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24226"/>
  <xr:revisionPtr revIDLastSave="0" documentId="13_ncr:1_{459DB4A9-AA62-4D0B-BF3E-0C233433FA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icing Simulation" sheetId="11" r:id="rId1"/>
  </sheets>
  <definedNames>
    <definedName name="_xlnm.Print_Titles" localSheetId="0">'Pricing Simulation'!$3:$6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1" l="1"/>
  <c r="K11" i="11"/>
  <c r="K10" i="11"/>
  <c r="K8" i="11"/>
  <c r="K14" i="11" l="1"/>
</calcChain>
</file>

<file path=xl/sharedStrings.xml><?xml version="1.0" encoding="utf-8"?>
<sst xmlns="http://schemas.openxmlformats.org/spreadsheetml/2006/main" count="39" uniqueCount="32">
  <si>
    <t>No</t>
  </si>
  <si>
    <t>Resources</t>
  </si>
  <si>
    <t>Hours Total</t>
  </si>
  <si>
    <t>Rate &gt;</t>
  </si>
  <si>
    <t>Project Manager</t>
  </si>
  <si>
    <t>Total Cost</t>
  </si>
  <si>
    <t xml:space="preserve"> </t>
  </si>
  <si>
    <t>1.2</t>
  </si>
  <si>
    <t>1.3</t>
  </si>
  <si>
    <t>1.4</t>
  </si>
  <si>
    <t>1.5</t>
  </si>
  <si>
    <r>
      <t xml:space="preserve">Payment Basis
</t>
    </r>
    <r>
      <rPr>
        <sz val="10"/>
        <rFont val="Arial Narrow"/>
        <family val="2"/>
      </rPr>
      <t>LS=Lump Sum payment
TC=Time based payment</t>
    </r>
  </si>
  <si>
    <t>SUBTOTAL</t>
  </si>
  <si>
    <t>Activities</t>
  </si>
  <si>
    <t>Network Engineer</t>
  </si>
  <si>
    <t>-</t>
  </si>
  <si>
    <t>Network Engineering Services</t>
  </si>
  <si>
    <t>Lead Engineer SCADA</t>
  </si>
  <si>
    <t xml:space="preserve">Junior Engineer-SCADA </t>
  </si>
  <si>
    <t>Lead Engineer PLC</t>
  </si>
  <si>
    <t>Junior Engineer-PLC</t>
  </si>
  <si>
    <t xml:space="preserve">Advanced Support contract Services </t>
  </si>
  <si>
    <t>Software Engineering Services (SCADA,LDS and Metering)</t>
  </si>
  <si>
    <t>Software Engineering Services -  PLC</t>
  </si>
  <si>
    <t>TC</t>
  </si>
  <si>
    <t>Project Management</t>
  </si>
  <si>
    <t>1.6</t>
  </si>
  <si>
    <t xml:space="preserve">LS </t>
  </si>
  <si>
    <t>OEM Customer-first support and service agreement Premium  for 3 years</t>
  </si>
  <si>
    <t>OEM Customer-first support and service agreement Premium for 2 years</t>
  </si>
  <si>
    <t>TRANSNET PIPELINES
TENDER NUMBER: TPL/2023/03/0011/24344/RFP
DESCRIPTION OF THE SERVICES: Provision of Advanced Support for OASYS Control System for Transnet Pipelines Network on an “as and when required basis” for a period of five (5) years</t>
  </si>
  <si>
    <t>Annexure A - Pricing Simulation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</si>
</sst>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&quot;R&quot;\ * #,##0.00_);_(&quot;R&quot;\ * \(#,##0.00\);_(&quot;R&quot;\ * &quot;-&quot;??_);_(@_)"/>
    <numFmt numFmtId="165" formatCode="#,##0.0"/>
    <numFmt numFmtId="166" formatCode="&quot;R&quot;\ #,##0.00"/>
    <numFmt numFmtId="167" formatCode="[$R-1C09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 wrapText="1"/>
    </xf>
    <xf numFmtId="167" fontId="4" fillId="0" borderId="5" xfId="0" applyNumberFormat="1" applyFont="1" applyBorder="1" applyAlignment="1">
      <alignment vertical="center" wrapText="1"/>
    </xf>
    <xf numFmtId="3" fontId="3" fillId="2" borderId="17" xfId="0" applyNumberFormat="1" applyFont="1" applyFill="1" applyBorder="1" applyAlignment="1">
      <alignment horizontal="left" vertical="center" wrapText="1"/>
    </xf>
    <xf numFmtId="165" fontId="4" fillId="0" borderId="16" xfId="0" quotePrefix="1" applyNumberFormat="1" applyFont="1" applyBorder="1" applyAlignment="1">
      <alignment horizontal="left" vertical="top" wrapText="1"/>
    </xf>
    <xf numFmtId="165" fontId="4" fillId="0" borderId="20" xfId="0" applyNumberFormat="1" applyFont="1" applyBorder="1" applyAlignment="1">
      <alignment horizontal="left" vertical="center" wrapText="1"/>
    </xf>
    <xf numFmtId="3" fontId="4" fillId="0" borderId="20" xfId="1" applyNumberFormat="1" applyFont="1" applyFill="1" applyBorder="1" applyAlignment="1">
      <alignment vertical="center" wrapText="1"/>
    </xf>
    <xf numFmtId="3" fontId="4" fillId="0" borderId="20" xfId="0" applyNumberFormat="1" applyFont="1" applyBorder="1" applyAlignment="1">
      <alignment vertical="center" wrapText="1"/>
    </xf>
    <xf numFmtId="3" fontId="3" fillId="0" borderId="20" xfId="0" applyNumberFormat="1" applyFont="1" applyBorder="1" applyAlignment="1">
      <alignment horizontal="left" vertical="center" wrapText="1"/>
    </xf>
    <xf numFmtId="167" fontId="3" fillId="0" borderId="20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left" vertical="center" wrapText="1"/>
    </xf>
    <xf numFmtId="3" fontId="4" fillId="0" borderId="0" xfId="1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left" vertical="center" wrapText="1"/>
    </xf>
    <xf numFmtId="167" fontId="4" fillId="0" borderId="0" xfId="0" applyNumberFormat="1" applyFont="1" applyAlignment="1">
      <alignment vertical="center" wrapText="1"/>
    </xf>
    <xf numFmtId="3" fontId="5" fillId="4" borderId="1" xfId="1" applyNumberFormat="1" applyFont="1" applyFill="1" applyBorder="1" applyAlignment="1">
      <alignment vertical="center" wrapText="1"/>
    </xf>
    <xf numFmtId="166" fontId="5" fillId="4" borderId="1" xfId="2" applyNumberFormat="1" applyFont="1" applyFill="1" applyBorder="1" applyAlignment="1">
      <alignment horizontal="right" vertical="center" wrapText="1"/>
    </xf>
    <xf numFmtId="3" fontId="5" fillId="4" borderId="5" xfId="1" applyNumberFormat="1" applyFont="1" applyFill="1" applyBorder="1" applyAlignment="1">
      <alignment vertical="center" wrapText="1"/>
    </xf>
    <xf numFmtId="3" fontId="5" fillId="4" borderId="7" xfId="0" applyNumberFormat="1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center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3" fontId="5" fillId="3" borderId="14" xfId="1" applyNumberFormat="1" applyFont="1" applyFill="1" applyBorder="1" applyAlignment="1">
      <alignment horizontal="center" vertical="center" wrapText="1"/>
    </xf>
    <xf numFmtId="3" fontId="5" fillId="3" borderId="15" xfId="1" applyNumberFormat="1" applyFont="1" applyFill="1" applyBorder="1" applyAlignment="1">
      <alignment horizontal="center" vertical="center" wrapText="1"/>
    </xf>
    <xf numFmtId="3" fontId="5" fillId="3" borderId="8" xfId="1" applyNumberFormat="1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center" vertical="center" wrapText="1"/>
    </xf>
    <xf numFmtId="3" fontId="3" fillId="0" borderId="13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zoomScaleNormal="100" workbookViewId="0">
      <pane ySplit="6" topLeftCell="A7" activePane="bottomLeft" state="frozen"/>
      <selection activeCell="B2" sqref="B2"/>
      <selection pane="bottomLeft" activeCell="D14" sqref="D14"/>
    </sheetView>
  </sheetViews>
  <sheetFormatPr defaultRowHeight="15" x14ac:dyDescent="0.25"/>
  <cols>
    <col min="1" max="1" width="6.140625" style="1" bestFit="1" customWidth="1"/>
    <col min="2" max="2" width="65.7109375" customWidth="1"/>
    <col min="4" max="4" width="17.85546875" customWidth="1"/>
    <col min="5" max="5" width="13.85546875" customWidth="1"/>
    <col min="6" max="6" width="13.42578125" customWidth="1"/>
    <col min="7" max="9" width="14.7109375" customWidth="1"/>
    <col min="10" max="10" width="15.140625" customWidth="1"/>
    <col min="11" max="11" width="20.28515625" bestFit="1" customWidth="1"/>
    <col min="12" max="12" width="14" bestFit="1" customWidth="1"/>
  </cols>
  <sheetData>
    <row r="1" spans="1:11" ht="47.25" customHeight="1" x14ac:dyDescent="0.25">
      <c r="B1" s="41" t="s">
        <v>30</v>
      </c>
      <c r="C1" s="41"/>
      <c r="D1" s="41"/>
      <c r="E1" s="41"/>
      <c r="F1" s="41"/>
      <c r="G1" s="41"/>
      <c r="H1" s="41"/>
      <c r="I1" s="41"/>
      <c r="J1" s="41"/>
      <c r="K1" s="41"/>
    </row>
    <row r="2" spans="1:11" ht="27" thickBot="1" x14ac:dyDescent="0.45">
      <c r="B2" s="22" t="s">
        <v>31</v>
      </c>
      <c r="C2" s="22"/>
      <c r="D2" s="22"/>
      <c r="E2" s="22"/>
      <c r="F2" s="22"/>
      <c r="G2" s="22"/>
      <c r="H2" s="22"/>
      <c r="I2" s="22"/>
      <c r="J2" s="22"/>
      <c r="K2" s="22"/>
    </row>
    <row r="3" spans="1:11" ht="25.5" customHeight="1" x14ac:dyDescent="0.25">
      <c r="A3" s="23" t="s">
        <v>0</v>
      </c>
      <c r="B3" s="38" t="s">
        <v>13</v>
      </c>
      <c r="C3" s="35" t="s">
        <v>2</v>
      </c>
      <c r="D3" s="35" t="s">
        <v>11</v>
      </c>
      <c r="E3" s="33" t="s">
        <v>1</v>
      </c>
      <c r="F3" s="34"/>
      <c r="G3" s="34"/>
      <c r="H3" s="34"/>
      <c r="I3" s="34"/>
      <c r="J3" s="34"/>
      <c r="K3" s="30" t="s">
        <v>5</v>
      </c>
    </row>
    <row r="4" spans="1:11" ht="25.5" customHeight="1" x14ac:dyDescent="0.25">
      <c r="A4" s="24"/>
      <c r="B4" s="39"/>
      <c r="C4" s="36"/>
      <c r="D4" s="36"/>
      <c r="E4" s="26" t="s">
        <v>4</v>
      </c>
      <c r="F4" s="26" t="s">
        <v>14</v>
      </c>
      <c r="G4" s="26" t="s">
        <v>17</v>
      </c>
      <c r="H4" s="26" t="s">
        <v>18</v>
      </c>
      <c r="I4" s="26" t="s">
        <v>19</v>
      </c>
      <c r="J4" s="26" t="s">
        <v>20</v>
      </c>
      <c r="K4" s="31"/>
    </row>
    <row r="5" spans="1:11" ht="24.75" customHeight="1" x14ac:dyDescent="0.25">
      <c r="A5" s="25"/>
      <c r="B5" s="40"/>
      <c r="C5" s="37"/>
      <c r="D5" s="37"/>
      <c r="E5" s="27"/>
      <c r="F5" s="27"/>
      <c r="G5" s="27"/>
      <c r="H5" s="27"/>
      <c r="I5" s="27"/>
      <c r="J5" s="27"/>
      <c r="K5" s="32"/>
    </row>
    <row r="6" spans="1:11" ht="15.75" thickBot="1" x14ac:dyDescent="0.3">
      <c r="A6" s="20"/>
      <c r="B6" s="21"/>
      <c r="C6" s="17" t="s">
        <v>3</v>
      </c>
      <c r="D6" s="17"/>
      <c r="E6" s="18"/>
      <c r="F6" s="18"/>
      <c r="G6" s="18"/>
      <c r="H6" s="18"/>
      <c r="I6" s="18"/>
      <c r="J6" s="18"/>
      <c r="K6" s="19" t="s">
        <v>6</v>
      </c>
    </row>
    <row r="7" spans="1:11" x14ac:dyDescent="0.25">
      <c r="A7" s="5">
        <v>1</v>
      </c>
      <c r="B7" s="28" t="s">
        <v>21</v>
      </c>
      <c r="C7" s="28"/>
      <c r="D7" s="28"/>
      <c r="E7" s="28"/>
      <c r="F7" s="28"/>
      <c r="G7" s="28"/>
      <c r="H7" s="28"/>
      <c r="I7" s="28"/>
      <c r="J7" s="28"/>
      <c r="K7" s="29"/>
    </row>
    <row r="8" spans="1:11" x14ac:dyDescent="0.25">
      <c r="A8" s="6" t="s">
        <v>7</v>
      </c>
      <c r="B8" s="2" t="s">
        <v>16</v>
      </c>
      <c r="C8" s="3">
        <v>110</v>
      </c>
      <c r="D8" s="3" t="s">
        <v>24</v>
      </c>
      <c r="E8" s="3"/>
      <c r="F8" s="3">
        <v>110</v>
      </c>
      <c r="G8" s="3"/>
      <c r="H8" s="3"/>
      <c r="I8" s="3"/>
      <c r="J8" s="3"/>
      <c r="K8" s="4">
        <f t="shared" ref="K8:K11" si="0">IF(SUM(E8:J8)=C8, ($E$6*E8)+($F$6*F8)+($G$6*G8)+($J$6*J8),"ERROR")</f>
        <v>0</v>
      </c>
    </row>
    <row r="9" spans="1:11" x14ac:dyDescent="0.25">
      <c r="A9" s="6" t="s">
        <v>8</v>
      </c>
      <c r="B9" s="2" t="s">
        <v>22</v>
      </c>
      <c r="C9" s="3">
        <v>420</v>
      </c>
      <c r="D9" s="3" t="s">
        <v>24</v>
      </c>
      <c r="E9" s="3"/>
      <c r="F9" s="3"/>
      <c r="G9" s="3">
        <v>300</v>
      </c>
      <c r="H9" s="3">
        <v>120</v>
      </c>
      <c r="I9" s="3"/>
      <c r="J9" s="3"/>
      <c r="K9" s="4">
        <f t="shared" si="0"/>
        <v>0</v>
      </c>
    </row>
    <row r="10" spans="1:11" x14ac:dyDescent="0.25">
      <c r="A10" s="6"/>
      <c r="B10" s="2" t="s">
        <v>23</v>
      </c>
      <c r="C10" s="3">
        <v>120</v>
      </c>
      <c r="D10" s="3" t="s">
        <v>24</v>
      </c>
      <c r="E10" s="3"/>
      <c r="F10" s="3"/>
      <c r="G10" s="3"/>
      <c r="H10" s="3"/>
      <c r="I10" s="3">
        <v>90</v>
      </c>
      <c r="J10" s="3">
        <v>30</v>
      </c>
      <c r="K10" s="4">
        <f t="shared" si="0"/>
        <v>0</v>
      </c>
    </row>
    <row r="11" spans="1:11" x14ac:dyDescent="0.25">
      <c r="A11" s="6" t="s">
        <v>9</v>
      </c>
      <c r="B11" s="2" t="s">
        <v>25</v>
      </c>
      <c r="C11" s="3">
        <v>330</v>
      </c>
      <c r="D11" s="3" t="s">
        <v>24</v>
      </c>
      <c r="E11" s="3">
        <v>330</v>
      </c>
      <c r="F11" s="3"/>
      <c r="G11" s="3"/>
      <c r="H11" s="3"/>
      <c r="I11" s="3"/>
      <c r="J11" s="3"/>
      <c r="K11" s="4">
        <f t="shared" si="0"/>
        <v>0</v>
      </c>
    </row>
    <row r="12" spans="1:11" x14ac:dyDescent="0.25">
      <c r="A12" s="6" t="s">
        <v>10</v>
      </c>
      <c r="B12" s="2" t="s">
        <v>28</v>
      </c>
      <c r="C12" s="3"/>
      <c r="D12" s="3" t="s">
        <v>27</v>
      </c>
      <c r="E12" s="3"/>
      <c r="F12" s="3"/>
      <c r="G12" s="3"/>
      <c r="H12" s="3"/>
      <c r="I12" s="3"/>
      <c r="J12" s="3"/>
      <c r="K12" s="4"/>
    </row>
    <row r="13" spans="1:11" ht="15.75" thickBot="1" x14ac:dyDescent="0.3">
      <c r="A13" s="6" t="s">
        <v>26</v>
      </c>
      <c r="B13" s="2" t="s">
        <v>29</v>
      </c>
      <c r="C13" s="3"/>
      <c r="D13" s="3" t="s">
        <v>27</v>
      </c>
      <c r="E13" s="3" t="s">
        <v>15</v>
      </c>
      <c r="F13" s="3" t="s">
        <v>15</v>
      </c>
      <c r="G13" s="3" t="s">
        <v>15</v>
      </c>
      <c r="H13" s="3"/>
      <c r="I13" s="3"/>
      <c r="J13" s="3" t="s">
        <v>15</v>
      </c>
      <c r="K13" s="4"/>
    </row>
    <row r="14" spans="1:11" ht="15.75" thickBot="1" x14ac:dyDescent="0.3">
      <c r="A14" s="7"/>
      <c r="B14" s="10" t="s">
        <v>12</v>
      </c>
      <c r="C14" s="8"/>
      <c r="D14" s="9"/>
      <c r="E14" s="9"/>
      <c r="F14" s="9"/>
      <c r="G14" s="9"/>
      <c r="H14" s="9"/>
      <c r="I14" s="9"/>
      <c r="J14" s="9"/>
      <c r="K14" s="11">
        <f>SUM(K8:K13)</f>
        <v>0</v>
      </c>
    </row>
    <row r="15" spans="1:11" ht="15.75" customHeight="1" x14ac:dyDescent="0.25">
      <c r="A15" s="12"/>
      <c r="B15" s="15"/>
      <c r="C15" s="13"/>
      <c r="D15" s="14"/>
      <c r="E15" s="15"/>
      <c r="F15" s="15"/>
      <c r="G15" s="15"/>
      <c r="H15" s="15"/>
      <c r="I15" s="15"/>
      <c r="J15" s="15"/>
      <c r="K15" s="16"/>
    </row>
  </sheetData>
  <mergeCells count="15">
    <mergeCell ref="B1:K1"/>
    <mergeCell ref="B7:K7"/>
    <mergeCell ref="K3:K5"/>
    <mergeCell ref="E4:E5"/>
    <mergeCell ref="E3:J3"/>
    <mergeCell ref="D3:D5"/>
    <mergeCell ref="B3:B5"/>
    <mergeCell ref="C3:C5"/>
    <mergeCell ref="I4:I5"/>
    <mergeCell ref="H4:H5"/>
    <mergeCell ref="B2:K2"/>
    <mergeCell ref="A3:A5"/>
    <mergeCell ref="F4:F5"/>
    <mergeCell ref="G4:G5"/>
    <mergeCell ref="J4:J5"/>
  </mergeCells>
  <phoneticPr fontId="6" type="noConversion"/>
  <pageMargins left="0.70866141732283472" right="0.70866141732283472" top="1.1417322834645669" bottom="0.74803149606299213" header="0.51181102362204722" footer="0.31496062992125984"/>
  <pageSetup paperSize="9" scale="75" fitToHeight="0" orientation="portrait" r:id="rId1"/>
  <headerFooter>
    <oddHeader>&amp;LInland Network Automation Project
ECM Project Cost Estimate - Feasibility Phase - &amp;D</oddHeader>
    <oddFooter>&amp;L&amp;F   &amp;A&amp;Rp&amp;P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 Simulation</vt:lpstr>
      <vt:lpstr>'Pricing Simulation'!Print_Titles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2023-09-28T01:29:37Z</dcterms:modified>
</cp:coreProperties>
</file>