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ports-my.sharepoint.com/personal/ebrahimi_airports_co_za/Documents/Facilities 2/Facilities 2017_2018/Western Precinct Facilities Management Document/"/>
    </mc:Choice>
  </mc:AlternateContent>
  <xr:revisionPtr revIDLastSave="0" documentId="8_{8AD398D2-052B-43D1-ACE0-A6F4F69485F7}" xr6:coauthVersionLast="47" xr6:coauthVersionMax="47" xr10:uidLastSave="{00000000-0000-0000-0000-000000000000}"/>
  <bookViews>
    <workbookView xWindow="-120" yWindow="-120" windowWidth="29040" windowHeight="15720" xr2:uid="{6D8169A4-ACF3-4BAF-8C0E-B4A9B3B74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A105" i="1"/>
  <c r="E103" i="1"/>
  <c r="D102" i="1"/>
  <c r="D103" i="1" s="1"/>
  <c r="F101" i="1"/>
  <c r="F100" i="1"/>
  <c r="E99" i="1"/>
  <c r="D98" i="1"/>
  <c r="D99" i="1" s="1"/>
  <c r="F97" i="1"/>
  <c r="F96" i="1"/>
  <c r="D94" i="1"/>
  <c r="D95" i="1" s="1"/>
  <c r="F95" i="1" s="1"/>
  <c r="F93" i="1"/>
  <c r="F92" i="1"/>
  <c r="D90" i="1"/>
  <c r="D91" i="1" s="1"/>
  <c r="F91" i="1" s="1"/>
  <c r="F89" i="1"/>
  <c r="F88" i="1"/>
  <c r="F87" i="1"/>
  <c r="F86" i="1"/>
  <c r="F85" i="1"/>
  <c r="A84" i="1"/>
  <c r="F83" i="1"/>
  <c r="F82" i="1"/>
  <c r="F81" i="1"/>
  <c r="A81" i="1"/>
  <c r="A82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A61" i="1"/>
  <c r="A62" i="1" s="1"/>
  <c r="A63" i="1" s="1"/>
  <c r="A64" i="1" s="1"/>
  <c r="A65" i="1" s="1"/>
  <c r="A66" i="1" s="1"/>
  <c r="A67" i="1" s="1"/>
  <c r="A68" i="1" s="1"/>
  <c r="A69" i="1" s="1"/>
  <c r="F60" i="1"/>
  <c r="F59" i="1"/>
  <c r="F57" i="1"/>
  <c r="F56" i="1"/>
  <c r="F55" i="1"/>
  <c r="F54" i="1"/>
  <c r="A54" i="1"/>
  <c r="A55" i="1" s="1"/>
  <c r="A56" i="1" s="1"/>
  <c r="A57" i="1" s="1"/>
  <c r="F53" i="1"/>
  <c r="F52" i="1"/>
  <c r="F51" i="1"/>
  <c r="F50" i="1"/>
  <c r="F49" i="1"/>
  <c r="F48" i="1"/>
  <c r="F47" i="1"/>
  <c r="F46" i="1"/>
  <c r="F45" i="1"/>
  <c r="A45" i="1"/>
  <c r="A46" i="1" s="1"/>
  <c r="A47" i="1" s="1"/>
  <c r="A48" i="1" s="1"/>
  <c r="A49" i="1" s="1"/>
  <c r="A50" i="1" s="1"/>
  <c r="A51" i="1" s="1"/>
  <c r="A52" i="1" s="1"/>
  <c r="F44" i="1"/>
  <c r="F43" i="1"/>
  <c r="F42" i="1"/>
  <c r="A42" i="1"/>
  <c r="A43" i="1" s="1"/>
  <c r="F41" i="1"/>
  <c r="F40" i="1"/>
  <c r="F39" i="1"/>
  <c r="F38" i="1"/>
  <c r="F37" i="1"/>
  <c r="F36" i="1"/>
  <c r="F35" i="1"/>
  <c r="F34" i="1"/>
  <c r="F33" i="1"/>
  <c r="A33" i="1"/>
  <c r="A36" i="1" s="1"/>
  <c r="A37" i="1" s="1"/>
  <c r="A40" i="1" s="1"/>
  <c r="F32" i="1"/>
  <c r="F31" i="1"/>
  <c r="F30" i="1"/>
  <c r="F29" i="1"/>
  <c r="A29" i="1"/>
  <c r="F27" i="1"/>
  <c r="F26" i="1"/>
  <c r="A26" i="1"/>
  <c r="F25" i="1"/>
  <c r="F24" i="1"/>
  <c r="F23" i="1"/>
  <c r="F22" i="1"/>
  <c r="F21" i="1"/>
  <c r="F20" i="1"/>
  <c r="A20" i="1"/>
  <c r="F19" i="1"/>
  <c r="F18" i="1"/>
  <c r="F17" i="1"/>
  <c r="F16" i="1"/>
  <c r="F15" i="1"/>
  <c r="A15" i="1"/>
  <c r="A16" i="1" s="1"/>
  <c r="A17" i="1" s="1"/>
  <c r="A18" i="1" s="1"/>
  <c r="F14" i="1"/>
  <c r="F13" i="1"/>
  <c r="F12" i="1"/>
  <c r="A12" i="1"/>
  <c r="A13" i="1" s="1"/>
  <c r="F11" i="1"/>
  <c r="F10" i="1"/>
  <c r="F9" i="1"/>
  <c r="F8" i="1"/>
  <c r="F7" i="1"/>
  <c r="F6" i="1"/>
  <c r="F5" i="1"/>
  <c r="A5" i="1"/>
  <c r="A6" i="1" s="1"/>
  <c r="A7" i="1" s="1"/>
  <c r="A10" i="1" s="1"/>
  <c r="F94" i="1" l="1"/>
  <c r="F103" i="1"/>
  <c r="F99" i="1"/>
  <c r="F98" i="1"/>
  <c r="F102" i="1"/>
  <c r="F90" i="1"/>
  <c r="F106" i="1" l="1"/>
</calcChain>
</file>

<file path=xl/sharedStrings.xml><?xml version="1.0" encoding="utf-8"?>
<sst xmlns="http://schemas.openxmlformats.org/spreadsheetml/2006/main" count="208" uniqueCount="123">
  <si>
    <t>#</t>
  </si>
  <si>
    <t>Item</t>
  </si>
  <si>
    <t>Unit</t>
  </si>
  <si>
    <t>Qty</t>
  </si>
  <si>
    <t>Rate</t>
  </si>
  <si>
    <t>Amount</t>
  </si>
  <si>
    <t>General Information and Requirements</t>
  </si>
  <si>
    <t>Integrated facilities management</t>
  </si>
  <si>
    <t>month</t>
  </si>
  <si>
    <t>Records management</t>
  </si>
  <si>
    <t>Materials, products, and consumables [Building A]</t>
  </si>
  <si>
    <t>Materials, products, and consumables [Building B]</t>
  </si>
  <si>
    <t>Materials, products, and consumables [Building C]</t>
  </si>
  <si>
    <t>Demobilisation</t>
  </si>
  <si>
    <t>sum</t>
  </si>
  <si>
    <t>Business Continuity Management</t>
  </si>
  <si>
    <t>Business continuity plan</t>
  </si>
  <si>
    <t>Business continuity plan testing</t>
  </si>
  <si>
    <t>year</t>
  </si>
  <si>
    <t>Health &amp; Safety Management</t>
  </si>
  <si>
    <t>Health &amp; safety file</t>
  </si>
  <si>
    <t>Health &amp; safety system</t>
  </si>
  <si>
    <t>Laws and bylaws</t>
  </si>
  <si>
    <t>Compliance</t>
  </si>
  <si>
    <t>Computer Aided Facilities Management (CAFM)</t>
  </si>
  <si>
    <t>CAFM system</t>
  </si>
  <si>
    <t>Licence fees (if applicable)</t>
  </si>
  <si>
    <t>CAFM configuration and reporting</t>
  </si>
  <si>
    <t>Asset Register (paid annually for quarterly reports)</t>
  </si>
  <si>
    <t>Maintenance</t>
  </si>
  <si>
    <t>Forward maintenance planing</t>
  </si>
  <si>
    <t>Annual maintenance planning</t>
  </si>
  <si>
    <t>Environmental and energy management</t>
  </si>
  <si>
    <t>Office Relocation and Minor Works</t>
  </si>
  <si>
    <t>Provional sum for projects</t>
  </si>
  <si>
    <t>Office relocation</t>
  </si>
  <si>
    <t>each</t>
  </si>
  <si>
    <t>Pest control</t>
  </si>
  <si>
    <t>Cleaning</t>
  </si>
  <si>
    <t>Daily cleaning [Building B]</t>
  </si>
  <si>
    <t>Daily cleaning [Building C]</t>
  </si>
  <si>
    <t>Specialised cleaning</t>
  </si>
  <si>
    <t>quarterly</t>
  </si>
  <si>
    <t>High access cleaning - internal and external</t>
  </si>
  <si>
    <t>3 monthly</t>
  </si>
  <si>
    <t>Feminine hygiene [Building A]</t>
  </si>
  <si>
    <t>Feminine hygiene [Building B]</t>
  </si>
  <si>
    <t>Feminine hygiene [Building C]</t>
  </si>
  <si>
    <t>Waste removal</t>
  </si>
  <si>
    <t>skip</t>
  </si>
  <si>
    <t>Fire System</t>
  </si>
  <si>
    <t>Fire risk</t>
  </si>
  <si>
    <t>Fire Equipment</t>
  </si>
  <si>
    <t>HVAC</t>
  </si>
  <si>
    <t>Air Conditioning, Ducting, Supply and Return System</t>
  </si>
  <si>
    <t>Self Contained Air Conditioning</t>
  </si>
  <si>
    <t>Water Cooling Tower</t>
  </si>
  <si>
    <t>Ventilation and Exhaust Systems</t>
  </si>
  <si>
    <t>Chillers</t>
  </si>
  <si>
    <t>Pumps (Heat Pumps)</t>
  </si>
  <si>
    <t>Refrigeration/ Fridges/Cold-rooms</t>
  </si>
  <si>
    <t>Ice Cells</t>
  </si>
  <si>
    <t>Electrical</t>
  </si>
  <si>
    <t>Electrical Services and Distribution - High Tension Electrical</t>
  </si>
  <si>
    <t>Electrical Services and Distribution - Low Tension Electrical</t>
  </si>
  <si>
    <t>Energy Management</t>
  </si>
  <si>
    <t>Standby Generator</t>
  </si>
  <si>
    <t>Diesel replenishment (45k litre generator)</t>
  </si>
  <si>
    <t>annually</t>
  </si>
  <si>
    <t>UPS</t>
  </si>
  <si>
    <t>Lifts</t>
  </si>
  <si>
    <t>Lift A1</t>
  </si>
  <si>
    <t>Lift A2</t>
  </si>
  <si>
    <t>Lift A3</t>
  </si>
  <si>
    <t>Lift A4</t>
  </si>
  <si>
    <t>Lift A5</t>
  </si>
  <si>
    <t>Lift B1</t>
  </si>
  <si>
    <t>Lift B2</t>
  </si>
  <si>
    <t>Lift B3</t>
  </si>
  <si>
    <t>Lift B4</t>
  </si>
  <si>
    <t>Lift B5</t>
  </si>
  <si>
    <t>Lift C1</t>
  </si>
  <si>
    <t>Lift C2</t>
  </si>
  <si>
    <t>Lift C3</t>
  </si>
  <si>
    <t>Lift C4</t>
  </si>
  <si>
    <t>Lift C5</t>
  </si>
  <si>
    <t>Lift P1</t>
  </si>
  <si>
    <t>Lift P2</t>
  </si>
  <si>
    <t>Lift I1</t>
  </si>
  <si>
    <t>Lift I2</t>
  </si>
  <si>
    <t>Wet Services</t>
  </si>
  <si>
    <t>Plumbing</t>
  </si>
  <si>
    <t>Pumps</t>
  </si>
  <si>
    <t>Call-out Charges</t>
  </si>
  <si>
    <t>Call-outs</t>
  </si>
  <si>
    <t>M-F 8:00 - 17:00</t>
  </si>
  <si>
    <t>hour</t>
  </si>
  <si>
    <t>After hours (1.5)</t>
  </si>
  <si>
    <t>Public holidays (2)</t>
  </si>
  <si>
    <t>Technician</t>
  </si>
  <si>
    <t>Artisan</t>
  </si>
  <si>
    <t>Semi-skilled</t>
  </si>
  <si>
    <t>General Assistant</t>
  </si>
  <si>
    <t>M-F 8:00 - 17:01</t>
  </si>
  <si>
    <t>Allowances</t>
  </si>
  <si>
    <t>Spares and material allowance - provisional allowance</t>
  </si>
  <si>
    <t>TOTAL PRICE</t>
  </si>
  <si>
    <t>15.1.1</t>
  </si>
  <si>
    <t>15.1.2</t>
  </si>
  <si>
    <t>15.1.3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</si>
  <si>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</si>
  <si>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</si>
  <si>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</si>
  <si>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</si>
  <si>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</si>
  <si>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</si>
  <si>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</si>
  <si>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</si>
  <si>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</si>
  <si>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</si>
  <si>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</si>
  <si>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</si>
  <si>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Annexure B - Excel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</si>
</sst>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b/>
      <i/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3" fontId="3" fillId="0" borderId="8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3" borderId="10" xfId="1" applyFont="1" applyFill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43" fontId="2" fillId="0" borderId="9" xfId="1" applyFont="1" applyBorder="1" applyAlignment="1">
      <alignment horizontal="center" vertical="center"/>
    </xf>
    <xf numFmtId="0" fontId="6" fillId="0" borderId="0" xfId="0" applyFont="1"/>
    <xf numFmtId="0" fontId="7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3888-C67C-420F-A1E1-9887D0BD6350}">
  <dimension ref="A1:F110"/>
  <sheetViews>
    <sheetView tabSelected="1" workbookViewId="0"/>
  </sheetViews>
  <sheetFormatPr defaultRowHeight="12.75" x14ac:dyDescent="0.2"/>
  <cols>
    <col min="1" max="1" width="5.85546875" style="5" bestFit="1" customWidth="1"/>
    <col min="2" max="2" width="51" style="5" bestFit="1" customWidth="1"/>
    <col min="3" max="3" width="15.140625" style="5" bestFit="1" customWidth="1"/>
    <col min="4" max="4" width="7" style="5" bestFit="1" customWidth="1"/>
    <col min="5" max="6" width="13.5703125" style="5" bestFit="1" customWidth="1"/>
    <col min="7" max="16384" width="9.140625" style="5"/>
  </cols>
  <sheetData>
    <row r="1" spans="1:6" x14ac:dyDescent="0.2">
      <c r="A1" s="36" t="s">
        <v>122</v>
      </c>
      <c r="B1" s="36"/>
    </row>
    <row r="2" spans="1:6" ht="13.5" thickBot="1" x14ac:dyDescent="0.25"/>
    <row r="3" spans="1:6" ht="13.5" thickBot="1" x14ac:dyDescent="0.25">
      <c r="A3" s="1" t="s">
        <v>0</v>
      </c>
      <c r="B3" s="2" t="s">
        <v>1</v>
      </c>
      <c r="C3" s="1" t="s">
        <v>2</v>
      </c>
      <c r="D3" s="3" t="s">
        <v>3</v>
      </c>
      <c r="E3" s="4" t="s">
        <v>4</v>
      </c>
      <c r="F3" s="4" t="s">
        <v>5</v>
      </c>
    </row>
    <row r="4" spans="1:6" x14ac:dyDescent="0.2">
      <c r="A4" s="6">
        <v>1</v>
      </c>
      <c r="B4" s="7" t="s">
        <v>6</v>
      </c>
      <c r="C4" s="6"/>
      <c r="D4" s="8"/>
      <c r="E4" s="9"/>
      <c r="F4" s="10"/>
    </row>
    <row r="5" spans="1:6" x14ac:dyDescent="0.2">
      <c r="A5" s="11">
        <f>A4+0.1</f>
        <v>1.1000000000000001</v>
      </c>
      <c r="B5" s="12" t="s">
        <v>7</v>
      </c>
      <c r="C5" s="11" t="s">
        <v>8</v>
      </c>
      <c r="D5" s="13">
        <v>36</v>
      </c>
      <c r="E5" s="14">
        <v>0</v>
      </c>
      <c r="F5" s="15">
        <f>E5*D5</f>
        <v>0</v>
      </c>
    </row>
    <row r="6" spans="1:6" x14ac:dyDescent="0.2">
      <c r="A6" s="11">
        <f>A5+0.1</f>
        <v>1.2000000000000002</v>
      </c>
      <c r="B6" s="12" t="s">
        <v>9</v>
      </c>
      <c r="C6" s="11" t="s">
        <v>8</v>
      </c>
      <c r="D6" s="13">
        <v>36</v>
      </c>
      <c r="E6" s="14">
        <v>0</v>
      </c>
      <c r="F6" s="15">
        <f t="shared" ref="F6:F21" si="0">E6*D6</f>
        <v>0</v>
      </c>
    </row>
    <row r="7" spans="1:6" x14ac:dyDescent="0.2">
      <c r="A7" s="11">
        <f t="shared" ref="A7:A10" si="1">A6+0.1</f>
        <v>1.3000000000000003</v>
      </c>
      <c r="B7" s="12" t="s">
        <v>10</v>
      </c>
      <c r="C7" s="11" t="s">
        <v>8</v>
      </c>
      <c r="D7" s="13">
        <v>36</v>
      </c>
      <c r="E7" s="14">
        <v>0</v>
      </c>
      <c r="F7" s="15">
        <f t="shared" si="0"/>
        <v>0</v>
      </c>
    </row>
    <row r="8" spans="1:6" x14ac:dyDescent="0.2">
      <c r="A8" s="11">
        <v>1.4</v>
      </c>
      <c r="B8" s="12" t="s">
        <v>11</v>
      </c>
      <c r="C8" s="11" t="s">
        <v>8</v>
      </c>
      <c r="D8" s="13">
        <v>36</v>
      </c>
      <c r="E8" s="14">
        <v>0</v>
      </c>
      <c r="F8" s="15">
        <f t="shared" si="0"/>
        <v>0</v>
      </c>
    </row>
    <row r="9" spans="1:6" x14ac:dyDescent="0.2">
      <c r="A9" s="11">
        <v>1.5</v>
      </c>
      <c r="B9" s="12" t="s">
        <v>12</v>
      </c>
      <c r="C9" s="11" t="s">
        <v>8</v>
      </c>
      <c r="D9" s="13">
        <v>36</v>
      </c>
      <c r="E9" s="14">
        <v>0</v>
      </c>
      <c r="F9" s="15">
        <f t="shared" si="0"/>
        <v>0</v>
      </c>
    </row>
    <row r="10" spans="1:6" x14ac:dyDescent="0.2">
      <c r="A10" s="11">
        <f t="shared" si="1"/>
        <v>1.6</v>
      </c>
      <c r="B10" s="12" t="s">
        <v>13</v>
      </c>
      <c r="C10" s="11" t="s">
        <v>14</v>
      </c>
      <c r="D10" s="13">
        <v>1</v>
      </c>
      <c r="E10" s="16">
        <v>0</v>
      </c>
      <c r="F10" s="15">
        <f t="shared" si="0"/>
        <v>0</v>
      </c>
    </row>
    <row r="11" spans="1:6" x14ac:dyDescent="0.2">
      <c r="A11" s="17">
        <v>2</v>
      </c>
      <c r="B11" s="18" t="s">
        <v>15</v>
      </c>
      <c r="C11" s="11"/>
      <c r="D11" s="13"/>
      <c r="E11" s="14"/>
      <c r="F11" s="15">
        <f t="shared" si="0"/>
        <v>0</v>
      </c>
    </row>
    <row r="12" spans="1:6" x14ac:dyDescent="0.2">
      <c r="A12" s="11">
        <f t="shared" ref="A12:A13" si="2">A11+0.1</f>
        <v>2.1</v>
      </c>
      <c r="B12" s="12" t="s">
        <v>16</v>
      </c>
      <c r="C12" s="11" t="s">
        <v>14</v>
      </c>
      <c r="D12" s="13">
        <v>1</v>
      </c>
      <c r="E12" s="14">
        <v>0</v>
      </c>
      <c r="F12" s="15">
        <f t="shared" si="0"/>
        <v>0</v>
      </c>
    </row>
    <row r="13" spans="1:6" x14ac:dyDescent="0.2">
      <c r="A13" s="11">
        <f t="shared" si="2"/>
        <v>2.2000000000000002</v>
      </c>
      <c r="B13" s="12" t="s">
        <v>17</v>
      </c>
      <c r="C13" s="11" t="s">
        <v>18</v>
      </c>
      <c r="D13" s="13">
        <v>3</v>
      </c>
      <c r="E13" s="14">
        <v>0</v>
      </c>
      <c r="F13" s="15">
        <f t="shared" si="0"/>
        <v>0</v>
      </c>
    </row>
    <row r="14" spans="1:6" x14ac:dyDescent="0.2">
      <c r="A14" s="17">
        <v>3</v>
      </c>
      <c r="B14" s="18" t="s">
        <v>19</v>
      </c>
      <c r="C14" s="11"/>
      <c r="D14" s="13"/>
      <c r="E14" s="14"/>
      <c r="F14" s="15">
        <f t="shared" si="0"/>
        <v>0</v>
      </c>
    </row>
    <row r="15" spans="1:6" x14ac:dyDescent="0.2">
      <c r="A15" s="11">
        <f t="shared" ref="A15:A18" si="3">A14+0.1</f>
        <v>3.1</v>
      </c>
      <c r="B15" s="12" t="s">
        <v>20</v>
      </c>
      <c r="C15" s="11" t="s">
        <v>14</v>
      </c>
      <c r="D15" s="13">
        <v>1</v>
      </c>
      <c r="E15" s="14">
        <v>0</v>
      </c>
      <c r="F15" s="15">
        <f t="shared" si="0"/>
        <v>0</v>
      </c>
    </row>
    <row r="16" spans="1:6" x14ac:dyDescent="0.2">
      <c r="A16" s="11">
        <f t="shared" si="3"/>
        <v>3.2</v>
      </c>
      <c r="B16" s="12" t="s">
        <v>21</v>
      </c>
      <c r="C16" s="11" t="s">
        <v>8</v>
      </c>
      <c r="D16" s="13">
        <v>36</v>
      </c>
      <c r="E16" s="14">
        <v>0</v>
      </c>
      <c r="F16" s="15">
        <f t="shared" si="0"/>
        <v>0</v>
      </c>
    </row>
    <row r="17" spans="1:6" x14ac:dyDescent="0.2">
      <c r="A17" s="11">
        <f t="shared" si="3"/>
        <v>3.3000000000000003</v>
      </c>
      <c r="B17" s="12" t="s">
        <v>22</v>
      </c>
      <c r="C17" s="11" t="s">
        <v>14</v>
      </c>
      <c r="D17" s="13">
        <v>1</v>
      </c>
      <c r="E17" s="14">
        <v>0</v>
      </c>
      <c r="F17" s="15">
        <f t="shared" si="0"/>
        <v>0</v>
      </c>
    </row>
    <row r="18" spans="1:6" x14ac:dyDescent="0.2">
      <c r="A18" s="11">
        <f t="shared" si="3"/>
        <v>3.4000000000000004</v>
      </c>
      <c r="B18" s="12" t="s">
        <v>23</v>
      </c>
      <c r="C18" s="11" t="s">
        <v>14</v>
      </c>
      <c r="D18" s="13">
        <v>1</v>
      </c>
      <c r="E18" s="14">
        <v>0</v>
      </c>
      <c r="F18" s="15">
        <f t="shared" si="0"/>
        <v>0</v>
      </c>
    </row>
    <row r="19" spans="1:6" x14ac:dyDescent="0.2">
      <c r="A19" s="17">
        <v>4</v>
      </c>
      <c r="B19" s="18" t="s">
        <v>24</v>
      </c>
      <c r="C19" s="11"/>
      <c r="D19" s="13"/>
      <c r="E19" s="14"/>
      <c r="F19" s="15">
        <f t="shared" si="0"/>
        <v>0</v>
      </c>
    </row>
    <row r="20" spans="1:6" x14ac:dyDescent="0.2">
      <c r="A20" s="11">
        <f t="shared" ref="A20" si="4">A19+0.1</f>
        <v>4.0999999999999996</v>
      </c>
      <c r="B20" s="12" t="s">
        <v>25</v>
      </c>
      <c r="C20" s="11" t="s">
        <v>14</v>
      </c>
      <c r="D20" s="13">
        <v>1</v>
      </c>
      <c r="E20" s="14">
        <v>0</v>
      </c>
      <c r="F20" s="15">
        <f t="shared" si="0"/>
        <v>0</v>
      </c>
    </row>
    <row r="21" spans="1:6" x14ac:dyDescent="0.2">
      <c r="A21" s="11">
        <v>4.2</v>
      </c>
      <c r="B21" s="12" t="s">
        <v>26</v>
      </c>
      <c r="C21" s="11" t="s">
        <v>8</v>
      </c>
      <c r="D21" s="13">
        <v>36</v>
      </c>
      <c r="E21" s="14">
        <v>0</v>
      </c>
      <c r="F21" s="15">
        <f t="shared" si="0"/>
        <v>0</v>
      </c>
    </row>
    <row r="22" spans="1:6" x14ac:dyDescent="0.2">
      <c r="A22" s="11">
        <v>4.3</v>
      </c>
      <c r="B22" s="12" t="s">
        <v>27</v>
      </c>
      <c r="C22" s="11" t="s">
        <v>8</v>
      </c>
      <c r="D22" s="13">
        <v>36</v>
      </c>
      <c r="E22" s="14">
        <v>0</v>
      </c>
      <c r="F22" s="15">
        <f>E22*D22</f>
        <v>0</v>
      </c>
    </row>
    <row r="23" spans="1:6" x14ac:dyDescent="0.2">
      <c r="A23" s="11">
        <v>4.4000000000000004</v>
      </c>
      <c r="B23" s="12" t="s">
        <v>28</v>
      </c>
      <c r="C23" s="11" t="s">
        <v>18</v>
      </c>
      <c r="D23" s="13">
        <v>3</v>
      </c>
      <c r="E23" s="14">
        <v>0</v>
      </c>
      <c r="F23" s="15">
        <f>E23*D23</f>
        <v>0</v>
      </c>
    </row>
    <row r="24" spans="1:6" x14ac:dyDescent="0.2">
      <c r="A24" s="17">
        <v>5</v>
      </c>
      <c r="B24" s="18" t="s">
        <v>29</v>
      </c>
      <c r="C24" s="11"/>
      <c r="D24" s="13"/>
      <c r="E24" s="14"/>
      <c r="F24" s="15">
        <f t="shared" ref="F24:F27" si="5">E24*D24</f>
        <v>0</v>
      </c>
    </row>
    <row r="25" spans="1:6" x14ac:dyDescent="0.2">
      <c r="A25" s="11">
        <v>5.0999999999999996</v>
      </c>
      <c r="B25" s="12" t="s">
        <v>30</v>
      </c>
      <c r="C25" s="11" t="s">
        <v>14</v>
      </c>
      <c r="D25" s="13">
        <v>1</v>
      </c>
      <c r="E25" s="14">
        <v>0</v>
      </c>
      <c r="F25" s="15">
        <f t="shared" si="5"/>
        <v>0</v>
      </c>
    </row>
    <row r="26" spans="1:6" x14ac:dyDescent="0.2">
      <c r="A26" s="11">
        <f t="shared" ref="A26" si="6">A25+0.1</f>
        <v>5.1999999999999993</v>
      </c>
      <c r="B26" s="12" t="s">
        <v>31</v>
      </c>
      <c r="C26" s="11" t="s">
        <v>18</v>
      </c>
      <c r="D26" s="13">
        <v>3</v>
      </c>
      <c r="E26" s="14">
        <v>0</v>
      </c>
      <c r="F26" s="15">
        <f t="shared" si="5"/>
        <v>0</v>
      </c>
    </row>
    <row r="27" spans="1:6" x14ac:dyDescent="0.2">
      <c r="A27" s="11">
        <v>5.3</v>
      </c>
      <c r="B27" s="12" t="s">
        <v>32</v>
      </c>
      <c r="C27" s="11" t="s">
        <v>8</v>
      </c>
      <c r="D27" s="13">
        <v>36</v>
      </c>
      <c r="E27" s="14">
        <v>0</v>
      </c>
      <c r="F27" s="15">
        <f t="shared" si="5"/>
        <v>0</v>
      </c>
    </row>
    <row r="28" spans="1:6" x14ac:dyDescent="0.2">
      <c r="A28" s="17">
        <v>6</v>
      </c>
      <c r="B28" s="18" t="s">
        <v>33</v>
      </c>
      <c r="C28" s="11"/>
      <c r="D28" s="13"/>
      <c r="E28" s="14"/>
      <c r="F28" s="15"/>
    </row>
    <row r="29" spans="1:6" x14ac:dyDescent="0.2">
      <c r="A29" s="11">
        <f>A28+0.1</f>
        <v>6.1</v>
      </c>
      <c r="B29" s="12" t="s">
        <v>34</v>
      </c>
      <c r="C29" s="11" t="s">
        <v>14</v>
      </c>
      <c r="D29" s="13">
        <v>1</v>
      </c>
      <c r="E29" s="16">
        <v>5000000</v>
      </c>
      <c r="F29" s="19">
        <f t="shared" ref="F29:F41" si="7">E29*D29</f>
        <v>5000000</v>
      </c>
    </row>
    <row r="30" spans="1:6" x14ac:dyDescent="0.2">
      <c r="A30" s="11">
        <v>6.3</v>
      </c>
      <c r="B30" s="12" t="s">
        <v>35</v>
      </c>
      <c r="C30" s="11" t="s">
        <v>36</v>
      </c>
      <c r="D30" s="13">
        <v>30</v>
      </c>
      <c r="E30" s="16">
        <v>10000</v>
      </c>
      <c r="F30" s="19">
        <f t="shared" si="7"/>
        <v>300000</v>
      </c>
    </row>
    <row r="31" spans="1:6" x14ac:dyDescent="0.2">
      <c r="A31" s="17">
        <v>7</v>
      </c>
      <c r="B31" s="12" t="s">
        <v>37</v>
      </c>
      <c r="C31" s="11" t="s">
        <v>8</v>
      </c>
      <c r="D31" s="13">
        <v>36</v>
      </c>
      <c r="E31" s="14">
        <v>0</v>
      </c>
      <c r="F31" s="15">
        <f t="shared" si="7"/>
        <v>0</v>
      </c>
    </row>
    <row r="32" spans="1:6" x14ac:dyDescent="0.2">
      <c r="A32" s="17">
        <v>8</v>
      </c>
      <c r="B32" s="18" t="s">
        <v>38</v>
      </c>
      <c r="C32" s="11"/>
      <c r="D32" s="13"/>
      <c r="E32" s="14"/>
      <c r="F32" s="15">
        <f t="shared" si="7"/>
        <v>0</v>
      </c>
    </row>
    <row r="33" spans="1:6" x14ac:dyDescent="0.2">
      <c r="A33" s="11">
        <f>A32+0.1</f>
        <v>8.1</v>
      </c>
      <c r="B33" s="12" t="s">
        <v>39</v>
      </c>
      <c r="C33" s="11" t="s">
        <v>8</v>
      </c>
      <c r="D33" s="13">
        <v>36</v>
      </c>
      <c r="E33" s="14">
        <v>0</v>
      </c>
      <c r="F33" s="15">
        <f t="shared" si="7"/>
        <v>0</v>
      </c>
    </row>
    <row r="34" spans="1:6" x14ac:dyDescent="0.2">
      <c r="A34" s="11">
        <v>8.1999999999999993</v>
      </c>
      <c r="B34" s="12" t="s">
        <v>40</v>
      </c>
      <c r="C34" s="11" t="s">
        <v>8</v>
      </c>
      <c r="D34" s="13">
        <v>36</v>
      </c>
      <c r="E34" s="14">
        <v>0</v>
      </c>
      <c r="F34" s="15">
        <f t="shared" si="7"/>
        <v>0</v>
      </c>
    </row>
    <row r="35" spans="1:6" x14ac:dyDescent="0.2">
      <c r="A35" s="11">
        <v>8.3000000000000007</v>
      </c>
      <c r="B35" s="20" t="s">
        <v>41</v>
      </c>
      <c r="C35" s="11" t="s">
        <v>42</v>
      </c>
      <c r="D35" s="13">
        <v>12</v>
      </c>
      <c r="E35" s="14">
        <v>0</v>
      </c>
      <c r="F35" s="15">
        <f t="shared" si="7"/>
        <v>0</v>
      </c>
    </row>
    <row r="36" spans="1:6" x14ac:dyDescent="0.2">
      <c r="A36" s="11">
        <f>A35+0.1</f>
        <v>8.4</v>
      </c>
      <c r="B36" s="20" t="s">
        <v>43</v>
      </c>
      <c r="C36" s="11" t="s">
        <v>44</v>
      </c>
      <c r="D36" s="13">
        <v>9</v>
      </c>
      <c r="E36" s="14">
        <v>0</v>
      </c>
      <c r="F36" s="15">
        <f t="shared" si="7"/>
        <v>0</v>
      </c>
    </row>
    <row r="37" spans="1:6" x14ac:dyDescent="0.2">
      <c r="A37" s="11">
        <f>A36+0.1</f>
        <v>8.5</v>
      </c>
      <c r="B37" s="20" t="s">
        <v>45</v>
      </c>
      <c r="C37" s="11" t="s">
        <v>8</v>
      </c>
      <c r="D37" s="13">
        <v>36</v>
      </c>
      <c r="E37" s="14">
        <v>0</v>
      </c>
      <c r="F37" s="15">
        <f t="shared" si="7"/>
        <v>0</v>
      </c>
    </row>
    <row r="38" spans="1:6" x14ac:dyDescent="0.2">
      <c r="A38" s="11">
        <v>8.6</v>
      </c>
      <c r="B38" s="20" t="s">
        <v>46</v>
      </c>
      <c r="C38" s="11" t="s">
        <v>8</v>
      </c>
      <c r="D38" s="13">
        <v>36</v>
      </c>
      <c r="E38" s="14">
        <v>0</v>
      </c>
      <c r="F38" s="15">
        <f t="shared" si="7"/>
        <v>0</v>
      </c>
    </row>
    <row r="39" spans="1:6" x14ac:dyDescent="0.2">
      <c r="A39" s="11">
        <v>8.6999999999999993</v>
      </c>
      <c r="B39" s="20" t="s">
        <v>47</v>
      </c>
      <c r="C39" s="11" t="s">
        <v>8</v>
      </c>
      <c r="D39" s="13">
        <v>36</v>
      </c>
      <c r="E39" s="14">
        <v>0</v>
      </c>
      <c r="F39" s="15">
        <f t="shared" si="7"/>
        <v>0</v>
      </c>
    </row>
    <row r="40" spans="1:6" x14ac:dyDescent="0.2">
      <c r="A40" s="11">
        <f>A39+0.1</f>
        <v>8.7999999999999989</v>
      </c>
      <c r="B40" s="20" t="s">
        <v>48</v>
      </c>
      <c r="C40" s="11" t="s">
        <v>49</v>
      </c>
      <c r="D40" s="13">
        <v>72</v>
      </c>
      <c r="E40" s="14">
        <v>0</v>
      </c>
      <c r="F40" s="15">
        <f t="shared" si="7"/>
        <v>0</v>
      </c>
    </row>
    <row r="41" spans="1:6" x14ac:dyDescent="0.2">
      <c r="A41" s="17">
        <v>9</v>
      </c>
      <c r="B41" s="18" t="s">
        <v>50</v>
      </c>
      <c r="C41" s="11"/>
      <c r="D41" s="13"/>
      <c r="E41" s="14"/>
      <c r="F41" s="15">
        <f t="shared" si="7"/>
        <v>0</v>
      </c>
    </row>
    <row r="42" spans="1:6" x14ac:dyDescent="0.2">
      <c r="A42" s="11">
        <f t="shared" ref="A42:A43" si="8">A41+0.1</f>
        <v>9.1</v>
      </c>
      <c r="B42" s="12" t="s">
        <v>51</v>
      </c>
      <c r="C42" s="11" t="s">
        <v>18</v>
      </c>
      <c r="D42" s="13">
        <v>3</v>
      </c>
      <c r="E42" s="14">
        <v>0</v>
      </c>
      <c r="F42" s="15">
        <f>E42*D42</f>
        <v>0</v>
      </c>
    </row>
    <row r="43" spans="1:6" x14ac:dyDescent="0.2">
      <c r="A43" s="11">
        <f t="shared" si="8"/>
        <v>9.1999999999999993</v>
      </c>
      <c r="B43" s="12" t="s">
        <v>52</v>
      </c>
      <c r="C43" s="11" t="s">
        <v>18</v>
      </c>
      <c r="D43" s="13">
        <v>3</v>
      </c>
      <c r="E43" s="14">
        <v>0</v>
      </c>
      <c r="F43" s="15">
        <f>E43*D43</f>
        <v>0</v>
      </c>
    </row>
    <row r="44" spans="1:6" x14ac:dyDescent="0.2">
      <c r="A44" s="17">
        <v>10</v>
      </c>
      <c r="B44" s="18" t="s">
        <v>53</v>
      </c>
      <c r="C44" s="11"/>
      <c r="D44" s="13"/>
      <c r="E44" s="14"/>
      <c r="F44" s="15">
        <f t="shared" ref="F44:F83" si="9">E44*D44</f>
        <v>0</v>
      </c>
    </row>
    <row r="45" spans="1:6" x14ac:dyDescent="0.2">
      <c r="A45" s="11">
        <f>A44+0.1</f>
        <v>10.1</v>
      </c>
      <c r="B45" s="12" t="s">
        <v>54</v>
      </c>
      <c r="C45" s="11" t="s">
        <v>8</v>
      </c>
      <c r="D45" s="13">
        <v>36</v>
      </c>
      <c r="E45" s="14">
        <v>0</v>
      </c>
      <c r="F45" s="15">
        <f t="shared" si="9"/>
        <v>0</v>
      </c>
    </row>
    <row r="46" spans="1:6" x14ac:dyDescent="0.2">
      <c r="A46" s="11">
        <f t="shared" ref="A46:A52" si="10">A45+0.1</f>
        <v>10.199999999999999</v>
      </c>
      <c r="B46" s="12" t="s">
        <v>55</v>
      </c>
      <c r="C46" s="11" t="s">
        <v>8</v>
      </c>
      <c r="D46" s="13">
        <v>36</v>
      </c>
      <c r="E46" s="14">
        <v>0</v>
      </c>
      <c r="F46" s="15">
        <f t="shared" si="9"/>
        <v>0</v>
      </c>
    </row>
    <row r="47" spans="1:6" x14ac:dyDescent="0.2">
      <c r="A47" s="11">
        <f t="shared" si="10"/>
        <v>10.299999999999999</v>
      </c>
      <c r="B47" s="12" t="s">
        <v>56</v>
      </c>
      <c r="C47" s="11" t="s">
        <v>8</v>
      </c>
      <c r="D47" s="13">
        <v>36</v>
      </c>
      <c r="E47" s="14">
        <v>0</v>
      </c>
      <c r="F47" s="15">
        <f t="shared" si="9"/>
        <v>0</v>
      </c>
    </row>
    <row r="48" spans="1:6" x14ac:dyDescent="0.2">
      <c r="A48" s="11">
        <f t="shared" si="10"/>
        <v>10.399999999999999</v>
      </c>
      <c r="B48" s="12" t="s">
        <v>57</v>
      </c>
      <c r="C48" s="11" t="s">
        <v>8</v>
      </c>
      <c r="D48" s="13">
        <v>36</v>
      </c>
      <c r="E48" s="14">
        <v>0</v>
      </c>
      <c r="F48" s="15">
        <f t="shared" si="9"/>
        <v>0</v>
      </c>
    </row>
    <row r="49" spans="1:6" x14ac:dyDescent="0.2">
      <c r="A49" s="11">
        <f t="shared" si="10"/>
        <v>10.499999999999998</v>
      </c>
      <c r="B49" s="12" t="s">
        <v>58</v>
      </c>
      <c r="C49" s="11" t="s">
        <v>8</v>
      </c>
      <c r="D49" s="13">
        <v>36</v>
      </c>
      <c r="E49" s="14">
        <v>0</v>
      </c>
      <c r="F49" s="15">
        <f t="shared" si="9"/>
        <v>0</v>
      </c>
    </row>
    <row r="50" spans="1:6" x14ac:dyDescent="0.2">
      <c r="A50" s="11">
        <f t="shared" si="10"/>
        <v>10.599999999999998</v>
      </c>
      <c r="B50" s="12" t="s">
        <v>59</v>
      </c>
      <c r="C50" s="11" t="s">
        <v>8</v>
      </c>
      <c r="D50" s="13">
        <v>36</v>
      </c>
      <c r="E50" s="14">
        <v>0</v>
      </c>
      <c r="F50" s="15">
        <f t="shared" si="9"/>
        <v>0</v>
      </c>
    </row>
    <row r="51" spans="1:6" x14ac:dyDescent="0.2">
      <c r="A51" s="11">
        <f t="shared" si="10"/>
        <v>10.699999999999998</v>
      </c>
      <c r="B51" s="12" t="s">
        <v>60</v>
      </c>
      <c r="C51" s="11" t="s">
        <v>8</v>
      </c>
      <c r="D51" s="13">
        <v>36</v>
      </c>
      <c r="E51" s="14">
        <v>0</v>
      </c>
      <c r="F51" s="15">
        <f t="shared" si="9"/>
        <v>0</v>
      </c>
    </row>
    <row r="52" spans="1:6" x14ac:dyDescent="0.2">
      <c r="A52" s="11">
        <f t="shared" si="10"/>
        <v>10.799999999999997</v>
      </c>
      <c r="B52" s="12" t="s">
        <v>61</v>
      </c>
      <c r="C52" s="11" t="s">
        <v>8</v>
      </c>
      <c r="D52" s="13">
        <v>36</v>
      </c>
      <c r="E52" s="14">
        <v>0</v>
      </c>
      <c r="F52" s="15">
        <f t="shared" si="9"/>
        <v>0</v>
      </c>
    </row>
    <row r="53" spans="1:6" x14ac:dyDescent="0.2">
      <c r="A53" s="17">
        <v>11</v>
      </c>
      <c r="B53" s="18" t="s">
        <v>62</v>
      </c>
      <c r="C53" s="11"/>
      <c r="D53" s="13"/>
      <c r="E53" s="14"/>
      <c r="F53" s="15">
        <f t="shared" si="9"/>
        <v>0</v>
      </c>
    </row>
    <row r="54" spans="1:6" x14ac:dyDescent="0.2">
      <c r="A54" s="11">
        <f>A53+0.1</f>
        <v>11.1</v>
      </c>
      <c r="B54" s="12" t="s">
        <v>63</v>
      </c>
      <c r="C54" s="11" t="s">
        <v>8</v>
      </c>
      <c r="D54" s="13">
        <v>36</v>
      </c>
      <c r="E54" s="14">
        <v>0</v>
      </c>
      <c r="F54" s="15">
        <f t="shared" si="9"/>
        <v>0</v>
      </c>
    </row>
    <row r="55" spans="1:6" x14ac:dyDescent="0.2">
      <c r="A55" s="11">
        <f t="shared" ref="A55:A57" si="11">A54+0.1</f>
        <v>11.2</v>
      </c>
      <c r="B55" s="12" t="s">
        <v>64</v>
      </c>
      <c r="C55" s="11" t="s">
        <v>8</v>
      </c>
      <c r="D55" s="13">
        <v>36</v>
      </c>
      <c r="E55" s="14">
        <v>0</v>
      </c>
      <c r="F55" s="15">
        <f t="shared" si="9"/>
        <v>0</v>
      </c>
    </row>
    <row r="56" spans="1:6" x14ac:dyDescent="0.2">
      <c r="A56" s="11">
        <f t="shared" si="11"/>
        <v>11.299999999999999</v>
      </c>
      <c r="B56" s="12" t="s">
        <v>65</v>
      </c>
      <c r="C56" s="11" t="s">
        <v>8</v>
      </c>
      <c r="D56" s="13">
        <v>36</v>
      </c>
      <c r="E56" s="14">
        <v>0</v>
      </c>
      <c r="F56" s="15">
        <f t="shared" si="9"/>
        <v>0</v>
      </c>
    </row>
    <row r="57" spans="1:6" x14ac:dyDescent="0.2">
      <c r="A57" s="11">
        <f t="shared" si="11"/>
        <v>11.399999999999999</v>
      </c>
      <c r="B57" s="12" t="s">
        <v>66</v>
      </c>
      <c r="C57" s="11" t="s">
        <v>18</v>
      </c>
      <c r="D57" s="13">
        <v>3</v>
      </c>
      <c r="E57" s="14">
        <v>0</v>
      </c>
      <c r="F57" s="15">
        <f t="shared" si="9"/>
        <v>0</v>
      </c>
    </row>
    <row r="58" spans="1:6" x14ac:dyDescent="0.2">
      <c r="A58" s="11">
        <v>11.5</v>
      </c>
      <c r="B58" s="18" t="s">
        <v>67</v>
      </c>
      <c r="C58" s="11" t="s">
        <v>68</v>
      </c>
      <c r="D58" s="13">
        <v>3</v>
      </c>
      <c r="E58" s="16">
        <v>1125000</v>
      </c>
      <c r="F58" s="19">
        <v>3375000</v>
      </c>
    </row>
    <row r="59" spans="1:6" x14ac:dyDescent="0.2">
      <c r="A59" s="17">
        <v>12</v>
      </c>
      <c r="B59" s="12" t="s">
        <v>69</v>
      </c>
      <c r="C59" s="11" t="s">
        <v>8</v>
      </c>
      <c r="D59" s="13">
        <v>36</v>
      </c>
      <c r="E59" s="14">
        <v>0</v>
      </c>
      <c r="F59" s="15">
        <f t="shared" si="9"/>
        <v>0</v>
      </c>
    </row>
    <row r="60" spans="1:6" x14ac:dyDescent="0.2">
      <c r="A60" s="17">
        <v>13</v>
      </c>
      <c r="B60" s="18" t="s">
        <v>70</v>
      </c>
      <c r="C60" s="11"/>
      <c r="D60" s="13"/>
      <c r="E60" s="14"/>
      <c r="F60" s="15">
        <f t="shared" si="9"/>
        <v>0</v>
      </c>
    </row>
    <row r="61" spans="1:6" x14ac:dyDescent="0.2">
      <c r="A61" s="11">
        <f>A60+0.1</f>
        <v>13.1</v>
      </c>
      <c r="B61" s="12" t="s">
        <v>71</v>
      </c>
      <c r="C61" s="11" t="s">
        <v>8</v>
      </c>
      <c r="D61" s="13">
        <v>36</v>
      </c>
      <c r="E61" s="14">
        <v>0</v>
      </c>
      <c r="F61" s="15">
        <f t="shared" si="9"/>
        <v>0</v>
      </c>
    </row>
    <row r="62" spans="1:6" x14ac:dyDescent="0.2">
      <c r="A62" s="11">
        <f t="shared" ref="A62:A69" si="12">A61+0.1</f>
        <v>13.2</v>
      </c>
      <c r="B62" s="12" t="s">
        <v>72</v>
      </c>
      <c r="C62" s="11" t="s">
        <v>8</v>
      </c>
      <c r="D62" s="13">
        <v>36</v>
      </c>
      <c r="E62" s="14">
        <v>0</v>
      </c>
      <c r="F62" s="15">
        <f t="shared" si="9"/>
        <v>0</v>
      </c>
    </row>
    <row r="63" spans="1:6" x14ac:dyDescent="0.2">
      <c r="A63" s="11">
        <f t="shared" si="12"/>
        <v>13.299999999999999</v>
      </c>
      <c r="B63" s="12" t="s">
        <v>73</v>
      </c>
      <c r="C63" s="11" t="s">
        <v>8</v>
      </c>
      <c r="D63" s="13">
        <v>36</v>
      </c>
      <c r="E63" s="14">
        <v>0</v>
      </c>
      <c r="F63" s="15">
        <f t="shared" si="9"/>
        <v>0</v>
      </c>
    </row>
    <row r="64" spans="1:6" x14ac:dyDescent="0.2">
      <c r="A64" s="11">
        <f t="shared" si="12"/>
        <v>13.399999999999999</v>
      </c>
      <c r="B64" s="12" t="s">
        <v>74</v>
      </c>
      <c r="C64" s="11" t="s">
        <v>8</v>
      </c>
      <c r="D64" s="13">
        <v>36</v>
      </c>
      <c r="E64" s="14">
        <v>0</v>
      </c>
      <c r="F64" s="15">
        <f t="shared" si="9"/>
        <v>0</v>
      </c>
    </row>
    <row r="65" spans="1:6" x14ac:dyDescent="0.2">
      <c r="A65" s="11">
        <f t="shared" si="12"/>
        <v>13.499999999999998</v>
      </c>
      <c r="B65" s="12" t="s">
        <v>75</v>
      </c>
      <c r="C65" s="11" t="s">
        <v>8</v>
      </c>
      <c r="D65" s="13">
        <v>36</v>
      </c>
      <c r="E65" s="14">
        <v>0</v>
      </c>
      <c r="F65" s="15">
        <f t="shared" si="9"/>
        <v>0</v>
      </c>
    </row>
    <row r="66" spans="1:6" x14ac:dyDescent="0.2">
      <c r="A66" s="11">
        <f t="shared" si="12"/>
        <v>13.599999999999998</v>
      </c>
      <c r="B66" s="12" t="s">
        <v>76</v>
      </c>
      <c r="C66" s="11" t="s">
        <v>8</v>
      </c>
      <c r="D66" s="13">
        <v>36</v>
      </c>
      <c r="E66" s="14">
        <v>0</v>
      </c>
      <c r="F66" s="15">
        <f t="shared" si="9"/>
        <v>0</v>
      </c>
    </row>
    <row r="67" spans="1:6" x14ac:dyDescent="0.2">
      <c r="A67" s="11">
        <f t="shared" si="12"/>
        <v>13.699999999999998</v>
      </c>
      <c r="B67" s="12" t="s">
        <v>77</v>
      </c>
      <c r="C67" s="11" t="s">
        <v>8</v>
      </c>
      <c r="D67" s="13">
        <v>36</v>
      </c>
      <c r="E67" s="14">
        <v>0</v>
      </c>
      <c r="F67" s="15">
        <f t="shared" si="9"/>
        <v>0</v>
      </c>
    </row>
    <row r="68" spans="1:6" x14ac:dyDescent="0.2">
      <c r="A68" s="11">
        <f t="shared" si="12"/>
        <v>13.799999999999997</v>
      </c>
      <c r="B68" s="12" t="s">
        <v>78</v>
      </c>
      <c r="C68" s="11" t="s">
        <v>8</v>
      </c>
      <c r="D68" s="13">
        <v>36</v>
      </c>
      <c r="E68" s="14">
        <v>0</v>
      </c>
      <c r="F68" s="15">
        <f t="shared" si="9"/>
        <v>0</v>
      </c>
    </row>
    <row r="69" spans="1:6" x14ac:dyDescent="0.2">
      <c r="A69" s="11">
        <f t="shared" si="12"/>
        <v>13.899999999999997</v>
      </c>
      <c r="B69" s="12" t="s">
        <v>79</v>
      </c>
      <c r="C69" s="11" t="s">
        <v>8</v>
      </c>
      <c r="D69" s="13">
        <v>36</v>
      </c>
      <c r="E69" s="14">
        <v>0</v>
      </c>
      <c r="F69" s="15">
        <f t="shared" si="9"/>
        <v>0</v>
      </c>
    </row>
    <row r="70" spans="1:6" x14ac:dyDescent="0.2">
      <c r="A70" s="11">
        <v>13.1</v>
      </c>
      <c r="B70" s="12" t="s">
        <v>80</v>
      </c>
      <c r="C70" s="11" t="s">
        <v>8</v>
      </c>
      <c r="D70" s="13">
        <v>36</v>
      </c>
      <c r="E70" s="14">
        <v>0</v>
      </c>
      <c r="F70" s="15">
        <f t="shared" si="9"/>
        <v>0</v>
      </c>
    </row>
    <row r="71" spans="1:6" x14ac:dyDescent="0.2">
      <c r="A71" s="11">
        <v>13.11</v>
      </c>
      <c r="B71" s="12" t="s">
        <v>81</v>
      </c>
      <c r="C71" s="11" t="s">
        <v>8</v>
      </c>
      <c r="D71" s="13">
        <v>36</v>
      </c>
      <c r="E71" s="14">
        <v>0</v>
      </c>
      <c r="F71" s="15">
        <f t="shared" si="9"/>
        <v>0</v>
      </c>
    </row>
    <row r="72" spans="1:6" x14ac:dyDescent="0.2">
      <c r="A72" s="11">
        <v>13.12</v>
      </c>
      <c r="B72" s="12" t="s">
        <v>82</v>
      </c>
      <c r="C72" s="11" t="s">
        <v>8</v>
      </c>
      <c r="D72" s="13">
        <v>36</v>
      </c>
      <c r="E72" s="14">
        <v>0</v>
      </c>
      <c r="F72" s="15">
        <f t="shared" si="9"/>
        <v>0</v>
      </c>
    </row>
    <row r="73" spans="1:6" x14ac:dyDescent="0.2">
      <c r="A73" s="11">
        <v>13.13</v>
      </c>
      <c r="B73" s="12" t="s">
        <v>83</v>
      </c>
      <c r="C73" s="11" t="s">
        <v>8</v>
      </c>
      <c r="D73" s="13">
        <v>36</v>
      </c>
      <c r="E73" s="14">
        <v>0</v>
      </c>
      <c r="F73" s="15">
        <f t="shared" si="9"/>
        <v>0</v>
      </c>
    </row>
    <row r="74" spans="1:6" x14ac:dyDescent="0.2">
      <c r="A74" s="11">
        <v>13.14</v>
      </c>
      <c r="B74" s="12" t="s">
        <v>84</v>
      </c>
      <c r="C74" s="11" t="s">
        <v>8</v>
      </c>
      <c r="D74" s="13">
        <v>36</v>
      </c>
      <c r="E74" s="14">
        <v>0</v>
      </c>
      <c r="F74" s="15">
        <f t="shared" si="9"/>
        <v>0</v>
      </c>
    </row>
    <row r="75" spans="1:6" x14ac:dyDescent="0.2">
      <c r="A75" s="11">
        <v>13.15</v>
      </c>
      <c r="B75" s="12" t="s">
        <v>85</v>
      </c>
      <c r="C75" s="11" t="s">
        <v>8</v>
      </c>
      <c r="D75" s="13">
        <v>36</v>
      </c>
      <c r="E75" s="14">
        <v>0</v>
      </c>
      <c r="F75" s="15">
        <f t="shared" si="9"/>
        <v>0</v>
      </c>
    </row>
    <row r="76" spans="1:6" x14ac:dyDescent="0.2">
      <c r="A76" s="11">
        <v>13.16</v>
      </c>
      <c r="B76" s="12" t="s">
        <v>86</v>
      </c>
      <c r="C76" s="11" t="s">
        <v>8</v>
      </c>
      <c r="D76" s="13">
        <v>36</v>
      </c>
      <c r="E76" s="14">
        <v>0</v>
      </c>
      <c r="F76" s="15">
        <f t="shared" si="9"/>
        <v>0</v>
      </c>
    </row>
    <row r="77" spans="1:6" x14ac:dyDescent="0.2">
      <c r="A77" s="11">
        <v>13.17</v>
      </c>
      <c r="B77" s="12" t="s">
        <v>87</v>
      </c>
      <c r="C77" s="11" t="s">
        <v>8</v>
      </c>
      <c r="D77" s="13">
        <v>36</v>
      </c>
      <c r="E77" s="14">
        <v>0</v>
      </c>
      <c r="F77" s="15">
        <f t="shared" si="9"/>
        <v>0</v>
      </c>
    </row>
    <row r="78" spans="1:6" x14ac:dyDescent="0.2">
      <c r="A78" s="11">
        <v>13.18</v>
      </c>
      <c r="B78" s="12" t="s">
        <v>88</v>
      </c>
      <c r="C78" s="11" t="s">
        <v>8</v>
      </c>
      <c r="D78" s="13">
        <v>36</v>
      </c>
      <c r="E78" s="14">
        <v>0</v>
      </c>
      <c r="F78" s="15">
        <f t="shared" si="9"/>
        <v>0</v>
      </c>
    </row>
    <row r="79" spans="1:6" x14ac:dyDescent="0.2">
      <c r="A79" s="11">
        <v>13.19</v>
      </c>
      <c r="B79" s="12" t="s">
        <v>89</v>
      </c>
      <c r="C79" s="11" t="s">
        <v>8</v>
      </c>
      <c r="D79" s="13">
        <v>36</v>
      </c>
      <c r="E79" s="14">
        <v>0</v>
      </c>
      <c r="F79" s="15">
        <f t="shared" si="9"/>
        <v>0</v>
      </c>
    </row>
    <row r="80" spans="1:6" x14ac:dyDescent="0.2">
      <c r="A80" s="17">
        <v>14</v>
      </c>
      <c r="B80" s="18" t="s">
        <v>90</v>
      </c>
      <c r="C80" s="11"/>
      <c r="D80" s="13"/>
      <c r="E80" s="14"/>
      <c r="F80" s="15">
        <f t="shared" si="9"/>
        <v>0</v>
      </c>
    </row>
    <row r="81" spans="1:6" x14ac:dyDescent="0.2">
      <c r="A81" s="11">
        <f>A80+0.1</f>
        <v>14.1</v>
      </c>
      <c r="B81" s="12" t="s">
        <v>91</v>
      </c>
      <c r="C81" s="11" t="s">
        <v>8</v>
      </c>
      <c r="D81" s="13">
        <v>36</v>
      </c>
      <c r="E81" s="14">
        <v>0</v>
      </c>
      <c r="F81" s="15">
        <f t="shared" si="9"/>
        <v>0</v>
      </c>
    </row>
    <row r="82" spans="1:6" x14ac:dyDescent="0.2">
      <c r="A82" s="11">
        <f>A81+0.1</f>
        <v>14.2</v>
      </c>
      <c r="B82" s="12" t="s">
        <v>92</v>
      </c>
      <c r="C82" s="11" t="s">
        <v>18</v>
      </c>
      <c r="D82" s="13">
        <v>3</v>
      </c>
      <c r="E82" s="14">
        <v>0</v>
      </c>
      <c r="F82" s="15">
        <f t="shared" si="9"/>
        <v>0</v>
      </c>
    </row>
    <row r="83" spans="1:6" x14ac:dyDescent="0.2">
      <c r="A83" s="17">
        <v>15</v>
      </c>
      <c r="B83" s="18" t="s">
        <v>93</v>
      </c>
      <c r="C83" s="11"/>
      <c r="D83" s="13"/>
      <c r="E83" s="14"/>
      <c r="F83" s="15">
        <f t="shared" si="9"/>
        <v>0</v>
      </c>
    </row>
    <row r="84" spans="1:6" x14ac:dyDescent="0.2">
      <c r="A84" s="21">
        <f>A83+0.1</f>
        <v>15.1</v>
      </c>
      <c r="B84" s="22" t="s">
        <v>94</v>
      </c>
      <c r="C84" s="11"/>
      <c r="D84" s="13"/>
      <c r="E84" s="14"/>
      <c r="F84" s="15"/>
    </row>
    <row r="85" spans="1:6" x14ac:dyDescent="0.2">
      <c r="A85" s="11" t="s">
        <v>107</v>
      </c>
      <c r="B85" s="12" t="s">
        <v>95</v>
      </c>
      <c r="C85" s="11" t="s">
        <v>96</v>
      </c>
      <c r="D85" s="13">
        <v>72</v>
      </c>
      <c r="E85" s="14">
        <v>0</v>
      </c>
      <c r="F85" s="15">
        <f t="shared" ref="F85:F103" si="13">E85*D85</f>
        <v>0</v>
      </c>
    </row>
    <row r="86" spans="1:6" x14ac:dyDescent="0.2">
      <c r="A86" s="11" t="s">
        <v>108</v>
      </c>
      <c r="B86" s="12" t="s">
        <v>97</v>
      </c>
      <c r="C86" s="11" t="s">
        <v>96</v>
      </c>
      <c r="D86" s="13">
        <v>72</v>
      </c>
      <c r="E86" s="14">
        <v>0</v>
      </c>
      <c r="F86" s="15">
        <f t="shared" si="13"/>
        <v>0</v>
      </c>
    </row>
    <row r="87" spans="1:6" x14ac:dyDescent="0.2">
      <c r="A87" s="11" t="s">
        <v>109</v>
      </c>
      <c r="B87" s="12" t="s">
        <v>98</v>
      </c>
      <c r="C87" s="11" t="s">
        <v>96</v>
      </c>
      <c r="D87" s="13">
        <v>72</v>
      </c>
      <c r="E87" s="14">
        <v>0</v>
      </c>
      <c r="F87" s="15">
        <f t="shared" si="13"/>
        <v>0</v>
      </c>
    </row>
    <row r="88" spans="1:6" x14ac:dyDescent="0.2">
      <c r="A88" s="21">
        <v>15.2</v>
      </c>
      <c r="B88" s="22" t="s">
        <v>99</v>
      </c>
      <c r="C88" s="11"/>
      <c r="D88" s="13"/>
      <c r="E88" s="14"/>
      <c r="F88" s="15">
        <f t="shared" si="13"/>
        <v>0</v>
      </c>
    </row>
    <row r="89" spans="1:6" x14ac:dyDescent="0.2">
      <c r="A89" s="11" t="s">
        <v>110</v>
      </c>
      <c r="B89" s="12" t="s">
        <v>95</v>
      </c>
      <c r="C89" s="11" t="s">
        <v>96</v>
      </c>
      <c r="D89" s="13">
        <v>1440</v>
      </c>
      <c r="E89" s="14">
        <v>0</v>
      </c>
      <c r="F89" s="15">
        <f t="shared" si="13"/>
        <v>0</v>
      </c>
    </row>
    <row r="90" spans="1:6" x14ac:dyDescent="0.2">
      <c r="A90" s="11" t="s">
        <v>111</v>
      </c>
      <c r="B90" s="12" t="s">
        <v>97</v>
      </c>
      <c r="C90" s="11" t="s">
        <v>96</v>
      </c>
      <c r="D90" s="13">
        <f>D89</f>
        <v>1440</v>
      </c>
      <c r="E90" s="14">
        <v>0</v>
      </c>
      <c r="F90" s="15">
        <f t="shared" si="13"/>
        <v>0</v>
      </c>
    </row>
    <row r="91" spans="1:6" x14ac:dyDescent="0.2">
      <c r="A91" s="11" t="s">
        <v>112</v>
      </c>
      <c r="B91" s="12" t="s">
        <v>98</v>
      </c>
      <c r="C91" s="11" t="s">
        <v>96</v>
      </c>
      <c r="D91" s="13">
        <f>D90</f>
        <v>1440</v>
      </c>
      <c r="E91" s="14">
        <v>0</v>
      </c>
      <c r="F91" s="15">
        <f t="shared" si="13"/>
        <v>0</v>
      </c>
    </row>
    <row r="92" spans="1:6" x14ac:dyDescent="0.2">
      <c r="A92" s="21">
        <v>15.3</v>
      </c>
      <c r="B92" s="22" t="s">
        <v>100</v>
      </c>
      <c r="C92" s="21"/>
      <c r="D92" s="23"/>
      <c r="E92" s="24"/>
      <c r="F92" s="15">
        <f t="shared" si="13"/>
        <v>0</v>
      </c>
    </row>
    <row r="93" spans="1:6" x14ac:dyDescent="0.2">
      <c r="A93" s="11" t="s">
        <v>113</v>
      </c>
      <c r="B93" s="12" t="s">
        <v>95</v>
      </c>
      <c r="C93" s="11" t="s">
        <v>96</v>
      </c>
      <c r="D93" s="13">
        <v>1800</v>
      </c>
      <c r="E93" s="14">
        <v>0</v>
      </c>
      <c r="F93" s="15">
        <f t="shared" si="13"/>
        <v>0</v>
      </c>
    </row>
    <row r="94" spans="1:6" x14ac:dyDescent="0.2">
      <c r="A94" s="11" t="s">
        <v>114</v>
      </c>
      <c r="B94" s="12" t="s">
        <v>97</v>
      </c>
      <c r="C94" s="11" t="s">
        <v>96</v>
      </c>
      <c r="D94" s="13">
        <f>D93</f>
        <v>1800</v>
      </c>
      <c r="E94" s="14">
        <v>0</v>
      </c>
      <c r="F94" s="15">
        <f t="shared" si="13"/>
        <v>0</v>
      </c>
    </row>
    <row r="95" spans="1:6" x14ac:dyDescent="0.2">
      <c r="A95" s="11" t="s">
        <v>115</v>
      </c>
      <c r="B95" s="12" t="s">
        <v>98</v>
      </c>
      <c r="C95" s="11" t="s">
        <v>96</v>
      </c>
      <c r="D95" s="13">
        <f>D94</f>
        <v>1800</v>
      </c>
      <c r="E95" s="14">
        <v>0</v>
      </c>
      <c r="F95" s="15">
        <f t="shared" si="13"/>
        <v>0</v>
      </c>
    </row>
    <row r="96" spans="1:6" x14ac:dyDescent="0.2">
      <c r="A96" s="21">
        <v>15.4</v>
      </c>
      <c r="B96" s="22" t="s">
        <v>101</v>
      </c>
      <c r="C96" s="11"/>
      <c r="D96" s="13"/>
      <c r="E96" s="14"/>
      <c r="F96" s="15">
        <f t="shared" si="13"/>
        <v>0</v>
      </c>
    </row>
    <row r="97" spans="1:6" x14ac:dyDescent="0.2">
      <c r="A97" s="11" t="s">
        <v>116</v>
      </c>
      <c r="B97" s="12" t="s">
        <v>95</v>
      </c>
      <c r="C97" s="11" t="s">
        <v>96</v>
      </c>
      <c r="D97" s="13">
        <v>2700</v>
      </c>
      <c r="E97" s="14">
        <v>0</v>
      </c>
      <c r="F97" s="15">
        <f t="shared" si="13"/>
        <v>0</v>
      </c>
    </row>
    <row r="98" spans="1:6" x14ac:dyDescent="0.2">
      <c r="A98" s="11" t="s">
        <v>117</v>
      </c>
      <c r="B98" s="12" t="s">
        <v>97</v>
      </c>
      <c r="C98" s="11" t="s">
        <v>96</v>
      </c>
      <c r="D98" s="13">
        <f>D97</f>
        <v>2700</v>
      </c>
      <c r="E98" s="14">
        <v>0</v>
      </c>
      <c r="F98" s="15">
        <f t="shared" si="13"/>
        <v>0</v>
      </c>
    </row>
    <row r="99" spans="1:6" x14ac:dyDescent="0.2">
      <c r="A99" s="11" t="s">
        <v>118</v>
      </c>
      <c r="B99" s="12" t="s">
        <v>98</v>
      </c>
      <c r="C99" s="11" t="s">
        <v>96</v>
      </c>
      <c r="D99" s="13">
        <f>D98</f>
        <v>2700</v>
      </c>
      <c r="E99" s="14">
        <f>E97*2</f>
        <v>0</v>
      </c>
      <c r="F99" s="15">
        <f t="shared" si="13"/>
        <v>0</v>
      </c>
    </row>
    <row r="100" spans="1:6" x14ac:dyDescent="0.2">
      <c r="A100" s="21">
        <v>15.5</v>
      </c>
      <c r="B100" s="22" t="s">
        <v>102</v>
      </c>
      <c r="C100" s="11"/>
      <c r="D100" s="13"/>
      <c r="E100" s="14"/>
      <c r="F100" s="15">
        <f t="shared" si="13"/>
        <v>0</v>
      </c>
    </row>
    <row r="101" spans="1:6" x14ac:dyDescent="0.2">
      <c r="A101" s="11" t="s">
        <v>119</v>
      </c>
      <c r="B101" s="12" t="s">
        <v>103</v>
      </c>
      <c r="C101" s="11" t="s">
        <v>96</v>
      </c>
      <c r="D101" s="13">
        <v>5400</v>
      </c>
      <c r="E101" s="14">
        <v>0</v>
      </c>
      <c r="F101" s="15">
        <f t="shared" si="13"/>
        <v>0</v>
      </c>
    </row>
    <row r="102" spans="1:6" x14ac:dyDescent="0.2">
      <c r="A102" s="11" t="s">
        <v>120</v>
      </c>
      <c r="B102" s="12" t="s">
        <v>97</v>
      </c>
      <c r="C102" s="11" t="s">
        <v>96</v>
      </c>
      <c r="D102" s="13">
        <f>D101</f>
        <v>5400</v>
      </c>
      <c r="E102" s="14">
        <v>0</v>
      </c>
      <c r="F102" s="15">
        <f t="shared" si="13"/>
        <v>0</v>
      </c>
    </row>
    <row r="103" spans="1:6" x14ac:dyDescent="0.2">
      <c r="A103" s="11" t="s">
        <v>121</v>
      </c>
      <c r="B103" s="12" t="s">
        <v>98</v>
      </c>
      <c r="C103" s="11" t="s">
        <v>96</v>
      </c>
      <c r="D103" s="13">
        <f>D102</f>
        <v>5400</v>
      </c>
      <c r="E103" s="14">
        <f>E101*2</f>
        <v>0</v>
      </c>
      <c r="F103" s="15">
        <f t="shared" si="13"/>
        <v>0</v>
      </c>
    </row>
    <row r="104" spans="1:6" x14ac:dyDescent="0.2">
      <c r="A104" s="17">
        <v>16</v>
      </c>
      <c r="B104" s="18" t="s">
        <v>104</v>
      </c>
      <c r="C104" s="11"/>
      <c r="D104" s="13"/>
      <c r="E104" s="14"/>
      <c r="F104" s="15"/>
    </row>
    <row r="105" spans="1:6" ht="13.5" thickBot="1" x14ac:dyDescent="0.25">
      <c r="A105" s="11">
        <f>A104+0.1</f>
        <v>16.100000000000001</v>
      </c>
      <c r="B105" s="20" t="s">
        <v>105</v>
      </c>
      <c r="C105" s="11" t="s">
        <v>14</v>
      </c>
      <c r="D105" s="13">
        <v>1</v>
      </c>
      <c r="E105" s="14">
        <v>6603360</v>
      </c>
      <c r="F105" s="25">
        <f t="shared" ref="F105" si="14">E105*D105</f>
        <v>6603360</v>
      </c>
    </row>
    <row r="106" spans="1:6" x14ac:dyDescent="0.2">
      <c r="A106" s="17"/>
      <c r="B106" s="18" t="s">
        <v>106</v>
      </c>
      <c r="C106" s="17"/>
      <c r="D106" s="26"/>
      <c r="E106" s="27"/>
      <c r="F106" s="28">
        <f>SUM(F5:F105)</f>
        <v>15278360</v>
      </c>
    </row>
    <row r="107" spans="1:6" ht="13.5" thickBot="1" x14ac:dyDescent="0.25">
      <c r="A107" s="29"/>
      <c r="B107" s="30"/>
      <c r="C107" s="31"/>
      <c r="D107" s="32"/>
      <c r="E107" s="33"/>
      <c r="F107" s="34"/>
    </row>
    <row r="109" spans="1:6" x14ac:dyDescent="0.2">
      <c r="B109" s="35"/>
      <c r="C109" s="35"/>
    </row>
    <row r="110" spans="1:6" x14ac:dyDescent="0.2">
      <c r="B110" s="35"/>
      <c r="C110" s="35"/>
    </row>
  </sheetData>
  <printOptions horizontalCentered="1"/>
  <pageMargins left="0.23622047244094491" right="0.23622047244094491" top="0.23622047244094491" bottom="0.23622047244094491" header="0.15748031496062992" footer="0.15748031496062992"/>
  <pageSetup paperSize="9" scale="90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Airports Company South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 Ismail</dc:creator>
  <cp:lastModifiedBy>Abie Ismail</cp:lastModifiedBy>
  <cp:lastPrinted>2025-05-30T09:41:04Z</cp:lastPrinted>
  <dcterms:created xsi:type="dcterms:W3CDTF">2025-05-30T07:49:02Z</dcterms:created>
  <dcterms:modified xsi:type="dcterms:W3CDTF">2025-05-30T09:49:08Z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2025-05-30T07:58:02Z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2481da0c-28bc-4822-8da5-7136863fd1de</vt:lpwstr>
  </property>
  <property fmtid="{D5CDD505-2E9C-101B-9397-08002B2CF9AE}" pid="10" name="MSIP_Label_a11864d1-c16a-45ad-949f-bdea3b8c9e66_ContentBits">
    <vt:lpwstr>3</vt:lpwstr>
  </property>
</Properties>
</file>