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d.docs.live.net/4c9c7854ccad8d8d/Hencon OneDrive Folders/HENCON ^0 ASSOCIATES/Projects/Naidu Consulting/DPW Storm Damage Schools Project/2018-19/SCHOOLS/Tender Feb 2023/MAGUBULUNDU HIGH SCHOOL/CL 2 - FLASH DRIVE/CL 2 - Excel BOQ/"/>
    </mc:Choice>
  </mc:AlternateContent>
  <xr:revisionPtr revIDLastSave="16" documentId="8_{BF973EE6-0C0B-437B-929E-E3F67359DFCB}" xr6:coauthVersionLast="47" xr6:coauthVersionMax="47" xr10:uidLastSave="{A21DD725-A7F0-40E0-A4E3-98ED0A3C1EF0}"/>
  <bookViews>
    <workbookView xWindow="-120" yWindow="-120" windowWidth="20730" windowHeight="11160" activeTab="1" xr2:uid="{00000000-000D-0000-FFFF-FFFF00000000}"/>
  </bookViews>
  <sheets>
    <sheet name="COVER" sheetId="2" r:id="rId1"/>
    <sheet name="S-MAGUBULUNDU" sheetId="1" r:id="rId2"/>
  </sheets>
  <externalReferences>
    <externalReference r:id="rId3"/>
  </externalReferences>
  <definedNames>
    <definedName name="_xlnm.Print_Area" localSheetId="1">'S-MAGUBULUNDU'!$A$1:$I$1945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86" i="1" l="1"/>
  <c r="I982" i="1"/>
  <c r="I1925" i="1"/>
  <c r="I1923" i="1"/>
  <c r="I1921" i="1"/>
  <c r="I1919" i="1"/>
  <c r="I1915" i="1"/>
  <c r="I1913" i="1"/>
  <c r="I1911" i="1"/>
  <c r="I1909" i="1"/>
  <c r="I1905" i="1"/>
  <c r="I1903" i="1"/>
  <c r="I1901" i="1"/>
  <c r="I1897" i="1"/>
  <c r="I1895" i="1"/>
  <c r="I1893" i="1"/>
  <c r="I1885" i="1"/>
  <c r="I1883" i="1"/>
  <c r="I1879" i="1"/>
  <c r="I1877" i="1"/>
  <c r="I1873" i="1"/>
  <c r="I1871" i="1"/>
  <c r="I1867" i="1"/>
  <c r="I1865" i="1"/>
  <c r="I1861" i="1"/>
  <c r="I1859" i="1"/>
  <c r="I1851" i="1"/>
  <c r="I1849" i="1"/>
  <c r="I1843" i="1"/>
  <c r="I1841" i="1"/>
  <c r="I1837" i="1"/>
  <c r="I1835" i="1"/>
  <c r="I1827" i="1"/>
  <c r="I1825" i="1"/>
  <c r="I1821" i="1"/>
  <c r="I1819" i="1"/>
  <c r="I1811" i="1"/>
  <c r="I1809" i="1"/>
  <c r="I1805" i="1"/>
  <c r="I1803" i="1"/>
  <c r="I1799" i="1"/>
  <c r="I1797" i="1"/>
  <c r="I1793" i="1"/>
  <c r="I1791" i="1"/>
  <c r="I1783" i="1"/>
  <c r="I1781" i="1"/>
  <c r="I1777" i="1"/>
  <c r="I1775" i="1"/>
  <c r="I1771" i="1"/>
  <c r="I1769" i="1"/>
  <c r="I1765" i="1"/>
  <c r="I1763" i="1"/>
  <c r="I1759" i="1"/>
  <c r="I1757" i="1"/>
  <c r="I1753" i="1"/>
  <c r="I1751" i="1"/>
  <c r="I1741" i="1"/>
  <c r="I1739" i="1"/>
  <c r="I1735" i="1"/>
  <c r="I1733" i="1"/>
  <c r="I1725" i="1"/>
  <c r="I1723" i="1"/>
  <c r="I1719" i="1"/>
  <c r="I1717" i="1"/>
  <c r="I1713" i="1"/>
  <c r="I1711" i="1"/>
  <c r="I1707" i="1"/>
  <c r="I1705" i="1"/>
  <c r="I1699" i="1"/>
  <c r="I1697" i="1"/>
  <c r="I1693" i="1"/>
  <c r="I1691" i="1"/>
  <c r="I1685" i="1"/>
  <c r="I1683" i="1"/>
  <c r="I1677" i="1"/>
  <c r="I1675" i="1"/>
  <c r="I1669" i="1"/>
  <c r="I1667" i="1"/>
  <c r="I1655" i="1"/>
  <c r="I1653" i="1"/>
  <c r="I1649" i="1"/>
  <c r="I1647" i="1"/>
  <c r="I1643" i="1"/>
  <c r="I1641" i="1"/>
  <c r="I1633" i="1"/>
  <c r="I1631" i="1"/>
  <c r="I1627" i="1"/>
  <c r="I1625" i="1"/>
  <c r="I1621" i="1"/>
  <c r="I1619" i="1"/>
  <c r="I1615" i="1"/>
  <c r="I1613" i="1"/>
  <c r="I1609" i="1"/>
  <c r="I1607" i="1"/>
  <c r="I1571" i="1"/>
  <c r="I1569" i="1"/>
  <c r="I1567" i="1"/>
  <c r="I1565" i="1"/>
  <c r="I1553" i="1"/>
  <c r="I1545" i="1"/>
  <c r="I1543" i="1"/>
  <c r="I1537" i="1"/>
  <c r="I1535" i="1"/>
  <c r="I1529" i="1"/>
  <c r="I1525" i="1"/>
  <c r="I1519" i="1"/>
  <c r="I1513" i="1"/>
  <c r="I1509" i="1"/>
  <c r="I1505" i="1"/>
  <c r="I1499" i="1"/>
  <c r="I1493" i="1"/>
  <c r="I1487" i="1"/>
  <c r="I1483" i="1"/>
  <c r="I1477" i="1"/>
  <c r="I1471" i="1"/>
  <c r="I1463" i="1"/>
  <c r="I1457" i="1"/>
  <c r="I1453" i="1"/>
  <c r="I1449" i="1"/>
  <c r="I1445" i="1"/>
  <c r="I1441" i="1"/>
  <c r="I1437" i="1"/>
  <c r="I1427" i="1"/>
  <c r="I1419" i="1"/>
  <c r="I1413" i="1"/>
  <c r="I1405" i="1"/>
  <c r="I1399" i="1"/>
  <c r="I1389" i="1"/>
  <c r="I1383" i="1"/>
  <c r="I1377" i="1"/>
  <c r="I1369" i="1"/>
  <c r="I1363" i="1"/>
  <c r="I1355" i="1"/>
  <c r="I1351" i="1"/>
  <c r="I1345" i="1"/>
  <c r="I1343" i="1"/>
  <c r="I1335" i="1"/>
  <c r="I1329" i="1"/>
  <c r="I1325" i="1"/>
  <c r="I1321" i="1"/>
  <c r="I1315" i="1"/>
  <c r="I1311" i="1"/>
  <c r="I1309" i="1"/>
  <c r="I1297" i="1"/>
  <c r="I1291" i="1"/>
  <c r="I1289" i="1"/>
  <c r="I1287" i="1"/>
  <c r="I1285" i="1"/>
  <c r="I1283" i="1"/>
  <c r="I1281" i="1"/>
  <c r="I1279" i="1"/>
  <c r="I1277" i="1"/>
  <c r="I1269" i="1"/>
  <c r="I1257" i="1"/>
  <c r="I1253" i="1"/>
  <c r="I1249" i="1"/>
  <c r="I1206" i="1"/>
  <c r="I1204" i="1"/>
  <c r="I1198" i="1"/>
  <c r="I1194" i="1"/>
  <c r="I1188" i="1"/>
  <c r="I1182" i="1"/>
  <c r="I1176" i="1"/>
  <c r="I1172" i="1"/>
  <c r="I1164" i="1"/>
  <c r="I1158" i="1"/>
  <c r="I1152" i="1"/>
  <c r="I1148" i="1"/>
  <c r="I1130" i="1"/>
  <c r="I1128" i="1"/>
  <c r="I1132" i="1" s="1"/>
  <c r="I1234" i="1" s="1"/>
  <c r="I1112" i="1"/>
  <c r="I1110" i="1"/>
  <c r="I1106" i="1"/>
  <c r="I1104" i="1"/>
  <c r="I1100" i="1"/>
  <c r="I1098" i="1"/>
  <c r="I1096" i="1"/>
  <c r="I1094" i="1"/>
  <c r="I1090" i="1"/>
  <c r="I1082" i="1"/>
  <c r="I1080" i="1"/>
  <c r="I1078" i="1"/>
  <c r="I1072" i="1"/>
  <c r="I1070" i="1"/>
  <c r="I1064" i="1"/>
  <c r="I1060" i="1"/>
  <c r="I1054" i="1"/>
  <c r="I1052" i="1"/>
  <c r="I1050" i="1"/>
  <c r="I1046" i="1"/>
  <c r="I1044" i="1"/>
  <c r="I1042" i="1"/>
  <c r="I1040" i="1"/>
  <c r="I1038" i="1"/>
  <c r="I1036" i="1"/>
  <c r="I1020" i="1"/>
  <c r="I1014" i="1"/>
  <c r="I1008" i="1"/>
  <c r="I1004" i="1"/>
  <c r="I976" i="1"/>
  <c r="I972" i="1"/>
  <c r="I966" i="1"/>
  <c r="I958" i="1"/>
  <c r="I956" i="1"/>
  <c r="I950" i="1"/>
  <c r="I944" i="1"/>
  <c r="I942" i="1"/>
  <c r="I936" i="1"/>
  <c r="I934" i="1"/>
  <c r="I918" i="1"/>
  <c r="I912" i="1"/>
  <c r="I910" i="1"/>
  <c r="I908" i="1"/>
  <c r="I904" i="1"/>
  <c r="I898" i="1"/>
  <c r="I896" i="1"/>
  <c r="I894" i="1"/>
  <c r="I892" i="1"/>
  <c r="I886" i="1"/>
  <c r="I880" i="1"/>
  <c r="I874" i="1"/>
  <c r="I858" i="1"/>
  <c r="I854" i="1"/>
  <c r="I852" i="1"/>
  <c r="I846" i="1"/>
  <c r="I818" i="1"/>
  <c r="I816" i="1"/>
  <c r="I808" i="1"/>
  <c r="I806" i="1"/>
  <c r="I800" i="1"/>
  <c r="I798" i="1"/>
  <c r="I796" i="1"/>
  <c r="I794" i="1"/>
  <c r="I792" i="1"/>
  <c r="I790" i="1"/>
  <c r="I788" i="1"/>
  <c r="I786" i="1"/>
  <c r="I784" i="1"/>
  <c r="I782" i="1"/>
  <c r="I780" i="1"/>
  <c r="I764" i="1"/>
  <c r="I758" i="1"/>
  <c r="I756" i="1"/>
  <c r="I754" i="1"/>
  <c r="I752" i="1"/>
  <c r="I750" i="1"/>
  <c r="I748" i="1"/>
  <c r="I684" i="1"/>
  <c r="I678" i="1"/>
  <c r="I658" i="1"/>
  <c r="I654" i="1"/>
  <c r="I650" i="1"/>
  <c r="I644" i="1"/>
  <c r="I642" i="1"/>
  <c r="I624" i="1"/>
  <c r="I618" i="1"/>
  <c r="I614" i="1"/>
  <c r="I608" i="1"/>
  <c r="I602" i="1"/>
  <c r="I596" i="1"/>
  <c r="I590" i="1"/>
  <c r="I556" i="1"/>
  <c r="I550" i="1"/>
  <c r="I546" i="1"/>
  <c r="I542" i="1"/>
  <c r="I538" i="1"/>
  <c r="I532" i="1"/>
  <c r="I528" i="1"/>
  <c r="I488" i="1"/>
  <c r="I486" i="1"/>
  <c r="I482" i="1"/>
  <c r="I480" i="1"/>
  <c r="I478" i="1"/>
  <c r="I476" i="1"/>
  <c r="I470" i="1"/>
  <c r="I462" i="1"/>
  <c r="I458" i="1"/>
  <c r="I452" i="1"/>
  <c r="I450" i="1"/>
  <c r="I444" i="1"/>
  <c r="I440" i="1"/>
  <c r="I436" i="1"/>
  <c r="I434" i="1"/>
  <c r="I432" i="1"/>
  <c r="I428" i="1"/>
  <c r="I426" i="1"/>
  <c r="I424" i="1"/>
  <c r="I422" i="1"/>
  <c r="I420" i="1"/>
  <c r="I418" i="1"/>
  <c r="I416" i="1"/>
  <c r="I412" i="1"/>
  <c r="I408" i="1"/>
  <c r="I406" i="1"/>
  <c r="I404" i="1"/>
  <c r="I400" i="1"/>
  <c r="I398" i="1"/>
  <c r="I396" i="1"/>
  <c r="I390" i="1"/>
  <c r="I386" i="1"/>
  <c r="C32" i="2"/>
  <c r="I37" i="1"/>
  <c r="I372" i="1" s="1"/>
  <c r="I1931" i="1" s="1"/>
  <c r="I558" i="1" l="1"/>
  <c r="I1212" i="1" s="1"/>
  <c r="I626" i="1"/>
  <c r="I1214" i="1" s="1"/>
  <c r="I766" i="1"/>
  <c r="I1220" i="1" s="1"/>
  <c r="I820" i="1"/>
  <c r="I1222" i="1" s="1"/>
  <c r="I1022" i="1"/>
  <c r="I1230" i="1" s="1"/>
  <c r="I1114" i="1"/>
  <c r="I1232" i="1" s="1"/>
  <c r="I1208" i="1"/>
  <c r="I1236" i="1" s="1"/>
  <c r="I1259" i="1"/>
  <c r="I1577" i="1" s="1"/>
  <c r="I1429" i="1"/>
  <c r="I1579" i="1" s="1"/>
  <c r="I1585" i="1" s="1"/>
  <c r="I1937" i="1" s="1"/>
  <c r="I660" i="1"/>
  <c r="I1216" i="1" s="1"/>
  <c r="I1555" i="1"/>
  <c r="I1581" i="1" s="1"/>
  <c r="I1573" i="1"/>
  <c r="I1583" i="1" s="1"/>
  <c r="I1927" i="1"/>
  <c r="I1939" i="1" s="1"/>
  <c r="I490" i="1"/>
  <c r="I1933" i="1" s="1"/>
  <c r="I686" i="1"/>
  <c r="I1218" i="1" s="1"/>
  <c r="I860" i="1"/>
  <c r="I1224" i="1" s="1"/>
  <c r="I920" i="1"/>
  <c r="I1226" i="1" s="1"/>
  <c r="I988" i="1"/>
  <c r="I1228" i="1" s="1"/>
  <c r="I1238" i="1" l="1"/>
  <c r="I1935" i="1" s="1"/>
  <c r="I1941" i="1" s="1"/>
  <c r="I1943" i="1" s="1"/>
  <c r="I1945" i="1" s="1"/>
  <c r="A46" i="2"/>
  <c r="A45" i="2"/>
  <c r="A42" i="2"/>
  <c r="C41" i="2"/>
  <c r="A40" i="2"/>
  <c r="D38" i="2"/>
  <c r="C38" i="2"/>
  <c r="A38" i="2"/>
  <c r="D37" i="2"/>
  <c r="C37" i="2"/>
  <c r="A37" i="2"/>
  <c r="C36" i="2"/>
  <c r="A36" i="2"/>
  <c r="C35" i="2"/>
  <c r="A35" i="2"/>
  <c r="C34" i="2"/>
  <c r="A34" i="2"/>
  <c r="C33" i="2"/>
  <c r="A33" i="2"/>
  <c r="A32" i="2"/>
  <c r="C31" i="2"/>
  <c r="A31" i="2"/>
  <c r="C28" i="2"/>
  <c r="A28" i="2"/>
  <c r="C27" i="2"/>
  <c r="A27" i="2"/>
  <c r="C26" i="2"/>
  <c r="A26" i="2"/>
  <c r="C25" i="2"/>
  <c r="A25" i="2"/>
  <c r="C24" i="2"/>
  <c r="A24" i="2"/>
  <c r="A23" i="2"/>
  <c r="C22" i="2"/>
  <c r="A22" i="2"/>
  <c r="C21" i="2"/>
  <c r="A21" i="2"/>
  <c r="C20" i="2"/>
  <c r="A20" i="2"/>
  <c r="A18" i="2"/>
  <c r="A13" i="2"/>
  <c r="A41" i="2" l="1"/>
</calcChain>
</file>

<file path=xl/sharedStrings.xml><?xml version="1.0" encoding="utf-8"?>
<sst xmlns="http://schemas.openxmlformats.org/spreadsheetml/2006/main" count="1835" uniqueCount="820">
  <si>
    <t>SECTION</t>
  </si>
  <si>
    <t>BILL</t>
  </si>
  <si>
    <t>PAGE NO</t>
  </si>
  <si>
    <t>ITEM NO</t>
  </si>
  <si>
    <t>DESCRIPTION</t>
  </si>
  <si>
    <t>UNIT</t>
  </si>
  <si>
    <t>QUANTITY</t>
  </si>
  <si>
    <t>RATE</t>
  </si>
  <si>
    <t>AMOUNT</t>
  </si>
  <si>
    <t>H1</t>
  </si>
  <si>
    <t>0.0</t>
  </si>
  <si>
    <t>(CPAP WORK GROUP NO. 190 UNLESS OTHERWISE STATED)</t>
  </si>
  <si>
    <t>H2</t>
  </si>
  <si>
    <t>Item</t>
  </si>
  <si>
    <t>N/A</t>
  </si>
  <si>
    <t>SECTION D: SPECIFICATION DATA ASSOCIATED WITH SANS 1921-1:2004 (Table A.1)</t>
  </si>
  <si>
    <t xml:space="preserve"> </t>
  </si>
  <si>
    <t>E12.6 COMMUNITY LIAISON OFFICER (CLO)</t>
  </si>
  <si>
    <t>E12.9 EPWP CONTRACT FOR LABOUR</t>
  </si>
  <si>
    <t>H3</t>
  </si>
  <si>
    <t>The contractor will be responsible to remunerate the school with an amount of R 1200.00/month for electricityused on the site during the construction period and from site handover until works completion is reached and must make allowance in their preliminaries for such payment to the school on a monthly basis and if this is not paid, it will be deducted in the final account. The above mentioned electricity payments will onlybe applicable if the contractor make use of the school's electricity. However the school is not obligedto supply the contractor with electricity, and if so thecontractor must provide his own electricity for construction purposes. Contractors also need tofactor in the unavailability of electricity due to load shedding or any other disruptions and no claims withreference to any such disruptions will be entertained inrespect of time or money.   F:.....................  V:.....................  T:....................... </t>
  </si>
  <si>
    <t>ALTERATIONS BILL NO. 1ALTERATIONS</t>
  </si>
  <si>
    <t>MODEL PREAMBLES</t>
  </si>
  <si>
    <t>The tenderer is referred to the "Model Preambles for Trades 2008" for supplementary and comprehensive expansion of descriptions, appropriate provision for which shall be deemed to have been included in all relevant rates</t>
  </si>
  <si>
    <t>(CPAP WORK GROUP NO. 102 UNLESS OTHERWISE STATED)</t>
  </si>
  <si>
    <t>TEMPORARY BARRIERS, SCREENS, ETC</t>
  </si>
  <si>
    <t>Temporary barriers, screens, etc including removal and allow for re-use</t>
  </si>
  <si>
    <t>SANS approved weld mesh type temporary barrier fencing 1,5m high fixed to and including 100mm diameter gum poles set securely min 300mm deep in ground at max 3m spacing including excavation, backfilling, etc</t>
  </si>
  <si>
    <t>m</t>
  </si>
  <si>
    <t>Temporary protection and waterproofing of roofs</t>
  </si>
  <si>
    <t xml:space="preserve">Temporary waterproof and weatherproof protection of buildings  where roofing and related items have been removed during construction including the supply, installation and rotation of the temporary protection throughout the  contract period  as per the  construction program </t>
  </si>
  <si>
    <t>m2</t>
  </si>
  <si>
    <t>REMOVAL OF EXISTING WORK</t>
  </si>
  <si>
    <t>Break down and remove brickwork etc</t>
  </si>
  <si>
    <t>M140 Blockwork in beamfill and small areas</t>
  </si>
  <si>
    <t>500 x 250 x 2500mm high Block Columns</t>
  </si>
  <si>
    <t>No</t>
  </si>
  <si>
    <t>150mm Concrete Topping in classrooms</t>
  </si>
  <si>
    <t>Take out and remove doors, windows, etc from brickwork to remain</t>
  </si>
  <si>
    <t>Timber door and metal door frame 0,9 x 2,1m high M140 block wall</t>
  </si>
  <si>
    <t>Timber door from metal door frame 0,9 x 2,1m high M140 block wall</t>
  </si>
  <si>
    <t>Glazed steel window 1,0 x 1,25m high from M140 block walls</t>
  </si>
  <si>
    <t>Take down and remove glass &amp; mirrors</t>
  </si>
  <si>
    <t>Glass from steel windows including cleaning out rebates &amp; preparing for new glass (new glass elsewhere)</t>
  </si>
  <si>
    <t>Take down and remove roofs, floors, panelling, ceilings, partitions, etc</t>
  </si>
  <si>
    <t>Corrugated metal roof sheeting, including timber purlins, underlay etc.</t>
  </si>
  <si>
    <t>Timber roof structure comprising trusses, rafters, etc spaced at 1 200mm centres</t>
  </si>
  <si>
    <t>Gypsum plasterboard ceilings including cornices, timber brandering, etc not exceeding 3,5m high</t>
  </si>
  <si>
    <t xml:space="preserve">Fascia boards and fixings </t>
  </si>
  <si>
    <t>Barge boards and fixings</t>
  </si>
  <si>
    <t>Rainwater gutters and fixings</t>
  </si>
  <si>
    <t>Rainwater downpipes and fixings</t>
  </si>
  <si>
    <t>Hack up/off &amp; remove grano, screed, plaster &amp; prepare surface to receive new</t>
  </si>
  <si>
    <t>30mm Screed from floors in patches</t>
  </si>
  <si>
    <t>Internal plaster to brickwork in patches</t>
  </si>
  <si>
    <t>External plaster to brickwork in patches</t>
  </si>
  <si>
    <t>Alter Openings</t>
  </si>
  <si>
    <t>Alter opening in one brick wall where 1 300 x 1 100mm high steel window removed to form opening for new kitchen roller shutter door size 2 500 x 1 115mm high overall by breaking out blockwork on both sides and bottom, including making good cement plaster into reveals and with Reinforced brick lintel.</t>
  </si>
  <si>
    <t xml:space="preserve">Disconnect, demolition and remove </t>
  </si>
  <si>
    <t>Pit latrine seat complete</t>
  </si>
  <si>
    <t>STRUCTURAL REPAIRS</t>
  </si>
  <si>
    <t>Repairs to structural cracks, etc</t>
  </si>
  <si>
    <t>Rake out existing minor structural crack in blockwork, remove all debris/loose material including four times shot fixing 32 x 1,6mm thick strap x 500mm long and plaster over (plaster measured elsewhere)</t>
  </si>
  <si>
    <t>Rake out existing major structural crack blockwork, remove all debris/loose material including embedding steel rods, cutting or drilling slots (60mm deep) in brickwork at 250mm centres to embed 8mm mild steel bars fixed between mortar joints with injected epoxy resin</t>
  </si>
  <si>
    <t>SERVICE</t>
  </si>
  <si>
    <t>Windows</t>
  </si>
  <si>
    <t>Service steel window including lubricating ironmongery and leave in workable condition (replacement of damaged/ missing ironmongery measured elsewhere)</t>
  </si>
  <si>
    <t>Inspection and Repairs of Existing Roofs</t>
  </si>
  <si>
    <t>The contractor is to carry out an inspection of the existing roofs and replace all loose, damaged roof screws with approved 8mm diameter with 26mm diameter washers and gaskets including the re-fixing of all looses roof sheets, in accordance to the manufacturer's instructions.</t>
  </si>
  <si>
    <t>SUNDRIES</t>
  </si>
  <si>
    <t>Desludging</t>
  </si>
  <si>
    <t>Debris and rubble covering the access to the pit latrine must be cleared and disposed of at a registered landfill site. The pit latrine is to be accessed by the removable cover or removal of the access concrete slab. The solids that cannot be pumped out must be dug out by mechanical means. When the contents of the pit or tank are to be pumped out and the sludge is too firm or dry it must be jetted with a high pressure hose and agitate the mixture of sludge and water with the end of the suction  hose before pumping begins. After pumping out the contents of the pit, the tanker must be driven to a legally authorised safe-disposal site, such as an off-site sewage treatment works, where the contents can be emptied. Dry pits or pits containing large quantities of solid materials incluidng stones, sticks, plastic bags, debris, etc. must be cleaned by individuals with hand held mechanical machinery with the appropriate protective gear in terms of the OHS Act as well as certified to work in confined spaces. Contractors are to ensure that the vacuum tankers are suitable to manoeuvre close to latrines without compromising the integrity of the pit latrine</t>
  </si>
  <si>
    <t>Clean out pit latrine by desludging. Contractor to price per toilet seat approximately 2Kl in volume</t>
  </si>
  <si>
    <t>Temporary Accommodation</t>
  </si>
  <si>
    <t>Provide temporary accommodation units (park homes) for Educational Facilities during construction in phases as herewith measured including leveling of area, positioning on site and connected electrical supply including issue of electrical compliance certificate. Park homes to be standard size class room size and needs to be minimum 7 x 7m or nearest standard size</t>
  </si>
  <si>
    <t>Rental of temporary accommodation approximate size 7 x 7m wide, including standard windows, burglar bars, curtains and tracks, two tier steps for access, light fittings, electrical certificate of compliance, for a period of ten (10) calendar months</t>
  </si>
  <si>
    <t>Two tier steps for ten (10) Calendar months</t>
  </si>
  <si>
    <t>Electrical Compliance Certificate</t>
  </si>
  <si>
    <t>Transportation and establishment on site and de-establishment on completion temporary accommodation units approximate size 7 x 7m wide</t>
  </si>
  <si>
    <t>Temporary Ablutions</t>
  </si>
  <si>
    <t>Rental of temporary plastic ablutions approximate size 1,2 x 1,2 x 2,3m high for the sole use by the school, for 6 months inclusive of  servicing on a regular basis. Ablutions are to be kept clean and in operation for the duration of the contract</t>
  </si>
  <si>
    <t>Transportation and establishment on site and de-establishment on completion temporary ablutions approximate size 1,2 x 1,2 x 2,3m high</t>
  </si>
  <si>
    <t>BILL No. 1 : EARTHWORKS</t>
  </si>
  <si>
    <t>SUPPLEMENTARY PREAMBLES</t>
  </si>
  <si>
    <t>Proprietary products in descriptions:</t>
  </si>
  <si>
    <t>H4</t>
  </si>
  <si>
    <t>Proprietary products shall be used as specified. Substitute products of similar quality and specification may only be used with prior approval by the Principal Agent.</t>
  </si>
  <si>
    <t>Nature of material to be excavated:</t>
  </si>
  <si>
    <t>The material to be excavated is assumed to be predominantly of a composition that will allow excavation in "earth" as specified, but including a percentage of excavation in "soft rock" and "hard rock".</t>
  </si>
  <si>
    <t>Carting away of excavated material:</t>
  </si>
  <si>
    <t>Descriptions of carting away of excavated material shall be deemed to include loading excavated material onto trucks directly from the excavations, or alternatively, from stock piles situated on the building site.</t>
  </si>
  <si>
    <t>Dewatering of excavations:</t>
  </si>
  <si>
    <t>The Contractor shall allow for removing seepage and other water from subterranean sources from the excavations by pumping, baling or otherwise.Accurate records of all such dewatering shall be kept to determine the total volume of water so removed and a clear distinction shall be made between water from subterranean sources and other water</t>
  </si>
  <si>
    <t>Density testing on filling:</t>
  </si>
  <si>
    <t>Rates for filling, etc. shall include for all density and soil type testing to prove that the specified compaction is achieved.When additional testing is done on instruction of the  Principal Agent and these tests are successful, they will be paid for additionally.</t>
  </si>
  <si>
    <t>Imported fill:</t>
  </si>
  <si>
    <t>"Filling and bedding to trenches etc. to be in compliance with SABS 1200 DB and LB respectively"</t>
  </si>
  <si>
    <t>EXCAVATION OTHER THAN BULK</t>
  </si>
  <si>
    <t>Excavation in earth not exceeding 2m deep:</t>
  </si>
  <si>
    <t>Reduced levels under floors.</t>
  </si>
  <si>
    <t>m3</t>
  </si>
  <si>
    <t>Extra over all excavations for carting away:</t>
  </si>
  <si>
    <t>Surplus material from excavations and/or stock piles on site to a dumping site to be located by the contractor.</t>
  </si>
  <si>
    <t>EARTH FILLING, ETC.</t>
  </si>
  <si>
    <t>Earth filling (G5 material) supplied by the contractor compacted to 98% Mod AASHTO density:</t>
  </si>
  <si>
    <t>Under floors, steps, pavings, footings, etc.</t>
  </si>
  <si>
    <t>Coarse river sand filling supplied by the contractor:</t>
  </si>
  <si>
    <t>Under floors etc. (Provisional).</t>
  </si>
  <si>
    <t>Compaction of surfaces:</t>
  </si>
  <si>
    <t>Compaction of ground surface under floors etc including scarifying for a depth of 150mm, breaking down oversize material, adding suitable material where necessary and compacting to 93% Mod AASHTO density.</t>
  </si>
  <si>
    <t>Prescribed density tests on filling:</t>
  </si>
  <si>
    <t>Allow for compaction tests by an approved laboratory to determine density of filling material.</t>
  </si>
  <si>
    <t>SOIL POISONING</t>
  </si>
  <si>
    <t>Approved brand of anti-termite soil poison applied by a Registered Pest Control company and guaranteed against termite infestation for ten years:</t>
  </si>
  <si>
    <t>Under floors, etc., including forming and poisoning shallow furrows against foundation walls, etc., filling in furrows and ramming.</t>
  </si>
  <si>
    <t>BILL No. 2 : CONCRETE, FORMWORK AND REINFORCEMENT</t>
  </si>
  <si>
    <t>Cost of tests:</t>
  </si>
  <si>
    <t>The costs of making, storing and testing of concrete test cubes as required under clause 7 'Tests' of SABS 1200 G shall include the cost of providing cube moulds necessary for the purpose, for testing costs and for submitting reports on the tests to the Architect. The testing shall be undertaken by an independent firm or institution nominated by the Contractor to the approval of the Architect. (Test cubes are measured separately).</t>
  </si>
  <si>
    <t>Formwork:</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</si>
  <si>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</si>
  <si>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</si>
  <si>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 to soffits of solid slabs etc., shall be deemed to be to slabs not exceeding 250mm thick unless otherwise described.</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</si>
  <si>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</si>
  <si>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REINFORCED CONCRETE</t>
  </si>
  <si>
    <t>25MPa/19mm concrete:</t>
  </si>
  <si>
    <t>Surface beds on waterproofing.</t>
  </si>
  <si>
    <t>TEST BLOCKS</t>
  </si>
  <si>
    <t>Test blocks:</t>
  </si>
  <si>
    <t>Making and testing set of three 150x150x150mm concrete strength test cubes (Provisional).</t>
  </si>
  <si>
    <t>FINISHING TOP SURFACE OF CONCRETE</t>
  </si>
  <si>
    <t>Finishing top surfaces of concrete smooth with a wood float:</t>
  </si>
  <si>
    <t>Surface beds, slabs, etc</t>
  </si>
  <si>
    <t xml:space="preserve">ROUGH FORMWORK (DEGREE OF ACCURACY III)  </t>
  </si>
  <si>
    <t>Rough Formwork to Sides:</t>
  </si>
  <si>
    <t>Edges, risers, ends and reveals not exceeding 300mm high or wide.</t>
  </si>
  <si>
    <t>MOVEMENT JOINTS ETC</t>
  </si>
  <si>
    <t>Expansion joints with bitumen impregnated softboard between vertical concrete or brick surfaces:</t>
  </si>
  <si>
    <t>12mm Joints not exceeding 300mm high (Provisional).</t>
  </si>
  <si>
    <t>Saw cut joints:</t>
  </si>
  <si>
    <t>6 x 40mm Saw cut joints in top of concrete.</t>
  </si>
  <si>
    <t>REINFORCEMENT (PROVISIONAL)</t>
  </si>
  <si>
    <t>Fabric reinforcement:</t>
  </si>
  <si>
    <t>REF. 193 fabric reinforcement in concrete surface beds, slabs, etc.</t>
  </si>
  <si>
    <t>BILL NO. 3  MASONRY</t>
  </si>
  <si>
    <t>BRICKWORK</t>
  </si>
  <si>
    <t>(CPAP WORK GROUP NO. 116 UNLESS OTHERWISE STATED)</t>
  </si>
  <si>
    <t>SUPERSTRUCTURE</t>
  </si>
  <si>
    <t>3,5MPa Cement blocks in class II mortar</t>
  </si>
  <si>
    <t>M140 wall in beamfilling</t>
  </si>
  <si>
    <t xml:space="preserve">M140 block walls </t>
  </si>
  <si>
    <t>BRICKWORK SUNDRIES</t>
  </si>
  <si>
    <t>Galvanized brickwork reinforcement</t>
  </si>
  <si>
    <t>75mm Wide reinforcement built in horizontally</t>
  </si>
  <si>
    <t xml:space="preserve">15MPa Mass concrete </t>
  </si>
  <si>
    <t>Infill to single row of M140 U block blockwork</t>
  </si>
  <si>
    <t>Cramps, ties, etc:</t>
  </si>
  <si>
    <t>30 x 2mm Galvanized roof tie 1500mm long with one end fixed to timber and other built into brickwork or concrete.</t>
  </si>
  <si>
    <t xml:space="preserve">DAMPPROOFING OF WALLS AND FLOORS </t>
  </si>
  <si>
    <t>One layer of 250 micron USB GREEN waterproof sheeting sealed at laps with Gunplas Pressure Sensitive Tape:</t>
  </si>
  <si>
    <t>Under surface beds.</t>
  </si>
  <si>
    <t>JOINT SEALANTS ETC</t>
  </si>
  <si>
    <t>Two-part grey polysulphide sealing compound including backing cord, bond breaker, primer, etc</t>
  </si>
  <si>
    <t>10 x 12mm In movement joints in floors or walls including raking out expansion joint filler as necessary (Provisional).</t>
  </si>
  <si>
    <t>BILL NO. 5  ROOF COVERINGS</t>
  </si>
  <si>
    <t>Sheeting</t>
  </si>
  <si>
    <t xml:space="preserve">The roof sheeting shall be 0,55mm AZ150 White ZincAl or equal approved IBR 686 profile roll-formed in continuous lengths and cut to length by a pneumatic cut-off process from certified Z275 galvanized steel complying with ISQ 550 (3T). A certificate verifying compliance shall be issued by the manufacturer. </t>
  </si>
  <si>
    <t>Finish for AZ150 Zincalume</t>
  </si>
  <si>
    <t>The profile shall be supplied with a paint finish G550 consisting of a full top coat "Colourplus" or equal approved silicone modified polyester Colour: To match existing on one side and Cool Grey backing to other</t>
  </si>
  <si>
    <t>Assembly</t>
  </si>
  <si>
    <t>The AZ150 ZincAl sheets shall be fixed to every purlin strictly in accordance with manufacturer's specifications. Holes through sheeting are to be drilled and NO punching of holes are allowed. 8mm Diameter x 75mm long fixing screws with 26mm diameter washer and rubber gasket are to be used. Every precaution shall be taken to prevent damage to roof sheets during all stages of construction. Duck boards should be used when necessary to protect the sheeting from damage. Sheeting which has become deformed or damaged in any way, shall be replaced</t>
  </si>
  <si>
    <t>Flashings</t>
  </si>
  <si>
    <t>Flashings shall be approved by roof sheeting manufacturer and fixed to the sheeting with S10 clips to obviate any direct fixing perforations. Prior to flashings being fixed, all troughs at the apex shall be stop-ended to the full depth of the sheet in order to prevent any penetration of wind drived water. The trough shall be lipped at the eaves end to form a drip. Flashing flanges shall be notched to the sheet profile where necessary. All these operations must be performed with special tools available from the manufacturer. Care shall be taken to ensure that no sheeting or flashing will be cut with abrasive disc on roof surface in order to prevent steel splatter from penetrating colour coated areas. The flashings shall be supplied with a paint finish consisting of a full top coat silicon modified polyester Colour : White to one side</t>
  </si>
  <si>
    <t>Quality Assurance</t>
  </si>
  <si>
    <t>The manufacturer shall be assessed and certifed as complying with ISO 9001: 2008 Quality Management System</t>
  </si>
  <si>
    <t>Guarantee</t>
  </si>
  <si>
    <t xml:space="preserve">AZ150 ZincAl or equal approved sheeting shall be laid in strict accordance with manufacturer's specifications by an approved contractor. The employer shall be provided with a ten year written guarantee on materials and a five year written guarantee on workmanship and water-tightness after final inspection of the roofs, by the manufacturer.  </t>
  </si>
  <si>
    <t>Safety</t>
  </si>
  <si>
    <t>The contractor shall exercise special care when handling long length sheeting, particularly in windy conditions. Should work be interrupted for any reason, all loose sheeting and incomplete sections must be adequately secured against possible movement by wind and gravity</t>
  </si>
  <si>
    <t>Handling and Storage</t>
  </si>
  <si>
    <t>The contractor shall ensure that all materials used on site for cladding, etc are transported, handled and stored in accordance with the manufacturer's recommendations. Material damaged shall be rejected and replaced with undamaged material at the contractor's expense. Repair of damaged material will not generally be permitted. Rates are to include for preventing damage and protecting sheets through all stages of construction</t>
  </si>
  <si>
    <t>Inspection Prior to Installation or Erection</t>
  </si>
  <si>
    <t>Before commencing with installation, the contractor shall verify that the following items have been checked and accepted: a. The entire structure or the portion thereof to be sheeted has been correctly aligned, levelled and grouted b. Purlins and sheeting rails are at the correct spacing and are within the specified tolerances c. The corners of the roof are square and the wall framework is perpendicular or as specified d. No protrusions such as bolt heads, splice plates, cleats, etc. appear on the face of the framework e. All members to which roofing and cladding are to be fixed in aesthetically sensitive areas are true and square f. Paint and any other materials that may be incompatible with the sheeting, have been painted over or so dealt with that direct contact with the sheeting is avoided g. The contact faces between the purlins or the girts and the cladding are in the same plane. Should the alignment be inadequate, the contractor shall request instructions from the engineer before proceeding with the fixing of the cladding</t>
  </si>
  <si>
    <t>Protrusion through Sheeted Surfaces</t>
  </si>
  <si>
    <t xml:space="preserve">Protrusions such as pipes, ducts and the like, shall be adequately flashed where they pass through the sheeting surface. Where ribs have to be cut away to permit penetration, additional framing is to be installed as required to support the sheeting. Depending on the position of the penetration through the roof, special attention shall be given to back flashing the sheeting to the ridge or point of water entry. In all cases, all cutting and flashings shall be so arranged that adequate provision is made for the drainage of all troughs and corrugation </t>
  </si>
  <si>
    <t>Cleaning of Roofs, etc</t>
  </si>
  <si>
    <t>All debris, etc arising from the fixing of the cladding shall be removed from the sheetin as the fixing progresses. In addition, off-cuts of insulation, surplus fastners and sealants, mandrels from pop rivets, off-cuts of flashings and sheeting, surplus flashing, food packaging, cartons, bottles, cans, etc shall not be  left on the roof or in the gutters. Care shall be taken to ensure that no such material enters, blocks or partially impedes the flow of water into the outlets, downpipes, etc</t>
  </si>
  <si>
    <t>ROOF COVERING</t>
  </si>
  <si>
    <t>(CPAP WORK GROUP NO. 125 UNLESS OTHERWISE STATED)</t>
  </si>
  <si>
    <t>PROFILED METAL SHEETING AND ACCESSORIES</t>
  </si>
  <si>
    <t xml:space="preserve">0,55mm Zincalume IBR 686 sheeting and accessories with "Colorplus"  finish (colour : Standard colour on one side and CoolGrey backing to other), in long lengths fixed using Class 3 Climaseal screws (8mm diameter with 19mm diameter washer and rubber gasket) as per manufacturer's recommendations for coastal areas to 50 x 76mm treated SA Pine purlins @ 900mm centres on Sisalation elsewhere measured </t>
  </si>
  <si>
    <t>Roof covering with pitch not exceeding 25 degrees</t>
  </si>
  <si>
    <t>Ridge covering 650mm girth, screwed through sheet to purlins</t>
  </si>
  <si>
    <t xml:space="preserve">Color coded metal angle flashing made from the same roofing sheet material and the same color with size 200 x 100mm and inner drip edges as well as outer drip edge, bent at 2.5 degrees respectively, fixed to fascia through the roof sheeting to the purlins. </t>
  </si>
  <si>
    <t>Sidewall flashing, screwed through sheet to purlins and counter flashing. Counter flashing to be grooved and sealed into plastered wall</t>
  </si>
  <si>
    <t>Moulded narrow and broad rib polyethelene filler blocks</t>
  </si>
  <si>
    <t xml:space="preserve">Moulded Sondor Metal Polyclosures for IBR roof sheeting profile color coated. </t>
  </si>
  <si>
    <t>ROOF AND WALL INSULATION</t>
  </si>
  <si>
    <t>"Sisalation 420"  or equal approved heavy industrial grade aluminium foil based insulation</t>
  </si>
  <si>
    <t xml:space="preserve">Insulation laid taut over rafters (at approximately 1 200mm centres) and fixed concurrent with purlins, etc  including galvanised steel straining wires </t>
  </si>
  <si>
    <t>BILL NO. 6  CARPENTRY &amp; JOINERY</t>
  </si>
  <si>
    <t>(CPAP WORK GROUP NO. 126 UNLESS OTHERWISE STATED)</t>
  </si>
  <si>
    <t>Plate nailed pitched timber roof construction</t>
  </si>
  <si>
    <t>Sawn Softwood</t>
  </si>
  <si>
    <t>Design, supply and install roof truss system complete in accordance with the Standard Building Regulations to suit roof area approximate size 497m2 (measured on flat floor area inclusive of overhangs, etc) - Block A</t>
  </si>
  <si>
    <t>Design, supply and install roof truss system complete in accordance with the Standard Building Regulations to suit roof area approximate size 472m2 (measured on flat floor area inclusive of overhangs, etc) - Block B</t>
  </si>
  <si>
    <t>Design, supply and install roof truss system complete in accordance with the Standard Building Regulations to suit roof area approximate size 15m2 (measured on flat floor area inclusive of overhangs, etc) - Block F (Gate House)</t>
  </si>
  <si>
    <t>76 x 114mm false rafter fixed to rafter ends to receive fascia boards(elsewhere measured)</t>
  </si>
  <si>
    <t xml:space="preserve">76 x 114mm false rafter fixed to rafter ends to receive barge boards(elsewhere measured) </t>
  </si>
  <si>
    <t>45 x 231 Grade 8 H2 spec Laminated Pine Beam</t>
  </si>
  <si>
    <t xml:space="preserve">76 x 50mm Purlins </t>
  </si>
  <si>
    <t>76 x 50mm Cross bracing</t>
  </si>
  <si>
    <t>50 x 185mm x 1mm thick Mitek eCo galvanised steel long truss hanger, fixed to tie beam with 35mm x 3,15mm diameter MiTek eCo Permafix mild steel collar nails and fixed to concrete filled blockwork with 4 x M12 chemical anchors</t>
  </si>
  <si>
    <t>Hurricane clips</t>
  </si>
  <si>
    <t xml:space="preserve">Prior to the erection of all the roof trusses the consulting engineer shall certify that he has received such working drawings and construction detail designs from the professional engineer employed by the contractor and that he has considered same and given permission to proceed with the fabrication of the trusses (TR1 certificate issued by Contractor's Engineer) and then before the roof covering commences the completed structure shall be inspected and certified as stable by the professional engineer employed by the contractor to ensure that the manufacture of the trusses and erection details have been complied with to his satisfaction (TR2 certificate issued by Contractor's Engineer) per block </t>
  </si>
  <si>
    <t>EAVES, VERGES, ETC</t>
  </si>
  <si>
    <t>SABS approved fibre cement</t>
  </si>
  <si>
    <t>12 x 225mm Fascias to match existing including H-profile jointing strips</t>
  </si>
  <si>
    <t>12 x 225mm Fascia's to Gable ends including H-profile jointing strips</t>
  </si>
  <si>
    <t>DOORS ETC</t>
  </si>
  <si>
    <t>Contractor to confirm door size on site prior to purchasing as any adjustment required to be made to the doors should be made by the manufacturer and not carried out on site</t>
  </si>
  <si>
    <t>SABS Approved Meranti</t>
  </si>
  <si>
    <t>44mm Framed ledged braced door with 44 x 146mm top rail and stiles, 22 x 108mm braces, 22 x 146mm lock rail, 22 x 222mm bottom rail, 22 x 70mm tongue in groove and v-jointed boarding Size 813 x 2 032mm high</t>
  </si>
  <si>
    <t xml:space="preserve">44mm Framed ledged braced door with 44 x 146mm top rail and stiles, 22 x 108mm braces, 22 x 146mm lock rail, 22 x 222mm bottom rail, 22 x 70mm tongue in groove and v-jointed boarding Size 1613 x 2 032mm high </t>
  </si>
  <si>
    <t xml:space="preserve"> BILL NO. 7  CEILINGS, PARTITIONS &amp; ACCESS FLOORING</t>
  </si>
  <si>
    <t>Descriptions:</t>
  </si>
  <si>
    <t>Items described as "nailed" shall be deemed to be fixed with hardened steel nails or pins or shot pinned to brickwork or concrete</t>
  </si>
  <si>
    <t>Trade Names</t>
  </si>
  <si>
    <t>Where trade names are specified equal materials approved by the Principal Agent may be used</t>
  </si>
  <si>
    <t>(CPAP WORK GROUP NO. 128 UNLESS OTHERWISE STATED)</t>
  </si>
  <si>
    <t>CEILINGS ETC</t>
  </si>
  <si>
    <t>SABS approved flexible non-combustible lightweight insulation</t>
  </si>
  <si>
    <t>100mm  Insulation loosely laid on top of brandering between roof timbers etc strictly in accordance with the manufacturer's detail and specification</t>
  </si>
  <si>
    <t>NAILED UP CEILINGS</t>
  </si>
  <si>
    <t>9.5mm SABS approved gypsum plasterboard with taped &amp; skimmed joints</t>
  </si>
  <si>
    <t>Ceilings including 38 x 38mm sawn softwood brandering at 500mm centres in one direction.</t>
  </si>
  <si>
    <t>Extra  over  ceiling  for  850  x  850mm trap door</t>
  </si>
  <si>
    <t>Gypsum Plasterboard Cornice</t>
  </si>
  <si>
    <t>75mm Coved cornice</t>
  </si>
  <si>
    <t>BILL NO. 8  IRONMONGERY</t>
  </si>
  <si>
    <t>(CPAP WORK GROUP NO. 132 UNLESS OTHERWISE STATED)</t>
  </si>
  <si>
    <t>HINGES, BOLTS, ETC</t>
  </si>
  <si>
    <t>SABS approved</t>
  </si>
  <si>
    <t xml:space="preserve">150mm Stainless steel cabin hook </t>
  </si>
  <si>
    <t>LOCKS</t>
  </si>
  <si>
    <t>Three lever mortice lockset and furniture to external door</t>
  </si>
  <si>
    <t>HANDLES</t>
  </si>
  <si>
    <t xml:space="preserve">Approved Set of two 111mm pull handles fixed back to back </t>
  </si>
  <si>
    <t>WINDOW FITTINGS</t>
  </si>
  <si>
    <t xml:space="preserve">Approved Brass plated sliding stay to existing steel window </t>
  </si>
  <si>
    <t xml:space="preserve">Approved Brass plated sash fastner to existing steel window </t>
  </si>
  <si>
    <t xml:space="preserve">Approved Brass plated casement stay to existing steel window </t>
  </si>
  <si>
    <t xml:space="preserve">Brass plated window handle to existing steel window </t>
  </si>
  <si>
    <t xml:space="preserve">38mm Diameter rubber floor/wall mounted door stop </t>
  </si>
  <si>
    <t>PINNING BOARDS, WRITING BOARDS, PROJECTION SCREENS, ETC</t>
  </si>
  <si>
    <t xml:space="preserve">2400 x 1200mm High, wall mounted aluminium framed pinning board. </t>
  </si>
  <si>
    <t>2420 x 1220mm fixed projection white board (non reflective) aluminium framed, magnetic surface (centre board) complete with (x2) 1210 x 1220mm swing leaf aluminium framed magnetic chalk boards (without any lines or graphics, etc) with heavy duty hinges and 2250mm one complete aluminium pen tray to the centre board.</t>
  </si>
  <si>
    <t>Magnetic Starter Pack (x1 Full Complete Set) consisting of:  4 x White board markers (Red, Green, Black, Blue) 1 x Cleaning Cloth 1 x Magnetic Eraser 1 x Cleaning Fluid 250ml 4 x Moulded magnets d day</t>
  </si>
  <si>
    <t>PUSH PLATES AND KICKING PLATES</t>
  </si>
  <si>
    <t>"Solid"</t>
  </si>
  <si>
    <t xml:space="preserve">800mm x 200mm high x 2mm aluminium screw mounted kick plate. </t>
  </si>
  <si>
    <t>BILL NO. 9  METALWORK</t>
  </si>
  <si>
    <t>(CPAP WORK GROUP NO. 136 UNLESS OTHERWISE STATED)</t>
  </si>
  <si>
    <t>GALVANIZED STEEL WINDOWS, DOORS, ETC</t>
  </si>
  <si>
    <t>Residential Type Windows</t>
  </si>
  <si>
    <t>D2H Window 1 022 x 1 245mm high to match existing with and including factory fitted burglar bars</t>
  </si>
  <si>
    <t>D11H Window 2 000 x 1 245mm high to match existing with and including factory fitted burglar bars</t>
  </si>
  <si>
    <t>GALVANIZED PRESSED STEEL DOOR FRAMES</t>
  </si>
  <si>
    <t>1,6mm galvanised mild steel standard pressed jamb lining with double rebates to suit one brick wall:</t>
  </si>
  <si>
    <t>Frame for door 813 x 2032mm high.</t>
  </si>
  <si>
    <t>Frame for door 1613 x 2032mm high.</t>
  </si>
  <si>
    <t>GALVANISED MILD STEEL GATES</t>
  </si>
  <si>
    <t>Gate constructed from hot-dipped galvanized mild steel, consisting of 40 x 30 x 2mm thick rectangular hollow section to outer frame and horizontal rails. Infill to be 8 No. continuous 10mm diameter galvanised mild steel rods passing through and welded to horizontal rails and welded to outer frame. Lock housing to be formed of (2 Off) 10 x 180 x 3mm galvanised mild steel plates welded to finish flush with each face of the gate and is to have the necessary cut-outs for the lock deadbolt and cylinder.Frame stile to hinge side to be 30 x 30 x 2mm thick galvanised mild steel hollow square section 2m long, bolted to wall with (4 Off) expansion bolts. 30 x 30 x 2mm thick galvanised mild steel hollow square section 260mm long, twice bolted to wall as lock keep. End caps to be provided to both the frame stile and the lock keep.1,5 pairs galvanised mild steel pintle hinges welded to gate and frame stile. Pin of top hinge to be inverted. (1 Off)  Cylinder Gate Lock with  housing and 2 x  double cylinder. (1 Off)  cabin hook and eye with cabin hook screwed to 100 x 70 x 32mm Meranti block plugged and screwed to wall, and eye welded to leading edge of gate outer frame Gate is to be cleaned down on completion and left unpainted</t>
  </si>
  <si>
    <t>Single gate size 1 000 x 2 000mm complete fixed to blockwork</t>
  </si>
  <si>
    <t>GALVANIZED STEEL BURGLAR BARS</t>
  </si>
  <si>
    <t>4,7mm x 19mm galvanised mild steel burglar bars welded to window frame over both opening and fixed sections of window horizontally</t>
  </si>
  <si>
    <t xml:space="preserve">Bars at 150mm centres to suit window 1,0 x 1,25m high </t>
  </si>
  <si>
    <t xml:space="preserve">Bars at 150mm centres to suit window 2 x 1,25m high </t>
  </si>
  <si>
    <t>ROLLER SHUTTER DOORS</t>
  </si>
  <si>
    <t>Steel roller shutter doors:</t>
  </si>
  <si>
    <t>Note: The contractor is to check on site measurements before placing of order.</t>
  </si>
  <si>
    <t>Push-up hot dip galvanised steel roller shutter door to suit opening size 2,500 x 1,115mm high, with overhead box, with 0.8mm thick slats, 75mm wide side guides and two barrel bolts including extruded aluminium T-bar formed of 40 x 40mm angle iron, with rubber seal.</t>
  </si>
  <si>
    <t>GALVANISED MILD STEEL POSTS, ETC</t>
  </si>
  <si>
    <t>Posts</t>
  </si>
  <si>
    <t>75 x 75 x 3 x 3600mm High posts including base plates and slotted to suite beam</t>
  </si>
  <si>
    <t>Sundries:</t>
  </si>
  <si>
    <t>10 x 180mm Mild steel bolts and nuts</t>
  </si>
  <si>
    <t>PROVISIONAL SUMS</t>
  </si>
  <si>
    <t xml:space="preserve">Provide an amount of R120,000.00 (One Hundred and Twenty Thousand Rand) for the supply and install of one (1) smart interactive board (screen) to be installed in the team teaching or general multi-purpose classroom or standard classroom. </t>
  </si>
  <si>
    <t>Allow for profit and general attendance</t>
  </si>
  <si>
    <t>Provide an amount of R10,000.00 (Ten Thousand Rand) for training to be given on the functioning of the smart interactive screen.</t>
  </si>
  <si>
    <t>BILL NO. 10  PLASTERING</t>
  </si>
  <si>
    <t>(CPAP WORK GROUP NO. 142 UNLESS OTHERWISE STATED)</t>
  </si>
  <si>
    <t>GRANOLITHIC</t>
  </si>
  <si>
    <t>Granolithic screeds on concrete</t>
  </si>
  <si>
    <t>Chip loose material away untill a dense uniform surface of concrete is obtained. Feathered edges shall be saw cut to form surfaces perpendicular to the concrete (minimum 20mm). All loose material and dust to be removed by water. The cavity shall then be filled with a non-shrink cementitious grout</t>
  </si>
  <si>
    <t>30mm Screed on floors in patches</t>
  </si>
  <si>
    <t>Prepare and apply bonding liquid prior to laying granolithic finish composed of one part cement, two and a half parts concrete sand and three and a half parts granite or other approved hard stone chippings including filling in holes</t>
  </si>
  <si>
    <t>30mm Screed on previously screeded floors</t>
  </si>
  <si>
    <t>INTERNAL PLASTER</t>
  </si>
  <si>
    <t xml:space="preserve">Cement plaster trowelled smooth on brickwork </t>
  </si>
  <si>
    <t>On walls in small areas</t>
  </si>
  <si>
    <t>EXTERNAL PLASTER</t>
  </si>
  <si>
    <t>BILL NO. 11  PLUMBING AND DRAINAGE</t>
  </si>
  <si>
    <t>(CPAP WORK GROUP NO. 148 UNLESS OTHERWISE STATED)</t>
  </si>
  <si>
    <t>RAINWATER DISPOSAL</t>
  </si>
  <si>
    <t>Seamless aluminium</t>
  </si>
  <si>
    <t xml:space="preserve">150 x 150mm Box gutters with white baked enamel finish fixed with concealed brackets </t>
  </si>
  <si>
    <t xml:space="preserve"> 100 x 76mm Fluted aluminium downpipes with white baked enamel finish</t>
  </si>
  <si>
    <t>Extra over eaves gutter for stopped end</t>
  </si>
  <si>
    <t>Extra over eaves gutter for drop box suitable for 150 x 150mm box gutter</t>
  </si>
  <si>
    <t>Extra over rainwater downpipe for bends</t>
  </si>
  <si>
    <t>Extra over rainwater downpipe for shoes</t>
  </si>
  <si>
    <t>5 000 Litre Vertical polyethylene water storage tank complete, fitted with and including 20mm HD plastic bibtap with handle suitable for padlocking and setting in position on concrete tankstand (elsewhere measured) and tying down with 4mm diameter galvanised wire looped through 15mm hose enclosed steel link chain and secured to each corner of tank stand with a Y10 reinforceing rod twice bent and cast into concrete</t>
  </si>
  <si>
    <t xml:space="preserve">2 500 Litre Vertical polyethylene water storage tank complete, fitted with and including 20mm plastic ball valve and 90 deg HDPE Spout suitable for padlocking and setting in position on concrete tank stand (elsewhere measured) and tying down with 4mm diameter galvanised wire looped through 15mm hose enclosed steel link chain and secured to each corner of tank stand with a Y10 reinforcing rod twice bent and cast into concrete </t>
  </si>
  <si>
    <t xml:space="preserve">Hole through top of tank lid for 75mm diameter rainwater pipe </t>
  </si>
  <si>
    <t>SANITARY PLUMBING</t>
  </si>
  <si>
    <t>uPVC pipes</t>
  </si>
  <si>
    <t xml:space="preserve">110mm Vent pipes </t>
  </si>
  <si>
    <t>Extra over uPVC pipes for fittings</t>
  </si>
  <si>
    <t>110mm Vent valve with and including shade cloth protection over opening</t>
  </si>
  <si>
    <t>SANITARY FITTINGS</t>
  </si>
  <si>
    <t>Approved seat to suit pedestal type pit latrine fitting</t>
  </si>
  <si>
    <t xml:space="preserve">Grade 304 18/10 stainless steel wash hand basin (WB001) with galvanised bracket, fixed to brickwork </t>
  </si>
  <si>
    <t xml:space="preserve">TAPS, VALVES, ETC </t>
  </si>
  <si>
    <t>SABS Approved</t>
  </si>
  <si>
    <t>15mm Slant tap complete with hose union</t>
  </si>
  <si>
    <t>20mm ECCP hose bibtap with 20mm BSP hose union</t>
  </si>
  <si>
    <t>15mm Pillartap</t>
  </si>
  <si>
    <t>WATER SUPPLY</t>
  </si>
  <si>
    <t>Polypropylene pipes</t>
  </si>
  <si>
    <t xml:space="preserve">Polypropylene pipes with brass compression fittings </t>
  </si>
  <si>
    <t>40mm Pipes laid in and including trenches 900mm deep</t>
  </si>
  <si>
    <t>Extra over "Polycop" polypropylene pipes for brass compression fittings</t>
  </si>
  <si>
    <t>40mm Fittings</t>
  </si>
  <si>
    <t>40mm Bend</t>
  </si>
  <si>
    <t>40mm Tee</t>
  </si>
  <si>
    <t>Class 2 copper pipes:</t>
  </si>
  <si>
    <t>15mm Pipe chased into brick walls.</t>
  </si>
  <si>
    <t>22mm Ditto.</t>
  </si>
  <si>
    <t>Extra over class 2 copper pipes for capillary fittings:</t>
  </si>
  <si>
    <t>15mm Fittings.</t>
  </si>
  <si>
    <t>22mm Fittings.</t>
  </si>
  <si>
    <t>BILL NO. 12  GLAZING</t>
  </si>
  <si>
    <t>(CPAP WORK GROUP NO. 150 UNLESS OTHERWISE STATED)</t>
  </si>
  <si>
    <t>GLAZING TO STEEL WITH PUTTY</t>
  </si>
  <si>
    <t>6,38mm PVB laminated clear safety glass secured into galvanized window with a compatible UV resistant sealant</t>
  </si>
  <si>
    <t>Panes exceeding 0,1m2 and not exceeding 0,5m2</t>
  </si>
  <si>
    <t>Issue of Glazing Certificate.</t>
  </si>
  <si>
    <t>BILL NO. 13  PAINTWORK</t>
  </si>
  <si>
    <t>(CPAP WORK GROUP NO. 152 UNLESS OTHERWISE STATED)</t>
  </si>
  <si>
    <t>PAINTWORK TO PREVIOUSLY PAINTED WORK</t>
  </si>
  <si>
    <t>ON FLOATED PLASTER</t>
  </si>
  <si>
    <t>Prepare and brush surface to remove all loose contaminants and apply one coat gypsum and plaster primer and two coats approved emulsion paint for interior use</t>
  </si>
  <si>
    <t>On internal walls</t>
  </si>
  <si>
    <t>Prepare and brush surface to remove all loose contaminants and apply one coat alkali resistant primer, and two coats approved emulsion paint for external use</t>
  </si>
  <si>
    <t>On external walls</t>
  </si>
  <si>
    <t>ON WOOD</t>
  </si>
  <si>
    <t>Prepare and brush surface to remove all loose contaminants and apply two coats approved carbolineum anti-corrosive coal tar paint</t>
  </si>
  <si>
    <t>On roof timbers at eaves and verges</t>
  </si>
  <si>
    <t>ON METAL</t>
  </si>
  <si>
    <t>Prepare and brush surface to remove all loose contaminants and apply one coat galvanized iron primer, one universal undercoat and two coats super enamel paint</t>
  </si>
  <si>
    <t>On window frames</t>
  </si>
  <si>
    <t>PAINTWORK TO NEW WORK</t>
  </si>
  <si>
    <t>Prepare and brush surface to remove all loose contaminants and apply one coat alkali resistant primer, one undercoat and two coats PVA emulsion paint for external use</t>
  </si>
  <si>
    <t>ON PLASTER BOARD</t>
  </si>
  <si>
    <t>Prepare, brush surface to remove all loose contaminants and apply one coat approved  alkali resistant primer, and two coats approved super acrylic PVA Colour: White</t>
  </si>
  <si>
    <t>On ceilings and cornices</t>
  </si>
  <si>
    <t>ON FIBRE CEMENT</t>
  </si>
  <si>
    <t>Prepare and brush surface to remove loose contaminants and apply one coat professional gypsum &amp; plaster primer, and two coats approved emulsion paint</t>
  </si>
  <si>
    <t>On fascias &amp; barge boards</t>
  </si>
  <si>
    <t>Prepare, brush surface to remove all loose contaminants, stain and apply one coat and three coats approved preservative strictly in accordance with the Manufacturer's instructions</t>
  </si>
  <si>
    <t>On doors</t>
  </si>
  <si>
    <t>On door frames</t>
  </si>
  <si>
    <t>Earthworks</t>
  </si>
  <si>
    <t>Page</t>
  </si>
  <si>
    <t>Concrete, Formwork and Reinforcement</t>
  </si>
  <si>
    <t>Masonry</t>
  </si>
  <si>
    <t>Waterproofing</t>
  </si>
  <si>
    <t>Roof Coverings</t>
  </si>
  <si>
    <t>Carpentry &amp; Joinery</t>
  </si>
  <si>
    <t>Ceilings &amp; Partitions</t>
  </si>
  <si>
    <t>Ironmongery</t>
  </si>
  <si>
    <t>Metalwork</t>
  </si>
  <si>
    <t>Plastering</t>
  </si>
  <si>
    <t>Plumbing &amp; Drainage</t>
  </si>
  <si>
    <t>Glazing</t>
  </si>
  <si>
    <t>Paintwork</t>
  </si>
  <si>
    <t>SITEWORKS  BILL NO. 1  EARTHWORKS</t>
  </si>
  <si>
    <t>(CPAP WORK GROUP NO. 104 UNLESS OTHERWISE STATED)</t>
  </si>
  <si>
    <t>EXCAVATION, FILLING, ETC OTHER THAN BULK</t>
  </si>
  <si>
    <t>Earth berm</t>
  </si>
  <si>
    <t>Create earth berm for stormwater control with in situ material 1,5m wide at base x 500mm high</t>
  </si>
  <si>
    <t>Headwall</t>
  </si>
  <si>
    <t>Construct headwall outlet (comprising of 630 x 200 x 4300mm long reinforced ref. 245 concrete footing with 1000mm high 230mm brick-wall including all form-work, excavation, filling, ramming, soil poisoning) for storm water from above v-drain elsewhere measured, as per drawing.</t>
  </si>
  <si>
    <t>Soak Away</t>
  </si>
  <si>
    <t>Excavate for and create 15sqm of 300mm thick gabion/reno mattress (as per drawing)</t>
  </si>
  <si>
    <t>SITEWORKS  BILL NO. 2  V DRAINS &amp; APRONS</t>
  </si>
  <si>
    <t>Break up and Remove</t>
  </si>
  <si>
    <t>100mm Thick surface bed in walkways</t>
  </si>
  <si>
    <t>SURFACE DRAINAGE</t>
  </si>
  <si>
    <t>(CPAP WORK GROUP TO BE AS PER RELEVANT TRADES)</t>
  </si>
  <si>
    <t>Precast or in-situ Ref 193 mesh reinforced concrete (25MPa) open stormwater channels having V-shaped waterway formed in top, finished smooth on all exposed surfaces in 3:1 cement plaster trowelled smooth and with angles rounded, cast in suitable lengths not exceeding 3m, including all formwork, moulds, shallow excavation, filling and ramming, laying to falls, bedding and pointing in 3:1 cement mortar</t>
  </si>
  <si>
    <t>V- shaped concrete channel 600mm wide and 100mm thick concrete lining with wood finish on exposed surfaces laid to falls in panels not exceeding 1.80m long, with 12mm softboard movement joints including all excavations, formwork, cart away as per drawing</t>
  </si>
  <si>
    <t xml:space="preserve">V- shaped concrete channel 1000mm wide and 100mm thick concrete lining with wood finish on exposed surfaces laid to falls in panels not exceeding 1.80m long, with 12mm softboard movement joints including all excavations, formwork, cart away as per drawing </t>
  </si>
  <si>
    <t>Extra for 600mm angle</t>
  </si>
  <si>
    <t>Extra for 600mm T-intersection</t>
  </si>
  <si>
    <t>Extra for forming 150mm thick 600mm wide spreader fanning out to 2 600mm width at furthest end with cement grouted stone pitching cast in ass diffusers including working off concrete to a smooth finish</t>
  </si>
  <si>
    <t>Extra for forming 150mm thick 1000mm wide spreader fanning out to 2 600mm width at furthest end with cement grouted stone pitching cast in ass diffusers including working off concrete to a smooth finish</t>
  </si>
  <si>
    <t>10mm Thick polystyrene joint forming material in expansion joint between concrete and concrete surfaces in narrow widths not exceeding 300mm high</t>
  </si>
  <si>
    <t>Rake out 10mm wide expansion joint material for a depth of 10mm and point with UV and chemical resistant polysulphide sealant</t>
  </si>
  <si>
    <t>Soil insecticide inclusive of a written guarantee</t>
  </si>
  <si>
    <t xml:space="preserve">Under floors etc including forming and poisoning shallow furrows against foundation walls etc, filling in furrows and ramming. </t>
  </si>
  <si>
    <t>CONCRETE APRONS AND CLASS VERANDAH WALKWAYS</t>
  </si>
  <si>
    <t>EARTHWORKS</t>
  </si>
  <si>
    <t>Trenches.</t>
  </si>
  <si>
    <t>Selected earth filling obtained from the excavations and/or prescribed stock piles on site of a minimum G7 grade and compacted to 95% Mod AASHTO density</t>
  </si>
  <si>
    <t>Under floors, steps, pavings, etc</t>
  </si>
  <si>
    <t>Compaction of surfaces</t>
  </si>
  <si>
    <t>Compaction of ground surface under pavings etc including scarifying for a depth of 150mm, breaking down oversize material, adding suitable material where necessary and compacting to 98% Mod AASHTO density</t>
  </si>
  <si>
    <t>(CPAP WORK GROUP NO. 110 UNLESS OTHERWISE STATED)</t>
  </si>
  <si>
    <t>25MPa/19mm Concrete</t>
  </si>
  <si>
    <t>Surface beds cast in panels in walkways</t>
  </si>
  <si>
    <t>Strip Footings</t>
  </si>
  <si>
    <t>CONCRETE SUNDRIES</t>
  </si>
  <si>
    <t>Finishing top surfaces of concrete with a woodfloat finish</t>
  </si>
  <si>
    <t>Prepare a set of six concrete cubes each cube size 150 x 150 x 150mm for strength cubes and deliver to an approved laboratory for testing and pay all charges in connection therewith</t>
  </si>
  <si>
    <t>ROUGH FORMWORK (DEGREE OF ACCURACY II)</t>
  </si>
  <si>
    <t>(CPAP WORK GROUP NO. 111 UNLESS OTHERWISE STATED)</t>
  </si>
  <si>
    <t>Rough formwork to sides</t>
  </si>
  <si>
    <t>Edges, risers, ends and reveals not exceeding 300mm high or wide</t>
  </si>
  <si>
    <t>Expansion joints with approved softboard between vertical concrete surfaces</t>
  </si>
  <si>
    <t>10mm Joints not exceeding 300mm high</t>
  </si>
  <si>
    <t>STEEL REINFORCEMENT (PROVISIONAL)</t>
  </si>
  <si>
    <t>(CPAP WORK GROUP NO. 114 UNLESS OTHERWISE STATED)</t>
  </si>
  <si>
    <t>Mesh reinforcement</t>
  </si>
  <si>
    <t>Steel mesh reinforcement reference No. 193 in concrete slabs, etc. including all laps, bending, cutting, etc.  (Measured net).</t>
  </si>
  <si>
    <t>BLOCKWORK</t>
  </si>
  <si>
    <t>WATERPROOFING</t>
  </si>
  <si>
    <t>(CPAP WORK GROUP NO. 120 UNLESS OTHERWISE STATED)</t>
  </si>
  <si>
    <t>DAMP-PROOFING OF WALLS AND FLOORS</t>
  </si>
  <si>
    <t>One layer of 250 micron USB Green waterproof sheeting sealed at laps with Pressure Sensitive Tape</t>
  </si>
  <si>
    <t>Under surface beds</t>
  </si>
  <si>
    <t>SANS approved two-part grey polysulphide sealing compound (UV and chemical resistent) including backing chord, bond breaker, primer, etc</t>
  </si>
  <si>
    <t>10 x 10mm In expansion joints between brickwork &amp; concrete including raking out expansion joint filler as necessary.</t>
  </si>
  <si>
    <t>PLASTERING</t>
  </si>
  <si>
    <t>SCREEDS</t>
  </si>
  <si>
    <t>1:5 Cement plaster screeds wood floated on concrete</t>
  </si>
  <si>
    <t>Average 25mm thick on floors to falls</t>
  </si>
  <si>
    <t xml:space="preserve">EXTERNAL PLASTER </t>
  </si>
  <si>
    <t>Cement plaster on brickwork:</t>
  </si>
  <si>
    <t>On walls.</t>
  </si>
  <si>
    <t>ON PLASTERED SURFACES</t>
  </si>
  <si>
    <t>Prepare and brush surface to remove all loose contaminants and apply one coat alkali resistant primer, and two coats approved washable emulsion paint for external use</t>
  </si>
  <si>
    <t>SITEWORKS  BILL NO. 3  TANK STANDS</t>
  </si>
  <si>
    <t>Excavation in earth not exceeding 2m deep</t>
  </si>
  <si>
    <t>Trenches</t>
  </si>
  <si>
    <t>Risk of collapse of excavations</t>
  </si>
  <si>
    <t>Sides of excavations not exceeding 1,5m deep</t>
  </si>
  <si>
    <t>Keeping excavations free of water</t>
  </si>
  <si>
    <t>Keeping excavations free of all water other than subterranean water</t>
  </si>
  <si>
    <t>Earth filling obtained from the excavations and/or prescribed stock piles on site compacted to 97% Mod AASHTO density</t>
  </si>
  <si>
    <t>Backfilling to trenches, holes</t>
  </si>
  <si>
    <t>Under floors etc including forming and poisoning shallow furrows against foundation walls etc, filling in furrows and ramming</t>
  </si>
  <si>
    <t>CONCRETE, FORMWORK AND REINFORCEMENT</t>
  </si>
  <si>
    <t>UNREINFORCED CONCRETE CAST AGAINST EXCAVATED SURFACES</t>
  </si>
  <si>
    <t>Strip footings</t>
  </si>
  <si>
    <t>Surface beds cast in panels</t>
  </si>
  <si>
    <t>One layer of 250 micron 'USB GREEN' waterproof sheeting sealed at laps with 'Gunplas Pressure Sensitive Tape':</t>
  </si>
  <si>
    <t>Brickwork of NFX bricks (14 MPa nominal compressive strength) in Class I mortar:</t>
  </si>
  <si>
    <t>One brick walls in foundations.</t>
  </si>
  <si>
    <t>Brickwork of NFP bricks (14 MPa nominal compressive strength) in Class II mortar:</t>
  </si>
  <si>
    <t>One brick walls in superstructure.</t>
  </si>
  <si>
    <t>Bagging and sealing the outer face of the inner skin of walls with 1:3 cement and sand mixture and seal with two coats "Brixeal" bitumen emulsion waterproofing coating:</t>
  </si>
  <si>
    <t>To walls (Provisional).</t>
  </si>
  <si>
    <t>Brickwork reinforcement:</t>
  </si>
  <si>
    <t>150mm Wide reinforcement built in horizontally.</t>
  </si>
  <si>
    <t>FACE BRICKWORK</t>
  </si>
  <si>
    <t>Approved face bricks in stretcher bond with ruled joints and perpends externally:</t>
  </si>
  <si>
    <t>Extra over brickwork for face brickwork externally.</t>
  </si>
  <si>
    <t>Brick-on-edge header course copings, sills, etc, of approved face bricks pointed with recessed joints on all exposed faces, 220mm wide sill set sloping and slightly projecting:</t>
  </si>
  <si>
    <t>230mm Wide header course to top of one brick wall bedded and jointed in cement mortar and pointed on top and both sides as described.</t>
  </si>
  <si>
    <t>METALWORK</t>
  </si>
  <si>
    <t>Sundry items</t>
  </si>
  <si>
    <t>30mm Approved brass padlock</t>
  </si>
  <si>
    <t>400mm Long x 50mm wide x 3mm thick hot dipped galvanized three times holed steel plate twice bolted to concrete with and including 8mm masonry anchors</t>
  </si>
  <si>
    <t>PLUMBING AND DRAINAGE</t>
  </si>
  <si>
    <t>Polycop</t>
  </si>
  <si>
    <t>15mm Pipe fixed to wall with and including proprietary brackets</t>
  </si>
  <si>
    <t>Extra on polycop piping for 15mm fittings</t>
  </si>
  <si>
    <t>ON BRICK SURFACES</t>
  </si>
  <si>
    <t xml:space="preserve">Clean down with spirits of salts solution and apply two coats silicone-based brick dressing on: </t>
  </si>
  <si>
    <t>On facings (Externally).</t>
  </si>
  <si>
    <t>SITEWORKS  BILL NO. 4  RETAINING WALLS</t>
  </si>
  <si>
    <t>INTERLOCKING PLANTER UNITS</t>
  </si>
  <si>
    <t>(CPAP WORK GROUP NO. 118 UNLESS OTHERWISE STATED)</t>
  </si>
  <si>
    <t>SANS approved precast concrete interlocking planter unit with nominal compressive strength of 10,5Mpa and a nominal self weight of 32kg per block, finished smooth on exposed surfaces</t>
  </si>
  <si>
    <t>Retaining walls with stepped face and curves as required to suit slopes of 325 x 390 x 180mm high block and slider interlocking units laid with horizontal bed joints to min 20 degree slope and average 400mm wide backfilling with pervious granular sand/stone drainage layer, approved geofabric layer and backfill of excavated material compacted in 150mm layers to 95% Mod AASHTO density and filling the units with material lightly compacted as the work proceeds</t>
  </si>
  <si>
    <t>Extra over retaining walls for filling in blocks of first three courses and top two courses solid with 25MPa/19mm concrete infill and including excavations, risk of collapse, 25MPa/19mm concrete in footings, on compacted in -situ material to 95% Mod AASHTO density, etc for concrete footing 800 x 250mm high with 200 x 150mm downstand</t>
  </si>
  <si>
    <t>110mm Diameter perforated uPVC pipe with 300 x 300mm 20mm stone surrounded wrapped in geofabric material</t>
  </si>
  <si>
    <t>Y10 high tensile steel reinforcement</t>
  </si>
  <si>
    <t>kg</t>
  </si>
  <si>
    <t>V Drains &amp; Aprons</t>
  </si>
  <si>
    <t>Tank Stand</t>
  </si>
  <si>
    <t>Retaining Walls</t>
  </si>
  <si>
    <t>Section No. 5</t>
  </si>
  <si>
    <t>BILL No.1 Electrical Installation</t>
  </si>
  <si>
    <t>(CPAP WORK GROUP NO. 160 UNLESS OTHERWISE STATED)</t>
  </si>
  <si>
    <t>Tenderers are to note that the sum included in the amount column for this Section of the Bills of Quantities, should be the total of all priced items in the Electrical Installation, Bill of Quantities as attached.</t>
  </si>
  <si>
    <t>Note: Tenderers are to include for all Preliminary and General costs of the electrical contractor, in the rates.</t>
  </si>
  <si>
    <t>REPAIRS AND RENOVATIONS TO EXISTING BUILDINGS</t>
  </si>
  <si>
    <t xml:space="preserve">The contractor is to Remove and replace existing Lighting fixtures, DB's and other outlets that are affected or non-compliant in terms of SANS codes. Rates to include removing and re-fixing existing fixtures to new positions where applicable. All installations to be made safe in terms of SANS 10142-1. </t>
  </si>
  <si>
    <t>CONDUIT AND CONDUIT BOXES</t>
  </si>
  <si>
    <t>Remove &amp; replace PVC conduit in walls, floors or ceiling spaces as specified for lighting, small power and other auxiliary outlets, including couplings, bushes, bending, drawboxes and fixing, etc in accordance with non-metallic conduit and accessories as per SANS 950</t>
  </si>
  <si>
    <t>P8000 Galvnised Trunking C/W enclosure</t>
  </si>
  <si>
    <t>Supply</t>
  </si>
  <si>
    <t>Install</t>
  </si>
  <si>
    <t xml:space="preserve">20mm PVC conduit </t>
  </si>
  <si>
    <t xml:space="preserve">Install </t>
  </si>
  <si>
    <t xml:space="preserve">20mm Bozal conduit </t>
  </si>
  <si>
    <t>20mm PVC round boxes complete with lids &amp; mounting screws</t>
  </si>
  <si>
    <t>100 x 100 x 50 mm deep mounted on surface for isolators / SSO units</t>
  </si>
  <si>
    <t>CIRCUIT WIRING</t>
  </si>
  <si>
    <t xml:space="preserve">Supply and install copper PVC insulated conductors in conduit or trunking system in walls, floors or in roof space for lights, plugs and power points, including connection to switches and equipment. </t>
  </si>
  <si>
    <t>1,5 mm²  (Live, Neutral and Earth)</t>
  </si>
  <si>
    <t>2,5 mm²  (Live, Neutral and Earth)</t>
  </si>
  <si>
    <t>4,0 mm² (Live, Neutral and Earth)</t>
  </si>
  <si>
    <t>LIGHTING EQUIPMENT</t>
  </si>
  <si>
    <t xml:space="preserve">Remove existing light fitting &amp; replace with existing or with new lighting fixtures. Located in ceilings and / or walls. </t>
  </si>
  <si>
    <t>Supply &amp; Install New Light Fittings</t>
  </si>
  <si>
    <t>Type A</t>
  </si>
  <si>
    <t>1500mm (5ft) Surface mounted,  open channel fluorescent luminaire. Metal Body. 2 x T5 fluorescent lamps complete with electronic control gear and telescopic ends. Minimum 8750 Lumens. 2 x 35W Cool White. Colour white or as per architect.</t>
  </si>
  <si>
    <t>Type B</t>
  </si>
  <si>
    <t>Wall mounted  die-cast aluminium body with glass diffuser. IP 65, Corrosion and vandal resistant luminaire, complete with 2 x CFL lamp, electronic control gear and all necessary accessories. All external bolts to be stainless steel. Minimum 2400 lm.2 x 11W Cool White. Colour black or as per architect.</t>
  </si>
  <si>
    <t>Type C</t>
  </si>
  <si>
    <t>Ceiling/Wall mounted  high pressure die-cast aluminium base with opal high-impact acrylic diffuser. Minimum IP 65, Corrosion and vandal resistant luminaire complete with 2x CFL lamps, electronic control gear and all necessary accessories. All external bolts to be stainless steel. Minimum 2400lm.2 x 11W Cool White. Colour black or as per architect.</t>
  </si>
  <si>
    <t>Re-lamp existing lights with lamps as noted below:</t>
  </si>
  <si>
    <t>230V, 11W ES/BC Compact Fluorescent lamps. Colour Cool White</t>
  </si>
  <si>
    <t>230V, 1500mm T5 Fluorescent Tubes. Colour Cool White</t>
  </si>
  <si>
    <t>MISCELLANEOUS</t>
  </si>
  <si>
    <t>Administration Block Alarm System including connection cables.</t>
  </si>
  <si>
    <t>Telephone Distribution Board</t>
  </si>
  <si>
    <t>School Siren and Push Button with Latch in Timer</t>
  </si>
  <si>
    <t>50mm PVC Sleeve</t>
  </si>
  <si>
    <t>DISTRIBUTION BOARDS</t>
  </si>
  <si>
    <t>Remove and replace distribution boards, complete with doors where applicable, frames, subframes, chassis, fixtures, fittings, spare space, busbar etc. as per specification and drawings. All shop drawings to be approved prior to manufacture. Refer to Schematic for full details and circuit breaker count.</t>
  </si>
  <si>
    <t>3 x 20 Way Surface - 3Phase</t>
  </si>
  <si>
    <t>12 Way Surface</t>
  </si>
  <si>
    <t>Solar panel 5kw system Supply and Install</t>
  </si>
  <si>
    <t>Allow for Municipal Eskom Meter</t>
  </si>
  <si>
    <t>Upgrade DB to bring up to SANS standard and Supply &amp; Install circuit breakers as required. All circuit breakers to match DB kA rating with minimum  6kA Schneider/ CBI breakers. To include all wiring, labels, blanks and safety labels for DB.</t>
  </si>
  <si>
    <t>15Amp single phase Circuit breaker</t>
  </si>
  <si>
    <t>20Amp single phase Circuit breaker</t>
  </si>
  <si>
    <t>60Amp double pole Earth Leakage Unit</t>
  </si>
  <si>
    <t>Class II 10kA single pole SPD unit</t>
  </si>
  <si>
    <t xml:space="preserve">60Amp three phase 4 pole Main Circuit breaker </t>
  </si>
  <si>
    <t xml:space="preserve">40Amp Double pole single phase Main Circuit breaker </t>
  </si>
  <si>
    <t xml:space="preserve">LIGHT SWITCHES </t>
  </si>
  <si>
    <t>Remove and replace, 16 Amp light switches including flush 50 x 100 x 50mm boxes, including white coloured cover plates.</t>
  </si>
  <si>
    <t>Single Lever, one way switch</t>
  </si>
  <si>
    <t>Two Lever one way switch</t>
  </si>
  <si>
    <t>IP65 Single Lever Switch</t>
  </si>
  <si>
    <t>One Lever two way switch</t>
  </si>
  <si>
    <t xml:space="preserve">SWITCHED SOCKET OUTLETS </t>
  </si>
  <si>
    <t xml:space="preserve">Remove and replace 16Amp switched socket outlets including 100 x 100 x 50mm boxes with white coloured cover plates </t>
  </si>
  <si>
    <t>16 Amp 3 pin double SSO (White)</t>
  </si>
  <si>
    <t>16 Amp 3 pin Single (White)</t>
  </si>
  <si>
    <t xml:space="preserve">ISOLATORS </t>
  </si>
  <si>
    <t>Remove and replace isolator in GRP extension box. To be supplied complete with 100 x 100 x 50mm box</t>
  </si>
  <si>
    <t>30 Amp 2 pole 230V</t>
  </si>
  <si>
    <t>30 Amp 2 pole 230V, weather proof</t>
  </si>
  <si>
    <t xml:space="preserve">PHOTO CELLS </t>
  </si>
  <si>
    <t>Replace 10 Amp day light switch per SANS 1777</t>
  </si>
  <si>
    <t>EARTHING, BONDING AND LIGHTNING PROTECTION</t>
  </si>
  <si>
    <t>Install Earthing &amp; Lightning Protection per SANS 10313, 62305 and 10142. To be undertaken by specialist earthing and lightning contractor. Refer to specification Part A. Item 14</t>
  </si>
  <si>
    <t>8mm Diameter  Aluminium  lightning protection conductor. To include all holding down clamps, down conductors and bonding to earth ring.</t>
  </si>
  <si>
    <t>Bond the metal roofs at each corner of the building bonded to the earth electrode in the ground. To include lugs, brass screws, nuts and washers</t>
  </si>
  <si>
    <t>Provide test joint points at 500mm AFGL at each down conductor location. The test joint shall comprise of two lugs and a 10mm galvanized steel bolt and nut enclosed in a suitable GRP enclosure.</t>
  </si>
  <si>
    <t>50mm stranded BCEW down conductor in surface mounted PVC conduit complete with saddles</t>
  </si>
  <si>
    <t>1200mm x 16mm diameter Copper earth electrodes driven in ground, including 'Cadweld' joining sleeves as required</t>
  </si>
  <si>
    <t>LOW VOLTAGE CABLES</t>
  </si>
  <si>
    <t>Supply and installation and termination of copper PVC/SWA/ECC cables laid in ducts, trenches, horizontal racks or vertical ducts.  Rates shall include the supply and fixing of supports with regard to installation of cables. Rates shall include the PVC cable ties  as required. All cables are Copper PVC/SWA/ECC cables per SANS 1507.</t>
  </si>
  <si>
    <t>6.0mm 3 Core  ECC</t>
  </si>
  <si>
    <t>Term</t>
  </si>
  <si>
    <t>16.0mm 3 Core ECC</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</si>
  <si>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500mm below finished ground level.</t>
  </si>
  <si>
    <t>In soft or pickable soil (60%)</t>
  </si>
  <si>
    <t>Soft Rock (20%)</t>
  </si>
  <si>
    <t>Hard Rock (20%)</t>
  </si>
  <si>
    <t>Warning tape installed 300mm below ground level, above cables in trench</t>
  </si>
  <si>
    <t>TESTING, COMMISSIONING &amp; HANDOVER</t>
  </si>
  <si>
    <t>Test and commission complete installation as per SANS 10142-1.</t>
  </si>
  <si>
    <t>Provide Certificate of Compliance (CoC) as per SANS 10142-1. One for each DB and one overall.</t>
  </si>
  <si>
    <t xml:space="preserve">Provide Earthing certificate for entire site, to include earth resistance test of each down conductor earth electrode, measured by an Earthing specialist by means of an approved instrument. </t>
  </si>
  <si>
    <t>Remove all redundant equipment, store and dispose at an approved dump site. A disposal certificate to be supplied.</t>
  </si>
  <si>
    <t>Preliminaries</t>
  </si>
  <si>
    <t>Alterations (Provisional)</t>
  </si>
  <si>
    <t>New Works to Existing Structures (Provisional)</t>
  </si>
  <si>
    <t>Siteworks (Provisional)</t>
  </si>
  <si>
    <t>Electrical Installation</t>
  </si>
  <si>
    <t>PROVINCIAL ADMINISTRATION OF KWAZULU-NATAL</t>
  </si>
  <si>
    <t>DEPARTMENT OF PUBLIC WORKS</t>
  </si>
  <si>
    <t>BILLS OF QUANTITIES</t>
  </si>
  <si>
    <t>CONTRACTUAL SECTION</t>
  </si>
  <si>
    <t>ONE VOLUME APPROACH</t>
  </si>
  <si>
    <t>Morningside</t>
  </si>
  <si>
    <t>Project Code:</t>
  </si>
  <si>
    <t>SCHOOL NAME</t>
  </si>
  <si>
    <t>WIMS</t>
  </si>
  <si>
    <t>CONTRACT TYPE</t>
  </si>
  <si>
    <t>BIDDING ENTITY:</t>
  </si>
  <si>
    <t>OPEN BID</t>
  </si>
  <si>
    <t xml:space="preserve">BIDDERS TO NOTE THAT ONLY THE RATE COLUMN TO BE FILLED </t>
  </si>
  <si>
    <t>SECTION No. 1</t>
  </si>
  <si>
    <t>BILL No. 1 : PRELIMINARIES AND GENERAL</t>
  </si>
  <si>
    <t>(Applicable to all sections of the Works)</t>
  </si>
  <si>
    <t>NOTES:</t>
  </si>
  <si>
    <t>(i) The agreement is to be the General Conditions of Contract for Works of Civil Engineering Construction (2010) (Second Edition) , publishedby the S. A. Institution Of Civil Engineering.</t>
  </si>
  <si>
    <t>(ii) The Preliminaries are to be the Construction and management requirements for works contracts - Part 1: General engineering and construction works (SANS 1921-1: 2004 Edition 1) prepared by Standards South Africa and shall be deemed to be incorporated herein.</t>
  </si>
  <si>
    <t>(iii) Tenderers are referred to the above mentioned documents for the full intent and meaning of each clause thereof (hereinafter referred to by heading and clause number only) for which such allowance must be made as may be considered necessary.</t>
  </si>
  <si>
    <t>(iv)Where standard clauses or alternatives are not entirely applicable to this contract such modifications, corrections or supplements as will apply are given under each relevant clause heading.</t>
  </si>
  <si>
    <t>(v) Where any item is not relevant to this specific contract such item is marked N/A (signifying "not  applicable").</t>
  </si>
  <si>
    <t>(vi) Adjustment of the preliminaries:  each item priced, is to be allocated to one or more of  thethree categories, where "F" denotes a fixed amount  (amount not to be varied), "V" denotes an amount  variable in proportion to value and "T" denotes an  amount in proportion to time.</t>
  </si>
  <si>
    <t>(vii) Time (T) related Preliminaries will only be adjusted for omissions or additions, issued by the Employer, or delays caused by the Employer, for which variation and extension of time has been granted. See Contract Data.</t>
  </si>
  <si>
    <t>SECTION A: GENERAL CONDITIONS OF CONTRACT</t>
  </si>
  <si>
    <t>A1. General (Clause 1)  F:................... V:.................... T:....................</t>
  </si>
  <si>
    <t/>
  </si>
  <si>
    <t>A2.Basis of the Contract (Clause 2)  F:................... V:.................... T:....................</t>
  </si>
  <si>
    <t>A3.Engineer (clause 3) F:................... V:.................... T:....................</t>
  </si>
  <si>
    <t>A4.Contractor's General Obligation (clause 4) F:................... V:.................... T:....................</t>
  </si>
  <si>
    <t>A5.Time and Related Matters (clause 5) - As referred to in the Contract Data under Special Time and Related Matters (clause 5) - As referred to in the Contract Data under Special Condition of Contract. The Contract Period shall be deemed to include all Non - Working Days, Special Non - Working Days and the year-end Builders Annual Industry Holiday Periods. F:................... V:.................... T:....................</t>
  </si>
  <si>
    <t>A6.Payment and Related Matters (clause 6) F:................... V:.................... T:....................</t>
  </si>
  <si>
    <t>A7. Quality and Related Matters (clause 7) F:................... V:.................... T:....................</t>
  </si>
  <si>
    <t>A8.Risk and Related Matters (clause 8) F:................... V:.................... T:....................</t>
  </si>
  <si>
    <t>A9.Termination of Contract (clause 9) F:................... V:.................... T:....................</t>
  </si>
  <si>
    <t>A10.Claims and Disputes (clause 10) F:................... V:.................... T:....................</t>
  </si>
  <si>
    <t>SECTION B: SANS 1921-1-2004 (Edition 1): CONSTRUCTION AND MANAGEMENT FOR THE WORKS: PART 1  Refer to the SCOPE OF WORK for detail requirements</t>
  </si>
  <si>
    <t>B1.Scope  F................. V:.................... T:....................</t>
  </si>
  <si>
    <t>B2.Normative references  F:................... V:.................... T:....................</t>
  </si>
  <si>
    <t>B3.Definitions  F:................... V:.................... T:....................</t>
  </si>
  <si>
    <t>B4.Requirements for construction and management  F:................... V:.................... T:....................</t>
  </si>
  <si>
    <t>B4.1General F:................... V:.................... T:....................</t>
  </si>
  <si>
    <t>B4.2Responsibilities for design and construction  F:................... V:.................... T:....................</t>
  </si>
  <si>
    <t>B4.3Planning, programme and method statements  F:................... V:.................... T:....................</t>
  </si>
  <si>
    <t>B4.4Quality assurance  F:................... V:.................... T:....................</t>
  </si>
  <si>
    <t>B4.5Setting Out  F:................... V:.................... T:....................</t>
  </si>
  <si>
    <t>B4.6Management and disposal of Water  F:................... V:.................... T:....................</t>
  </si>
  <si>
    <t>B4.7Blasting  F:................... V:.................... T:....................</t>
  </si>
  <si>
    <t>B4.8Works adjacent to services and structures  F:................... V:.................... T:....................</t>
  </si>
  <si>
    <t>B4.9Management of the Works and site  F:................... V:.................... T:....................</t>
  </si>
  <si>
    <t>B4.10Earthworks  F:................... V:.................... T:....................</t>
  </si>
  <si>
    <t>B4.11Testing  F:................... V:.................... T:....................</t>
  </si>
  <si>
    <t>B4.12Materials, samples and fabrication drawings  F:................... V:.................... T:....................</t>
  </si>
  <si>
    <t>B4.13Equipment  F:................... V:.................... T:....................</t>
  </si>
  <si>
    <t>B4.14Site Establishment  F:................... V:.................... T:....................</t>
  </si>
  <si>
    <t>B4.15Survey Control  F:................... V:.................... T:....................</t>
  </si>
  <si>
    <t>B4.16Temporary Works  F:................... V:.................... T:....................</t>
  </si>
  <si>
    <t>B4.17Existing Services  F:................... V:.................... T:....................</t>
  </si>
  <si>
    <t>B4.18Health and Safety  F:................... V:.................... T:....................</t>
  </si>
  <si>
    <t>B4.19Environmental Requirements  F:................... V:.................... T:....................</t>
  </si>
  <si>
    <t>B4.20Alterations, additions, extensions and modifications to existing works  F:................... V:.................... T:....................</t>
  </si>
  <si>
    <t>B4.21Inspection of adjoining structures, services, buildings and property  F:................... V:.................... T:....................</t>
  </si>
  <si>
    <t>B4.22Attendance on nominated and selected subcontractors  F:................... V:.................... T:....................</t>
  </si>
  <si>
    <t>SECTION C: SCOPE OF WORK in accordance with SANS 10403</t>
  </si>
  <si>
    <t>'(The reference to Clauses refer to Table B.1 of SANS 1921-1:2004)</t>
  </si>
  <si>
    <t>C1.Certification by recognised bodies - CLAUSE 4.4  F................. V:.................... T:....................</t>
  </si>
  <si>
    <t>C2.Agrément certificates - CLAUSE 4.5  F................. V:.................... T:....................</t>
  </si>
  <si>
    <t>C3.Other services and facilities - CLAUSE 4.8  F................. V:.................... T:....................</t>
  </si>
  <si>
    <t>C4.Recording of weather - CLAUSE 5.2  F................. V:.................... T:....................</t>
  </si>
  <si>
    <t>C5.Management meetings - CLAUSE 5.3  F................. V:.................... T:....................</t>
  </si>
  <si>
    <t>C6.Daily records CLAUSE 5.6  F................. V:.................... T:....................</t>
  </si>
  <si>
    <t>C7.Bond and guarantees - CLAUSE 5.7  F................. V:.................... T:....................</t>
  </si>
  <si>
    <t>C8.Permits - CLAUSE 5.9  F................. V:.................... T:....................</t>
  </si>
  <si>
    <t>C9.Proof of compliance with the law- CLAUSE 5.10  F................. V:.................... T:....................</t>
  </si>
  <si>
    <t>D1.Requirements for drawings, information and calculations for which the contractor is responsible CLAUSE 4.1.7  F................. V:.................... T:....................</t>
  </si>
  <si>
    <t>D2.The responsibility strategy assigned to the contractor for the works  CLAUSE 4.2.1  F................. V:.................... T:....................</t>
  </si>
  <si>
    <t>D3.The planning, programme and method statements - CLAUSE 4.3  F................. V:.................... T:....................</t>
  </si>
  <si>
    <t>D4.Samples of materials, workmanship and finishes  - CLAUSE 4.12.1  F................. V:.................... T:....................</t>
  </si>
  <si>
    <t>D5.Fabrication drawings that the contractor is to provide and deliver to the employer  - CLAUSE  4.12.2  F................. V:.................... T:....................</t>
  </si>
  <si>
    <t>D6.Office for the foreman CLAUSE 4.14.3  F................. V:.................... T:....................</t>
  </si>
  <si>
    <t>D7.Telephone -  CLAUSE 4.14.3  F................. V:.................... T:....................</t>
  </si>
  <si>
    <t>D8.Office for inspector of works  -  CLAUSE 4.14.3  F................. V:.................... T:....................</t>
  </si>
  <si>
    <t>D9.Telephone in office for inspector of works  -  CLAUSE 4.14.3  F................. V:.................... T:....................</t>
  </si>
  <si>
    <t>D10.Sheds  -  CLAUSE 4.14.3  F................. V:.................... T:....................</t>
  </si>
  <si>
    <t>D11.Provision and erection of signboards -  CLAUSE 4.14.6  F................. V:.................... T:....................</t>
  </si>
  <si>
    <t>D12.Termination, diversion or maintenance of existing services - CLAUSE4.17.1  F................. V:.................... T:....................</t>
  </si>
  <si>
    <t>D13.Services which are known to exist - CLAUSE 4.17.3F................. V:.................... T:....................</t>
  </si>
  <si>
    <t>D14.Detection apparatus - CLAUSE 4.17.4  F................. V:.................... T:....................</t>
  </si>
  <si>
    <t>D15.Additional health and safety requirements - CLAUSE 4.18  F................. V:.................... T:....................</t>
  </si>
  <si>
    <t>SECTION E: SPECIFIC PRELIMINARIES</t>
  </si>
  <si>
    <t>Section E contains Specific Preliminary items which apply to this contract except where "N/A" (Not Applicable) appears against the item</t>
  </si>
  <si>
    <t>E1. PROPRIETARY BRANDED PRODUCTS</t>
  </si>
  <si>
    <t>The contractor shall take delivery of, handle, store, use apply and/or fix all proprietary branded products in strict accordance with the manufacturers' instruction after consultation with the manufacturer's authorised representative.  F:......................... V:........................ T:.........................</t>
  </si>
  <si>
    <t>E2. OVERTIME</t>
  </si>
  <si>
    <t>Should overtime be required to be worked for any reasonwhatsoever, the costs of such overtime are to be borne by the Contractor unless the Engineer/Principal Agent has specifically authorised in writing, prior to the execution thereof, that costs for such overtime are to be borne by the Employer.F:......................... V:........................ T:........................</t>
  </si>
  <si>
    <t>E3. AS BUILT DRAWINGS</t>
  </si>
  <si>
    <t>The position of construction breaks and the extent ofindividual concrete pours are to be recorded by the Contractor on the Structural Engineer's drawings and areto be submitted to the Engineer/Principal Agent and the Structural Engineer for their records.F:......................... V:........................ T:.........................</t>
  </si>
  <si>
    <t>E4. SITE INSTRUCTIONS</t>
  </si>
  <si>
    <t>Site Instructions issued on site are to be recorded intriplicate in a Site Instruction book which is to be maintained on site by the Contractor.F:............................. V:............................ T:.................</t>
  </si>
  <si>
    <t>E5. LABOUR RECORDS</t>
  </si>
  <si>
    <t>At the end of each week the Contractor shall provide the Engineer/Principal Agent with a written record, in schedule form, reflecting the number and description oftradesmen and labourers employed by him and all sub-contractors on the works each day.F:............................. V:...........................T:...................</t>
  </si>
  <si>
    <t>Note: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requiredreport has not been submitted.</t>
  </si>
  <si>
    <t>E6. PLANT RECORDS</t>
  </si>
  <si>
    <t>At the end of each week the Contractor shall providethe Engineer/Principal Agent with a written record, inschedule form, reflecting the number, type and capacityof all plant, excluding hand tools,  currently used on the works.F:......................... V:........................ T:.........................</t>
  </si>
  <si>
    <t>E7. CESSION OF MONIES</t>
  </si>
  <si>
    <t>The Contractor shall not cede nor assign his rights orclaims to any monies due or to become due under this contract.F:......................... V:........................ T:.........................</t>
  </si>
  <si>
    <t>E8. SECTIONAL COMPLETION</t>
  </si>
  <si>
    <t>When it is required that the contract be executedin sections or portions, the tenderer shall allow for all costs in this regard as no claim for additional costs will be entertained.F:......................... V:........................ T:.........................</t>
  </si>
  <si>
    <t>E9. LOCAL LABOUR</t>
  </si>
  <si>
    <t>It is a general requirement of this contract that persons normally resident in the locality of the works (Local Labour) or unemployed parents whose children attend this specific school,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The Contractor shall, in general, maximize the involvement of the local community. All standard local labour employment forms (EPWP), local labour forms, together with the supporting documentation ie, Certified copies of ID Documents, Employment details, wage rates, proof of payments, period of employment and employment contracts, must be submitted with the monthly payment certificate to the Engineer.    F:......................... V:........................ T:.........................</t>
  </si>
  <si>
    <t>E10. IMPORT PERMITS AND DUTIES</t>
  </si>
  <si>
    <t>The responsibility for obtaining the necessary importpermits shall rest with the successful Tenderer. No foreign exchange will be arranged or provided by the Administration.Tenderers are to allow in their tenders and pay the ordinary levy imposed on imported items in terms ofitem 196.10 of Part 8 of Schedule No. 1 of the Customsand Excise Act, 1964 with effect from 1 October 1989.F:......................... V:........................ T:.........................</t>
  </si>
  <si>
    <t>E11. CONTRACT PRICE ADJUSTMENT PROVISIONS (CPAP)</t>
  </si>
  <si>
    <t>Notwithstanding anything to the contrary contained in theGCC for Construction Works 2010 2nd Edition, thisContract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thatwith reference to Clause 3.4.6 of the Contract Price Adjustment Provisions (CPAP) Indices ApplicationsManual, the Head: Public Workswill not accept the submission by Tenderers of lists of  additional items.Where this contract is a Lump Sum contract,the contract will be subject to Contract Price Adjustment Provisions (CPAP) only where the contract period equalsor exceeds 6 calendar months. The applicable work group shall be WG 180 for domestic buildings or WG 181 for commercial and industrial buildings.F:......................... V:........................ T:.........................</t>
  </si>
  <si>
    <t>E12. EPWP CONDITIONS AND SPECIFICATIONS</t>
  </si>
  <si>
    <t xml:space="preserve">12.1  EMPLOYMENT TARGETS </t>
  </si>
  <si>
    <t>E12.1 a Employment TargetsThe contractor needs to provide a realistic estimate onthe number of jobs that the project has the potential tocreate throughout the project duration as the project will be implemented using labour intensive construction methods on elements where it is economical and feasible for this construction method.No of jobs to be created = ……. [Contractor to fill in an estimated number]F:......................... V:....................... T:......................</t>
  </si>
  <si>
    <t>E12.1 b Employment requirementsTenderers are advised that this contract will be subject tothe Expanded Public Works Program (EPWP) aimed at alleviating and reducing unemployment.Tenderers must allow for any costs for the employmentof unskilled labour as per the requirements of the EPWP program;1. 55% of unskilled labour to be women.2. 55% of unskilled labour to be youth aged between 18     and 35 years3. 2% of unskilled labour to be people living with disability 4. 100%  Unskilled labour utilised must reside withinthe boundaries of the Municipality Ward where this contract is executed, with preference to the local community closest or at the walking distance to the contract site. Wherever possible local skilled tradesmenare to be employed on this contract with the view to maximize utilization of local resources.(See E9) F:............................. V:............................ T:................</t>
  </si>
  <si>
    <t>E12.1 c Labour rate and payment intervalsThe contractor should ensure that labour rate paid to unskilled local labour is commensurate to the daily task.When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work.Contractors should make endeavours to ensure that labourers, particularly unskilled are remunerated on fortnight basis and prior notification be made should there be a shortfall on their wages.The labour rate for local unskilled shall also be determined in consideration of the location of the project, i.e. for projects implemented in urbanized municipalities will not be the same as that for rural municipalities.F:......................... V:........................ T:.......................</t>
  </si>
  <si>
    <t xml:space="preserve">12.2 LABOUR INTENSIVE CONSTRUCTION METHOD </t>
  </si>
  <si>
    <t>E12.2 a Labour Intensive Construction (LIC) methodOn site there must a person(s) having competency inmanaging and implementing LIC methods. *Foreman @ NQF Level 4 the Unit Standard on   Implementing LIC methods on site.*Site Agent/ Managers @ NQF level  5 the Unit Standard on Manage Labour-Intensive Skills Programme both  must be CETA accreditedF:............................. V:............................ T:................</t>
  </si>
  <si>
    <t>E12.2 b Labour Intensive Construction MethodThose parts of the contract to be constructed using Labour Intensive methods will be marked in the BoQ with letter LI (indicating Labour Intensive) against every item so designated. Such works will only be constructed using method so indicated. Reference to be made to Guidelines for the implementationof Labour Intensive Infrastructure projects under EPWP. "Scope of Work in Respect of Work Relating to the Expanded Public Works Programme (EPWP)"F:............................. V:............................ T:............................ </t>
  </si>
  <si>
    <t>12.3 RECORD KEEPING</t>
  </si>
  <si>
    <t>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  F:............................. V:...................T:.......................... </t>
  </si>
  <si>
    <t>12.3.2 The employer must keep this record for a period of at least three (3) years after the completion of the project in his/her office as the project site office would have been relocated. This should be safely kept for job creation data verifications and periodical audits on projects conducted by National and Provincial  Department of Public Works  after one (1) or two (2) quarters of submitting captured EPWP Data to the National EPWP coordinating Department.    F:........................... V:...................... T:...................... </t>
  </si>
  <si>
    <t>E12.4 EPWP REPORTING as per EPWP DATA FORM</t>
  </si>
  <si>
    <t>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certificate:1. EPWP monthly data collection form 2. Worker monthly payment upload3. Worker monthly proof of payment  i.e 3.1 Acknowledgement of receipt of payment or3.2 Payslips 3.3 Bank statement highlighted the workers paid 4. Worker monthly training form 5. Monthly attendance register6. Certified copies of ID’s (once off)7. ID size photos (once off)8. Proof of UIF 9. Proof of COIDAF:....................... V:..................... T:.......................</t>
  </si>
  <si>
    <t>E12.5  EPWP PROMOTION</t>
  </si>
  <si>
    <t>12.5.1 EPWP signage board  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Medium " letters are to be used . Professional title to be 10 mm above line . Line thickness to be 8 mm thick . Space between bottom of the line and bottom of the lettering below the line has to be 100 mm. Letter sizes are as follows : Helvetian medium 100 mm black upper case to be for project name and owner . Helvetian medium 75mm black upper case only to be used for professional titles.Project name and owner shall be black lettering on white background board sizes are as follows : Board to be minimum 2000mm from ground level and to be constructed from reinforced formed chromadek panels minimum 0,6mm thick chromadek. The contractor is responsible for ensuring that the project board remains neatly and safely erected for the full duration including maintenance period, after which the project board and post are to be dismantled and handed to the client in good order.         F:........................ V:........................ T:........................</t>
  </si>
  <si>
    <t>12.5.2 Branding of labour apparel  Contractor &amp; Sub-contractors’ labourers shall be provided with EPWP branded Personal Protective Equipment (PPE), reflector vest with EPWP wording at the back is an ideal and cost effective means of promoting program on site. The contractor is then advised to price for both item 17.5.1 and 17.5.2  F:........................ V:....................... T:.........................</t>
  </si>
  <si>
    <t>UTILISATION OF A COMMUNITY LIAISON OFFICER  In addition to the requirements of Clause E9, contained in this document;   The Contractor shall allow for and pay any and all costs necessary for the engagement of the services of a Community Liaison Officer (CLO) for the full duration of this contract.  In the interest of providing a sound service to both the community and the Contractor, a CLO may only manage one project at a given time.  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  Key Responsibilities of the CLO are envisaged to include and not necessary be limited to:  1. Assisting local leadership in conducting skills and resources audit which facilitates sourcing labour from within the ward or targeted areas for employment, as required by contractor.  2. Assisting in sourcing labour-only domestic sub-contractors and the procurement of materials from local resources, as required by the contractor.  3. Assisting the contractor by identifying areas of potential conflict and or threats to the project or to stakeholders in the project and recommend appropriate action to the contractor.  4. Assisting contractor and stakeholders in the project in the resolution of any conflict which may arise.  5. Establishing and ensuring that sufficient and open communication channels between the contractor and the work force are maintained.  6. Establish and ensuring that efficient and open communication channels between the contractor and the community are maintained  7. Identifying and reporting to the Contractor regarding issues where communication between stakeholder is necessary, recommend courses of action and facilitate such communications  8. Assisting the Contractor and the work force in the establishment of grievance procedures and necessary recommendation to the Contractor regarding the grievances and solution thereto.  9. Attending to site meetings and project implementation meetings as required by the Contractor and prepare periodic reports as may be required by the Contractor from time to time.  10. Attending to such other duties which are consistent with the functions of a CLO, as may be required by the Contractor from time to time.  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  F:........................ V:......................... T:....................... </t>
  </si>
  <si>
    <t>E12.7  SKILLS DEVELOPMENT ON SITE</t>
  </si>
  <si>
    <t>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   Contractor should also make provision for the possibility that there might be local youth that will need to be placed on the project with an intention to be provided support towards improving their level of competency and productivity. 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  F:......................... V:........................ T:........................</t>
  </si>
  <si>
    <t>E12.8 LABOUR ONLY Sub Contracting for local emerging enterprises</t>
  </si>
  <si>
    <t xml:space="preserve">Tenderer’s are advised that this contract is subject to the Expanded Public Works Programme (EPWP) and the following criteria will apply: </t>
  </si>
  <si>
    <t>AFRICAN EQUITY OWNERSHIP</t>
  </si>
  <si>
    <t>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  b)  The Priority Population Group consists of women, youth and disabled people.  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  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   In so far as possible, the Contractor is encouraged to expand the PPG’s skills, knowledge and performance levels.  F:........................ V:........................ T:.......................</t>
  </si>
  <si>
    <t>TENDERER'S TO NOTE CONDITIONS</t>
  </si>
  <si>
    <t xml:space="preserve">a) The contract to be entered into between the Contractor and the PPG’s will be a LABOUR ONLY sub-contract.  b) The Contractor will be responsible for ensuring that all materials for use by the PPG’s in the works are to be on site timeously. The Contractor shall liaise with The Mentor and PPG to determine the nature and extent of materials required and the lead time necessary.  c) The Contractor shall be responsible for the overall programming of the Works and he is to allow for monitoring the PPG’s programme and progress.  d) In conjunction with the Mentor, he is to allow for the supervision and mentoring (where necessary) of the PPG to ensure quality and adherence to standard building practice  e) The Contractor is to allow for extra storage facilities on site for the PPG’s tools and equipment.  f) Basic tools shall be provided by the PPG’s and where these are not available; the Contractor will supply him with the necessary tools and equipment and deduct the costs thereof from the interim claims made by the PPG.  g) Work requiring specialized tools will be provided free of charge by the Contractor with the provision that these be returned upon completion of the Work.     </t>
  </si>
  <si>
    <t>CO-ORDINATION</t>
  </si>
  <si>
    <t>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  F:........................  V:.......................  T:...................... </t>
  </si>
  <si>
    <t xml:space="preserve">ATTENDANCE </t>
  </si>
  <si>
    <t>The Contractor may allow for attendance upon the PPG’s concerned to execute the work. The Contractor is to allow the PPG’s the use of any scaffolding belonging to him while it remains so erected on the site.   Where scaffolding is necessary for the use by any PPG and the Contractor has not erected any for his own use or has removed same after his own use, the Contractor shall supply sufficient scaffolding to the PPG to be erected and dismantled by the PPG and returned to the Contractor.  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  F:.........................  V:.......................  T:........................</t>
  </si>
  <si>
    <t>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  F:........................  V:......................  T:..........................</t>
  </si>
  <si>
    <t>E12.10  EPWP SCOPE OF WORK</t>
  </si>
  <si>
    <t>Contractors are to price any item on the Bill of Quantities having below, bearing in mind that they are regarded as  main sources of job creation, whether sub contracted or undertaken by the main contractor.</t>
  </si>
  <si>
    <t>Elements on the scope of work where application of Labour Intensive Construction methods as  will indicated with letters (LI) are regarded feasible are as follows;  i)  Excavating trenches for foundations and any other civil works with the  depth not more than 1.5 m   ii)  All masonry works which include concrete mixing on site; brickwork; plastering; screed works; jointing; etc.  iii)  Painting, Plumbing, Ironmongery; roof cladding; glazing; tilling; carpentry; flooring; waterproofing; etc.  F:........................ V:........................ T:........................</t>
  </si>
  <si>
    <t xml:space="preserve">  Note: 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Payment for the labour-intensive component of the works. 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  Linkage of payment for labour-intensive component of works to submission of project data.  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  Applicable labour laws  The current Ministerial Determination (also downloadable at www.epwp.gov.za)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  F:......................... V:....................... T:....................... </t>
  </si>
  <si>
    <t>E13  HIV/AIDS AWARENESS</t>
  </si>
  <si>
    <t>Tenderers are to price against the following items for compliance with the SPECIFICATION FOR HIV/AIDS AWARENESS  bound into this document (The clauses referred to are those of the Specification for HIV/AIDS)</t>
  </si>
  <si>
    <t>E13.1    Provide and maintain a condom dispenser in             terms of Clause 5.1a)              F:................... ... V:................... T:...................</t>
  </si>
  <si>
    <t>E13.2    Provide and maintain HIV/AIDS awareness posters  terms of Clause 5.1b)              F:................... V:................... T:................. </t>
  </si>
  <si>
    <t>E13.3   HIV /Aids Awareness Programme on Site for notless than 90% of workers inclusive of all direct and indirect costs; Engage a qualified service provider as describedin the scope of works to conduct an HIV Awareness Programme  in terms of Clause 5.2.1a)             F:.................... V:................... T:...................</t>
  </si>
  <si>
    <t>E13.4   Arrange for workers to attend the HIVAwareness Programme in terms of Clause 5.2.1b)            F:..................  V:..................  T:.................</t>
  </si>
  <si>
    <t>E13.5   Reporting            Prepare and attach to claims for payment a briefreport in terms of Clause 5.3 (see also HIV/STI Compliance Report includedwith this document).             F:................... V:..................... T:....................             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</si>
  <si>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E14  OCCUPATIONAL HEALTH AND SAFETY ACT NO. 85 OF 1993</t>
  </si>
  <si>
    <t>Tenderers are to allow for costs in providing  a project specific ' Construction Phase Safety, Health and Environmental Plan' in accordance with  "Section 2 - Specification Data associated with SANS 1921-1:2004" clause C4.18 in "Part C3 - Scope of Work"  F:...................  V:.....................  T:.................... </t>
  </si>
  <si>
    <t>E15  NOTICE BOARD, SITE OFFICE, ETC.</t>
  </si>
  <si>
    <t>Bidders are to allow for the provision and removal of a project notice board and a site office in accordance with the Principal Agent's requirements.  F:...................... V:.................... T:..................... </t>
  </si>
  <si>
    <t>E16  IMPORTED MATERIALS AND EQUIPMENT</t>
  </si>
  <si>
    <t>Where imported items are listed in the tender documents, the tenderer shall provide all information called for, failing which the price of any such item, material or equipment shall be excluded from currency fluctuations. (Refer to T2.14 - Schedule of Imported Materials and Equipment.  F:..................  V:.....................  T:..........................</t>
  </si>
  <si>
    <t>E17  CONTRACT DOCUMENTS</t>
  </si>
  <si>
    <t>The drawings issues with these Bid documents do not comprise the complete set but serves as a guide only for Biding purposes and for indicating the scope of works to enable the Bidder to acquaint him with the nature and extent of the works and the manner in which they are to be executed. Should any part of the drawings not be clearly legible to the Bidder he shall, before submitting his Bid, obtain clarification in writing from the principal agent.   F:..................... V:................... T:..................... </t>
  </si>
  <si>
    <t>E18  GENERAL PREAMBLES</t>
  </si>
  <si>
    <t>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  F:.................... V:..................... T:..................... </t>
  </si>
  <si>
    <t>E19  TRADE NAMES</t>
  </si>
  <si>
    <t>Wherever a Trade Name for any product has been described in the Bills of Quantities the Bidder's attention is drawn to the fact that any other product of equal quality may be used subject to the written approval of the Principal Agent being obtained prior to the closing date for submission of Bids.  F:..................... V:....................... T:....................... </t>
  </si>
  <si>
    <t>E20  EXISTING PREMISES OCCUPIED</t>
  </si>
  <si>
    <t>Refer to Scope of Works  Part C3 of this Bid Document for information on the occupation of existing buildings.  F:................... V:.................... T:..................... </t>
  </si>
  <si>
    <t>E21  INACCURATE AND DEFECTIVE WORK EXECUTED UNDER PREVIOUS CONTRACT</t>
  </si>
  <si>
    <t>The contractor shall, after taking possession of the site and before commencing the work, check all levels, liners, profiles and the like and satisfy himself as to the dimensional accuracy of all work executed under the previous contract which may affect his work. Should any inaccurate or defective work be found, the contractor shall immediately notify the principal agent in writing requesting his instructions with regard thereto and afford every facility to those rectifying such inaccurate or defective work.  F:.................... V:..................... T:..................... </t>
  </si>
  <si>
    <t>E22  VIEWING THE SITE IN SECURITY AREAS</t>
  </si>
  <si>
    <t>If the site is situated in a security area and the Bidder must arrange with the Authorities to obtain permission to enter the site for Bidding purposes.  F:......................  V:....................  T:....................... </t>
  </si>
  <si>
    <t>E23  COMMENCEMENT OF WORKS IN SECURITY AREAS</t>
  </si>
  <si>
    <t>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  F:......................  V:......................  T:..................... </t>
  </si>
  <si>
    <t>E24  ENTRANCE PERMITS TO SECURITY AREAS</t>
  </si>
  <si>
    <t>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  F:.......................  V:.......................  T:...................... </t>
  </si>
  <si>
    <t>E25  SECURITY CHECK OF PERSONNEL</t>
  </si>
  <si>
    <t>The principal agent may require the contractor to have his personnel and workmen, or a certain number of them, security classified. 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  F:....................... V:...................... T:....................... </t>
  </si>
  <si>
    <t>E26  PROHIBITION ON TAKING PHOTOGRAPHS</t>
  </si>
  <si>
    <t>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 The same prohibition is also applicable to all Correctional Institutions in terms of article 44.1(e) of the Correctional Services Act 8 of 1959.  F:........................ V:...................... T:...................... </t>
  </si>
  <si>
    <t>E27  MANAGEMENT OF WATER</t>
  </si>
  <si>
    <t> Water for Construction purposes must be obtained from alternative water sources (i.e. supply other than water that is produced and distributed by a regulated water service authority from a licenced water treatment works for human consumption), eg dams, rivers, boreholes, springs, rainwater harvesting, recycled sewerage water, etc. The alternative water source shall not be of an inferior quality / standard than that required for construction purposes. The client reserves the right through his agents to test such supplies or request certificates confirming the grade and nature of the water supply. Relevant knowledge of the respective area will be an advantage.   F:.....................  V:.....................  T:....................... </t>
  </si>
  <si>
    <t>E28  ELECTRICITY CONSUMPTION</t>
  </si>
  <si>
    <t>SUMMARY OF CATERGORIES</t>
  </si>
  <si>
    <t>Category :Fixed ___________</t>
  </si>
  <si>
    <t>Category :Value ___________</t>
  </si>
  <si>
    <t>Category :Time ___________</t>
  </si>
  <si>
    <t xml:space="preserve">PHASE 14: STORM DAMAGED PROGRAMME: REPAIRS AND RENOVATIONS TO STORM DAMAGED SCHOOLS THROUGHOUT THE PROVINCE OF KWAZULU-NATAL: NORTH COAST REGION: CLUSTER 2: MAGUBULUNDU JUNIOR SECONDARY SCHOOL. OPEN BID    </t>
  </si>
  <si>
    <t>MAGUBULUNDU JUNIOR SECONDARY SCHOOL</t>
  </si>
  <si>
    <t>063404</t>
  </si>
  <si>
    <t xml:space="preserve">Contracting Party: </t>
  </si>
  <si>
    <t>BILL NO. 4 WATERPROOFING</t>
  </si>
  <si>
    <t>SECTION SUMMARY</t>
  </si>
  <si>
    <t>SECTION SUMMARY SUB-TOTAL</t>
  </si>
  <si>
    <t>FINAL SUMMARY</t>
  </si>
  <si>
    <t>Sub-Total</t>
  </si>
  <si>
    <t>VAT at 15%</t>
  </si>
  <si>
    <t>Tender Amount</t>
  </si>
  <si>
    <t>Page 46</t>
  </si>
  <si>
    <t>Page 55</t>
  </si>
  <si>
    <t>Page 108</t>
  </si>
  <si>
    <t>Page 125</t>
  </si>
  <si>
    <t>Page 137</t>
  </si>
  <si>
    <t>%</t>
  </si>
  <si>
    <t>Page 59</t>
  </si>
  <si>
    <t>Page 63</t>
  </si>
  <si>
    <t>Page 66</t>
  </si>
  <si>
    <t>Page 67</t>
  </si>
  <si>
    <t>Page 74</t>
  </si>
  <si>
    <t>Page 79</t>
  </si>
  <si>
    <t>Page 82</t>
  </si>
  <si>
    <t>Page 87</t>
  </si>
  <si>
    <t>Page 92</t>
  </si>
  <si>
    <t>Page 95</t>
  </si>
  <si>
    <t>Page 101</t>
  </si>
  <si>
    <t>Page 102</t>
  </si>
  <si>
    <t>Page 107</t>
  </si>
  <si>
    <t>Contract Period:</t>
  </si>
  <si>
    <t>10 Calendar Months</t>
  </si>
  <si>
    <t>Advertisement Date: 25 August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</si>
</sst>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C09]dd\ mmmm\ yyyy;@"/>
    <numFmt numFmtId="165" formatCode="#,##0.00;[Red]#,##0.00"/>
    <numFmt numFmtId="166" formatCode="_-[$R-1C09]* #,##0.00_-;\-[$R-1C09]* #,##0.00_-;_-[$R-1C09]* &quot;-&quot;??_-;_-@_-"/>
  </numFmts>
  <fonts count="3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name val="Arial"/>
      <family val="2"/>
    </font>
    <font>
      <b/>
      <sz val="16"/>
      <name val="Arial"/>
      <family val="2"/>
    </font>
    <font>
      <b/>
      <sz val="22"/>
      <name val="Arial"/>
      <family val="2"/>
    </font>
    <font>
      <sz val="14"/>
      <name val="Arial"/>
      <family val="2"/>
    </font>
    <font>
      <b/>
      <u/>
      <sz val="18"/>
      <name val="Arial"/>
      <family val="2"/>
    </font>
    <font>
      <sz val="16"/>
      <name val="Arial"/>
      <family val="2"/>
    </font>
    <font>
      <b/>
      <sz val="16"/>
      <color theme="1"/>
      <name val="Arial"/>
      <family val="2"/>
    </font>
    <font>
      <b/>
      <u/>
      <sz val="12"/>
      <color theme="1"/>
      <name val="Arial"/>
      <family val="2"/>
    </font>
    <font>
      <sz val="12"/>
      <color theme="1"/>
      <name val="Arial"/>
      <family val="2"/>
    </font>
    <font>
      <sz val="10"/>
      <color theme="1"/>
      <name val="Arial"/>
      <family val="2"/>
    </font>
    <font>
      <b/>
      <sz val="12"/>
      <color theme="1"/>
      <name val="Arial"/>
      <family val="2"/>
    </font>
    <font>
      <b/>
      <u/>
      <sz val="12"/>
      <name val="Arial"/>
      <family val="2"/>
    </font>
    <font>
      <sz val="12"/>
      <name val="Arial"/>
      <family val="2"/>
    </font>
    <font>
      <b/>
      <sz val="12"/>
      <name val="Arial"/>
      <family val="2"/>
    </font>
    <font>
      <b/>
      <u/>
      <sz val="11"/>
      <color theme="1"/>
      <name val="Calibri"/>
      <family val="2"/>
      <scheme val="minor"/>
    </font>
    <font>
      <b/>
      <sz val="14"/>
      <name val="Arial"/>
      <family val="2"/>
    </font>
    <font>
      <b/>
      <sz val="12"/>
      <color theme="1"/>
      <name val="Calibri"/>
      <family val="2"/>
      <scheme val="minor"/>
    </font>
    <font>
      <u/>
      <sz val="11"/>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theme="4" tint="0.39997558519241921"/>
        <bgColor indexed="64"/>
      </patternFill>
    </fill>
    <fill>
      <patternFill patternType="solid">
        <fgColor theme="7" tint="0.39997558519241921"/>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indexed="64"/>
      </bottom>
      <diagonal/>
    </border>
    <border>
      <left/>
      <right/>
      <top style="medium">
        <color indexed="55"/>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auto="1"/>
      </top>
      <bottom style="double">
        <color auto="1"/>
      </bottom>
      <diagonal/>
    </border>
    <border>
      <left/>
      <right/>
      <top style="medium">
        <color auto="1"/>
      </top>
      <bottom/>
      <diagonal/>
    </border>
    <border>
      <left/>
      <right/>
      <top style="medium">
        <color auto="1"/>
      </top>
      <bottom style="medium">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94">
    <xf numFmtId="0" fontId="0" fillId="0" borderId="0" xfId="0"/>
    <xf numFmtId="0" fontId="19" fillId="0" borderId="0" xfId="0" applyFont="1" applyAlignment="1">
      <alignment horizontal="left"/>
    </xf>
    <xf numFmtId="0" fontId="0" fillId="0" borderId="0" xfId="0" applyAlignment="1">
      <alignment horizontal="left"/>
    </xf>
    <xf numFmtId="0" fontId="26" fillId="0" borderId="0" xfId="0" applyFont="1" applyAlignment="1">
      <alignment horizontal="left" wrapText="1"/>
    </xf>
    <xf numFmtId="0" fontId="27" fillId="0" borderId="0" xfId="0" applyFont="1"/>
    <xf numFmtId="0" fontId="26" fillId="0" borderId="0" xfId="0" applyFont="1" applyAlignment="1">
      <alignment wrapText="1"/>
    </xf>
    <xf numFmtId="0" fontId="28" fillId="0" borderId="0" xfId="0" applyFont="1" applyAlignment="1">
      <alignment horizontal="left"/>
    </xf>
    <xf numFmtId="0" fontId="26" fillId="0" borderId="0" xfId="0" applyFont="1"/>
    <xf numFmtId="0" fontId="29" fillId="0" borderId="0" xfId="0" applyFont="1" applyAlignment="1">
      <alignment wrapText="1"/>
    </xf>
    <xf numFmtId="0" fontId="30" fillId="0" borderId="0" xfId="0" applyFont="1"/>
    <xf numFmtId="0" fontId="30" fillId="0" borderId="0" xfId="0" applyFont="1" applyAlignment="1">
      <alignment wrapText="1"/>
    </xf>
    <xf numFmtId="0" fontId="30" fillId="0" borderId="0" xfId="0" applyFont="1" applyAlignment="1">
      <alignment horizontal="left" wrapText="1"/>
    </xf>
    <xf numFmtId="0" fontId="31" fillId="0" borderId="0" xfId="0" applyFont="1" applyAlignment="1">
      <alignment wrapText="1"/>
    </xf>
    <xf numFmtId="0" fontId="31" fillId="0" borderId="0" xfId="0" applyFont="1" applyAlignment="1">
      <alignment horizontal="left" wrapText="1"/>
    </xf>
    <xf numFmtId="49" fontId="30" fillId="0" borderId="0" xfId="0" applyNumberFormat="1" applyFont="1"/>
    <xf numFmtId="0" fontId="31" fillId="0" borderId="11" xfId="0" applyFont="1" applyBorder="1" applyAlignment="1">
      <alignment horizontal="left" wrapText="1"/>
    </xf>
    <xf numFmtId="0" fontId="30" fillId="0" borderId="11" xfId="0" applyFont="1" applyBorder="1" applyAlignment="1">
      <alignment wrapText="1"/>
    </xf>
    <xf numFmtId="0" fontId="31" fillId="0" borderId="11" xfId="0" applyFont="1" applyBorder="1" applyAlignment="1">
      <alignment wrapText="1"/>
    </xf>
    <xf numFmtId="164" fontId="28" fillId="0" borderId="0" xfId="0" applyNumberFormat="1" applyFont="1" applyAlignment="1">
      <alignment horizontal="left" wrapText="1"/>
    </xf>
    <xf numFmtId="0" fontId="31" fillId="0" borderId="0" xfId="0" applyFont="1" applyAlignment="1">
      <alignment horizontal="left"/>
    </xf>
    <xf numFmtId="0" fontId="31" fillId="0" borderId="12" xfId="0" applyFont="1" applyBorder="1" applyAlignment="1">
      <alignment horizontal="left"/>
    </xf>
    <xf numFmtId="0" fontId="0" fillId="0" borderId="12" xfId="0" applyBorder="1"/>
    <xf numFmtId="0" fontId="31" fillId="0" borderId="16" xfId="0" applyFont="1" applyBorder="1"/>
    <xf numFmtId="0" fontId="31" fillId="0" borderId="0" xfId="0" applyFont="1"/>
    <xf numFmtId="0" fontId="31" fillId="0" borderId="17" xfId="0" applyFont="1" applyBorder="1"/>
    <xf numFmtId="0" fontId="0" fillId="0" borderId="18" xfId="0" applyBorder="1" applyAlignment="1">
      <alignment horizontal="left"/>
    </xf>
    <xf numFmtId="0" fontId="0" fillId="0" borderId="16" xfId="0" applyBorder="1"/>
    <xf numFmtId="0" fontId="16" fillId="34" borderId="23" xfId="0" applyFont="1" applyFill="1" applyBorder="1"/>
    <xf numFmtId="0" fontId="16" fillId="34" borderId="23" xfId="0" applyFont="1" applyFill="1" applyBorder="1" applyAlignment="1">
      <alignment horizontal="center"/>
    </xf>
    <xf numFmtId="0" fontId="0" fillId="0" borderId="0" xfId="0" applyAlignment="1">
      <alignment wrapText="1"/>
    </xf>
    <xf numFmtId="2" fontId="35" fillId="0" borderId="0" xfId="0" applyNumberFormat="1" applyFont="1" applyAlignment="1">
      <alignment vertical="center" wrapText="1"/>
    </xf>
    <xf numFmtId="2" fontId="0" fillId="0" borderId="0" xfId="0" applyNumberFormat="1" applyAlignment="1">
      <alignment vertical="center" wrapText="1"/>
    </xf>
    <xf numFmtId="0" fontId="16" fillId="0" borderId="0" xfId="0" applyFont="1" applyAlignment="1">
      <alignment wrapText="1"/>
    </xf>
    <xf numFmtId="0" fontId="32" fillId="0" borderId="0" xfId="0" applyFont="1" applyAlignment="1">
      <alignment wrapText="1"/>
    </xf>
    <xf numFmtId="0" fontId="16" fillId="34" borderId="23" xfId="0" applyFont="1" applyFill="1" applyBorder="1" applyAlignment="1">
      <alignment wrapText="1"/>
    </xf>
    <xf numFmtId="0" fontId="31" fillId="0" borderId="14" xfId="0" applyFont="1" applyBorder="1"/>
    <xf numFmtId="0" fontId="31" fillId="0" borderId="15" xfId="0" applyFont="1" applyBorder="1"/>
    <xf numFmtId="0" fontId="31" fillId="0" borderId="13" xfId="0" applyFont="1" applyBorder="1" applyAlignment="1">
      <alignment horizontal="right"/>
    </xf>
    <xf numFmtId="0" fontId="31" fillId="0" borderId="16" xfId="0" applyFont="1" applyBorder="1" applyAlignment="1">
      <alignment horizontal="right"/>
    </xf>
    <xf numFmtId="0" fontId="31" fillId="0" borderId="25" xfId="0" applyFont="1" applyBorder="1"/>
    <xf numFmtId="0" fontId="31" fillId="0" borderId="24" xfId="0" applyFont="1" applyBorder="1"/>
    <xf numFmtId="0" fontId="0" fillId="0" borderId="27" xfId="0" applyBorder="1"/>
    <xf numFmtId="0" fontId="0" fillId="0" borderId="26" xfId="0" applyBorder="1"/>
    <xf numFmtId="165" fontId="16" fillId="0" borderId="28" xfId="0" applyNumberFormat="1" applyFont="1" applyBorder="1"/>
    <xf numFmtId="0" fontId="0" fillId="0" borderId="29" xfId="0" applyBorder="1"/>
    <xf numFmtId="0" fontId="0" fillId="0" borderId="29" xfId="0" applyBorder="1" applyAlignment="1">
      <alignment wrapText="1"/>
    </xf>
    <xf numFmtId="0" fontId="0" fillId="35" borderId="30" xfId="0" applyFill="1" applyBorder="1"/>
    <xf numFmtId="0" fontId="0" fillId="35" borderId="30" xfId="0" applyFill="1" applyBorder="1" applyAlignment="1">
      <alignment wrapText="1"/>
    </xf>
    <xf numFmtId="0" fontId="16" fillId="35" borderId="30" xfId="0" applyFont="1" applyFill="1" applyBorder="1"/>
    <xf numFmtId="165" fontId="0" fillId="0" borderId="0" xfId="0" applyNumberFormat="1"/>
    <xf numFmtId="165" fontId="16" fillId="34" borderId="23" xfId="0" applyNumberFormat="1" applyFont="1" applyFill="1" applyBorder="1" applyAlignment="1">
      <alignment horizontal="center"/>
    </xf>
    <xf numFmtId="165" fontId="0" fillId="0" borderId="29" xfId="0" applyNumberFormat="1" applyBorder="1"/>
    <xf numFmtId="165" fontId="0" fillId="35" borderId="30" xfId="0" applyNumberFormat="1" applyFill="1" applyBorder="1"/>
    <xf numFmtId="166" fontId="16" fillId="35" borderId="30" xfId="0" applyNumberFormat="1" applyFont="1" applyFill="1" applyBorder="1"/>
    <xf numFmtId="10" fontId="0" fillId="0" borderId="0" xfId="0" applyNumberFormat="1"/>
    <xf numFmtId="0" fontId="31" fillId="0" borderId="11" xfId="0" quotePrefix="1" applyFont="1" applyBorder="1" applyAlignment="1">
      <alignment horizontal="left" wrapText="1"/>
    </xf>
    <xf numFmtId="0" fontId="28" fillId="0" borderId="0" xfId="0" applyFont="1"/>
    <xf numFmtId="0" fontId="23" fillId="0" borderId="0" xfId="0" applyFont="1" applyAlignment="1">
      <alignment horizontal="center" vertical="top"/>
    </xf>
    <xf numFmtId="0" fontId="18" fillId="0" borderId="0" xfId="0" applyFont="1" applyAlignment="1">
      <alignment horizontal="center"/>
    </xf>
    <xf numFmtId="0" fontId="20" fillId="0" borderId="0" xfId="0" applyFont="1" applyAlignment="1">
      <alignment horizontal="center"/>
    </xf>
    <xf numFmtId="0" fontId="21" fillId="33" borderId="0" xfId="0" applyFont="1" applyFill="1" applyAlignment="1">
      <alignment horizontal="center"/>
    </xf>
    <xf numFmtId="0" fontId="22" fillId="0" borderId="0" xfId="0" applyFont="1" applyAlignment="1">
      <alignment horizontal="center"/>
    </xf>
    <xf numFmtId="0" fontId="24" fillId="0" borderId="0" xfId="0" applyFont="1" applyAlignment="1">
      <alignment horizontal="center" vertical="center" wrapText="1"/>
    </xf>
    <xf numFmtId="0" fontId="24" fillId="0" borderId="10" xfId="0" applyFont="1" applyBorder="1" applyAlignment="1">
      <alignment horizontal="left" vertical="center" wrapText="1"/>
    </xf>
    <xf numFmtId="0" fontId="25" fillId="0" borderId="0" xfId="0" applyFont="1" applyAlignment="1">
      <alignment horizontal="left" wrapText="1"/>
    </xf>
    <xf numFmtId="0" fontId="26" fillId="0" borderId="0" xfId="0" applyFont="1" applyAlignment="1">
      <alignment horizontal="left" wrapText="1"/>
    </xf>
    <xf numFmtId="0" fontId="30" fillId="0" borderId="0" xfId="0" applyFont="1"/>
    <xf numFmtId="0" fontId="26" fillId="0" borderId="0" xfId="0" applyFont="1" applyAlignment="1">
      <alignment horizontal="left"/>
    </xf>
    <xf numFmtId="49" fontId="26" fillId="0" borderId="0" xfId="0" applyNumberFormat="1" applyFont="1" applyAlignment="1">
      <alignment horizontal="left"/>
    </xf>
    <xf numFmtId="0" fontId="30" fillId="0" borderId="0" xfId="0" applyFont="1" applyAlignment="1">
      <alignment horizontal="left" wrapText="1"/>
    </xf>
    <xf numFmtId="0" fontId="31" fillId="0" borderId="0" xfId="0" applyFont="1" applyAlignment="1">
      <alignment horizontal="left" wrapText="1"/>
    </xf>
    <xf numFmtId="0" fontId="34" fillId="35" borderId="20" xfId="0" applyFont="1" applyFill="1" applyBorder="1" applyAlignment="1">
      <alignment horizontal="center"/>
    </xf>
    <xf numFmtId="0" fontId="34" fillId="35" borderId="21" xfId="0" applyFont="1" applyFill="1" applyBorder="1" applyAlignment="1">
      <alignment horizontal="center"/>
    </xf>
    <xf numFmtId="0" fontId="34" fillId="35" borderId="22" xfId="0" applyFont="1" applyFill="1" applyBorder="1" applyAlignment="1">
      <alignment horizontal="center"/>
    </xf>
    <xf numFmtId="0" fontId="33" fillId="34" borderId="16" xfId="0" applyFont="1" applyFill="1" applyBorder="1" applyAlignment="1">
      <alignment horizontal="center" vertical="center" wrapText="1"/>
    </xf>
    <xf numFmtId="0" fontId="33" fillId="34" borderId="0" xfId="0" applyFont="1" applyFill="1" applyAlignment="1">
      <alignment horizontal="center" vertical="center" wrapText="1"/>
    </xf>
    <xf numFmtId="0" fontId="34" fillId="0" borderId="20" xfId="0" applyFont="1" applyBorder="1" applyAlignment="1">
      <alignment horizontal="center" vertical="center"/>
    </xf>
    <xf numFmtId="0" fontId="34" fillId="0" borderId="21" xfId="0" applyFont="1" applyBorder="1" applyAlignment="1">
      <alignment horizontal="center" vertical="center"/>
    </xf>
    <xf numFmtId="0" fontId="34" fillId="0" borderId="22" xfId="0" applyFont="1" applyBorder="1" applyAlignment="1">
      <alignment horizontal="center" vertical="center"/>
    </xf>
    <xf numFmtId="0" fontId="34" fillId="0" borderId="23" xfId="0" applyFont="1" applyBorder="1" applyAlignment="1">
      <alignment horizontal="center" vertical="center"/>
    </xf>
    <xf numFmtId="0" fontId="34" fillId="0" borderId="13" xfId="0" applyFont="1" applyBorder="1" applyAlignment="1">
      <alignment horizontal="center" vertical="center"/>
    </xf>
    <xf numFmtId="0" fontId="34" fillId="0" borderId="14" xfId="0" applyFont="1" applyBorder="1" applyAlignment="1">
      <alignment horizontal="center" vertical="center"/>
    </xf>
    <xf numFmtId="0" fontId="34" fillId="0" borderId="15" xfId="0" applyFont="1" applyBorder="1" applyAlignment="1">
      <alignment horizontal="center" vertical="center"/>
    </xf>
    <xf numFmtId="0" fontId="34" fillId="0" borderId="18" xfId="0" applyFont="1" applyBorder="1" applyAlignment="1">
      <alignment horizontal="center" vertical="center"/>
    </xf>
    <xf numFmtId="0" fontId="34" fillId="0" borderId="12" xfId="0" applyFont="1" applyBorder="1" applyAlignment="1">
      <alignment horizontal="center" vertical="center"/>
    </xf>
    <xf numFmtId="0" fontId="34" fillId="0" borderId="19" xfId="0" applyFont="1" applyBorder="1" applyAlignment="1">
      <alignment horizontal="center" vertical="center"/>
    </xf>
    <xf numFmtId="0" fontId="34" fillId="0" borderId="13" xfId="0" applyFont="1" applyBorder="1" applyAlignment="1" applyProtection="1">
      <alignment horizontal="center" vertical="center"/>
      <protection locked="0"/>
    </xf>
    <xf numFmtId="0" fontId="34" fillId="0" borderId="15" xfId="0" applyFont="1" applyBorder="1" applyAlignment="1" applyProtection="1">
      <alignment horizontal="center" vertical="center"/>
      <protection locked="0"/>
    </xf>
    <xf numFmtId="0" fontId="34" fillId="0" borderId="18"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1" fillId="0" borderId="13" xfId="0" quotePrefix="1" applyFont="1" applyBorder="1" applyAlignment="1">
      <alignment horizontal="center" vertical="center" wrapText="1"/>
    </xf>
    <xf numFmtId="0" fontId="31" fillId="0" borderId="15"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825500</xdr:colOff>
      <xdr:row>3</xdr:row>
      <xdr:rowOff>52916</xdr:rowOff>
    </xdr:from>
    <xdr:to>
      <xdr:col>3</xdr:col>
      <xdr:colOff>963083</xdr:colOff>
      <xdr:row>9</xdr:row>
      <xdr:rowOff>243416</xdr:rowOff>
    </xdr:to>
    <xdr:pic>
      <xdr:nvPicPr>
        <xdr:cNvPr id="3" name="Picture 2" descr="Public Works Logo">
          <a:extLst>
            <a:ext uri="{FF2B5EF4-FFF2-40B4-BE49-F238E27FC236}">
              <a16:creationId xmlns:a16="http://schemas.microsoft.com/office/drawing/2014/main" id="{F4C1023C-6661-45C9-987A-E40260AC6B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5500" y="899583"/>
          <a:ext cx="5683250" cy="165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d.docs.live.net/4c9c7854ccad8d8d/Hencon%20OneDrive%20Folders/HENCON%20%5e0%20ASSOCIATES/Projects/Naidu%20Consulting/DPW%20Storm%20Damage%20Schools%20Project/2018-19/SCHOOLS/Tender%20Feb%202023/MAGUBULUNDU%20HIGH%20SCHOOL/GCC-2010-REV-9-MAGUBULUNDU%20JSS.xlsm" TargetMode="External"/><Relationship Id="rId2" Type="http://schemas.microsoft.com/office/2019/04/relationships/externalLinkLongPath" Target="/4c9c7854ccad8d8d/Hencon%20OneDrive%20Folders/HENCON%20%5e0%20ASSOCIATES/Projects/Naidu%20Consulting/DPW%20Storm%20Damage%20Schools%20Project/2018-19/SCHOOLS/Tender%20Feb%202023/MAGUBULUNDU%20HIGH%20SCHOOL/GCC-2010-REV-9-MAGUBULUNDU%20JSS.xlsm?C3A06B97" TargetMode="External"/><Relationship Id="rId1" Type="http://schemas.openxmlformats.org/officeDocument/2006/relationships/externalLinkPath" Target="file:///\\C3A06B97\GCC-2010-REV-9-MAGUBULUNDU%20JS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Notes"/>
      <sheetName val="Menu"/>
      <sheetName val="Advert"/>
      <sheetName val="Master Data"/>
      <sheetName val="Sheet3"/>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TENDER EVALUATION CRITERI"/>
      <sheetName val="T2.35_ SBD 1"/>
      <sheetName val="T2.36_Working Capital"/>
      <sheetName val="T2.37_Credit Reference"/>
      <sheetName val="T2.38_Schedule of Resources"/>
      <sheetName val="T2.39_ Years of Experience"/>
      <sheetName val="T2.40_EXPERIENCE AND LETTERS"/>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4.2_Builders Lien Agreement"/>
      <sheetName val="C5_List of Dwg - fly"/>
      <sheetName val="C5.1_List of Drawings"/>
      <sheetName val="C5.2_Provisional Site P - fly "/>
      <sheetName val="C5.3_Tabulated Scope of Works "/>
      <sheetName val="Annexures - fly (2)"/>
      <sheetName val="Annexures - 1 "/>
      <sheetName val="Annexures - 2"/>
      <sheetName val="Annexures - 3"/>
      <sheetName val="Annexures - 4"/>
      <sheetName val="PMB"/>
      <sheetName val="ULUNDI"/>
      <sheetName val="LSMITH"/>
      <sheetName val="DURBAN"/>
      <sheetName val="Annexures - 5"/>
      <sheetName val="Joint Venture Agreement"/>
      <sheetName val="Annexures - 6"/>
      <sheetName val="OHS Spec"/>
      <sheetName val="Annexures - 7"/>
      <sheetName val="OHS Bill"/>
      <sheetName val="Annexures - 8"/>
      <sheetName val="WaverofLien"/>
      <sheetName val="Annexures - 9"/>
      <sheetName val="Annexure - 10"/>
      <sheetName val="EPWPScope"/>
      <sheetName val="EPWP BQ"/>
      <sheetName val="EPWP"/>
      <sheetName val="EPWP EmpCont"/>
      <sheetName val="Annexures - 11"/>
      <sheetName val="Att Reg"/>
      <sheetName val="Annexures - 12"/>
      <sheetName val="Beneficiary Monthly captureform"/>
      <sheetName val="Registration and Business Form"/>
      <sheetName val="Worker Monthly Payment upload"/>
      <sheetName val="Worker Monthly Training form"/>
      <sheetName val="Location"/>
      <sheetName val="Annexures 13"/>
      <sheetName val="Annexures 14"/>
      <sheetName val="Annexures 15"/>
      <sheetName val="Annexure 16"/>
    </sheetNames>
    <sheetDataSet>
      <sheetData sheetId="0" refreshError="1"/>
      <sheetData sheetId="1" refreshError="1"/>
      <sheetData sheetId="2" refreshError="1"/>
      <sheetData sheetId="3" refreshError="1">
        <row r="13">
          <cell r="G13" t="str">
            <v>063404</v>
          </cell>
        </row>
        <row r="18">
          <cell r="E18" t="str">
            <v xml:space="preserve">PHASE 14: STORM DAMAGED PROGRAMME: REPAIRS AND RENOVATIONS TO STORM DAMAGED SCHOOLS THROUGHOUT THE PROVINCE OF KWAZULU-NATAL: NORTH COAST REGION: CLUSTER 2: MAGUBULUNDU JUNIOR SECONDARY SCHOOL. OPEN BID              </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2">
          <cell r="A12" t="str">
            <v>with GCC for Construction Works - Second Edition 2010</v>
          </cell>
        </row>
        <row r="20">
          <cell r="A20" t="str">
            <v>Engineer/Principal Agent</v>
          </cell>
          <cell r="C20" t="str">
            <v>Electrical Engineers</v>
          </cell>
        </row>
        <row r="21">
          <cell r="A21" t="str">
            <v xml:space="preserve">Naidu Consulting (Pty) Ltd        </v>
          </cell>
          <cell r="C21" t="str">
            <v>DNA Engineers &amp; Project Managers</v>
          </cell>
        </row>
        <row r="22">
          <cell r="A22" t="str">
            <v>P.O Box 2796</v>
          </cell>
          <cell r="C22" t="str">
            <v>641 Peter Mokaba Rd, Morningside</v>
          </cell>
        </row>
        <row r="23">
          <cell r="A23" t="str">
            <v>Westville</v>
          </cell>
        </row>
        <row r="24">
          <cell r="A24" t="str">
            <v>Durban</v>
          </cell>
          <cell r="C24" t="str">
            <v>Durban</v>
          </cell>
        </row>
        <row r="25">
          <cell r="A25">
            <v>3635</v>
          </cell>
          <cell r="C25">
            <v>4091</v>
          </cell>
        </row>
        <row r="26">
          <cell r="A26" t="str">
            <v>031 - 265 6007 - Tel Number</v>
          </cell>
          <cell r="C26" t="str">
            <v>031 - 207 1576 - Tel Number</v>
          </cell>
        </row>
        <row r="27">
          <cell r="A27" t="str">
            <v>031 - 265 6011 - Fax Number</v>
          </cell>
          <cell r="C27" t="str">
            <v>086 - 670 8703 - Fax Number</v>
          </cell>
        </row>
        <row r="28">
          <cell r="A28" t="str">
            <v>Sherwyn.Bhana@naiduconsulting.com</v>
          </cell>
          <cell r="C28" t="str">
            <v xml:space="preserve">info@dnaengineers.co.za </v>
          </cell>
        </row>
        <row r="30">
          <cell r="A30" t="str">
            <v>Employer:</v>
          </cell>
          <cell r="C30" t="str">
            <v>Region:</v>
          </cell>
        </row>
        <row r="31">
          <cell r="A31" t="str">
            <v>Head: Public Works</v>
          </cell>
          <cell r="C31" t="str">
            <v>Head Public Works: Operations</v>
          </cell>
        </row>
        <row r="32">
          <cell r="A32" t="str">
            <v>KZN Department of Public Works</v>
          </cell>
          <cell r="C32" t="str">
            <v>KZN Department of Public Works</v>
          </cell>
        </row>
        <row r="33">
          <cell r="A33" t="str">
            <v>Private Bag X 9041</v>
          </cell>
          <cell r="C33" t="str">
            <v>Private Bag X 9041</v>
          </cell>
        </row>
        <row r="34">
          <cell r="A34" t="str">
            <v>PIETERMARITZBURG</v>
          </cell>
          <cell r="C34" t="str">
            <v>Pietermaritzburg</v>
          </cell>
        </row>
        <row r="35">
          <cell r="A35">
            <v>3200</v>
          </cell>
          <cell r="C35" t="str">
            <v>3200</v>
          </cell>
        </row>
        <row r="36">
          <cell r="A36" t="str">
            <v>Tel Number:     033 - 355 5569</v>
          </cell>
          <cell r="D36" t="str">
            <v>033 - 355 5569</v>
          </cell>
        </row>
        <row r="37">
          <cell r="A37" t="str">
            <v>Fax Number:    N/A</v>
          </cell>
          <cell r="D37" t="str">
            <v>N/A</v>
          </cell>
        </row>
        <row r="39">
          <cell r="A39" t="str">
            <v>Tender Number:      ZNTU03695W</v>
          </cell>
        </row>
        <row r="40">
          <cell r="A40" t="str">
            <v>CIDB Grading:        5GB or higher</v>
          </cell>
          <cell r="C40" t="str">
            <v>Document Date:</v>
          </cell>
        </row>
        <row r="41">
          <cell r="A41" t="str">
            <v>ECDP Number:       N/A</v>
          </cell>
        </row>
        <row r="44">
          <cell r="A44" t="str">
            <v>CIDB Registration number:</v>
          </cell>
          <cell r="C44" t="str">
            <v xml:space="preserve"> __________________________________</v>
          </cell>
        </row>
        <row r="45">
          <cell r="A45" t="str">
            <v xml:space="preserve">Central Suppliers Database Registration Number: </v>
          </cell>
          <cell r="C45" t="str">
            <v xml:space="preserve"> __________________________________</v>
          </cell>
        </row>
      </sheetData>
      <sheetData sheetId="14" refreshError="1">
        <row r="32">
          <cell r="C32" t="str">
            <v>Tel Number:</v>
          </cell>
        </row>
        <row r="33">
          <cell r="C33" t="str">
            <v>Fax Number:</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7"/>
  <sheetViews>
    <sheetView view="pageBreakPreview" topLeftCell="A14" zoomScale="90" zoomScaleNormal="100" zoomScaleSheetLayoutView="90" workbookViewId="0">
      <selection activeCell="H44" sqref="H44"/>
    </sheetView>
  </sheetViews>
  <sheetFormatPr defaultRowHeight="15" x14ac:dyDescent="0.25"/>
  <cols>
    <col min="1" max="1" width="44" customWidth="1"/>
    <col min="2" max="2" width="17.85546875" customWidth="1"/>
    <col min="3" max="3" width="21.28515625" customWidth="1"/>
    <col min="4" max="4" width="28.5703125" customWidth="1"/>
  </cols>
  <sheetData>
    <row r="1" spans="1:4" ht="23.25" x14ac:dyDescent="0.35">
      <c r="A1" s="58" t="s">
        <v>599</v>
      </c>
      <c r="B1" s="58"/>
      <c r="C1" s="58"/>
      <c r="D1" s="58"/>
    </row>
    <row r="2" spans="1:4" ht="23.25" x14ac:dyDescent="0.35">
      <c r="A2" s="58" t="s">
        <v>600</v>
      </c>
      <c r="B2" s="58"/>
      <c r="C2" s="58"/>
      <c r="D2" s="58"/>
    </row>
    <row r="3" spans="1:4" ht="20.25" x14ac:dyDescent="0.3">
      <c r="A3" s="1"/>
    </row>
    <row r="4" spans="1:4" ht="20.25" x14ac:dyDescent="0.3">
      <c r="A4" s="1"/>
    </row>
    <row r="5" spans="1:4" ht="20.25" x14ac:dyDescent="0.3">
      <c r="A5" s="1"/>
    </row>
    <row r="6" spans="1:4" ht="20.25" x14ac:dyDescent="0.3">
      <c r="A6" s="1"/>
    </row>
    <row r="7" spans="1:4" ht="20.25" x14ac:dyDescent="0.3">
      <c r="A7" s="1"/>
    </row>
    <row r="9" spans="1:4" ht="20.25" x14ac:dyDescent="0.3">
      <c r="A9" s="1"/>
    </row>
    <row r="10" spans="1:4" ht="20.25" x14ac:dyDescent="0.3">
      <c r="A10" s="1"/>
    </row>
    <row r="11" spans="1:4" ht="20.25" x14ac:dyDescent="0.3">
      <c r="A11" s="1"/>
    </row>
    <row r="12" spans="1:4" ht="27.75" x14ac:dyDescent="0.4">
      <c r="A12" s="59" t="s">
        <v>601</v>
      </c>
      <c r="B12" s="59"/>
      <c r="C12" s="59"/>
      <c r="D12" s="59"/>
    </row>
    <row r="13" spans="1:4" ht="18" x14ac:dyDescent="0.25">
      <c r="A13" s="60" t="str">
        <f>+'[1]Cover Page-Section 1 of 2'!A12:D12</f>
        <v>with GCC for Construction Works - Second Edition 2010</v>
      </c>
      <c r="B13" s="60"/>
      <c r="C13" s="60"/>
      <c r="D13" s="60"/>
    </row>
    <row r="14" spans="1:4" x14ac:dyDescent="0.25">
      <c r="A14" s="2"/>
    </row>
    <row r="15" spans="1:4" ht="23.25" x14ac:dyDescent="0.35">
      <c r="A15" s="61" t="s">
        <v>602</v>
      </c>
      <c r="B15" s="61"/>
      <c r="C15" s="61"/>
      <c r="D15" s="61"/>
    </row>
    <row r="16" spans="1:4" ht="20.25" x14ac:dyDescent="0.25">
      <c r="A16" s="57" t="s">
        <v>603</v>
      </c>
      <c r="B16" s="57"/>
      <c r="C16" s="57"/>
      <c r="D16" s="57"/>
    </row>
    <row r="17" spans="1:4" ht="20.25" x14ac:dyDescent="0.3">
      <c r="A17" s="1"/>
    </row>
    <row r="18" spans="1:4" ht="84.75" customHeight="1" x14ac:dyDescent="0.25">
      <c r="A18" s="62" t="str">
        <f>+'[1]Master Data'!E18</f>
        <v xml:space="preserve">PHASE 14: STORM DAMAGED PROGRAMME: REPAIRS AND RENOVATIONS TO STORM DAMAGED SCHOOLS THROUGHOUT THE PROVINCE OF KWAZULU-NATAL: NORTH COAST REGION: CLUSTER 2: MAGUBULUNDU JUNIOR SECONDARY SCHOOL. OPEN BID              </v>
      </c>
      <c r="B18" s="62"/>
      <c r="C18" s="62"/>
      <c r="D18" s="62"/>
    </row>
    <row r="19" spans="1:4" ht="21" thickBot="1" x14ac:dyDescent="0.3">
      <c r="A19" s="63"/>
      <c r="B19" s="63"/>
      <c r="C19" s="63"/>
      <c r="D19" s="63"/>
    </row>
    <row r="20" spans="1:4" ht="16.5" thickTop="1" x14ac:dyDescent="0.25">
      <c r="A20" s="64" t="str">
        <f>+'[1]Cover Page-Section 1 of 2'!A20</f>
        <v>Engineer/Principal Agent</v>
      </c>
      <c r="B20" s="65"/>
      <c r="C20" s="64" t="str">
        <f>+'[1]Cover Page-Section 1 of 2'!C20:D20</f>
        <v>Electrical Engineers</v>
      </c>
      <c r="D20" s="64"/>
    </row>
    <row r="21" spans="1:4" ht="15.75" x14ac:dyDescent="0.25">
      <c r="A21" s="65" t="str">
        <f>+'[1]Cover Page-Section 1 of 2'!A21:B21</f>
        <v xml:space="preserve">Naidu Consulting (Pty) Ltd        </v>
      </c>
      <c r="B21" s="65"/>
      <c r="C21" s="65" t="str">
        <f>+'[1]Cover Page-Section 1 of 2'!C21:D21</f>
        <v>DNA Engineers &amp; Project Managers</v>
      </c>
      <c r="D21" s="65"/>
    </row>
    <row r="22" spans="1:4" ht="15.75" x14ac:dyDescent="0.25">
      <c r="A22" s="65" t="str">
        <f>+'[1]Cover Page-Section 1 of 2'!A22:B22</f>
        <v>P.O Box 2796</v>
      </c>
      <c r="B22" s="65"/>
      <c r="C22" s="65" t="str">
        <f>+'[1]Cover Page-Section 1 of 2'!C22:D22</f>
        <v>641 Peter Mokaba Rd, Morningside</v>
      </c>
      <c r="D22" s="65"/>
    </row>
    <row r="23" spans="1:4" ht="15.75" x14ac:dyDescent="0.25">
      <c r="A23" s="65" t="str">
        <f>+'[1]Cover Page-Section 1 of 2'!A23:B23</f>
        <v>Westville</v>
      </c>
      <c r="B23" s="65"/>
      <c r="C23" s="65" t="s">
        <v>604</v>
      </c>
      <c r="D23" s="65"/>
    </row>
    <row r="24" spans="1:4" ht="15.75" x14ac:dyDescent="0.25">
      <c r="A24" s="65" t="str">
        <f>+'[1]Cover Page-Section 1 of 2'!A24:B24</f>
        <v>Durban</v>
      </c>
      <c r="B24" s="65"/>
      <c r="C24" s="65" t="str">
        <f>+'[1]Cover Page-Section 1 of 2'!C24:D24</f>
        <v>Durban</v>
      </c>
      <c r="D24" s="65"/>
    </row>
    <row r="25" spans="1:4" ht="15.75" x14ac:dyDescent="0.25">
      <c r="A25" s="3">
        <f>+'[1]Cover Page-Section 1 of 2'!A25:B25</f>
        <v>3635</v>
      </c>
      <c r="B25" s="4"/>
      <c r="C25" s="65">
        <f>+'[1]Cover Page-Section 1 of 2'!C25:D25</f>
        <v>4091</v>
      </c>
      <c r="D25" s="65"/>
    </row>
    <row r="26" spans="1:4" ht="15.75" x14ac:dyDescent="0.25">
      <c r="A26" s="5" t="str">
        <f>+'[1]Cover Page-Section 1 of 2'!A26</f>
        <v>031 - 265 6007 - Tel Number</v>
      </c>
      <c r="B26" s="4"/>
      <c r="C26" s="65" t="str">
        <f>+'[1]Cover Page-Section 1 of 2'!C26:D26</f>
        <v>031 - 207 1576 - Tel Number</v>
      </c>
      <c r="D26" s="65"/>
    </row>
    <row r="27" spans="1:4" ht="15.75" x14ac:dyDescent="0.25">
      <c r="A27" s="67" t="str">
        <f>+'[1]Cover Page-Section 1 of 2'!A27</f>
        <v>031 - 265 6011 - Fax Number</v>
      </c>
      <c r="B27" s="67"/>
      <c r="C27" s="67" t="str">
        <f>+'[1]Cover Page-Section 1 of 2'!C27:D27</f>
        <v>086 - 670 8703 - Fax Number</v>
      </c>
      <c r="D27" s="67"/>
    </row>
    <row r="28" spans="1:4" ht="15.75" x14ac:dyDescent="0.25">
      <c r="A28" s="67" t="str">
        <f>+'[1]Cover Page-Section 1 of 2'!A28:B28</f>
        <v>Sherwyn.Bhana@naiduconsulting.com</v>
      </c>
      <c r="B28" s="67"/>
      <c r="C28" s="68" t="str">
        <f>+'[1]Cover Page-Section 1 of 2'!C28:D28</f>
        <v xml:space="preserve">info@dnaengineers.co.za </v>
      </c>
      <c r="D28" s="68"/>
    </row>
    <row r="29" spans="1:4" ht="15.75" x14ac:dyDescent="0.25">
      <c r="A29" s="6"/>
      <c r="B29" s="7"/>
      <c r="C29" s="7"/>
      <c r="D29" s="7"/>
    </row>
    <row r="30" spans="1:4" ht="15.75" x14ac:dyDescent="0.25">
      <c r="A30" s="6"/>
      <c r="B30" s="7"/>
      <c r="C30" s="7"/>
      <c r="D30" s="7"/>
    </row>
    <row r="31" spans="1:4" ht="15.75" x14ac:dyDescent="0.25">
      <c r="A31" s="8" t="str">
        <f>+'[1]Cover Page-Section 1 of 2'!A30</f>
        <v>Employer:</v>
      </c>
      <c r="B31" s="9"/>
      <c r="C31" s="8" t="str">
        <f>+'[1]Cover Page-Section 1 of 2'!C30:D30</f>
        <v>Region:</v>
      </c>
      <c r="D31" s="10"/>
    </row>
    <row r="32" spans="1:4" ht="15.75" x14ac:dyDescent="0.25">
      <c r="A32" s="10" t="str">
        <f>+'[1]Cover Page-Section 1 of 2'!A31</f>
        <v>Head: Public Works</v>
      </c>
      <c r="B32" s="9"/>
      <c r="C32" s="69" t="str">
        <f>+'[1]Cover Page-Section 1 of 2'!C31:D31</f>
        <v>Head Public Works: Operations</v>
      </c>
      <c r="D32" s="69"/>
    </row>
    <row r="33" spans="1:4" ht="15.75" x14ac:dyDescent="0.25">
      <c r="A33" s="10" t="str">
        <f>+'[1]Cover Page-Section 1 of 2'!A32</f>
        <v>KZN Department of Public Works</v>
      </c>
      <c r="B33" s="9"/>
      <c r="C33" s="69" t="str">
        <f>+'[1]Cover Page-Section 1 of 2'!C32:D32</f>
        <v>KZN Department of Public Works</v>
      </c>
      <c r="D33" s="69"/>
    </row>
    <row r="34" spans="1:4" ht="15.75" x14ac:dyDescent="0.25">
      <c r="A34" s="10" t="str">
        <f>+'[1]Cover Page-Section 1 of 2'!A33</f>
        <v>Private Bag X 9041</v>
      </c>
      <c r="B34" s="9"/>
      <c r="C34" s="69" t="str">
        <f>+'[1]Cover Page-Section 1 of 2'!C33:D33</f>
        <v>Private Bag X 9041</v>
      </c>
      <c r="D34" s="69"/>
    </row>
    <row r="35" spans="1:4" ht="15.75" x14ac:dyDescent="0.25">
      <c r="A35" s="12" t="str">
        <f>+'[1]Cover Page-Section 1 of 2'!A34</f>
        <v>PIETERMARITZBURG</v>
      </c>
      <c r="B35" s="9"/>
      <c r="C35" s="70" t="str">
        <f>+'[1]Cover Page-Section 1 of 2'!C34:D34</f>
        <v>Pietermaritzburg</v>
      </c>
      <c r="D35" s="70"/>
    </row>
    <row r="36" spans="1:4" ht="15.75" x14ac:dyDescent="0.25">
      <c r="A36" s="11">
        <f>+'[1]Cover Page-Section 1 of 2'!A35</f>
        <v>3200</v>
      </c>
      <c r="B36" s="9"/>
      <c r="C36" s="69" t="str">
        <f>+'[1]Cover Page-Section 1 of 2'!C35:D35</f>
        <v>3200</v>
      </c>
      <c r="D36" s="69"/>
    </row>
    <row r="37" spans="1:4" ht="15.75" x14ac:dyDescent="0.25">
      <c r="A37" s="11" t="str">
        <f>+'[1]Cover Page-Section 1 of 2'!A36</f>
        <v>Tel Number:     033 - 355 5569</v>
      </c>
      <c r="B37" s="9"/>
      <c r="C37" s="11" t="str">
        <f>+'[1]Cover Page 2'!C32</f>
        <v>Tel Number:</v>
      </c>
      <c r="D37" s="14" t="str">
        <f>+'[1]Cover Page-Section 1 of 2'!D36</f>
        <v>033 - 355 5569</v>
      </c>
    </row>
    <row r="38" spans="1:4" ht="15.75" x14ac:dyDescent="0.25">
      <c r="A38" s="11" t="str">
        <f>+'[1]Cover Page-Section 1 of 2'!A37</f>
        <v>Fax Number:    N/A</v>
      </c>
      <c r="B38" s="9"/>
      <c r="C38" s="11" t="str">
        <f>+'[1]Cover Page 2'!C33</f>
        <v>Fax Number:</v>
      </c>
      <c r="D38" s="14" t="str">
        <f>+'[1]Cover Page-Section 1 of 2'!D37</f>
        <v>N/A</v>
      </c>
    </row>
    <row r="39" spans="1:4" ht="16.5" thickBot="1" x14ac:dyDescent="0.3">
      <c r="A39" s="66"/>
      <c r="B39" s="66"/>
      <c r="C39" s="66"/>
      <c r="D39" s="66"/>
    </row>
    <row r="40" spans="1:4" ht="15.75" x14ac:dyDescent="0.25">
      <c r="A40" s="15" t="str">
        <f>+'[1]Cover Page-Section 1 of 2'!A39</f>
        <v>Tender Number:      ZNTU03695W</v>
      </c>
      <c r="B40" s="16" t="s">
        <v>16</v>
      </c>
      <c r="C40" s="17" t="s">
        <v>605</v>
      </c>
      <c r="D40" s="55" t="s">
        <v>789</v>
      </c>
    </row>
    <row r="41" spans="1:4" ht="15.75" x14ac:dyDescent="0.25">
      <c r="A41" s="13" t="str">
        <f>+'[1]Cover Page-Section 1 of 2'!A40</f>
        <v>CIDB Grading:        5GB or higher</v>
      </c>
      <c r="B41" s="10" t="s">
        <v>16</v>
      </c>
      <c r="C41" s="12" t="str">
        <f>+'[1]Cover Page-Section 1 of 2'!C40</f>
        <v>Document Date:</v>
      </c>
      <c r="D41" s="18">
        <v>45194</v>
      </c>
    </row>
    <row r="42" spans="1:4" ht="15.75" x14ac:dyDescent="0.25">
      <c r="A42" s="19" t="str">
        <f>+'[1]Cover Page-Section 1 of 2'!A41</f>
        <v>ECDP Number:       N/A</v>
      </c>
      <c r="B42" s="9"/>
      <c r="C42" s="23" t="s">
        <v>817</v>
      </c>
      <c r="D42" s="56" t="s">
        <v>818</v>
      </c>
    </row>
    <row r="43" spans="1:4" ht="15.75" x14ac:dyDescent="0.25">
      <c r="A43" s="20" t="s">
        <v>819</v>
      </c>
      <c r="B43" s="21"/>
      <c r="C43" s="21"/>
      <c r="D43" s="21"/>
    </row>
    <row r="44" spans="1:4" ht="16.5" thickBot="1" x14ac:dyDescent="0.3">
      <c r="A44" s="37" t="s">
        <v>790</v>
      </c>
      <c r="B44" s="35"/>
      <c r="C44" s="35"/>
      <c r="D44" s="36"/>
    </row>
    <row r="45" spans="1:4" ht="16.5" thickBot="1" x14ac:dyDescent="0.3">
      <c r="A45" s="38" t="str">
        <f>+'[1]Cover Page-Section 1 of 2'!A44:D44</f>
        <v>CIDB Registration number:</v>
      </c>
      <c r="B45" s="39"/>
      <c r="C45" s="39"/>
      <c r="D45" s="40"/>
    </row>
    <row r="46" spans="1:4" ht="16.5" thickBot="1" x14ac:dyDescent="0.3">
      <c r="A46" s="22" t="str">
        <f>+'[1]Cover Page-Section 1 of 2'!A45:D45</f>
        <v xml:space="preserve">Central Suppliers Database Registration Number: </v>
      </c>
      <c r="B46" s="23"/>
      <c r="C46" s="23"/>
      <c r="D46" s="24"/>
    </row>
    <row r="47" spans="1:4" x14ac:dyDescent="0.25">
      <c r="A47" s="25"/>
      <c r="B47" s="21"/>
      <c r="C47" s="41"/>
      <c r="D47" s="42"/>
    </row>
  </sheetData>
  <sheetProtection algorithmName="SHA-512" hashValue="tCBfOfVoR9OO9u0dX5oM3Rp3lcUQPT4VYSs8UDsht5G86OqmaRwBJx0S65ddUkdgOFLZs4QhLRSBBIePWEORaQ==" saltValue="QPUaQ+9d5AiW1jnZPPsMfA==" spinCount="100000" sheet="1" objects="1" scenarios="1"/>
  <protectedRanges>
    <protectedRange sqref="A44:D47" name="Range1"/>
  </protectedRanges>
  <mergeCells count="30">
    <mergeCell ref="A39:D39"/>
    <mergeCell ref="C25:D25"/>
    <mergeCell ref="C26:D26"/>
    <mergeCell ref="A27:B27"/>
    <mergeCell ref="C27:D27"/>
    <mergeCell ref="A28:B28"/>
    <mergeCell ref="C28:D28"/>
    <mergeCell ref="C32:D32"/>
    <mergeCell ref="C33:D33"/>
    <mergeCell ref="C34:D34"/>
    <mergeCell ref="C35:D35"/>
    <mergeCell ref="C36:D36"/>
    <mergeCell ref="A22:B22"/>
    <mergeCell ref="C22:D22"/>
    <mergeCell ref="A23:B23"/>
    <mergeCell ref="C23:D23"/>
    <mergeCell ref="A24:B24"/>
    <mergeCell ref="C24:D24"/>
    <mergeCell ref="A18:D18"/>
    <mergeCell ref="A19:D19"/>
    <mergeCell ref="A20:B20"/>
    <mergeCell ref="C20:D20"/>
    <mergeCell ref="A21:B21"/>
    <mergeCell ref="C21:D21"/>
    <mergeCell ref="A16:D16"/>
    <mergeCell ref="A1:D1"/>
    <mergeCell ref="A2:D2"/>
    <mergeCell ref="A12:D12"/>
    <mergeCell ref="A13:D13"/>
    <mergeCell ref="A15:D15"/>
  </mergeCells>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945"/>
  <sheetViews>
    <sheetView tabSelected="1" view="pageBreakPreview" zoomScaleNormal="100" zoomScaleSheetLayoutView="100" workbookViewId="0">
      <pane ySplit="8" topLeftCell="A34" activePane="bottomLeft" state="frozen"/>
      <selection pane="bottomLeft" activeCell="K39" sqref="K39"/>
    </sheetView>
  </sheetViews>
  <sheetFormatPr defaultRowHeight="15" x14ac:dyDescent="0.25"/>
  <cols>
    <col min="5" max="5" width="51.5703125" style="29" customWidth="1"/>
    <col min="6" max="7" width="10" customWidth="1"/>
    <col min="8" max="8" width="11.7109375" style="49" customWidth="1"/>
    <col min="9" max="9" width="16.5703125" style="49" customWidth="1"/>
  </cols>
  <sheetData>
    <row r="1" spans="1:9" ht="28.5" customHeight="1" x14ac:dyDescent="0.25">
      <c r="A1" s="74" t="s">
        <v>787</v>
      </c>
      <c r="B1" s="75"/>
      <c r="C1" s="75"/>
      <c r="D1" s="75"/>
      <c r="E1" s="75"/>
      <c r="F1" s="75"/>
      <c r="G1" s="75"/>
      <c r="H1" s="75"/>
      <c r="I1" s="75"/>
    </row>
    <row r="2" spans="1:9" ht="36" customHeight="1" x14ac:dyDescent="0.25">
      <c r="A2" s="74"/>
      <c r="B2" s="75"/>
      <c r="C2" s="75"/>
      <c r="D2" s="75"/>
      <c r="E2" s="75"/>
      <c r="F2" s="75"/>
      <c r="G2" s="75"/>
      <c r="H2" s="75"/>
      <c r="I2" s="75"/>
    </row>
    <row r="3" spans="1:9" ht="15.75" x14ac:dyDescent="0.25">
      <c r="A3" s="76" t="s">
        <v>606</v>
      </c>
      <c r="B3" s="77"/>
      <c r="C3" s="78"/>
      <c r="D3" s="76" t="s">
        <v>788</v>
      </c>
      <c r="E3" s="78"/>
      <c r="F3" s="79" t="s">
        <v>607</v>
      </c>
      <c r="G3" s="79"/>
      <c r="H3" s="76" t="s">
        <v>608</v>
      </c>
      <c r="I3" s="78"/>
    </row>
    <row r="4" spans="1:9" ht="9.75" customHeight="1" x14ac:dyDescent="0.25">
      <c r="A4" s="80" t="s">
        <v>609</v>
      </c>
      <c r="B4" s="81"/>
      <c r="C4" s="82"/>
      <c r="D4" s="86"/>
      <c r="E4" s="87"/>
      <c r="F4" s="90" t="s">
        <v>789</v>
      </c>
      <c r="G4" s="91"/>
      <c r="H4" s="76" t="s">
        <v>610</v>
      </c>
      <c r="I4" s="78"/>
    </row>
    <row r="5" spans="1:9" ht="10.5" customHeight="1" x14ac:dyDescent="0.25">
      <c r="A5" s="83"/>
      <c r="B5" s="84"/>
      <c r="C5" s="85"/>
      <c r="D5" s="88"/>
      <c r="E5" s="89"/>
      <c r="F5" s="92"/>
      <c r="G5" s="93"/>
      <c r="H5" s="76"/>
      <c r="I5" s="78"/>
    </row>
    <row r="6" spans="1:9" ht="15.75" x14ac:dyDescent="0.25">
      <c r="A6" s="71" t="s">
        <v>611</v>
      </c>
      <c r="B6" s="72"/>
      <c r="C6" s="72"/>
      <c r="D6" s="72"/>
      <c r="E6" s="72"/>
      <c r="F6" s="72"/>
      <c r="G6" s="72"/>
      <c r="H6" s="72"/>
      <c r="I6" s="73"/>
    </row>
    <row r="7" spans="1:9" x14ac:dyDescent="0.25">
      <c r="A7" s="26"/>
    </row>
    <row r="8" spans="1:9" x14ac:dyDescent="0.25">
      <c r="A8" s="27" t="s">
        <v>0</v>
      </c>
      <c r="B8" s="28" t="s">
        <v>1</v>
      </c>
      <c r="C8" s="28" t="s">
        <v>2</v>
      </c>
      <c r="D8" s="28" t="s">
        <v>3</v>
      </c>
      <c r="E8" s="34" t="s">
        <v>4</v>
      </c>
      <c r="F8" s="28" t="s">
        <v>5</v>
      </c>
      <c r="G8" s="28" t="s">
        <v>6</v>
      </c>
      <c r="H8" s="50" t="s">
        <v>7</v>
      </c>
      <c r="I8" s="50" t="s">
        <v>8</v>
      </c>
    </row>
    <row r="9" spans="1:9" x14ac:dyDescent="0.25">
      <c r="A9">
        <v>1</v>
      </c>
      <c r="B9">
        <v>1</v>
      </c>
      <c r="C9">
        <v>1</v>
      </c>
      <c r="E9" s="33" t="s">
        <v>612</v>
      </c>
      <c r="F9" t="s">
        <v>9</v>
      </c>
      <c r="G9">
        <v>0</v>
      </c>
    </row>
    <row r="10" spans="1:9" x14ac:dyDescent="0.25">
      <c r="E10" s="33"/>
    </row>
    <row r="11" spans="1:9" x14ac:dyDescent="0.25">
      <c r="A11">
        <v>1</v>
      </c>
      <c r="B11">
        <v>1</v>
      </c>
      <c r="C11">
        <v>1</v>
      </c>
      <c r="E11" s="33" t="s">
        <v>613</v>
      </c>
      <c r="F11" t="s">
        <v>9</v>
      </c>
      <c r="G11">
        <v>0</v>
      </c>
    </row>
    <row r="13" spans="1:9" x14ac:dyDescent="0.25">
      <c r="A13">
        <v>1</v>
      </c>
      <c r="B13">
        <v>1</v>
      </c>
      <c r="C13">
        <v>1</v>
      </c>
      <c r="E13" s="29" t="s">
        <v>614</v>
      </c>
      <c r="G13">
        <v>0</v>
      </c>
    </row>
    <row r="15" spans="1:9" ht="30" x14ac:dyDescent="0.25">
      <c r="A15">
        <v>1</v>
      </c>
      <c r="B15">
        <v>1</v>
      </c>
      <c r="C15">
        <v>1</v>
      </c>
      <c r="E15" s="29" t="s">
        <v>11</v>
      </c>
      <c r="F15" t="s">
        <v>12</v>
      </c>
      <c r="G15">
        <v>0</v>
      </c>
    </row>
    <row r="17" spans="1:7" x14ac:dyDescent="0.25">
      <c r="A17">
        <v>1</v>
      </c>
      <c r="B17">
        <v>1</v>
      </c>
      <c r="C17">
        <v>1</v>
      </c>
      <c r="E17" s="29" t="s">
        <v>614</v>
      </c>
      <c r="G17">
        <v>0</v>
      </c>
    </row>
    <row r="19" spans="1:7" x14ac:dyDescent="0.25">
      <c r="A19">
        <v>1</v>
      </c>
      <c r="B19">
        <v>1</v>
      </c>
      <c r="C19">
        <v>1</v>
      </c>
      <c r="E19" s="29" t="s">
        <v>615</v>
      </c>
      <c r="F19" t="s">
        <v>12</v>
      </c>
      <c r="G19">
        <v>0</v>
      </c>
    </row>
    <row r="21" spans="1:7" ht="60" x14ac:dyDescent="0.25">
      <c r="A21">
        <v>1</v>
      </c>
      <c r="B21">
        <v>1</v>
      </c>
      <c r="C21">
        <v>1</v>
      </c>
      <c r="E21" s="29" t="s">
        <v>616</v>
      </c>
      <c r="G21">
        <v>0</v>
      </c>
    </row>
    <row r="23" spans="1:7" ht="75" x14ac:dyDescent="0.25">
      <c r="A23">
        <v>1</v>
      </c>
      <c r="B23">
        <v>1</v>
      </c>
      <c r="C23">
        <v>1</v>
      </c>
      <c r="E23" s="29" t="s">
        <v>617</v>
      </c>
      <c r="G23">
        <v>0</v>
      </c>
    </row>
    <row r="25" spans="1:7" ht="75" x14ac:dyDescent="0.25">
      <c r="A25">
        <v>1</v>
      </c>
      <c r="B25">
        <v>1</v>
      </c>
      <c r="C25">
        <v>1</v>
      </c>
      <c r="E25" s="29" t="s">
        <v>618</v>
      </c>
      <c r="G25">
        <v>0</v>
      </c>
    </row>
    <row r="27" spans="1:7" ht="60" x14ac:dyDescent="0.25">
      <c r="A27">
        <v>1</v>
      </c>
      <c r="B27">
        <v>1</v>
      </c>
      <c r="C27">
        <v>1</v>
      </c>
      <c r="E27" s="29" t="s">
        <v>619</v>
      </c>
      <c r="G27">
        <v>0</v>
      </c>
    </row>
    <row r="29" spans="1:7" ht="45" x14ac:dyDescent="0.25">
      <c r="A29">
        <v>1</v>
      </c>
      <c r="B29">
        <v>1</v>
      </c>
      <c r="C29">
        <v>1</v>
      </c>
      <c r="E29" s="29" t="s">
        <v>620</v>
      </c>
      <c r="G29">
        <v>0</v>
      </c>
    </row>
    <row r="31" spans="1:7" ht="90" x14ac:dyDescent="0.25">
      <c r="A31">
        <v>1</v>
      </c>
      <c r="B31">
        <v>1</v>
      </c>
      <c r="C31">
        <v>2</v>
      </c>
      <c r="E31" s="29" t="s">
        <v>621</v>
      </c>
      <c r="G31">
        <v>0</v>
      </c>
    </row>
    <row r="33" spans="1:9" ht="75" x14ac:dyDescent="0.25">
      <c r="A33">
        <v>1</v>
      </c>
      <c r="B33">
        <v>1</v>
      </c>
      <c r="C33">
        <v>2</v>
      </c>
      <c r="E33" s="29" t="s">
        <v>622</v>
      </c>
      <c r="G33">
        <v>0</v>
      </c>
    </row>
    <row r="35" spans="1:9" x14ac:dyDescent="0.25">
      <c r="A35">
        <v>1</v>
      </c>
      <c r="B35">
        <v>1</v>
      </c>
      <c r="C35">
        <v>2</v>
      </c>
      <c r="E35" s="29" t="s">
        <v>623</v>
      </c>
      <c r="F35" t="s">
        <v>12</v>
      </c>
      <c r="G35">
        <v>0</v>
      </c>
    </row>
    <row r="37" spans="1:9" ht="30" x14ac:dyDescent="0.25">
      <c r="A37">
        <v>1</v>
      </c>
      <c r="B37">
        <v>1</v>
      </c>
      <c r="C37">
        <v>2</v>
      </c>
      <c r="D37">
        <v>1</v>
      </c>
      <c r="E37" s="29" t="s">
        <v>624</v>
      </c>
      <c r="F37" t="s">
        <v>13</v>
      </c>
      <c r="G37">
        <v>1</v>
      </c>
      <c r="I37" s="49">
        <f>G37*H37</f>
        <v>0</v>
      </c>
    </row>
    <row r="38" spans="1:9" x14ac:dyDescent="0.25">
      <c r="E38" s="29" t="s">
        <v>625</v>
      </c>
    </row>
    <row r="39" spans="1:9" ht="30" x14ac:dyDescent="0.25">
      <c r="A39">
        <v>1</v>
      </c>
      <c r="B39">
        <v>1</v>
      </c>
      <c r="C39">
        <v>2</v>
      </c>
      <c r="D39">
        <v>2</v>
      </c>
      <c r="E39" s="29" t="s">
        <v>626</v>
      </c>
      <c r="F39" t="s">
        <v>13</v>
      </c>
      <c r="G39">
        <v>0</v>
      </c>
    </row>
    <row r="40" spans="1:9" x14ac:dyDescent="0.25">
      <c r="E40" s="29" t="s">
        <v>625</v>
      </c>
    </row>
    <row r="41" spans="1:9" ht="30" x14ac:dyDescent="0.25">
      <c r="A41">
        <v>1</v>
      </c>
      <c r="B41">
        <v>1</v>
      </c>
      <c r="C41">
        <v>2</v>
      </c>
      <c r="D41">
        <v>3</v>
      </c>
      <c r="E41" s="29" t="s">
        <v>627</v>
      </c>
      <c r="F41" t="s">
        <v>13</v>
      </c>
      <c r="G41">
        <v>0</v>
      </c>
    </row>
    <row r="42" spans="1:9" x14ac:dyDescent="0.25">
      <c r="E42" s="29" t="s">
        <v>625</v>
      </c>
    </row>
    <row r="43" spans="1:9" ht="30" x14ac:dyDescent="0.25">
      <c r="A43">
        <v>1</v>
      </c>
      <c r="B43">
        <v>1</v>
      </c>
      <c r="C43">
        <v>2</v>
      </c>
      <c r="D43">
        <v>4</v>
      </c>
      <c r="E43" s="29" t="s">
        <v>628</v>
      </c>
      <c r="F43" t="s">
        <v>13</v>
      </c>
      <c r="G43">
        <v>0</v>
      </c>
    </row>
    <row r="44" spans="1:9" x14ac:dyDescent="0.25">
      <c r="E44" s="29" t="s">
        <v>625</v>
      </c>
    </row>
    <row r="45" spans="1:9" ht="120" x14ac:dyDescent="0.25">
      <c r="A45">
        <v>1</v>
      </c>
      <c r="B45">
        <v>1</v>
      </c>
      <c r="C45">
        <v>2</v>
      </c>
      <c r="D45">
        <v>5</v>
      </c>
      <c r="E45" s="29" t="s">
        <v>629</v>
      </c>
    </row>
    <row r="46" spans="1:9" x14ac:dyDescent="0.25">
      <c r="E46" s="29" t="s">
        <v>625</v>
      </c>
    </row>
    <row r="47" spans="1:9" ht="30" x14ac:dyDescent="0.25">
      <c r="A47">
        <v>1</v>
      </c>
      <c r="B47">
        <v>1</v>
      </c>
      <c r="C47">
        <v>3</v>
      </c>
      <c r="D47">
        <v>6</v>
      </c>
      <c r="E47" s="29" t="s">
        <v>630</v>
      </c>
      <c r="F47" t="s">
        <v>13</v>
      </c>
      <c r="G47">
        <v>0</v>
      </c>
    </row>
    <row r="48" spans="1:9" x14ac:dyDescent="0.25">
      <c r="E48" s="29" t="s">
        <v>625</v>
      </c>
    </row>
    <row r="49" spans="1:7" ht="30" x14ac:dyDescent="0.25">
      <c r="A49">
        <v>1</v>
      </c>
      <c r="B49">
        <v>1</v>
      </c>
      <c r="C49">
        <v>3</v>
      </c>
      <c r="D49">
        <v>7</v>
      </c>
      <c r="E49" s="29" t="s">
        <v>631</v>
      </c>
      <c r="F49" t="s">
        <v>13</v>
      </c>
      <c r="G49">
        <v>0</v>
      </c>
    </row>
    <row r="50" spans="1:7" x14ac:dyDescent="0.25">
      <c r="E50" s="29" t="s">
        <v>625</v>
      </c>
    </row>
    <row r="51" spans="1:7" ht="30" x14ac:dyDescent="0.25">
      <c r="A51">
        <v>1</v>
      </c>
      <c r="B51">
        <v>1</v>
      </c>
      <c r="C51">
        <v>3</v>
      </c>
      <c r="D51">
        <v>8</v>
      </c>
      <c r="E51" s="29" t="s">
        <v>632</v>
      </c>
      <c r="F51" t="s">
        <v>13</v>
      </c>
      <c r="G51">
        <v>0</v>
      </c>
    </row>
    <row r="52" spans="1:7" x14ac:dyDescent="0.25">
      <c r="E52" s="29" t="s">
        <v>625</v>
      </c>
    </row>
    <row r="53" spans="1:7" ht="30" x14ac:dyDescent="0.25">
      <c r="A53">
        <v>1</v>
      </c>
      <c r="B53">
        <v>1</v>
      </c>
      <c r="C53">
        <v>3</v>
      </c>
      <c r="D53">
        <v>9</v>
      </c>
      <c r="E53" s="29" t="s">
        <v>633</v>
      </c>
      <c r="F53" t="s">
        <v>13</v>
      </c>
      <c r="G53">
        <v>0</v>
      </c>
    </row>
    <row r="54" spans="1:7" x14ac:dyDescent="0.25">
      <c r="E54" s="29" t="s">
        <v>625</v>
      </c>
    </row>
    <row r="55" spans="1:7" ht="30" x14ac:dyDescent="0.25">
      <c r="A55">
        <v>1</v>
      </c>
      <c r="B55">
        <v>1</v>
      </c>
      <c r="C55">
        <v>3</v>
      </c>
      <c r="D55">
        <v>10</v>
      </c>
      <c r="E55" s="29" t="s">
        <v>634</v>
      </c>
      <c r="F55" t="s">
        <v>13</v>
      </c>
      <c r="G55">
        <v>0</v>
      </c>
    </row>
    <row r="57" spans="1:7" ht="60" x14ac:dyDescent="0.25">
      <c r="A57">
        <v>1</v>
      </c>
      <c r="B57">
        <v>1</v>
      </c>
      <c r="C57">
        <v>3</v>
      </c>
      <c r="E57" s="29" t="s">
        <v>635</v>
      </c>
      <c r="F57" t="s">
        <v>12</v>
      </c>
      <c r="G57">
        <v>0</v>
      </c>
    </row>
    <row r="59" spans="1:7" x14ac:dyDescent="0.25">
      <c r="A59">
        <v>1</v>
      </c>
      <c r="B59">
        <v>1</v>
      </c>
      <c r="C59">
        <v>3</v>
      </c>
      <c r="D59">
        <v>11</v>
      </c>
      <c r="E59" s="29" t="s">
        <v>636</v>
      </c>
      <c r="F59" t="s">
        <v>13</v>
      </c>
      <c r="G59">
        <v>0</v>
      </c>
    </row>
    <row r="60" spans="1:7" x14ac:dyDescent="0.25">
      <c r="E60" s="29" t="s">
        <v>625</v>
      </c>
    </row>
    <row r="61" spans="1:7" ht="30" x14ac:dyDescent="0.25">
      <c r="A61">
        <v>1</v>
      </c>
      <c r="B61">
        <v>1</v>
      </c>
      <c r="C61">
        <v>3</v>
      </c>
      <c r="D61">
        <v>12</v>
      </c>
      <c r="E61" s="29" t="s">
        <v>637</v>
      </c>
      <c r="F61" t="s">
        <v>13</v>
      </c>
      <c r="G61">
        <v>0</v>
      </c>
    </row>
    <row r="62" spans="1:7" x14ac:dyDescent="0.25">
      <c r="E62" s="29" t="s">
        <v>625</v>
      </c>
    </row>
    <row r="63" spans="1:7" ht="30" x14ac:dyDescent="0.25">
      <c r="A63">
        <v>1</v>
      </c>
      <c r="B63">
        <v>1</v>
      </c>
      <c r="C63">
        <v>3</v>
      </c>
      <c r="D63">
        <v>13</v>
      </c>
      <c r="E63" s="29" t="s">
        <v>638</v>
      </c>
      <c r="F63" t="s">
        <v>13</v>
      </c>
      <c r="G63">
        <v>0</v>
      </c>
    </row>
    <row r="64" spans="1:7" x14ac:dyDescent="0.25">
      <c r="E64" s="29" t="s">
        <v>625</v>
      </c>
    </row>
    <row r="65" spans="1:7" ht="30" x14ac:dyDescent="0.25">
      <c r="A65">
        <v>1</v>
      </c>
      <c r="B65">
        <v>1</v>
      </c>
      <c r="C65">
        <v>4</v>
      </c>
      <c r="D65">
        <v>14</v>
      </c>
      <c r="E65" s="29" t="s">
        <v>639</v>
      </c>
      <c r="F65" t="s">
        <v>13</v>
      </c>
      <c r="G65">
        <v>0</v>
      </c>
    </row>
    <row r="66" spans="1:7" x14ac:dyDescent="0.25">
      <c r="E66" s="29" t="s">
        <v>625</v>
      </c>
    </row>
    <row r="67" spans="1:7" ht="30" x14ac:dyDescent="0.25">
      <c r="A67">
        <v>1</v>
      </c>
      <c r="B67">
        <v>1</v>
      </c>
      <c r="C67">
        <v>4</v>
      </c>
      <c r="D67">
        <v>15</v>
      </c>
      <c r="E67" s="29" t="s">
        <v>640</v>
      </c>
      <c r="F67" t="s">
        <v>13</v>
      </c>
      <c r="G67">
        <v>0</v>
      </c>
    </row>
    <row r="68" spans="1:7" x14ac:dyDescent="0.25">
      <c r="E68" s="29" t="s">
        <v>625</v>
      </c>
    </row>
    <row r="69" spans="1:7" ht="30" x14ac:dyDescent="0.25">
      <c r="A69">
        <v>1</v>
      </c>
      <c r="B69">
        <v>1</v>
      </c>
      <c r="C69">
        <v>4</v>
      </c>
      <c r="D69">
        <v>16</v>
      </c>
      <c r="E69" s="29" t="s">
        <v>641</v>
      </c>
      <c r="F69" t="s">
        <v>13</v>
      </c>
      <c r="G69">
        <v>0</v>
      </c>
    </row>
    <row r="70" spans="1:7" x14ac:dyDescent="0.25">
      <c r="E70" s="29" t="s">
        <v>625</v>
      </c>
    </row>
    <row r="71" spans="1:7" ht="30" x14ac:dyDescent="0.25">
      <c r="A71">
        <v>1</v>
      </c>
      <c r="B71">
        <v>1</v>
      </c>
      <c r="C71">
        <v>4</v>
      </c>
      <c r="D71">
        <v>17</v>
      </c>
      <c r="E71" s="29" t="s">
        <v>642</v>
      </c>
      <c r="F71" t="s">
        <v>13</v>
      </c>
      <c r="G71">
        <v>0</v>
      </c>
    </row>
    <row r="72" spans="1:7" x14ac:dyDescent="0.25">
      <c r="E72" s="29" t="s">
        <v>625</v>
      </c>
    </row>
    <row r="73" spans="1:7" ht="30" x14ac:dyDescent="0.25">
      <c r="A73">
        <v>1</v>
      </c>
      <c r="B73">
        <v>1</v>
      </c>
      <c r="C73">
        <v>4</v>
      </c>
      <c r="D73">
        <v>18</v>
      </c>
      <c r="E73" s="29" t="s">
        <v>643</v>
      </c>
      <c r="F73" t="s">
        <v>13</v>
      </c>
      <c r="G73">
        <v>0</v>
      </c>
    </row>
    <row r="74" spans="1:7" x14ac:dyDescent="0.25">
      <c r="E74" s="29" t="s">
        <v>625</v>
      </c>
    </row>
    <row r="75" spans="1:7" ht="30" x14ac:dyDescent="0.25">
      <c r="A75">
        <v>1</v>
      </c>
      <c r="B75">
        <v>1</v>
      </c>
      <c r="C75">
        <v>4</v>
      </c>
      <c r="D75">
        <v>19</v>
      </c>
      <c r="E75" s="29" t="s">
        <v>644</v>
      </c>
      <c r="F75" t="s">
        <v>13</v>
      </c>
      <c r="G75">
        <v>0</v>
      </c>
    </row>
    <row r="76" spans="1:7" x14ac:dyDescent="0.25">
      <c r="E76" s="29" t="s">
        <v>625</v>
      </c>
    </row>
    <row r="77" spans="1:7" ht="30" x14ac:dyDescent="0.25">
      <c r="A77">
        <v>1</v>
      </c>
      <c r="B77">
        <v>1</v>
      </c>
      <c r="C77">
        <v>4</v>
      </c>
      <c r="D77">
        <v>20</v>
      </c>
      <c r="E77" s="29" t="s">
        <v>645</v>
      </c>
      <c r="F77" t="s">
        <v>13</v>
      </c>
      <c r="G77">
        <v>0</v>
      </c>
    </row>
    <row r="78" spans="1:7" x14ac:dyDescent="0.25">
      <c r="E78" s="29" t="s">
        <v>625</v>
      </c>
    </row>
    <row r="79" spans="1:7" ht="30" x14ac:dyDescent="0.25">
      <c r="A79">
        <v>1</v>
      </c>
      <c r="B79">
        <v>1</v>
      </c>
      <c r="C79">
        <v>4</v>
      </c>
      <c r="D79">
        <v>21</v>
      </c>
      <c r="E79" s="29" t="s">
        <v>646</v>
      </c>
      <c r="F79" t="s">
        <v>13</v>
      </c>
      <c r="G79">
        <v>0</v>
      </c>
    </row>
    <row r="80" spans="1:7" x14ac:dyDescent="0.25">
      <c r="E80" s="29" t="s">
        <v>625</v>
      </c>
    </row>
    <row r="81" spans="1:7" ht="30" x14ac:dyDescent="0.25">
      <c r="A81">
        <v>1</v>
      </c>
      <c r="B81">
        <v>1</v>
      </c>
      <c r="C81">
        <v>4</v>
      </c>
      <c r="D81">
        <v>22</v>
      </c>
      <c r="E81" s="29" t="s">
        <v>647</v>
      </c>
      <c r="F81" t="s">
        <v>13</v>
      </c>
      <c r="G81">
        <v>0</v>
      </c>
    </row>
    <row r="82" spans="1:7" x14ac:dyDescent="0.25">
      <c r="E82" s="29" t="s">
        <v>625</v>
      </c>
    </row>
    <row r="83" spans="1:7" ht="30" x14ac:dyDescent="0.25">
      <c r="A83">
        <v>1</v>
      </c>
      <c r="B83">
        <v>1</v>
      </c>
      <c r="C83">
        <v>4</v>
      </c>
      <c r="D83">
        <v>23</v>
      </c>
      <c r="E83" s="29" t="s">
        <v>648</v>
      </c>
      <c r="F83" t="s">
        <v>13</v>
      </c>
      <c r="G83">
        <v>0</v>
      </c>
    </row>
    <row r="84" spans="1:7" x14ac:dyDescent="0.25">
      <c r="E84" s="29" t="s">
        <v>625</v>
      </c>
    </row>
    <row r="85" spans="1:7" ht="30" x14ac:dyDescent="0.25">
      <c r="A85">
        <v>1</v>
      </c>
      <c r="B85">
        <v>1</v>
      </c>
      <c r="C85">
        <v>4</v>
      </c>
      <c r="D85">
        <v>24</v>
      </c>
      <c r="E85" s="29" t="s">
        <v>649</v>
      </c>
      <c r="F85" t="s">
        <v>13</v>
      </c>
      <c r="G85">
        <v>0</v>
      </c>
    </row>
    <row r="86" spans="1:7" x14ac:dyDescent="0.25">
      <c r="E86" s="29" t="s">
        <v>625</v>
      </c>
    </row>
    <row r="87" spans="1:7" ht="30" x14ac:dyDescent="0.25">
      <c r="A87">
        <v>1</v>
      </c>
      <c r="B87">
        <v>1</v>
      </c>
      <c r="C87">
        <v>5</v>
      </c>
      <c r="D87">
        <v>25</v>
      </c>
      <c r="E87" s="29" t="s">
        <v>650</v>
      </c>
      <c r="F87" t="s">
        <v>13</v>
      </c>
      <c r="G87">
        <v>0</v>
      </c>
    </row>
    <row r="88" spans="1:7" x14ac:dyDescent="0.25">
      <c r="E88" s="29" t="s">
        <v>625</v>
      </c>
    </row>
    <row r="89" spans="1:7" ht="30" x14ac:dyDescent="0.25">
      <c r="A89">
        <v>1</v>
      </c>
      <c r="B89">
        <v>1</v>
      </c>
      <c r="C89">
        <v>5</v>
      </c>
      <c r="D89">
        <v>26</v>
      </c>
      <c r="E89" s="29" t="s">
        <v>651</v>
      </c>
      <c r="F89" t="s">
        <v>13</v>
      </c>
      <c r="G89">
        <v>0</v>
      </c>
    </row>
    <row r="90" spans="1:7" x14ac:dyDescent="0.25">
      <c r="E90" s="29" t="s">
        <v>625</v>
      </c>
    </row>
    <row r="91" spans="1:7" ht="30" x14ac:dyDescent="0.25">
      <c r="A91">
        <v>1</v>
      </c>
      <c r="B91">
        <v>1</v>
      </c>
      <c r="C91">
        <v>5</v>
      </c>
      <c r="D91">
        <v>27</v>
      </c>
      <c r="E91" s="29" t="s">
        <v>652</v>
      </c>
      <c r="F91" t="s">
        <v>13</v>
      </c>
      <c r="G91">
        <v>0</v>
      </c>
    </row>
    <row r="92" spans="1:7" x14ac:dyDescent="0.25">
      <c r="E92" s="29" t="s">
        <v>625</v>
      </c>
    </row>
    <row r="93" spans="1:7" ht="30" x14ac:dyDescent="0.25">
      <c r="A93">
        <v>1</v>
      </c>
      <c r="B93">
        <v>1</v>
      </c>
      <c r="C93">
        <v>5</v>
      </c>
      <c r="D93">
        <v>28</v>
      </c>
      <c r="E93" s="29" t="s">
        <v>653</v>
      </c>
      <c r="F93" t="s">
        <v>13</v>
      </c>
      <c r="G93">
        <v>0</v>
      </c>
    </row>
    <row r="94" spans="1:7" x14ac:dyDescent="0.25">
      <c r="E94" s="29" t="s">
        <v>625</v>
      </c>
    </row>
    <row r="95" spans="1:7" ht="30" x14ac:dyDescent="0.25">
      <c r="A95">
        <v>1</v>
      </c>
      <c r="B95">
        <v>1</v>
      </c>
      <c r="C95">
        <v>5</v>
      </c>
      <c r="D95">
        <v>29</v>
      </c>
      <c r="E95" s="29" t="s">
        <v>654</v>
      </c>
      <c r="F95" t="s">
        <v>13</v>
      </c>
      <c r="G95">
        <v>0</v>
      </c>
    </row>
    <row r="96" spans="1:7" x14ac:dyDescent="0.25">
      <c r="E96" s="29" t="s">
        <v>625</v>
      </c>
    </row>
    <row r="97" spans="1:7" ht="30" x14ac:dyDescent="0.25">
      <c r="A97">
        <v>1</v>
      </c>
      <c r="B97">
        <v>1</v>
      </c>
      <c r="C97">
        <v>5</v>
      </c>
      <c r="D97">
        <v>30</v>
      </c>
      <c r="E97" s="29" t="s">
        <v>655</v>
      </c>
      <c r="F97" t="s">
        <v>13</v>
      </c>
      <c r="G97">
        <v>0</v>
      </c>
    </row>
    <row r="98" spans="1:7" x14ac:dyDescent="0.25">
      <c r="E98" s="29" t="s">
        <v>625</v>
      </c>
    </row>
    <row r="99" spans="1:7" ht="30" x14ac:dyDescent="0.25">
      <c r="A99">
        <v>1</v>
      </c>
      <c r="B99">
        <v>1</v>
      </c>
      <c r="C99">
        <v>5</v>
      </c>
      <c r="D99">
        <v>31</v>
      </c>
      <c r="E99" s="29" t="s">
        <v>656</v>
      </c>
      <c r="F99" t="s">
        <v>13</v>
      </c>
      <c r="G99">
        <v>0</v>
      </c>
    </row>
    <row r="100" spans="1:7" x14ac:dyDescent="0.25">
      <c r="E100" s="29" t="s">
        <v>625</v>
      </c>
    </row>
    <row r="101" spans="1:7" ht="30" x14ac:dyDescent="0.25">
      <c r="A101">
        <v>1</v>
      </c>
      <c r="B101">
        <v>1</v>
      </c>
      <c r="C101">
        <v>5</v>
      </c>
      <c r="D101">
        <v>32</v>
      </c>
      <c r="E101" s="29" t="s">
        <v>657</v>
      </c>
      <c r="F101" t="s">
        <v>13</v>
      </c>
      <c r="G101">
        <v>0</v>
      </c>
    </row>
    <row r="102" spans="1:7" x14ac:dyDescent="0.25">
      <c r="E102" s="29" t="s">
        <v>625</v>
      </c>
    </row>
    <row r="103" spans="1:7" ht="30" x14ac:dyDescent="0.25">
      <c r="A103">
        <v>1</v>
      </c>
      <c r="B103">
        <v>1</v>
      </c>
      <c r="C103">
        <v>5</v>
      </c>
      <c r="D103">
        <v>33</v>
      </c>
      <c r="E103" s="29" t="s">
        <v>658</v>
      </c>
      <c r="F103" t="s">
        <v>13</v>
      </c>
      <c r="G103">
        <v>0</v>
      </c>
    </row>
    <row r="104" spans="1:7" x14ac:dyDescent="0.25">
      <c r="E104" s="29" t="s">
        <v>625</v>
      </c>
    </row>
    <row r="105" spans="1:7" ht="45" x14ac:dyDescent="0.25">
      <c r="A105">
        <v>1</v>
      </c>
      <c r="B105">
        <v>1</v>
      </c>
      <c r="C105">
        <v>5</v>
      </c>
      <c r="D105">
        <v>34</v>
      </c>
      <c r="E105" s="29" t="s">
        <v>659</v>
      </c>
      <c r="F105" t="s">
        <v>13</v>
      </c>
      <c r="G105">
        <v>0</v>
      </c>
    </row>
    <row r="106" spans="1:7" x14ac:dyDescent="0.25">
      <c r="E106" s="29" t="s">
        <v>625</v>
      </c>
    </row>
    <row r="107" spans="1:7" ht="45" x14ac:dyDescent="0.25">
      <c r="A107">
        <v>1</v>
      </c>
      <c r="B107">
        <v>1</v>
      </c>
      <c r="C107">
        <v>6</v>
      </c>
      <c r="D107">
        <v>35</v>
      </c>
      <c r="E107" s="29" t="s">
        <v>660</v>
      </c>
      <c r="F107" t="s">
        <v>13</v>
      </c>
      <c r="G107">
        <v>0</v>
      </c>
    </row>
    <row r="108" spans="1:7" x14ac:dyDescent="0.25">
      <c r="E108" s="29" t="s">
        <v>625</v>
      </c>
    </row>
    <row r="109" spans="1:7" ht="45" x14ac:dyDescent="0.25">
      <c r="A109">
        <v>1</v>
      </c>
      <c r="B109">
        <v>1</v>
      </c>
      <c r="C109">
        <v>6</v>
      </c>
      <c r="D109">
        <v>36</v>
      </c>
      <c r="E109" s="29" t="s">
        <v>661</v>
      </c>
      <c r="F109" t="s">
        <v>13</v>
      </c>
      <c r="G109">
        <v>0</v>
      </c>
    </row>
    <row r="112" spans="1:7" ht="30" x14ac:dyDescent="0.25">
      <c r="A112">
        <v>1</v>
      </c>
      <c r="B112">
        <v>1</v>
      </c>
      <c r="C112">
        <v>6</v>
      </c>
      <c r="E112" s="29" t="s">
        <v>662</v>
      </c>
      <c r="F112" t="s">
        <v>12</v>
      </c>
      <c r="G112">
        <v>0</v>
      </c>
    </row>
    <row r="114" spans="1:7" ht="30" x14ac:dyDescent="0.25">
      <c r="A114">
        <v>1</v>
      </c>
      <c r="B114">
        <v>1</v>
      </c>
      <c r="C114">
        <v>6</v>
      </c>
      <c r="E114" s="29" t="s">
        <v>663</v>
      </c>
      <c r="G114">
        <v>0</v>
      </c>
    </row>
    <row r="116" spans="1:7" ht="30" x14ac:dyDescent="0.25">
      <c r="A116">
        <v>1</v>
      </c>
      <c r="B116">
        <v>1</v>
      </c>
      <c r="C116">
        <v>6</v>
      </c>
      <c r="D116">
        <v>37</v>
      </c>
      <c r="E116" s="29" t="s">
        <v>664</v>
      </c>
      <c r="F116" t="s">
        <v>13</v>
      </c>
      <c r="G116">
        <v>0</v>
      </c>
    </row>
    <row r="117" spans="1:7" x14ac:dyDescent="0.25">
      <c r="E117" s="29" t="s">
        <v>625</v>
      </c>
    </row>
    <row r="118" spans="1:7" ht="30" x14ac:dyDescent="0.25">
      <c r="A118">
        <v>1</v>
      </c>
      <c r="B118">
        <v>1</v>
      </c>
      <c r="C118">
        <v>6</v>
      </c>
      <c r="D118">
        <v>38</v>
      </c>
      <c r="E118" s="29" t="s">
        <v>665</v>
      </c>
      <c r="F118" t="s">
        <v>14</v>
      </c>
      <c r="G118">
        <v>0</v>
      </c>
    </row>
    <row r="119" spans="1:7" x14ac:dyDescent="0.25">
      <c r="E119" s="29" t="s">
        <v>625</v>
      </c>
    </row>
    <row r="120" spans="1:7" ht="30" x14ac:dyDescent="0.25">
      <c r="A120">
        <v>1</v>
      </c>
      <c r="B120">
        <v>1</v>
      </c>
      <c r="C120">
        <v>6</v>
      </c>
      <c r="D120">
        <v>39</v>
      </c>
      <c r="E120" s="29" t="s">
        <v>666</v>
      </c>
      <c r="F120" t="s">
        <v>13</v>
      </c>
      <c r="G120">
        <v>0</v>
      </c>
    </row>
    <row r="121" spans="1:7" x14ac:dyDescent="0.25">
      <c r="E121" s="29" t="s">
        <v>625</v>
      </c>
    </row>
    <row r="122" spans="1:7" ht="30" x14ac:dyDescent="0.25">
      <c r="A122">
        <v>1</v>
      </c>
      <c r="B122">
        <v>1</v>
      </c>
      <c r="C122">
        <v>6</v>
      </c>
      <c r="D122">
        <v>40</v>
      </c>
      <c r="E122" s="29" t="s">
        <v>667</v>
      </c>
      <c r="F122" t="s">
        <v>13</v>
      </c>
      <c r="G122">
        <v>0</v>
      </c>
    </row>
    <row r="123" spans="1:7" x14ac:dyDescent="0.25">
      <c r="E123" s="29" t="s">
        <v>625</v>
      </c>
    </row>
    <row r="124" spans="1:7" ht="30" x14ac:dyDescent="0.25">
      <c r="A124">
        <v>1</v>
      </c>
      <c r="B124">
        <v>1</v>
      </c>
      <c r="C124">
        <v>6</v>
      </c>
      <c r="D124">
        <v>41</v>
      </c>
      <c r="E124" s="29" t="s">
        <v>668</v>
      </c>
      <c r="F124" t="s">
        <v>13</v>
      </c>
      <c r="G124">
        <v>0</v>
      </c>
    </row>
    <row r="125" spans="1:7" x14ac:dyDescent="0.25">
      <c r="E125" s="29" t="s">
        <v>625</v>
      </c>
    </row>
    <row r="126" spans="1:7" ht="30" x14ac:dyDescent="0.25">
      <c r="A126">
        <v>1</v>
      </c>
      <c r="B126">
        <v>1</v>
      </c>
      <c r="C126">
        <v>6</v>
      </c>
      <c r="D126">
        <v>42</v>
      </c>
      <c r="E126" s="29" t="s">
        <v>669</v>
      </c>
      <c r="F126" t="s">
        <v>13</v>
      </c>
      <c r="G126">
        <v>0</v>
      </c>
    </row>
    <row r="127" spans="1:7" x14ac:dyDescent="0.25">
      <c r="E127" s="29" t="s">
        <v>625</v>
      </c>
    </row>
    <row r="128" spans="1:7" ht="30" x14ac:dyDescent="0.25">
      <c r="A128">
        <v>1</v>
      </c>
      <c r="B128">
        <v>1</v>
      </c>
      <c r="C128">
        <v>7</v>
      </c>
      <c r="D128">
        <v>43</v>
      </c>
      <c r="E128" s="29" t="s">
        <v>670</v>
      </c>
      <c r="F128" t="s">
        <v>13</v>
      </c>
      <c r="G128">
        <v>0</v>
      </c>
    </row>
    <row r="129" spans="1:7" x14ac:dyDescent="0.25">
      <c r="E129" s="29" t="s">
        <v>625</v>
      </c>
    </row>
    <row r="130" spans="1:7" ht="30" x14ac:dyDescent="0.25">
      <c r="A130">
        <v>1</v>
      </c>
      <c r="B130">
        <v>1</v>
      </c>
      <c r="C130">
        <v>7</v>
      </c>
      <c r="D130">
        <v>44</v>
      </c>
      <c r="E130" s="29" t="s">
        <v>671</v>
      </c>
      <c r="F130" t="s">
        <v>13</v>
      </c>
      <c r="G130">
        <v>0</v>
      </c>
    </row>
    <row r="131" spans="1:7" x14ac:dyDescent="0.25">
      <c r="E131" s="29" t="s">
        <v>625</v>
      </c>
    </row>
    <row r="132" spans="1:7" ht="30" x14ac:dyDescent="0.25">
      <c r="A132">
        <v>1</v>
      </c>
      <c r="B132">
        <v>1</v>
      </c>
      <c r="C132">
        <v>7</v>
      </c>
      <c r="D132">
        <v>45</v>
      </c>
      <c r="E132" s="29" t="s">
        <v>672</v>
      </c>
      <c r="F132" t="s">
        <v>13</v>
      </c>
      <c r="G132">
        <v>0</v>
      </c>
    </row>
    <row r="135" spans="1:7" ht="30" x14ac:dyDescent="0.25">
      <c r="A135">
        <v>1</v>
      </c>
      <c r="B135">
        <v>1</v>
      </c>
      <c r="C135">
        <v>7</v>
      </c>
      <c r="E135" s="29" t="s">
        <v>15</v>
      </c>
      <c r="F135" t="s">
        <v>12</v>
      </c>
      <c r="G135">
        <v>0</v>
      </c>
    </row>
    <row r="137" spans="1:7" ht="60" x14ac:dyDescent="0.25">
      <c r="A137">
        <v>1</v>
      </c>
      <c r="B137">
        <v>1</v>
      </c>
      <c r="C137">
        <v>7</v>
      </c>
      <c r="D137">
        <v>46</v>
      </c>
      <c r="E137" s="29" t="s">
        <v>673</v>
      </c>
      <c r="F137" t="s">
        <v>13</v>
      </c>
      <c r="G137">
        <v>0</v>
      </c>
    </row>
    <row r="139" spans="1:7" ht="45" x14ac:dyDescent="0.25">
      <c r="A139">
        <v>1</v>
      </c>
      <c r="B139">
        <v>1</v>
      </c>
      <c r="C139">
        <v>7</v>
      </c>
      <c r="D139">
        <v>47</v>
      </c>
      <c r="E139" s="29" t="s">
        <v>674</v>
      </c>
      <c r="F139" t="s">
        <v>13</v>
      </c>
      <c r="G139">
        <v>0</v>
      </c>
    </row>
    <row r="141" spans="1:7" ht="30" x14ac:dyDescent="0.25">
      <c r="A141">
        <v>1</v>
      </c>
      <c r="B141">
        <v>1</v>
      </c>
      <c r="C141">
        <v>7</v>
      </c>
      <c r="D141">
        <v>48</v>
      </c>
      <c r="E141" s="29" t="s">
        <v>675</v>
      </c>
      <c r="F141" t="s">
        <v>13</v>
      </c>
      <c r="G141">
        <v>0</v>
      </c>
    </row>
    <row r="143" spans="1:7" ht="45" x14ac:dyDescent="0.25">
      <c r="A143">
        <v>1</v>
      </c>
      <c r="B143">
        <v>1</v>
      </c>
      <c r="C143">
        <v>7</v>
      </c>
      <c r="D143">
        <v>49</v>
      </c>
      <c r="E143" s="29" t="s">
        <v>676</v>
      </c>
      <c r="F143" t="s">
        <v>13</v>
      </c>
      <c r="G143">
        <v>0</v>
      </c>
    </row>
    <row r="145" spans="1:7" ht="45" x14ac:dyDescent="0.25">
      <c r="A145">
        <v>1</v>
      </c>
      <c r="B145">
        <v>1</v>
      </c>
      <c r="C145">
        <v>8</v>
      </c>
      <c r="D145">
        <v>50</v>
      </c>
      <c r="E145" s="29" t="s">
        <v>677</v>
      </c>
      <c r="F145" t="s">
        <v>13</v>
      </c>
      <c r="G145">
        <v>0</v>
      </c>
    </row>
    <row r="147" spans="1:7" ht="30" x14ac:dyDescent="0.25">
      <c r="A147">
        <v>1</v>
      </c>
      <c r="B147">
        <v>1</v>
      </c>
      <c r="C147">
        <v>8</v>
      </c>
      <c r="D147">
        <v>51</v>
      </c>
      <c r="E147" s="29" t="s">
        <v>678</v>
      </c>
      <c r="F147" t="s">
        <v>13</v>
      </c>
      <c r="G147">
        <v>0</v>
      </c>
    </row>
    <row r="148" spans="1:7" x14ac:dyDescent="0.25">
      <c r="E148" s="29" t="s">
        <v>625</v>
      </c>
    </row>
    <row r="149" spans="1:7" ht="30" x14ac:dyDescent="0.25">
      <c r="A149">
        <v>1</v>
      </c>
      <c r="B149">
        <v>1</v>
      </c>
      <c r="C149">
        <v>8</v>
      </c>
      <c r="D149">
        <v>52</v>
      </c>
      <c r="E149" s="29" t="s">
        <v>679</v>
      </c>
      <c r="F149" t="s">
        <v>13</v>
      </c>
      <c r="G149">
        <v>0</v>
      </c>
    </row>
    <row r="150" spans="1:7" x14ac:dyDescent="0.25">
      <c r="E150" s="29" t="s">
        <v>625</v>
      </c>
    </row>
    <row r="151" spans="1:7" ht="30" x14ac:dyDescent="0.25">
      <c r="A151">
        <v>1</v>
      </c>
      <c r="B151">
        <v>1</v>
      </c>
      <c r="C151">
        <v>8</v>
      </c>
      <c r="D151">
        <v>53</v>
      </c>
      <c r="E151" s="29" t="s">
        <v>680</v>
      </c>
      <c r="F151" t="s">
        <v>13</v>
      </c>
      <c r="G151">
        <v>0</v>
      </c>
    </row>
    <row r="153" spans="1:7" ht="45" x14ac:dyDescent="0.25">
      <c r="A153">
        <v>1</v>
      </c>
      <c r="B153">
        <v>1</v>
      </c>
      <c r="C153">
        <v>8</v>
      </c>
      <c r="D153">
        <v>54</v>
      </c>
      <c r="E153" s="29" t="s">
        <v>681</v>
      </c>
      <c r="F153" t="s">
        <v>13</v>
      </c>
      <c r="G153">
        <v>0</v>
      </c>
    </row>
    <row r="155" spans="1:7" ht="30" x14ac:dyDescent="0.25">
      <c r="A155">
        <v>1</v>
      </c>
      <c r="B155">
        <v>1</v>
      </c>
      <c r="C155">
        <v>8</v>
      </c>
      <c r="D155">
        <v>55</v>
      </c>
      <c r="E155" s="29" t="s">
        <v>682</v>
      </c>
      <c r="F155" t="s">
        <v>13</v>
      </c>
      <c r="G155">
        <v>0</v>
      </c>
    </row>
    <row r="157" spans="1:7" ht="30" x14ac:dyDescent="0.25">
      <c r="A157">
        <v>1</v>
      </c>
      <c r="B157">
        <v>1</v>
      </c>
      <c r="C157">
        <v>8</v>
      </c>
      <c r="D157">
        <v>56</v>
      </c>
      <c r="E157" s="29" t="s">
        <v>683</v>
      </c>
      <c r="F157" t="s">
        <v>13</v>
      </c>
      <c r="G157">
        <v>0</v>
      </c>
    </row>
    <row r="159" spans="1:7" ht="45" x14ac:dyDescent="0.25">
      <c r="A159">
        <v>1</v>
      </c>
      <c r="B159">
        <v>1</v>
      </c>
      <c r="C159">
        <v>8</v>
      </c>
      <c r="D159">
        <v>57</v>
      </c>
      <c r="E159" s="29" t="s">
        <v>684</v>
      </c>
      <c r="F159" t="s">
        <v>13</v>
      </c>
      <c r="G159">
        <v>0</v>
      </c>
    </row>
    <row r="161" spans="1:7" ht="30" x14ac:dyDescent="0.25">
      <c r="A161">
        <v>1</v>
      </c>
      <c r="B161">
        <v>1</v>
      </c>
      <c r="C161">
        <v>8</v>
      </c>
      <c r="D161">
        <v>58</v>
      </c>
      <c r="E161" s="29" t="s">
        <v>685</v>
      </c>
      <c r="F161" t="s">
        <v>13</v>
      </c>
      <c r="G161">
        <v>0</v>
      </c>
    </row>
    <row r="163" spans="1:7" ht="30" x14ac:dyDescent="0.25">
      <c r="A163">
        <v>1</v>
      </c>
      <c r="B163">
        <v>1</v>
      </c>
      <c r="C163">
        <v>9</v>
      </c>
      <c r="D163">
        <v>59</v>
      </c>
      <c r="E163" s="29" t="s">
        <v>686</v>
      </c>
      <c r="F163" t="s">
        <v>13</v>
      </c>
      <c r="G163">
        <v>0</v>
      </c>
    </row>
    <row r="165" spans="1:7" ht="45" x14ac:dyDescent="0.25">
      <c r="A165">
        <v>1</v>
      </c>
      <c r="B165">
        <v>1</v>
      </c>
      <c r="C165">
        <v>9</v>
      </c>
      <c r="D165">
        <v>60</v>
      </c>
      <c r="E165" s="29" t="s">
        <v>687</v>
      </c>
      <c r="F165" t="s">
        <v>13</v>
      </c>
      <c r="G165">
        <v>0</v>
      </c>
    </row>
    <row r="167" spans="1:7" x14ac:dyDescent="0.25">
      <c r="A167">
        <v>1</v>
      </c>
      <c r="B167">
        <v>1</v>
      </c>
      <c r="C167">
        <v>10</v>
      </c>
      <c r="E167" s="29" t="s">
        <v>688</v>
      </c>
      <c r="F167" t="s">
        <v>12</v>
      </c>
      <c r="G167">
        <v>0</v>
      </c>
    </row>
    <row r="169" spans="1:7" ht="45" x14ac:dyDescent="0.25">
      <c r="A169">
        <v>1</v>
      </c>
      <c r="B169">
        <v>1</v>
      </c>
      <c r="C169">
        <v>10</v>
      </c>
      <c r="E169" s="29" t="s">
        <v>689</v>
      </c>
      <c r="F169" t="s">
        <v>19</v>
      </c>
      <c r="G169">
        <v>0</v>
      </c>
    </row>
    <row r="171" spans="1:7" x14ac:dyDescent="0.25">
      <c r="A171">
        <v>1</v>
      </c>
      <c r="B171">
        <v>1</v>
      </c>
      <c r="C171">
        <v>10</v>
      </c>
      <c r="E171" s="29" t="s">
        <v>690</v>
      </c>
      <c r="F171" t="s">
        <v>12</v>
      </c>
      <c r="G171">
        <v>0</v>
      </c>
    </row>
    <row r="173" spans="1:7" ht="90" x14ac:dyDescent="0.25">
      <c r="A173">
        <v>1</v>
      </c>
      <c r="B173">
        <v>1</v>
      </c>
      <c r="C173">
        <v>10</v>
      </c>
      <c r="D173">
        <v>61</v>
      </c>
      <c r="E173" s="29" t="s">
        <v>691</v>
      </c>
      <c r="F173" t="s">
        <v>13</v>
      </c>
      <c r="G173">
        <v>0</v>
      </c>
    </row>
    <row r="175" spans="1:7" x14ac:dyDescent="0.25">
      <c r="A175">
        <v>1</v>
      </c>
      <c r="B175">
        <v>1</v>
      </c>
      <c r="C175">
        <v>10</v>
      </c>
      <c r="E175" s="29" t="s">
        <v>692</v>
      </c>
      <c r="F175" t="s">
        <v>12</v>
      </c>
      <c r="G175">
        <v>0</v>
      </c>
    </row>
    <row r="177" spans="1:7" ht="120" x14ac:dyDescent="0.25">
      <c r="A177">
        <v>1</v>
      </c>
      <c r="B177">
        <v>1</v>
      </c>
      <c r="C177">
        <v>10</v>
      </c>
      <c r="D177">
        <v>62</v>
      </c>
      <c r="E177" s="29" t="s">
        <v>693</v>
      </c>
      <c r="F177" t="s">
        <v>13</v>
      </c>
      <c r="G177">
        <v>0</v>
      </c>
    </row>
    <row r="179" spans="1:7" x14ac:dyDescent="0.25">
      <c r="A179">
        <v>1</v>
      </c>
      <c r="B179">
        <v>1</v>
      </c>
      <c r="C179">
        <v>10</v>
      </c>
      <c r="E179" s="29" t="s">
        <v>694</v>
      </c>
      <c r="F179" t="s">
        <v>12</v>
      </c>
      <c r="G179">
        <v>0</v>
      </c>
    </row>
    <row r="181" spans="1:7" ht="105" x14ac:dyDescent="0.25">
      <c r="A181">
        <v>1</v>
      </c>
      <c r="B181">
        <v>1</v>
      </c>
      <c r="C181">
        <v>10</v>
      </c>
      <c r="D181">
        <v>63</v>
      </c>
      <c r="E181" s="29" t="s">
        <v>695</v>
      </c>
      <c r="F181" t="s">
        <v>13</v>
      </c>
      <c r="G181">
        <v>0</v>
      </c>
    </row>
    <row r="183" spans="1:7" x14ac:dyDescent="0.25">
      <c r="A183">
        <v>1</v>
      </c>
      <c r="B183">
        <v>1</v>
      </c>
      <c r="C183">
        <v>11</v>
      </c>
      <c r="E183" s="29" t="s">
        <v>696</v>
      </c>
      <c r="F183" t="s">
        <v>12</v>
      </c>
      <c r="G183">
        <v>0</v>
      </c>
    </row>
    <row r="185" spans="1:7" ht="75" x14ac:dyDescent="0.25">
      <c r="A185">
        <v>1</v>
      </c>
      <c r="B185">
        <v>1</v>
      </c>
      <c r="C185">
        <v>11</v>
      </c>
      <c r="D185">
        <v>64</v>
      </c>
      <c r="E185" s="29" t="s">
        <v>697</v>
      </c>
      <c r="F185" t="s">
        <v>13</v>
      </c>
      <c r="G185">
        <v>0</v>
      </c>
    </row>
    <row r="187" spans="1:7" x14ac:dyDescent="0.25">
      <c r="A187">
        <v>1</v>
      </c>
      <c r="B187">
        <v>1</v>
      </c>
      <c r="C187">
        <v>11</v>
      </c>
      <c r="E187" s="29" t="s">
        <v>698</v>
      </c>
      <c r="F187" t="s">
        <v>12</v>
      </c>
      <c r="G187">
        <v>0</v>
      </c>
    </row>
    <row r="189" spans="1:7" ht="105" x14ac:dyDescent="0.25">
      <c r="A189">
        <v>1</v>
      </c>
      <c r="B189">
        <v>1</v>
      </c>
      <c r="C189">
        <v>11</v>
      </c>
      <c r="D189">
        <v>65</v>
      </c>
      <c r="E189" s="29" t="s">
        <v>699</v>
      </c>
      <c r="F189" t="s">
        <v>13</v>
      </c>
      <c r="G189">
        <v>0</v>
      </c>
    </row>
    <row r="191" spans="1:7" ht="105" x14ac:dyDescent="0.25">
      <c r="A191">
        <v>1</v>
      </c>
      <c r="B191">
        <v>1</v>
      </c>
      <c r="C191">
        <v>11</v>
      </c>
      <c r="E191" s="29" t="s">
        <v>700</v>
      </c>
      <c r="G191">
        <v>0</v>
      </c>
    </row>
    <row r="193" spans="1:7" x14ac:dyDescent="0.25">
      <c r="A193">
        <v>1</v>
      </c>
      <c r="B193">
        <v>1</v>
      </c>
      <c r="C193">
        <v>11</v>
      </c>
      <c r="E193" s="29" t="s">
        <v>701</v>
      </c>
      <c r="F193" t="s">
        <v>12</v>
      </c>
      <c r="G193">
        <v>0</v>
      </c>
    </row>
    <row r="195" spans="1:7" ht="90" x14ac:dyDescent="0.25">
      <c r="A195">
        <v>1</v>
      </c>
      <c r="B195">
        <v>1</v>
      </c>
      <c r="C195">
        <v>11</v>
      </c>
      <c r="D195">
        <v>66</v>
      </c>
      <c r="E195" s="29" t="s">
        <v>702</v>
      </c>
      <c r="F195" t="s">
        <v>13</v>
      </c>
      <c r="G195">
        <v>0</v>
      </c>
    </row>
    <row r="197" spans="1:7" x14ac:dyDescent="0.25">
      <c r="A197">
        <v>1</v>
      </c>
      <c r="B197">
        <v>1</v>
      </c>
      <c r="C197">
        <v>12</v>
      </c>
      <c r="E197" s="29" t="s">
        <v>703</v>
      </c>
      <c r="F197" t="s">
        <v>12</v>
      </c>
      <c r="G197">
        <v>0</v>
      </c>
    </row>
    <row r="199" spans="1:7" ht="60" x14ac:dyDescent="0.25">
      <c r="A199">
        <v>1</v>
      </c>
      <c r="B199">
        <v>1</v>
      </c>
      <c r="C199">
        <v>12</v>
      </c>
      <c r="D199">
        <v>67</v>
      </c>
      <c r="E199" s="29" t="s">
        <v>704</v>
      </c>
      <c r="F199" t="s">
        <v>13</v>
      </c>
      <c r="G199">
        <v>0</v>
      </c>
    </row>
    <row r="201" spans="1:7" x14ac:dyDescent="0.25">
      <c r="A201">
        <v>1</v>
      </c>
      <c r="B201">
        <v>1</v>
      </c>
      <c r="C201">
        <v>12</v>
      </c>
      <c r="E201" s="29" t="s">
        <v>705</v>
      </c>
      <c r="F201" t="s">
        <v>12</v>
      </c>
      <c r="G201">
        <v>0</v>
      </c>
    </row>
    <row r="203" spans="1:7" ht="75" x14ac:dyDescent="0.25">
      <c r="A203">
        <v>1</v>
      </c>
      <c r="B203">
        <v>1</v>
      </c>
      <c r="C203">
        <v>12</v>
      </c>
      <c r="D203">
        <v>68</v>
      </c>
      <c r="E203" s="29" t="s">
        <v>706</v>
      </c>
      <c r="F203" t="s">
        <v>13</v>
      </c>
      <c r="G203">
        <v>0</v>
      </c>
    </row>
    <row r="205" spans="1:7" x14ac:dyDescent="0.25">
      <c r="A205">
        <v>1</v>
      </c>
      <c r="B205">
        <v>1</v>
      </c>
      <c r="C205">
        <v>13</v>
      </c>
      <c r="E205" s="29" t="s">
        <v>707</v>
      </c>
      <c r="F205" t="s">
        <v>12</v>
      </c>
      <c r="G205">
        <v>0</v>
      </c>
    </row>
    <row r="207" spans="1:7" ht="375" x14ac:dyDescent="0.25">
      <c r="A207">
        <v>1</v>
      </c>
      <c r="B207">
        <v>1</v>
      </c>
      <c r="C207">
        <v>13</v>
      </c>
      <c r="D207">
        <v>69</v>
      </c>
      <c r="E207" s="29" t="s">
        <v>708</v>
      </c>
      <c r="F207" t="s">
        <v>13</v>
      </c>
      <c r="G207">
        <v>0</v>
      </c>
    </row>
    <row r="209" spans="1:7" x14ac:dyDescent="0.25">
      <c r="A209">
        <v>1</v>
      </c>
      <c r="B209">
        <v>1</v>
      </c>
      <c r="C209">
        <v>13</v>
      </c>
      <c r="E209" s="29" t="s">
        <v>709</v>
      </c>
      <c r="F209" t="s">
        <v>12</v>
      </c>
      <c r="G209">
        <v>0</v>
      </c>
    </row>
    <row r="211" spans="1:7" ht="135" x14ac:dyDescent="0.25">
      <c r="A211">
        <v>1</v>
      </c>
      <c r="B211">
        <v>1</v>
      </c>
      <c r="C211">
        <v>13</v>
      </c>
      <c r="D211">
        <v>70</v>
      </c>
      <c r="E211" s="29" t="s">
        <v>710</v>
      </c>
      <c r="F211" t="s">
        <v>13</v>
      </c>
      <c r="G211">
        <v>0</v>
      </c>
    </row>
    <row r="213" spans="1:7" x14ac:dyDescent="0.25">
      <c r="A213">
        <v>1</v>
      </c>
      <c r="B213">
        <v>1</v>
      </c>
      <c r="C213">
        <v>14</v>
      </c>
      <c r="E213" s="29" t="s">
        <v>711</v>
      </c>
      <c r="F213" t="s">
        <v>12</v>
      </c>
      <c r="G213">
        <v>0</v>
      </c>
    </row>
    <row r="215" spans="1:7" ht="300" x14ac:dyDescent="0.25">
      <c r="A215">
        <v>1</v>
      </c>
      <c r="B215">
        <v>1</v>
      </c>
      <c r="C215">
        <v>14</v>
      </c>
      <c r="D215">
        <v>71</v>
      </c>
      <c r="E215" s="29" t="s">
        <v>712</v>
      </c>
      <c r="F215" t="s">
        <v>13</v>
      </c>
      <c r="G215">
        <v>0</v>
      </c>
    </row>
    <row r="218" spans="1:7" x14ac:dyDescent="0.25">
      <c r="A218">
        <v>1</v>
      </c>
      <c r="B218">
        <v>1</v>
      </c>
      <c r="C218">
        <v>14</v>
      </c>
      <c r="E218" s="29" t="s">
        <v>713</v>
      </c>
      <c r="F218" t="s">
        <v>12</v>
      </c>
      <c r="G218">
        <v>0</v>
      </c>
    </row>
    <row r="220" spans="1:7" x14ac:dyDescent="0.25">
      <c r="A220">
        <v>1</v>
      </c>
      <c r="B220">
        <v>1</v>
      </c>
      <c r="C220">
        <v>15</v>
      </c>
      <c r="E220" s="29" t="s">
        <v>714</v>
      </c>
      <c r="F220" t="s">
        <v>19</v>
      </c>
      <c r="G220">
        <v>0</v>
      </c>
    </row>
    <row r="222" spans="1:7" ht="150" x14ac:dyDescent="0.25">
      <c r="A222">
        <v>1</v>
      </c>
      <c r="B222">
        <v>1</v>
      </c>
      <c r="C222">
        <v>15</v>
      </c>
      <c r="D222">
        <v>72</v>
      </c>
      <c r="E222" s="29" t="s">
        <v>715</v>
      </c>
      <c r="F222" t="s">
        <v>13</v>
      </c>
      <c r="G222">
        <v>0</v>
      </c>
    </row>
    <row r="224" spans="1:7" ht="270" x14ac:dyDescent="0.25">
      <c r="A224">
        <v>1</v>
      </c>
      <c r="B224">
        <v>1</v>
      </c>
      <c r="C224">
        <v>15</v>
      </c>
      <c r="D224">
        <v>73</v>
      </c>
      <c r="E224" s="29" t="s">
        <v>716</v>
      </c>
      <c r="F224" t="s">
        <v>13</v>
      </c>
      <c r="G224">
        <v>0</v>
      </c>
    </row>
    <row r="226" spans="1:7" ht="285" x14ac:dyDescent="0.25">
      <c r="A226">
        <v>1</v>
      </c>
      <c r="B226">
        <v>1</v>
      </c>
      <c r="C226">
        <v>16</v>
      </c>
      <c r="D226">
        <v>74</v>
      </c>
      <c r="E226" s="29" t="s">
        <v>717</v>
      </c>
      <c r="F226" t="s">
        <v>13</v>
      </c>
      <c r="G226">
        <v>0</v>
      </c>
    </row>
    <row r="228" spans="1:7" x14ac:dyDescent="0.25">
      <c r="A228">
        <v>1</v>
      </c>
      <c r="B228">
        <v>1</v>
      </c>
      <c r="C228">
        <v>16</v>
      </c>
      <c r="E228" s="29" t="s">
        <v>718</v>
      </c>
      <c r="F228" t="s">
        <v>19</v>
      </c>
      <c r="G228">
        <v>0</v>
      </c>
    </row>
    <row r="230" spans="1:7" ht="135" x14ac:dyDescent="0.25">
      <c r="A230">
        <v>1</v>
      </c>
      <c r="B230">
        <v>1</v>
      </c>
      <c r="C230">
        <v>16</v>
      </c>
      <c r="D230">
        <v>75</v>
      </c>
      <c r="E230" s="29" t="s">
        <v>719</v>
      </c>
      <c r="F230" t="s">
        <v>14</v>
      </c>
      <c r="G230">
        <v>0</v>
      </c>
    </row>
    <row r="232" spans="1:7" ht="180" x14ac:dyDescent="0.25">
      <c r="A232">
        <v>1</v>
      </c>
      <c r="B232">
        <v>1</v>
      </c>
      <c r="C232">
        <v>17</v>
      </c>
      <c r="D232">
        <v>76</v>
      </c>
      <c r="E232" s="29" t="s">
        <v>720</v>
      </c>
      <c r="F232" t="s">
        <v>14</v>
      </c>
      <c r="G232">
        <v>0</v>
      </c>
    </row>
    <row r="234" spans="1:7" x14ac:dyDescent="0.25">
      <c r="A234">
        <v>1</v>
      </c>
      <c r="B234">
        <v>1</v>
      </c>
      <c r="C234">
        <v>17</v>
      </c>
      <c r="E234" s="29" t="s">
        <v>721</v>
      </c>
      <c r="F234" t="s">
        <v>19</v>
      </c>
      <c r="G234">
        <v>0</v>
      </c>
    </row>
    <row r="236" spans="1:7" ht="135" x14ac:dyDescent="0.25">
      <c r="A236">
        <v>1</v>
      </c>
      <c r="B236">
        <v>1</v>
      </c>
      <c r="C236">
        <v>17</v>
      </c>
      <c r="D236">
        <v>77</v>
      </c>
      <c r="E236" s="29" t="s">
        <v>722</v>
      </c>
      <c r="F236" t="s">
        <v>14</v>
      </c>
      <c r="G236">
        <v>0</v>
      </c>
    </row>
    <row r="238" spans="1:7" ht="150" x14ac:dyDescent="0.25">
      <c r="A238">
        <v>1</v>
      </c>
      <c r="B238">
        <v>1</v>
      </c>
      <c r="C238">
        <v>17</v>
      </c>
      <c r="D238">
        <v>78</v>
      </c>
      <c r="E238" s="29" t="s">
        <v>723</v>
      </c>
      <c r="F238" t="s">
        <v>13</v>
      </c>
      <c r="G238">
        <v>0</v>
      </c>
    </row>
    <row r="240" spans="1:7" x14ac:dyDescent="0.25">
      <c r="A240">
        <v>1</v>
      </c>
      <c r="B240">
        <v>1</v>
      </c>
      <c r="C240">
        <v>18</v>
      </c>
      <c r="E240" s="29" t="s">
        <v>724</v>
      </c>
      <c r="F240" t="s">
        <v>19</v>
      </c>
      <c r="G240">
        <v>0</v>
      </c>
    </row>
    <row r="242" spans="1:7" ht="285" x14ac:dyDescent="0.25">
      <c r="A242">
        <v>1</v>
      </c>
      <c r="B242">
        <v>1</v>
      </c>
      <c r="C242">
        <v>18</v>
      </c>
      <c r="D242">
        <v>79</v>
      </c>
      <c r="E242" s="29" t="s">
        <v>725</v>
      </c>
      <c r="F242" t="s">
        <v>13</v>
      </c>
      <c r="G242">
        <v>0</v>
      </c>
    </row>
    <row r="244" spans="1:7" x14ac:dyDescent="0.25">
      <c r="A244">
        <v>1</v>
      </c>
      <c r="B244">
        <v>1</v>
      </c>
      <c r="C244">
        <v>19</v>
      </c>
      <c r="E244" s="29" t="s">
        <v>726</v>
      </c>
      <c r="F244" t="s">
        <v>19</v>
      </c>
      <c r="G244">
        <v>0</v>
      </c>
    </row>
    <row r="246" spans="1:7" ht="360" x14ac:dyDescent="0.25">
      <c r="A246">
        <v>1</v>
      </c>
      <c r="B246">
        <v>1</v>
      </c>
      <c r="C246">
        <v>19</v>
      </c>
      <c r="D246">
        <v>80</v>
      </c>
      <c r="E246" s="29" t="s">
        <v>727</v>
      </c>
      <c r="F246" t="s">
        <v>14</v>
      </c>
      <c r="G246">
        <v>0</v>
      </c>
    </row>
    <row r="248" spans="1:7" ht="120" x14ac:dyDescent="0.25">
      <c r="A248">
        <v>1</v>
      </c>
      <c r="B248">
        <v>1</v>
      </c>
      <c r="C248">
        <v>19</v>
      </c>
      <c r="D248">
        <v>81</v>
      </c>
      <c r="E248" s="29" t="s">
        <v>728</v>
      </c>
      <c r="F248" t="s">
        <v>14</v>
      </c>
      <c r="G248">
        <v>0</v>
      </c>
    </row>
    <row r="250" spans="1:7" x14ac:dyDescent="0.25">
      <c r="A250">
        <v>1</v>
      </c>
      <c r="B250">
        <v>1</v>
      </c>
      <c r="C250">
        <v>21</v>
      </c>
      <c r="E250" s="29" t="s">
        <v>17</v>
      </c>
      <c r="F250" t="s">
        <v>19</v>
      </c>
      <c r="G250">
        <v>0</v>
      </c>
    </row>
    <row r="252" spans="1:7" ht="409.5" x14ac:dyDescent="0.25">
      <c r="A252">
        <v>1</v>
      </c>
      <c r="B252">
        <v>1</v>
      </c>
      <c r="C252">
        <v>21</v>
      </c>
      <c r="D252">
        <v>82</v>
      </c>
      <c r="E252" s="29" t="s">
        <v>729</v>
      </c>
      <c r="F252" t="s">
        <v>13</v>
      </c>
      <c r="G252">
        <v>0</v>
      </c>
    </row>
    <row r="254" spans="1:7" x14ac:dyDescent="0.25">
      <c r="A254">
        <v>1</v>
      </c>
      <c r="B254">
        <v>1</v>
      </c>
      <c r="C254">
        <v>22</v>
      </c>
      <c r="E254" s="29" t="s">
        <v>730</v>
      </c>
      <c r="F254" t="s">
        <v>19</v>
      </c>
      <c r="G254">
        <v>0</v>
      </c>
    </row>
    <row r="256" spans="1:7" ht="300" x14ac:dyDescent="0.25">
      <c r="A256">
        <v>1</v>
      </c>
      <c r="B256">
        <v>1</v>
      </c>
      <c r="C256">
        <v>22</v>
      </c>
      <c r="D256">
        <v>83</v>
      </c>
      <c r="E256" s="29" t="s">
        <v>731</v>
      </c>
      <c r="F256" t="s">
        <v>13</v>
      </c>
      <c r="G256">
        <v>0</v>
      </c>
    </row>
    <row r="258" spans="1:7" ht="30" x14ac:dyDescent="0.25">
      <c r="A258">
        <v>1</v>
      </c>
      <c r="B258">
        <v>1</v>
      </c>
      <c r="C258">
        <v>22</v>
      </c>
      <c r="E258" s="29" t="s">
        <v>732</v>
      </c>
      <c r="F258" t="s">
        <v>19</v>
      </c>
      <c r="G258">
        <v>0</v>
      </c>
    </row>
    <row r="260" spans="1:7" ht="45" x14ac:dyDescent="0.25">
      <c r="A260">
        <v>1</v>
      </c>
      <c r="B260">
        <v>1</v>
      </c>
      <c r="C260">
        <v>22</v>
      </c>
      <c r="E260" s="29" t="s">
        <v>733</v>
      </c>
      <c r="G260">
        <v>0</v>
      </c>
    </row>
    <row r="262" spans="1:7" x14ac:dyDescent="0.25">
      <c r="A262">
        <v>1</v>
      </c>
      <c r="B262">
        <v>1</v>
      </c>
      <c r="C262">
        <v>23</v>
      </c>
      <c r="E262" s="29" t="s">
        <v>734</v>
      </c>
      <c r="F262" t="s">
        <v>85</v>
      </c>
      <c r="G262">
        <v>0</v>
      </c>
    </row>
    <row r="264" spans="1:7" ht="390" x14ac:dyDescent="0.25">
      <c r="A264">
        <v>1</v>
      </c>
      <c r="B264">
        <v>1</v>
      </c>
      <c r="C264">
        <v>23</v>
      </c>
      <c r="D264">
        <v>84</v>
      </c>
      <c r="E264" s="29" t="s">
        <v>735</v>
      </c>
      <c r="F264" t="s">
        <v>13</v>
      </c>
      <c r="G264">
        <v>0</v>
      </c>
    </row>
    <row r="266" spans="1:7" x14ac:dyDescent="0.25">
      <c r="A266">
        <v>1</v>
      </c>
      <c r="B266">
        <v>1</v>
      </c>
      <c r="C266">
        <v>24</v>
      </c>
      <c r="E266" s="29" t="s">
        <v>736</v>
      </c>
      <c r="F266" t="s">
        <v>85</v>
      </c>
      <c r="G266">
        <v>0</v>
      </c>
    </row>
    <row r="268" spans="1:7" ht="345" x14ac:dyDescent="0.25">
      <c r="A268">
        <v>1</v>
      </c>
      <c r="B268">
        <v>1</v>
      </c>
      <c r="C268">
        <v>24</v>
      </c>
      <c r="E268" s="29" t="s">
        <v>737</v>
      </c>
      <c r="G268">
        <v>0</v>
      </c>
    </row>
    <row r="270" spans="1:7" x14ac:dyDescent="0.25">
      <c r="A270">
        <v>1</v>
      </c>
      <c r="B270">
        <v>1</v>
      </c>
      <c r="C270">
        <v>25</v>
      </c>
      <c r="E270" s="29" t="s">
        <v>738</v>
      </c>
      <c r="F270" t="s">
        <v>85</v>
      </c>
      <c r="G270">
        <v>0</v>
      </c>
    </row>
    <row r="272" spans="1:7" ht="135" x14ac:dyDescent="0.25">
      <c r="A272">
        <v>1</v>
      </c>
      <c r="B272">
        <v>1</v>
      </c>
      <c r="C272">
        <v>25</v>
      </c>
      <c r="D272">
        <v>85</v>
      </c>
      <c r="E272" s="29" t="s">
        <v>739</v>
      </c>
      <c r="F272" t="s">
        <v>13</v>
      </c>
      <c r="G272">
        <v>0</v>
      </c>
    </row>
    <row r="274" spans="1:7" x14ac:dyDescent="0.25">
      <c r="A274">
        <v>1</v>
      </c>
      <c r="B274">
        <v>1</v>
      </c>
      <c r="C274">
        <v>25</v>
      </c>
      <c r="E274" s="29" t="s">
        <v>740</v>
      </c>
      <c r="F274" t="s">
        <v>85</v>
      </c>
      <c r="G274">
        <v>0</v>
      </c>
    </row>
    <row r="276" spans="1:7" ht="270" x14ac:dyDescent="0.25">
      <c r="A276">
        <v>1</v>
      </c>
      <c r="B276">
        <v>1</v>
      </c>
      <c r="C276">
        <v>25</v>
      </c>
      <c r="D276">
        <v>86</v>
      </c>
      <c r="E276" s="29" t="s">
        <v>741</v>
      </c>
      <c r="F276" t="s">
        <v>13</v>
      </c>
      <c r="G276">
        <v>0</v>
      </c>
    </row>
    <row r="278" spans="1:7" x14ac:dyDescent="0.25">
      <c r="A278">
        <v>1</v>
      </c>
      <c r="B278">
        <v>1</v>
      </c>
      <c r="C278">
        <v>26</v>
      </c>
      <c r="E278" s="29" t="s">
        <v>18</v>
      </c>
      <c r="F278" t="s">
        <v>19</v>
      </c>
      <c r="G278">
        <v>0</v>
      </c>
    </row>
    <row r="280" spans="1:7" ht="165" x14ac:dyDescent="0.25">
      <c r="A280">
        <v>1</v>
      </c>
      <c r="B280">
        <v>1</v>
      </c>
      <c r="C280">
        <v>26</v>
      </c>
      <c r="D280">
        <v>87</v>
      </c>
      <c r="E280" s="29" t="s">
        <v>742</v>
      </c>
      <c r="F280" t="s">
        <v>13</v>
      </c>
      <c r="G280">
        <v>0</v>
      </c>
    </row>
    <row r="282" spans="1:7" x14ac:dyDescent="0.25">
      <c r="A282">
        <v>1</v>
      </c>
      <c r="B282">
        <v>1</v>
      </c>
      <c r="C282">
        <v>26</v>
      </c>
      <c r="E282" s="29" t="s">
        <v>743</v>
      </c>
      <c r="F282" t="s">
        <v>19</v>
      </c>
      <c r="G282">
        <v>0</v>
      </c>
    </row>
    <row r="284" spans="1:7" ht="60" x14ac:dyDescent="0.25">
      <c r="A284">
        <v>1</v>
      </c>
      <c r="B284">
        <v>1</v>
      </c>
      <c r="C284">
        <v>26</v>
      </c>
      <c r="E284" s="29" t="s">
        <v>744</v>
      </c>
      <c r="G284">
        <v>0</v>
      </c>
    </row>
    <row r="286" spans="1:7" ht="165" x14ac:dyDescent="0.25">
      <c r="A286">
        <v>1</v>
      </c>
      <c r="B286">
        <v>1</v>
      </c>
      <c r="C286">
        <v>26</v>
      </c>
      <c r="D286">
        <v>88</v>
      </c>
      <c r="E286" s="29" t="s">
        <v>745</v>
      </c>
      <c r="F286" t="s">
        <v>13</v>
      </c>
      <c r="G286">
        <v>0</v>
      </c>
    </row>
    <row r="288" spans="1:7" ht="409.5" x14ac:dyDescent="0.25">
      <c r="A288">
        <v>1</v>
      </c>
      <c r="B288">
        <v>1</v>
      </c>
      <c r="C288">
        <v>28</v>
      </c>
      <c r="D288">
        <v>89</v>
      </c>
      <c r="E288" s="29" t="s">
        <v>746</v>
      </c>
      <c r="F288" t="s">
        <v>13</v>
      </c>
      <c r="G288">
        <v>0</v>
      </c>
    </row>
    <row r="290" spans="1:7" x14ac:dyDescent="0.25">
      <c r="A290">
        <v>1</v>
      </c>
      <c r="B290">
        <v>1</v>
      </c>
      <c r="C290">
        <v>28</v>
      </c>
      <c r="E290" s="29" t="s">
        <v>747</v>
      </c>
      <c r="F290" t="s">
        <v>19</v>
      </c>
      <c r="G290">
        <v>0</v>
      </c>
    </row>
    <row r="292" spans="1:7" ht="60" x14ac:dyDescent="0.25">
      <c r="A292">
        <v>1</v>
      </c>
      <c r="B292">
        <v>1</v>
      </c>
      <c r="C292">
        <v>28</v>
      </c>
      <c r="E292" s="29" t="s">
        <v>748</v>
      </c>
      <c r="G292">
        <v>0</v>
      </c>
    </row>
    <row r="294" spans="1:7" ht="45" x14ac:dyDescent="0.25">
      <c r="A294">
        <v>1</v>
      </c>
      <c r="B294">
        <v>1</v>
      </c>
      <c r="C294">
        <v>28</v>
      </c>
      <c r="D294">
        <v>90</v>
      </c>
      <c r="E294" s="29" t="s">
        <v>749</v>
      </c>
      <c r="F294" t="s">
        <v>13</v>
      </c>
      <c r="G294">
        <v>0</v>
      </c>
    </row>
    <row r="296" spans="1:7" ht="45" x14ac:dyDescent="0.25">
      <c r="A296">
        <v>1</v>
      </c>
      <c r="B296">
        <v>1</v>
      </c>
      <c r="C296">
        <v>28</v>
      </c>
      <c r="D296">
        <v>91</v>
      </c>
      <c r="E296" s="29" t="s">
        <v>750</v>
      </c>
      <c r="F296" t="s">
        <v>13</v>
      </c>
      <c r="G296">
        <v>0</v>
      </c>
    </row>
    <row r="298" spans="1:7" ht="90" x14ac:dyDescent="0.25">
      <c r="A298">
        <v>1</v>
      </c>
      <c r="B298">
        <v>1</v>
      </c>
      <c r="C298">
        <v>28</v>
      </c>
      <c r="D298">
        <v>92</v>
      </c>
      <c r="E298" s="29" t="s">
        <v>751</v>
      </c>
      <c r="F298" t="s">
        <v>13</v>
      </c>
      <c r="G298">
        <v>0</v>
      </c>
    </row>
    <row r="300" spans="1:7" ht="45" x14ac:dyDescent="0.25">
      <c r="A300">
        <v>1</v>
      </c>
      <c r="B300">
        <v>1</v>
      </c>
      <c r="C300">
        <v>28</v>
      </c>
      <c r="D300">
        <v>93</v>
      </c>
      <c r="E300" s="29" t="s">
        <v>752</v>
      </c>
      <c r="F300" t="s">
        <v>13</v>
      </c>
      <c r="G300">
        <v>0</v>
      </c>
    </row>
    <row r="302" spans="1:7" x14ac:dyDescent="0.25">
      <c r="A302">
        <v>1</v>
      </c>
      <c r="B302">
        <v>1</v>
      </c>
      <c r="C302">
        <v>29</v>
      </c>
      <c r="E302" s="29" t="s">
        <v>747</v>
      </c>
      <c r="F302" t="s">
        <v>19</v>
      </c>
      <c r="G302">
        <v>0</v>
      </c>
    </row>
    <row r="304" spans="1:7" ht="165" x14ac:dyDescent="0.25">
      <c r="A304">
        <v>1</v>
      </c>
      <c r="B304">
        <v>1</v>
      </c>
      <c r="C304">
        <v>29</v>
      </c>
      <c r="D304">
        <v>94</v>
      </c>
      <c r="E304" s="29" t="s">
        <v>753</v>
      </c>
      <c r="F304" t="s">
        <v>13</v>
      </c>
      <c r="G304">
        <v>0</v>
      </c>
    </row>
    <row r="306" spans="1:7" ht="30" x14ac:dyDescent="0.25">
      <c r="A306">
        <v>1</v>
      </c>
      <c r="B306">
        <v>1</v>
      </c>
      <c r="C306">
        <v>29</v>
      </c>
      <c r="E306" s="29" t="s">
        <v>754</v>
      </c>
      <c r="F306" t="s">
        <v>19</v>
      </c>
      <c r="G306">
        <v>0</v>
      </c>
    </row>
    <row r="308" spans="1:7" ht="90" x14ac:dyDescent="0.25">
      <c r="A308">
        <v>1</v>
      </c>
      <c r="B308">
        <v>1</v>
      </c>
      <c r="C308">
        <v>29</v>
      </c>
      <c r="D308">
        <v>95</v>
      </c>
      <c r="E308" s="29" t="s">
        <v>755</v>
      </c>
      <c r="F308" t="s">
        <v>13</v>
      </c>
      <c r="G308">
        <v>0</v>
      </c>
    </row>
    <row r="310" spans="1:7" x14ac:dyDescent="0.25">
      <c r="A310">
        <v>1</v>
      </c>
      <c r="B310">
        <v>1</v>
      </c>
      <c r="C310">
        <v>29</v>
      </c>
      <c r="E310" s="29" t="s">
        <v>756</v>
      </c>
      <c r="F310" t="s">
        <v>19</v>
      </c>
      <c r="G310">
        <v>0</v>
      </c>
    </row>
    <row r="312" spans="1:7" ht="60" x14ac:dyDescent="0.25">
      <c r="A312">
        <v>1</v>
      </c>
      <c r="B312">
        <v>1</v>
      </c>
      <c r="C312">
        <v>29</v>
      </c>
      <c r="D312">
        <v>96</v>
      </c>
      <c r="E312" s="29" t="s">
        <v>757</v>
      </c>
      <c r="F312" t="s">
        <v>13</v>
      </c>
      <c r="G312">
        <v>0</v>
      </c>
    </row>
    <row r="314" spans="1:7" x14ac:dyDescent="0.25">
      <c r="A314">
        <v>1</v>
      </c>
      <c r="B314">
        <v>1</v>
      </c>
      <c r="C314">
        <v>30</v>
      </c>
      <c r="E314" s="29" t="s">
        <v>758</v>
      </c>
      <c r="F314" t="s">
        <v>19</v>
      </c>
      <c r="G314">
        <v>0</v>
      </c>
    </row>
    <row r="316" spans="1:7" ht="105" x14ac:dyDescent="0.25">
      <c r="A316">
        <v>1</v>
      </c>
      <c r="B316">
        <v>1</v>
      </c>
      <c r="C316">
        <v>30</v>
      </c>
      <c r="D316">
        <v>97</v>
      </c>
      <c r="E316" s="29" t="s">
        <v>759</v>
      </c>
      <c r="F316" t="s">
        <v>13</v>
      </c>
      <c r="G316">
        <v>0</v>
      </c>
    </row>
    <row r="318" spans="1:7" x14ac:dyDescent="0.25">
      <c r="A318">
        <v>1</v>
      </c>
      <c r="B318">
        <v>1</v>
      </c>
      <c r="C318">
        <v>30</v>
      </c>
      <c r="E318" s="29" t="s">
        <v>760</v>
      </c>
      <c r="F318" t="s">
        <v>19</v>
      </c>
      <c r="G318">
        <v>0</v>
      </c>
    </row>
    <row r="320" spans="1:7" ht="150" x14ac:dyDescent="0.25">
      <c r="A320">
        <v>1</v>
      </c>
      <c r="B320">
        <v>1</v>
      </c>
      <c r="C320">
        <v>30</v>
      </c>
      <c r="D320">
        <v>98</v>
      </c>
      <c r="E320" s="29" t="s">
        <v>761</v>
      </c>
      <c r="F320" t="s">
        <v>13</v>
      </c>
      <c r="G320">
        <v>0</v>
      </c>
    </row>
    <row r="322" spans="1:7" x14ac:dyDescent="0.25">
      <c r="A322">
        <v>1</v>
      </c>
      <c r="B322">
        <v>1</v>
      </c>
      <c r="C322">
        <v>30</v>
      </c>
      <c r="E322" s="29" t="s">
        <v>762</v>
      </c>
      <c r="F322" t="s">
        <v>19</v>
      </c>
      <c r="G322">
        <v>0</v>
      </c>
    </row>
    <row r="324" spans="1:7" ht="105" x14ac:dyDescent="0.25">
      <c r="A324">
        <v>1</v>
      </c>
      <c r="B324">
        <v>1</v>
      </c>
      <c r="C324">
        <v>30</v>
      </c>
      <c r="D324">
        <v>99</v>
      </c>
      <c r="E324" s="29" t="s">
        <v>763</v>
      </c>
      <c r="F324" t="s">
        <v>13</v>
      </c>
      <c r="G324">
        <v>0</v>
      </c>
    </row>
    <row r="326" spans="1:7" x14ac:dyDescent="0.25">
      <c r="A326">
        <v>1</v>
      </c>
      <c r="B326">
        <v>1</v>
      </c>
      <c r="C326">
        <v>31</v>
      </c>
      <c r="E326" s="29" t="s">
        <v>764</v>
      </c>
      <c r="F326" t="s">
        <v>19</v>
      </c>
      <c r="G326">
        <v>0</v>
      </c>
    </row>
    <row r="328" spans="1:7" ht="105" x14ac:dyDescent="0.25">
      <c r="A328">
        <v>1</v>
      </c>
      <c r="B328">
        <v>1</v>
      </c>
      <c r="C328">
        <v>31</v>
      </c>
      <c r="D328">
        <v>100</v>
      </c>
      <c r="E328" s="29" t="s">
        <v>765</v>
      </c>
      <c r="F328" t="s">
        <v>13</v>
      </c>
      <c r="G328">
        <v>0</v>
      </c>
    </row>
    <row r="330" spans="1:7" x14ac:dyDescent="0.25">
      <c r="A330">
        <v>1</v>
      </c>
      <c r="B330">
        <v>1</v>
      </c>
      <c r="C330">
        <v>31</v>
      </c>
      <c r="E330" s="29" t="s">
        <v>766</v>
      </c>
      <c r="F330" t="s">
        <v>19</v>
      </c>
      <c r="G330">
        <v>0</v>
      </c>
    </row>
    <row r="332" spans="1:7" ht="45" x14ac:dyDescent="0.25">
      <c r="A332">
        <v>1</v>
      </c>
      <c r="B332">
        <v>1</v>
      </c>
      <c r="C332">
        <v>31</v>
      </c>
      <c r="D332">
        <v>101</v>
      </c>
      <c r="E332" s="29" t="s">
        <v>767</v>
      </c>
      <c r="F332" t="s">
        <v>13</v>
      </c>
      <c r="G332">
        <v>0</v>
      </c>
    </row>
    <row r="334" spans="1:7" ht="30" x14ac:dyDescent="0.25">
      <c r="A334">
        <v>1</v>
      </c>
      <c r="B334">
        <v>1</v>
      </c>
      <c r="C334">
        <v>31</v>
      </c>
      <c r="E334" s="29" t="s">
        <v>768</v>
      </c>
      <c r="F334" t="s">
        <v>19</v>
      </c>
      <c r="G334">
        <v>0</v>
      </c>
    </row>
    <row r="336" spans="1:7" ht="165" x14ac:dyDescent="0.25">
      <c r="A336">
        <v>1</v>
      </c>
      <c r="B336">
        <v>1</v>
      </c>
      <c r="C336">
        <v>31</v>
      </c>
      <c r="D336">
        <v>102</v>
      </c>
      <c r="E336" s="29" t="s">
        <v>769</v>
      </c>
      <c r="F336" t="s">
        <v>13</v>
      </c>
      <c r="G336">
        <v>0</v>
      </c>
    </row>
    <row r="338" spans="1:7" x14ac:dyDescent="0.25">
      <c r="A338">
        <v>1</v>
      </c>
      <c r="B338">
        <v>1</v>
      </c>
      <c r="C338">
        <v>31</v>
      </c>
      <c r="E338" s="29" t="s">
        <v>770</v>
      </c>
      <c r="F338" t="s">
        <v>19</v>
      </c>
      <c r="G338">
        <v>0</v>
      </c>
    </row>
    <row r="340" spans="1:7" ht="60" x14ac:dyDescent="0.25">
      <c r="A340">
        <v>1</v>
      </c>
      <c r="B340">
        <v>1</v>
      </c>
      <c r="C340">
        <v>31</v>
      </c>
      <c r="D340">
        <v>103</v>
      </c>
      <c r="E340" s="29" t="s">
        <v>771</v>
      </c>
      <c r="F340" t="s">
        <v>13</v>
      </c>
      <c r="G340">
        <v>0</v>
      </c>
    </row>
    <row r="342" spans="1:7" x14ac:dyDescent="0.25">
      <c r="A342">
        <v>1</v>
      </c>
      <c r="B342">
        <v>1</v>
      </c>
      <c r="C342">
        <v>32</v>
      </c>
      <c r="E342" s="29" t="s">
        <v>772</v>
      </c>
      <c r="F342" t="s">
        <v>19</v>
      </c>
      <c r="G342">
        <v>0</v>
      </c>
    </row>
    <row r="344" spans="1:7" ht="120" x14ac:dyDescent="0.25">
      <c r="A344">
        <v>1</v>
      </c>
      <c r="B344">
        <v>1</v>
      </c>
      <c r="C344">
        <v>32</v>
      </c>
      <c r="D344">
        <v>104</v>
      </c>
      <c r="E344" s="29" t="s">
        <v>773</v>
      </c>
      <c r="F344" t="s">
        <v>13</v>
      </c>
      <c r="G344">
        <v>0</v>
      </c>
    </row>
    <row r="346" spans="1:7" x14ac:dyDescent="0.25">
      <c r="A346">
        <v>1</v>
      </c>
      <c r="B346">
        <v>1</v>
      </c>
      <c r="C346">
        <v>32</v>
      </c>
      <c r="E346" s="29" t="s">
        <v>774</v>
      </c>
      <c r="F346" t="s">
        <v>19</v>
      </c>
      <c r="G346">
        <v>0</v>
      </c>
    </row>
    <row r="348" spans="1:7" ht="105" x14ac:dyDescent="0.25">
      <c r="A348">
        <v>1</v>
      </c>
      <c r="B348">
        <v>1</v>
      </c>
      <c r="C348">
        <v>32</v>
      </c>
      <c r="D348">
        <v>105</v>
      </c>
      <c r="E348" s="29" t="s">
        <v>775</v>
      </c>
      <c r="F348" t="s">
        <v>13</v>
      </c>
      <c r="G348">
        <v>0</v>
      </c>
    </row>
    <row r="350" spans="1:7" x14ac:dyDescent="0.25">
      <c r="A350">
        <v>1</v>
      </c>
      <c r="B350">
        <v>1</v>
      </c>
      <c r="C350">
        <v>32</v>
      </c>
      <c r="E350" s="29" t="s">
        <v>776</v>
      </c>
      <c r="F350" t="s">
        <v>19</v>
      </c>
      <c r="G350">
        <v>0</v>
      </c>
    </row>
    <row r="352" spans="1:7" ht="150" x14ac:dyDescent="0.25">
      <c r="A352">
        <v>1</v>
      </c>
      <c r="B352">
        <v>1</v>
      </c>
      <c r="C352">
        <v>32</v>
      </c>
      <c r="D352">
        <v>106</v>
      </c>
      <c r="E352" s="29" t="s">
        <v>777</v>
      </c>
      <c r="F352" t="s">
        <v>13</v>
      </c>
      <c r="G352">
        <v>0</v>
      </c>
    </row>
    <row r="354" spans="1:7" x14ac:dyDescent="0.25">
      <c r="A354">
        <v>1</v>
      </c>
      <c r="B354">
        <v>1</v>
      </c>
      <c r="C354">
        <v>33</v>
      </c>
      <c r="E354" s="29" t="s">
        <v>778</v>
      </c>
      <c r="F354" t="s">
        <v>19</v>
      </c>
      <c r="G354">
        <v>0</v>
      </c>
    </row>
    <row r="356" spans="1:7" ht="150" x14ac:dyDescent="0.25">
      <c r="A356">
        <v>1</v>
      </c>
      <c r="B356">
        <v>1</v>
      </c>
      <c r="C356">
        <v>33</v>
      </c>
      <c r="D356">
        <v>107</v>
      </c>
      <c r="E356" s="29" t="s">
        <v>779</v>
      </c>
      <c r="F356" t="s">
        <v>13</v>
      </c>
      <c r="G356">
        <v>0</v>
      </c>
    </row>
    <row r="358" spans="1:7" x14ac:dyDescent="0.25">
      <c r="A358">
        <v>1</v>
      </c>
      <c r="B358">
        <v>1</v>
      </c>
      <c r="C358">
        <v>33</v>
      </c>
      <c r="E358" s="29" t="s">
        <v>780</v>
      </c>
      <c r="F358" t="s">
        <v>19</v>
      </c>
      <c r="G358">
        <v>0</v>
      </c>
    </row>
    <row r="360" spans="1:7" ht="210" x14ac:dyDescent="0.25">
      <c r="A360">
        <v>1</v>
      </c>
      <c r="B360">
        <v>1</v>
      </c>
      <c r="C360">
        <v>33</v>
      </c>
      <c r="D360">
        <v>108</v>
      </c>
      <c r="E360" s="29" t="s">
        <v>781</v>
      </c>
      <c r="F360" t="s">
        <v>13</v>
      </c>
      <c r="G360">
        <v>0</v>
      </c>
    </row>
    <row r="362" spans="1:7" x14ac:dyDescent="0.25">
      <c r="A362">
        <v>1</v>
      </c>
      <c r="B362">
        <v>1</v>
      </c>
      <c r="C362">
        <v>34</v>
      </c>
      <c r="E362" s="29" t="s">
        <v>782</v>
      </c>
      <c r="F362" t="s">
        <v>19</v>
      </c>
      <c r="G362">
        <v>0</v>
      </c>
    </row>
    <row r="364" spans="1:7" ht="270" x14ac:dyDescent="0.25">
      <c r="A364">
        <v>1</v>
      </c>
      <c r="B364">
        <v>1</v>
      </c>
      <c r="C364">
        <v>34</v>
      </c>
      <c r="D364">
        <v>109</v>
      </c>
      <c r="E364" s="29" t="s">
        <v>20</v>
      </c>
      <c r="F364" t="s">
        <v>13</v>
      </c>
      <c r="G364">
        <v>0</v>
      </c>
    </row>
    <row r="367" spans="1:7" x14ac:dyDescent="0.25">
      <c r="E367" s="30" t="s">
        <v>783</v>
      </c>
    </row>
    <row r="368" spans="1:7" x14ac:dyDescent="0.25">
      <c r="E368" s="31" t="s">
        <v>784</v>
      </c>
    </row>
    <row r="369" spans="1:9" x14ac:dyDescent="0.25">
      <c r="E369" s="31" t="s">
        <v>785</v>
      </c>
    </row>
    <row r="370" spans="1:9" x14ac:dyDescent="0.25">
      <c r="E370" s="31" t="s">
        <v>786</v>
      </c>
    </row>
    <row r="372" spans="1:9" ht="15.75" thickBot="1" x14ac:dyDescent="0.3">
      <c r="A372">
        <v>1</v>
      </c>
      <c r="B372">
        <v>1</v>
      </c>
      <c r="G372" t="s">
        <v>10</v>
      </c>
      <c r="I372" s="43">
        <f>+I37</f>
        <v>0</v>
      </c>
    </row>
    <row r="373" spans="1:9" ht="15.75" thickTop="1" x14ac:dyDescent="0.25"/>
    <row r="374" spans="1:9" x14ac:dyDescent="0.25">
      <c r="A374">
        <v>2</v>
      </c>
      <c r="B374">
        <v>1</v>
      </c>
      <c r="C374">
        <v>47</v>
      </c>
      <c r="E374" s="33" t="s">
        <v>21</v>
      </c>
      <c r="F374" t="s">
        <v>9</v>
      </c>
      <c r="G374" t="s">
        <v>10</v>
      </c>
    </row>
    <row r="376" spans="1:9" x14ac:dyDescent="0.25">
      <c r="A376">
        <v>2</v>
      </c>
      <c r="B376">
        <v>1</v>
      </c>
      <c r="C376">
        <v>47</v>
      </c>
      <c r="E376" s="29" t="s">
        <v>22</v>
      </c>
      <c r="F376" t="s">
        <v>12</v>
      </c>
      <c r="G376" t="s">
        <v>10</v>
      </c>
    </row>
    <row r="378" spans="1:9" ht="75" x14ac:dyDescent="0.25">
      <c r="A378">
        <v>2</v>
      </c>
      <c r="B378">
        <v>1</v>
      </c>
      <c r="C378">
        <v>47</v>
      </c>
      <c r="E378" s="29" t="s">
        <v>23</v>
      </c>
      <c r="G378" t="s">
        <v>10</v>
      </c>
    </row>
    <row r="380" spans="1:9" ht="30" x14ac:dyDescent="0.25">
      <c r="A380">
        <v>2</v>
      </c>
      <c r="B380">
        <v>1</v>
      </c>
      <c r="C380">
        <v>47</v>
      </c>
      <c r="E380" s="29" t="s">
        <v>24</v>
      </c>
      <c r="F380" t="s">
        <v>12</v>
      </c>
      <c r="G380" t="s">
        <v>10</v>
      </c>
    </row>
    <row r="382" spans="1:9" x14ac:dyDescent="0.25">
      <c r="A382">
        <v>2</v>
      </c>
      <c r="B382">
        <v>1</v>
      </c>
      <c r="C382">
        <v>47</v>
      </c>
      <c r="E382" s="29" t="s">
        <v>25</v>
      </c>
      <c r="F382" t="s">
        <v>12</v>
      </c>
      <c r="G382" t="s">
        <v>10</v>
      </c>
    </row>
    <row r="384" spans="1:9" ht="30" x14ac:dyDescent="0.25">
      <c r="A384">
        <v>2</v>
      </c>
      <c r="B384">
        <v>1</v>
      </c>
      <c r="C384">
        <v>47</v>
      </c>
      <c r="E384" s="29" t="s">
        <v>26</v>
      </c>
      <c r="F384" t="s">
        <v>19</v>
      </c>
      <c r="G384" t="s">
        <v>10</v>
      </c>
    </row>
    <row r="386" spans="1:9" ht="75" x14ac:dyDescent="0.25">
      <c r="A386">
        <v>2</v>
      </c>
      <c r="B386">
        <v>1</v>
      </c>
      <c r="C386">
        <v>47</v>
      </c>
      <c r="D386">
        <v>1</v>
      </c>
      <c r="E386" s="29" t="s">
        <v>27</v>
      </c>
      <c r="F386" t="s">
        <v>28</v>
      </c>
      <c r="G386">
        <v>150</v>
      </c>
      <c r="I386" s="49">
        <f>+G386*H386</f>
        <v>0</v>
      </c>
    </row>
    <row r="388" spans="1:9" x14ac:dyDescent="0.25">
      <c r="A388">
        <v>2</v>
      </c>
      <c r="B388">
        <v>1</v>
      </c>
      <c r="C388">
        <v>48</v>
      </c>
      <c r="E388" s="29" t="s">
        <v>29</v>
      </c>
      <c r="F388" t="s">
        <v>19</v>
      </c>
      <c r="G388">
        <v>0</v>
      </c>
    </row>
    <row r="390" spans="1:9" ht="90" x14ac:dyDescent="0.25">
      <c r="A390">
        <v>2</v>
      </c>
      <c r="B390">
        <v>1</v>
      </c>
      <c r="C390">
        <v>48</v>
      </c>
      <c r="D390">
        <v>2</v>
      </c>
      <c r="E390" s="29" t="s">
        <v>30</v>
      </c>
      <c r="F390" t="s">
        <v>31</v>
      </c>
      <c r="G390">
        <v>514</v>
      </c>
      <c r="I390" s="49">
        <f>+G390*H390</f>
        <v>0</v>
      </c>
    </row>
    <row r="392" spans="1:9" x14ac:dyDescent="0.25">
      <c r="A392">
        <v>2</v>
      </c>
      <c r="B392">
        <v>1</v>
      </c>
      <c r="C392">
        <v>48</v>
      </c>
      <c r="E392" s="29" t="s">
        <v>32</v>
      </c>
      <c r="F392" t="s">
        <v>12</v>
      </c>
      <c r="G392">
        <v>0</v>
      </c>
    </row>
    <row r="394" spans="1:9" x14ac:dyDescent="0.25">
      <c r="A394">
        <v>2</v>
      </c>
      <c r="B394">
        <v>1</v>
      </c>
      <c r="C394">
        <v>48</v>
      </c>
      <c r="E394" s="29" t="s">
        <v>33</v>
      </c>
      <c r="F394" t="s">
        <v>19</v>
      </c>
      <c r="G394">
        <v>0</v>
      </c>
    </row>
    <row r="396" spans="1:9" x14ac:dyDescent="0.25">
      <c r="A396">
        <v>2</v>
      </c>
      <c r="B396">
        <v>1</v>
      </c>
      <c r="C396">
        <v>48</v>
      </c>
      <c r="D396">
        <v>3</v>
      </c>
      <c r="E396" s="29" t="s">
        <v>34</v>
      </c>
      <c r="F396" t="s">
        <v>31</v>
      </c>
      <c r="G396">
        <v>83</v>
      </c>
      <c r="I396" s="49">
        <f>+G396*H396</f>
        <v>0</v>
      </c>
    </row>
    <row r="398" spans="1:9" x14ac:dyDescent="0.25">
      <c r="A398">
        <v>2</v>
      </c>
      <c r="B398">
        <v>1</v>
      </c>
      <c r="C398">
        <v>48</v>
      </c>
      <c r="D398">
        <v>4</v>
      </c>
      <c r="E398" s="29" t="s">
        <v>35</v>
      </c>
      <c r="F398" t="s">
        <v>36</v>
      </c>
      <c r="G398">
        <v>11</v>
      </c>
      <c r="I398" s="49">
        <f>+G398*H398</f>
        <v>0</v>
      </c>
    </row>
    <row r="400" spans="1:9" x14ac:dyDescent="0.25">
      <c r="A400">
        <v>2</v>
      </c>
      <c r="B400">
        <v>1</v>
      </c>
      <c r="C400">
        <v>48</v>
      </c>
      <c r="D400">
        <v>5</v>
      </c>
      <c r="E400" s="29" t="s">
        <v>37</v>
      </c>
      <c r="F400" t="s">
        <v>31</v>
      </c>
      <c r="G400">
        <v>192</v>
      </c>
      <c r="I400" s="49">
        <f>+G400*H400</f>
        <v>0</v>
      </c>
    </row>
    <row r="402" spans="1:9" ht="30" x14ac:dyDescent="0.25">
      <c r="A402">
        <v>2</v>
      </c>
      <c r="B402">
        <v>1</v>
      </c>
      <c r="C402">
        <v>48</v>
      </c>
      <c r="E402" s="29" t="s">
        <v>38</v>
      </c>
      <c r="F402" t="s">
        <v>19</v>
      </c>
      <c r="G402">
        <v>0</v>
      </c>
    </row>
    <row r="404" spans="1:9" ht="30" x14ac:dyDescent="0.25">
      <c r="A404">
        <v>2</v>
      </c>
      <c r="B404">
        <v>1</v>
      </c>
      <c r="C404">
        <v>48</v>
      </c>
      <c r="D404">
        <v>6</v>
      </c>
      <c r="E404" s="29" t="s">
        <v>39</v>
      </c>
      <c r="F404" t="s">
        <v>36</v>
      </c>
      <c r="G404">
        <v>14</v>
      </c>
      <c r="I404" s="49">
        <f>+G404*H404</f>
        <v>0</v>
      </c>
    </row>
    <row r="406" spans="1:9" ht="30" x14ac:dyDescent="0.25">
      <c r="A406">
        <v>2</v>
      </c>
      <c r="B406">
        <v>1</v>
      </c>
      <c r="C406">
        <v>48</v>
      </c>
      <c r="D406">
        <v>7</v>
      </c>
      <c r="E406" s="29" t="s">
        <v>40</v>
      </c>
      <c r="F406" t="s">
        <v>36</v>
      </c>
      <c r="G406">
        <v>1</v>
      </c>
      <c r="I406" s="49">
        <f>+G406*H406</f>
        <v>0</v>
      </c>
    </row>
    <row r="408" spans="1:9" ht="30" x14ac:dyDescent="0.25">
      <c r="A408">
        <v>2</v>
      </c>
      <c r="B408">
        <v>1</v>
      </c>
      <c r="C408">
        <v>49</v>
      </c>
      <c r="D408">
        <v>8</v>
      </c>
      <c r="E408" s="29" t="s">
        <v>41</v>
      </c>
      <c r="F408" t="s">
        <v>36</v>
      </c>
      <c r="G408">
        <v>4</v>
      </c>
      <c r="I408" s="49">
        <f>+G408*H408</f>
        <v>0</v>
      </c>
    </row>
    <row r="410" spans="1:9" x14ac:dyDescent="0.25">
      <c r="A410">
        <v>2</v>
      </c>
      <c r="B410">
        <v>1</v>
      </c>
      <c r="C410">
        <v>49</v>
      </c>
      <c r="E410" s="29" t="s">
        <v>42</v>
      </c>
      <c r="F410" t="s">
        <v>19</v>
      </c>
      <c r="G410">
        <v>0</v>
      </c>
    </row>
    <row r="412" spans="1:9" ht="45" x14ac:dyDescent="0.25">
      <c r="A412">
        <v>2</v>
      </c>
      <c r="B412">
        <v>1</v>
      </c>
      <c r="C412">
        <v>49</v>
      </c>
      <c r="D412">
        <v>9</v>
      </c>
      <c r="E412" s="29" t="s">
        <v>43</v>
      </c>
      <c r="F412" t="s">
        <v>31</v>
      </c>
      <c r="G412">
        <v>10</v>
      </c>
      <c r="I412" s="49">
        <f>+G412*H412</f>
        <v>0</v>
      </c>
    </row>
    <row r="414" spans="1:9" ht="30" x14ac:dyDescent="0.25">
      <c r="A414">
        <v>2</v>
      </c>
      <c r="B414">
        <v>1</v>
      </c>
      <c r="C414">
        <v>49</v>
      </c>
      <c r="E414" s="29" t="s">
        <v>44</v>
      </c>
      <c r="F414" t="s">
        <v>19</v>
      </c>
      <c r="G414">
        <v>0</v>
      </c>
    </row>
    <row r="416" spans="1:9" ht="30" x14ac:dyDescent="0.25">
      <c r="A416">
        <v>2</v>
      </c>
      <c r="B416">
        <v>1</v>
      </c>
      <c r="C416">
        <v>49</v>
      </c>
      <c r="D416">
        <v>10</v>
      </c>
      <c r="E416" s="29" t="s">
        <v>45</v>
      </c>
      <c r="F416" t="s">
        <v>31</v>
      </c>
      <c r="G416">
        <v>1079</v>
      </c>
      <c r="I416" s="49">
        <f>+G416*H416</f>
        <v>0</v>
      </c>
    </row>
    <row r="418" spans="1:9" ht="30" x14ac:dyDescent="0.25">
      <c r="A418">
        <v>2</v>
      </c>
      <c r="B418">
        <v>1</v>
      </c>
      <c r="C418">
        <v>49</v>
      </c>
      <c r="D418">
        <v>11</v>
      </c>
      <c r="E418" s="29" t="s">
        <v>46</v>
      </c>
      <c r="F418" t="s">
        <v>31</v>
      </c>
      <c r="G418">
        <v>992</v>
      </c>
      <c r="I418" s="49">
        <f>+G418*H418</f>
        <v>0</v>
      </c>
    </row>
    <row r="420" spans="1:9" ht="30" x14ac:dyDescent="0.25">
      <c r="A420">
        <v>2</v>
      </c>
      <c r="B420">
        <v>1</v>
      </c>
      <c r="C420">
        <v>49</v>
      </c>
      <c r="D420">
        <v>12</v>
      </c>
      <c r="E420" s="29" t="s">
        <v>47</v>
      </c>
      <c r="F420" t="s">
        <v>31</v>
      </c>
      <c r="G420">
        <v>119</v>
      </c>
      <c r="I420" s="49">
        <f>+G420*H420</f>
        <v>0</v>
      </c>
    </row>
    <row r="422" spans="1:9" x14ac:dyDescent="0.25">
      <c r="A422">
        <v>2</v>
      </c>
      <c r="B422">
        <v>1</v>
      </c>
      <c r="C422">
        <v>49</v>
      </c>
      <c r="D422">
        <v>13</v>
      </c>
      <c r="E422" s="29" t="s">
        <v>48</v>
      </c>
      <c r="F422" t="s">
        <v>28</v>
      </c>
      <c r="G422">
        <v>245</v>
      </c>
      <c r="I422" s="49">
        <f>+G422*H422</f>
        <v>0</v>
      </c>
    </row>
    <row r="424" spans="1:9" x14ac:dyDescent="0.25">
      <c r="A424">
        <v>2</v>
      </c>
      <c r="B424">
        <v>1</v>
      </c>
      <c r="C424">
        <v>49</v>
      </c>
      <c r="D424">
        <v>14</v>
      </c>
      <c r="E424" s="29" t="s">
        <v>49</v>
      </c>
      <c r="F424" t="s">
        <v>28</v>
      </c>
      <c r="G424">
        <v>71</v>
      </c>
      <c r="I424" s="49">
        <f>+G424*H424</f>
        <v>0</v>
      </c>
    </row>
    <row r="426" spans="1:9" x14ac:dyDescent="0.25">
      <c r="A426">
        <v>2</v>
      </c>
      <c r="B426">
        <v>1</v>
      </c>
      <c r="C426">
        <v>50</v>
      </c>
      <c r="D426">
        <v>15</v>
      </c>
      <c r="E426" s="29" t="s">
        <v>50</v>
      </c>
      <c r="F426" t="s">
        <v>28</v>
      </c>
      <c r="G426">
        <v>224</v>
      </c>
      <c r="I426" s="49">
        <f>+G426*H426</f>
        <v>0</v>
      </c>
    </row>
    <row r="428" spans="1:9" x14ac:dyDescent="0.25">
      <c r="A428">
        <v>2</v>
      </c>
      <c r="B428">
        <v>1</v>
      </c>
      <c r="C428">
        <v>50</v>
      </c>
      <c r="D428">
        <v>16</v>
      </c>
      <c r="E428" s="29" t="s">
        <v>51</v>
      </c>
      <c r="F428" t="s">
        <v>28</v>
      </c>
      <c r="G428">
        <v>68</v>
      </c>
      <c r="I428" s="49">
        <f>+G428*H428</f>
        <v>0</v>
      </c>
    </row>
    <row r="430" spans="1:9" ht="30" x14ac:dyDescent="0.25">
      <c r="A430">
        <v>2</v>
      </c>
      <c r="B430">
        <v>1</v>
      </c>
      <c r="C430">
        <v>50</v>
      </c>
      <c r="E430" s="29" t="s">
        <v>52</v>
      </c>
      <c r="F430" t="s">
        <v>19</v>
      </c>
      <c r="G430">
        <v>0</v>
      </c>
    </row>
    <row r="432" spans="1:9" x14ac:dyDescent="0.25">
      <c r="A432">
        <v>2</v>
      </c>
      <c r="B432">
        <v>1</v>
      </c>
      <c r="C432">
        <v>50</v>
      </c>
      <c r="D432">
        <v>17</v>
      </c>
      <c r="E432" s="29" t="s">
        <v>53</v>
      </c>
      <c r="F432" t="s">
        <v>31</v>
      </c>
      <c r="G432">
        <v>489</v>
      </c>
      <c r="I432" s="49">
        <f>+G432*H432</f>
        <v>0</v>
      </c>
    </row>
    <row r="434" spans="1:9" x14ac:dyDescent="0.25">
      <c r="A434">
        <v>2</v>
      </c>
      <c r="B434">
        <v>1</v>
      </c>
      <c r="C434">
        <v>50</v>
      </c>
      <c r="D434">
        <v>18</v>
      </c>
      <c r="E434" s="29" t="s">
        <v>54</v>
      </c>
      <c r="F434" t="s">
        <v>31</v>
      </c>
      <c r="G434">
        <v>176</v>
      </c>
      <c r="I434" s="49">
        <f>+G434*H434</f>
        <v>0</v>
      </c>
    </row>
    <row r="436" spans="1:9" x14ac:dyDescent="0.25">
      <c r="A436">
        <v>2</v>
      </c>
      <c r="B436">
        <v>1</v>
      </c>
      <c r="C436">
        <v>50</v>
      </c>
      <c r="D436">
        <v>19</v>
      </c>
      <c r="E436" s="29" t="s">
        <v>55</v>
      </c>
      <c r="F436" t="s">
        <v>31</v>
      </c>
      <c r="G436">
        <v>70</v>
      </c>
      <c r="I436" s="49">
        <f>+G436*H436</f>
        <v>0</v>
      </c>
    </row>
    <row r="438" spans="1:9" x14ac:dyDescent="0.25">
      <c r="A438">
        <v>2</v>
      </c>
      <c r="B438">
        <v>1</v>
      </c>
      <c r="C438">
        <v>50</v>
      </c>
      <c r="E438" s="29" t="s">
        <v>56</v>
      </c>
      <c r="F438" t="s">
        <v>19</v>
      </c>
      <c r="G438">
        <v>0</v>
      </c>
    </row>
    <row r="440" spans="1:9" ht="90" x14ac:dyDescent="0.25">
      <c r="A440">
        <v>2</v>
      </c>
      <c r="B440">
        <v>1</v>
      </c>
      <c r="C440">
        <v>50</v>
      </c>
      <c r="D440">
        <v>20</v>
      </c>
      <c r="E440" s="29" t="s">
        <v>57</v>
      </c>
      <c r="F440" t="s">
        <v>36</v>
      </c>
      <c r="G440">
        <v>1</v>
      </c>
      <c r="I440" s="49">
        <f>+G440*H440</f>
        <v>0</v>
      </c>
    </row>
    <row r="442" spans="1:9" x14ac:dyDescent="0.25">
      <c r="A442">
        <v>2</v>
      </c>
      <c r="B442">
        <v>1</v>
      </c>
      <c r="C442">
        <v>50</v>
      </c>
      <c r="E442" s="29" t="s">
        <v>58</v>
      </c>
      <c r="F442" t="s">
        <v>19</v>
      </c>
      <c r="G442">
        <v>0</v>
      </c>
    </row>
    <row r="444" spans="1:9" x14ac:dyDescent="0.25">
      <c r="A444">
        <v>2</v>
      </c>
      <c r="B444">
        <v>1</v>
      </c>
      <c r="C444">
        <v>50</v>
      </c>
      <c r="D444">
        <v>21</v>
      </c>
      <c r="E444" s="29" t="s">
        <v>59</v>
      </c>
      <c r="F444" t="s">
        <v>36</v>
      </c>
      <c r="G444">
        <v>4</v>
      </c>
      <c r="I444" s="49">
        <f>+G444*H444</f>
        <v>0</v>
      </c>
    </row>
    <row r="446" spans="1:9" x14ac:dyDescent="0.25">
      <c r="A446">
        <v>2</v>
      </c>
      <c r="B446">
        <v>1</v>
      </c>
      <c r="C446">
        <v>50</v>
      </c>
      <c r="E446" s="29" t="s">
        <v>60</v>
      </c>
      <c r="F446" t="s">
        <v>12</v>
      </c>
      <c r="G446">
        <v>0</v>
      </c>
    </row>
    <row r="448" spans="1:9" x14ac:dyDescent="0.25">
      <c r="A448">
        <v>2</v>
      </c>
      <c r="B448">
        <v>1</v>
      </c>
      <c r="C448">
        <v>51</v>
      </c>
      <c r="E448" s="29" t="s">
        <v>61</v>
      </c>
      <c r="F448" t="s">
        <v>19</v>
      </c>
      <c r="G448">
        <v>0</v>
      </c>
    </row>
    <row r="450" spans="1:9" ht="60" x14ac:dyDescent="0.25">
      <c r="A450">
        <v>2</v>
      </c>
      <c r="B450">
        <v>1</v>
      </c>
      <c r="C450">
        <v>51</v>
      </c>
      <c r="D450">
        <v>22</v>
      </c>
      <c r="E450" s="29" t="s">
        <v>62</v>
      </c>
      <c r="F450" t="s">
        <v>28</v>
      </c>
      <c r="G450">
        <v>58</v>
      </c>
      <c r="I450" s="49">
        <f>+G450*H450</f>
        <v>0</v>
      </c>
    </row>
    <row r="452" spans="1:9" ht="90" x14ac:dyDescent="0.25">
      <c r="A452">
        <v>2</v>
      </c>
      <c r="B452">
        <v>1</v>
      </c>
      <c r="C452">
        <v>51</v>
      </c>
      <c r="D452">
        <v>23</v>
      </c>
      <c r="E452" s="29" t="s">
        <v>63</v>
      </c>
      <c r="F452" t="s">
        <v>28</v>
      </c>
      <c r="G452">
        <v>19</v>
      </c>
      <c r="I452" s="49">
        <f>+G452*H452</f>
        <v>0</v>
      </c>
    </row>
    <row r="454" spans="1:9" x14ac:dyDescent="0.25">
      <c r="A454">
        <v>2</v>
      </c>
      <c r="B454">
        <v>1</v>
      </c>
      <c r="C454">
        <v>51</v>
      </c>
      <c r="E454" s="29" t="s">
        <v>64</v>
      </c>
      <c r="F454" t="s">
        <v>12</v>
      </c>
      <c r="G454">
        <v>0</v>
      </c>
    </row>
    <row r="456" spans="1:9" x14ac:dyDescent="0.25">
      <c r="A456">
        <v>2</v>
      </c>
      <c r="B456">
        <v>1</v>
      </c>
      <c r="C456">
        <v>51</v>
      </c>
      <c r="E456" s="29" t="s">
        <v>65</v>
      </c>
      <c r="F456" t="s">
        <v>19</v>
      </c>
      <c r="G456">
        <v>0</v>
      </c>
    </row>
    <row r="458" spans="1:9" ht="60" x14ac:dyDescent="0.25">
      <c r="A458">
        <v>2</v>
      </c>
      <c r="B458">
        <v>1</v>
      </c>
      <c r="C458">
        <v>51</v>
      </c>
      <c r="D458">
        <v>24</v>
      </c>
      <c r="E458" s="29" t="s">
        <v>66</v>
      </c>
      <c r="F458" t="s">
        <v>36</v>
      </c>
      <c r="G458">
        <v>86</v>
      </c>
      <c r="I458" s="49">
        <f>+G458*H458</f>
        <v>0</v>
      </c>
    </row>
    <row r="460" spans="1:9" x14ac:dyDescent="0.25">
      <c r="A460">
        <v>2</v>
      </c>
      <c r="B460">
        <v>1</v>
      </c>
      <c r="C460">
        <v>51</v>
      </c>
      <c r="E460" s="29" t="s">
        <v>67</v>
      </c>
      <c r="F460" t="s">
        <v>19</v>
      </c>
      <c r="G460">
        <v>0</v>
      </c>
    </row>
    <row r="462" spans="1:9" ht="75" customHeight="1" x14ac:dyDescent="0.25">
      <c r="A462">
        <v>2</v>
      </c>
      <c r="B462">
        <v>1</v>
      </c>
      <c r="C462">
        <v>51</v>
      </c>
      <c r="D462">
        <v>25</v>
      </c>
      <c r="E462" s="29" t="s">
        <v>68</v>
      </c>
      <c r="F462" t="s">
        <v>31</v>
      </c>
      <c r="G462">
        <v>78</v>
      </c>
      <c r="I462" s="49">
        <f>+G462*H462</f>
        <v>0</v>
      </c>
    </row>
    <row r="464" spans="1:9" x14ac:dyDescent="0.25">
      <c r="A464">
        <v>2</v>
      </c>
      <c r="B464">
        <v>1</v>
      </c>
      <c r="C464">
        <v>51</v>
      </c>
      <c r="E464" s="29" t="s">
        <v>69</v>
      </c>
      <c r="F464" t="s">
        <v>12</v>
      </c>
      <c r="G464">
        <v>0</v>
      </c>
    </row>
    <row r="466" spans="1:9" x14ac:dyDescent="0.25">
      <c r="A466">
        <v>2</v>
      </c>
      <c r="B466">
        <v>1</v>
      </c>
      <c r="C466">
        <v>52</v>
      </c>
      <c r="E466" s="29" t="s">
        <v>70</v>
      </c>
      <c r="F466" t="s">
        <v>19</v>
      </c>
      <c r="G466">
        <v>0</v>
      </c>
    </row>
    <row r="468" spans="1:9" ht="330" x14ac:dyDescent="0.25">
      <c r="A468">
        <v>2</v>
      </c>
      <c r="B468">
        <v>1</v>
      </c>
      <c r="C468">
        <v>52</v>
      </c>
      <c r="E468" s="29" t="s">
        <v>71</v>
      </c>
      <c r="G468">
        <v>0</v>
      </c>
    </row>
    <row r="470" spans="1:9" ht="30" x14ac:dyDescent="0.25">
      <c r="A470">
        <v>2</v>
      </c>
      <c r="B470">
        <v>1</v>
      </c>
      <c r="C470">
        <v>52</v>
      </c>
      <c r="D470">
        <v>26</v>
      </c>
      <c r="E470" s="29" t="s">
        <v>72</v>
      </c>
      <c r="F470" t="s">
        <v>36</v>
      </c>
      <c r="G470">
        <v>8</v>
      </c>
      <c r="I470" s="49">
        <f>+G470*H470</f>
        <v>0</v>
      </c>
    </row>
    <row r="472" spans="1:9" x14ac:dyDescent="0.25">
      <c r="A472">
        <v>2</v>
      </c>
      <c r="B472">
        <v>1</v>
      </c>
      <c r="C472">
        <v>52</v>
      </c>
      <c r="E472" s="29" t="s">
        <v>73</v>
      </c>
      <c r="F472" t="s">
        <v>19</v>
      </c>
      <c r="G472">
        <v>0</v>
      </c>
    </row>
    <row r="474" spans="1:9" ht="105" x14ac:dyDescent="0.25">
      <c r="A474">
        <v>2</v>
      </c>
      <c r="B474">
        <v>1</v>
      </c>
      <c r="C474">
        <v>53</v>
      </c>
      <c r="E474" s="29" t="s">
        <v>74</v>
      </c>
      <c r="F474" t="s">
        <v>19</v>
      </c>
      <c r="G474">
        <v>0</v>
      </c>
    </row>
    <row r="476" spans="1:9" ht="75" x14ac:dyDescent="0.25">
      <c r="A476">
        <v>2</v>
      </c>
      <c r="B476">
        <v>1</v>
      </c>
      <c r="C476">
        <v>53</v>
      </c>
      <c r="D476">
        <v>27</v>
      </c>
      <c r="E476" s="29" t="s">
        <v>75</v>
      </c>
      <c r="F476" t="s">
        <v>36</v>
      </c>
      <c r="G476">
        <v>6</v>
      </c>
      <c r="I476" s="49">
        <f>+G476*H476</f>
        <v>0</v>
      </c>
    </row>
    <row r="478" spans="1:9" x14ac:dyDescent="0.25">
      <c r="A478">
        <v>2</v>
      </c>
      <c r="B478">
        <v>1</v>
      </c>
      <c r="C478">
        <v>53</v>
      </c>
      <c r="D478">
        <v>28</v>
      </c>
      <c r="E478" s="29" t="s">
        <v>76</v>
      </c>
      <c r="F478" t="s">
        <v>36</v>
      </c>
      <c r="G478">
        <v>6</v>
      </c>
      <c r="I478" s="49">
        <f>+G478*H478</f>
        <v>0</v>
      </c>
    </row>
    <row r="480" spans="1:9" x14ac:dyDescent="0.25">
      <c r="A480">
        <v>2</v>
      </c>
      <c r="B480">
        <v>1</v>
      </c>
      <c r="C480">
        <v>53</v>
      </c>
      <c r="D480">
        <v>29</v>
      </c>
      <c r="E480" s="29" t="s">
        <v>77</v>
      </c>
      <c r="F480" t="s">
        <v>36</v>
      </c>
      <c r="G480">
        <v>6</v>
      </c>
      <c r="I480" s="49">
        <f>+G480*H480</f>
        <v>0</v>
      </c>
    </row>
    <row r="482" spans="1:9" ht="45" x14ac:dyDescent="0.25">
      <c r="A482">
        <v>2</v>
      </c>
      <c r="B482">
        <v>1</v>
      </c>
      <c r="C482">
        <v>53</v>
      </c>
      <c r="D482">
        <v>30</v>
      </c>
      <c r="E482" s="29" t="s">
        <v>78</v>
      </c>
      <c r="F482" t="s">
        <v>36</v>
      </c>
      <c r="G482">
        <v>6</v>
      </c>
      <c r="I482" s="49">
        <f>+G482*H482</f>
        <v>0</v>
      </c>
    </row>
    <row r="484" spans="1:9" x14ac:dyDescent="0.25">
      <c r="A484">
        <v>2</v>
      </c>
      <c r="B484">
        <v>1</v>
      </c>
      <c r="C484">
        <v>53</v>
      </c>
      <c r="E484" s="29" t="s">
        <v>79</v>
      </c>
      <c r="F484" t="s">
        <v>19</v>
      </c>
      <c r="G484">
        <v>0</v>
      </c>
    </row>
    <row r="486" spans="1:9" ht="75" x14ac:dyDescent="0.25">
      <c r="A486">
        <v>2</v>
      </c>
      <c r="B486">
        <v>1</v>
      </c>
      <c r="C486">
        <v>53</v>
      </c>
      <c r="D486">
        <v>31</v>
      </c>
      <c r="E486" s="29" t="s">
        <v>80</v>
      </c>
      <c r="F486" t="s">
        <v>36</v>
      </c>
      <c r="G486">
        <v>8</v>
      </c>
      <c r="I486" s="49">
        <f>+G486*H486</f>
        <v>0</v>
      </c>
    </row>
    <row r="488" spans="1:9" ht="45" x14ac:dyDescent="0.25">
      <c r="A488">
        <v>2</v>
      </c>
      <c r="B488">
        <v>1</v>
      </c>
      <c r="C488">
        <v>54</v>
      </c>
      <c r="D488">
        <v>32</v>
      </c>
      <c r="E488" s="29" t="s">
        <v>81</v>
      </c>
      <c r="F488" t="s">
        <v>36</v>
      </c>
      <c r="G488">
        <v>8</v>
      </c>
      <c r="I488" s="49">
        <f>+G488*H488</f>
        <v>0</v>
      </c>
    </row>
    <row r="490" spans="1:9" ht="15.75" thickBot="1" x14ac:dyDescent="0.3">
      <c r="A490">
        <v>2</v>
      </c>
      <c r="B490">
        <v>1</v>
      </c>
      <c r="G490">
        <v>0</v>
      </c>
      <c r="I490" s="43">
        <f>SUM(I385:I489)</f>
        <v>0</v>
      </c>
    </row>
    <row r="491" spans="1:9" ht="15.75" thickTop="1" x14ac:dyDescent="0.25"/>
    <row r="492" spans="1:9" x14ac:dyDescent="0.25">
      <c r="A492">
        <v>3</v>
      </c>
      <c r="B492">
        <v>1</v>
      </c>
      <c r="C492">
        <v>56</v>
      </c>
      <c r="E492" s="33" t="s">
        <v>82</v>
      </c>
      <c r="F492" t="s">
        <v>9</v>
      </c>
      <c r="G492">
        <v>0</v>
      </c>
    </row>
    <row r="494" spans="1:9" x14ac:dyDescent="0.25">
      <c r="A494">
        <v>3</v>
      </c>
      <c r="B494">
        <v>1</v>
      </c>
      <c r="C494">
        <v>56</v>
      </c>
      <c r="E494" s="29" t="s">
        <v>22</v>
      </c>
      <c r="F494" t="s">
        <v>12</v>
      </c>
      <c r="G494">
        <v>0</v>
      </c>
    </row>
    <row r="496" spans="1:9" ht="75" x14ac:dyDescent="0.25">
      <c r="A496">
        <v>3</v>
      </c>
      <c r="B496">
        <v>1</v>
      </c>
      <c r="C496">
        <v>56</v>
      </c>
      <c r="E496" s="29" t="s">
        <v>23</v>
      </c>
      <c r="G496">
        <v>0</v>
      </c>
    </row>
    <row r="498" spans="1:7" x14ac:dyDescent="0.25">
      <c r="A498">
        <v>3</v>
      </c>
      <c r="B498">
        <v>1</v>
      </c>
      <c r="C498">
        <v>56</v>
      </c>
      <c r="E498" s="29" t="s">
        <v>83</v>
      </c>
      <c r="F498" t="s">
        <v>12</v>
      </c>
      <c r="G498">
        <v>0</v>
      </c>
    </row>
    <row r="500" spans="1:7" x14ac:dyDescent="0.25">
      <c r="A500">
        <v>3</v>
      </c>
      <c r="B500">
        <v>1</v>
      </c>
      <c r="C500">
        <v>56</v>
      </c>
      <c r="E500" s="29" t="s">
        <v>84</v>
      </c>
      <c r="F500" t="s">
        <v>85</v>
      </c>
      <c r="G500">
        <v>0</v>
      </c>
    </row>
    <row r="502" spans="1:7" ht="60" x14ac:dyDescent="0.25">
      <c r="A502">
        <v>3</v>
      </c>
      <c r="B502">
        <v>1</v>
      </c>
      <c r="C502">
        <v>56</v>
      </c>
      <c r="E502" s="29" t="s">
        <v>86</v>
      </c>
      <c r="G502">
        <v>0</v>
      </c>
    </row>
    <row r="504" spans="1:7" x14ac:dyDescent="0.25">
      <c r="A504">
        <v>3</v>
      </c>
      <c r="B504">
        <v>1</v>
      </c>
      <c r="C504">
        <v>56</v>
      </c>
      <c r="E504" s="29" t="s">
        <v>87</v>
      </c>
      <c r="F504" t="s">
        <v>85</v>
      </c>
      <c r="G504">
        <v>0</v>
      </c>
    </row>
    <row r="506" spans="1:7" ht="60" x14ac:dyDescent="0.25">
      <c r="A506">
        <v>3</v>
      </c>
      <c r="B506">
        <v>1</v>
      </c>
      <c r="C506">
        <v>56</v>
      </c>
      <c r="E506" s="29" t="s">
        <v>88</v>
      </c>
      <c r="G506">
        <v>0</v>
      </c>
    </row>
    <row r="508" spans="1:7" x14ac:dyDescent="0.25">
      <c r="A508">
        <v>3</v>
      </c>
      <c r="B508">
        <v>1</v>
      </c>
      <c r="C508">
        <v>56</v>
      </c>
      <c r="E508" s="29" t="s">
        <v>89</v>
      </c>
      <c r="F508" t="s">
        <v>85</v>
      </c>
      <c r="G508">
        <v>0</v>
      </c>
    </row>
    <row r="510" spans="1:7" ht="75" x14ac:dyDescent="0.25">
      <c r="A510">
        <v>3</v>
      </c>
      <c r="B510">
        <v>1</v>
      </c>
      <c r="C510">
        <v>56</v>
      </c>
      <c r="E510" s="29" t="s">
        <v>90</v>
      </c>
      <c r="G510">
        <v>0</v>
      </c>
    </row>
    <row r="512" spans="1:7" x14ac:dyDescent="0.25">
      <c r="A512">
        <v>3</v>
      </c>
      <c r="B512">
        <v>1</v>
      </c>
      <c r="C512">
        <v>57</v>
      </c>
      <c r="E512" s="29" t="s">
        <v>91</v>
      </c>
      <c r="F512" t="s">
        <v>85</v>
      </c>
      <c r="G512">
        <v>0</v>
      </c>
    </row>
    <row r="514" spans="1:9" ht="105" x14ac:dyDescent="0.25">
      <c r="A514">
        <v>3</v>
      </c>
      <c r="B514">
        <v>1</v>
      </c>
      <c r="C514">
        <v>57</v>
      </c>
      <c r="E514" s="29" t="s">
        <v>92</v>
      </c>
      <c r="G514">
        <v>0</v>
      </c>
    </row>
    <row r="516" spans="1:9" x14ac:dyDescent="0.25">
      <c r="A516">
        <v>3</v>
      </c>
      <c r="B516">
        <v>1</v>
      </c>
      <c r="C516">
        <v>57</v>
      </c>
      <c r="E516" s="29" t="s">
        <v>93</v>
      </c>
      <c r="F516" t="s">
        <v>85</v>
      </c>
      <c r="G516">
        <v>0</v>
      </c>
    </row>
    <row r="518" spans="1:9" ht="75" x14ac:dyDescent="0.25">
      <c r="A518">
        <v>3</v>
      </c>
      <c r="B518">
        <v>1</v>
      </c>
      <c r="C518">
        <v>57</v>
      </c>
      <c r="E518" s="29" t="s">
        <v>94</v>
      </c>
      <c r="G518">
        <v>0</v>
      </c>
    </row>
    <row r="520" spans="1:9" x14ac:dyDescent="0.25">
      <c r="A520">
        <v>3</v>
      </c>
      <c r="B520">
        <v>1</v>
      </c>
      <c r="C520">
        <v>57</v>
      </c>
      <c r="E520" s="29" t="s">
        <v>95</v>
      </c>
      <c r="F520" t="s">
        <v>85</v>
      </c>
      <c r="G520">
        <v>0</v>
      </c>
    </row>
    <row r="522" spans="1:9" ht="30" x14ac:dyDescent="0.25">
      <c r="A522">
        <v>3</v>
      </c>
      <c r="B522">
        <v>1</v>
      </c>
      <c r="C522">
        <v>57</v>
      </c>
      <c r="E522" s="29" t="s">
        <v>96</v>
      </c>
      <c r="G522">
        <v>0</v>
      </c>
    </row>
    <row r="524" spans="1:9" x14ac:dyDescent="0.25">
      <c r="A524">
        <v>3</v>
      </c>
      <c r="B524">
        <v>1</v>
      </c>
      <c r="C524">
        <v>57</v>
      </c>
      <c r="E524" s="29" t="s">
        <v>97</v>
      </c>
      <c r="F524" t="s">
        <v>12</v>
      </c>
      <c r="G524">
        <v>0</v>
      </c>
    </row>
    <row r="526" spans="1:9" x14ac:dyDescent="0.25">
      <c r="A526">
        <v>3</v>
      </c>
      <c r="B526">
        <v>1</v>
      </c>
      <c r="C526">
        <v>57</v>
      </c>
      <c r="E526" s="29" t="s">
        <v>98</v>
      </c>
      <c r="F526" t="s">
        <v>19</v>
      </c>
      <c r="G526">
        <v>0</v>
      </c>
    </row>
    <row r="528" spans="1:9" x14ac:dyDescent="0.25">
      <c r="A528">
        <v>3</v>
      </c>
      <c r="B528">
        <v>1</v>
      </c>
      <c r="C528">
        <v>57</v>
      </c>
      <c r="D528">
        <v>1</v>
      </c>
      <c r="E528" s="29" t="s">
        <v>99</v>
      </c>
      <c r="F528" t="s">
        <v>100</v>
      </c>
      <c r="G528">
        <v>29</v>
      </c>
      <c r="I528" s="49">
        <f>+G528*H528</f>
        <v>0</v>
      </c>
    </row>
    <row r="530" spans="1:9" x14ac:dyDescent="0.25">
      <c r="A530">
        <v>3</v>
      </c>
      <c r="B530">
        <v>1</v>
      </c>
      <c r="C530">
        <v>57</v>
      </c>
      <c r="E530" s="29" t="s">
        <v>101</v>
      </c>
      <c r="F530" t="s">
        <v>19</v>
      </c>
      <c r="G530">
        <v>0</v>
      </c>
    </row>
    <row r="532" spans="1:9" ht="45" x14ac:dyDescent="0.25">
      <c r="A532">
        <v>3</v>
      </c>
      <c r="B532">
        <v>1</v>
      </c>
      <c r="C532">
        <v>57</v>
      </c>
      <c r="D532">
        <v>2</v>
      </c>
      <c r="E532" s="29" t="s">
        <v>102</v>
      </c>
      <c r="F532" t="s">
        <v>100</v>
      </c>
      <c r="G532">
        <v>19</v>
      </c>
      <c r="I532" s="49">
        <f>+G532*H532</f>
        <v>0</v>
      </c>
    </row>
    <row r="534" spans="1:9" x14ac:dyDescent="0.25">
      <c r="A534">
        <v>3</v>
      </c>
      <c r="B534">
        <v>1</v>
      </c>
      <c r="C534">
        <v>57</v>
      </c>
      <c r="E534" s="29" t="s">
        <v>103</v>
      </c>
      <c r="F534" t="s">
        <v>12</v>
      </c>
      <c r="G534">
        <v>0</v>
      </c>
    </row>
    <row r="536" spans="1:9" ht="30" x14ac:dyDescent="0.25">
      <c r="A536">
        <v>3</v>
      </c>
      <c r="B536">
        <v>1</v>
      </c>
      <c r="C536">
        <v>57</v>
      </c>
      <c r="E536" s="29" t="s">
        <v>104</v>
      </c>
      <c r="F536" t="s">
        <v>19</v>
      </c>
      <c r="G536">
        <v>0</v>
      </c>
    </row>
    <row r="538" spans="1:9" x14ac:dyDescent="0.25">
      <c r="A538">
        <v>3</v>
      </c>
      <c r="B538">
        <v>1</v>
      </c>
      <c r="C538">
        <v>57</v>
      </c>
      <c r="D538">
        <v>3</v>
      </c>
      <c r="E538" s="29" t="s">
        <v>105</v>
      </c>
      <c r="F538" t="s">
        <v>100</v>
      </c>
      <c r="G538">
        <v>19</v>
      </c>
      <c r="I538" s="49">
        <f>+G538*H538</f>
        <v>0</v>
      </c>
    </row>
    <row r="540" spans="1:9" x14ac:dyDescent="0.25">
      <c r="A540">
        <v>3</v>
      </c>
      <c r="B540">
        <v>1</v>
      </c>
      <c r="C540">
        <v>58</v>
      </c>
      <c r="E540" s="29" t="s">
        <v>106</v>
      </c>
      <c r="F540" t="s">
        <v>19</v>
      </c>
      <c r="G540">
        <v>0</v>
      </c>
    </row>
    <row r="542" spans="1:9" x14ac:dyDescent="0.25">
      <c r="A542">
        <v>3</v>
      </c>
      <c r="B542">
        <v>1</v>
      </c>
      <c r="C542">
        <v>58</v>
      </c>
      <c r="D542">
        <v>4</v>
      </c>
      <c r="E542" s="29" t="s">
        <v>107</v>
      </c>
      <c r="F542" t="s">
        <v>100</v>
      </c>
      <c r="G542">
        <v>10</v>
      </c>
      <c r="I542" s="49">
        <f>+G542*H542</f>
        <v>0</v>
      </c>
    </row>
    <row r="544" spans="1:9" x14ac:dyDescent="0.25">
      <c r="A544">
        <v>3</v>
      </c>
      <c r="B544">
        <v>1</v>
      </c>
      <c r="C544">
        <v>58</v>
      </c>
      <c r="E544" s="29" t="s">
        <v>108</v>
      </c>
      <c r="F544" t="s">
        <v>19</v>
      </c>
      <c r="G544">
        <v>0</v>
      </c>
    </row>
    <row r="546" spans="1:9" ht="75" x14ac:dyDescent="0.25">
      <c r="A546">
        <v>3</v>
      </c>
      <c r="B546">
        <v>1</v>
      </c>
      <c r="C546">
        <v>58</v>
      </c>
      <c r="D546">
        <v>5</v>
      </c>
      <c r="E546" s="29" t="s">
        <v>109</v>
      </c>
      <c r="F546" t="s">
        <v>31</v>
      </c>
      <c r="G546">
        <v>192</v>
      </c>
      <c r="I546" s="49">
        <f>+G546*H546</f>
        <v>0</v>
      </c>
    </row>
    <row r="548" spans="1:9" x14ac:dyDescent="0.25">
      <c r="A548">
        <v>3</v>
      </c>
      <c r="B548">
        <v>1</v>
      </c>
      <c r="C548">
        <v>58</v>
      </c>
      <c r="E548" s="29" t="s">
        <v>110</v>
      </c>
      <c r="F548" t="s">
        <v>19</v>
      </c>
      <c r="G548">
        <v>0</v>
      </c>
    </row>
    <row r="550" spans="1:9" ht="30" x14ac:dyDescent="0.25">
      <c r="A550">
        <v>3</v>
      </c>
      <c r="B550">
        <v>1</v>
      </c>
      <c r="C550">
        <v>58</v>
      </c>
      <c r="D550">
        <v>6</v>
      </c>
      <c r="E550" s="29" t="s">
        <v>111</v>
      </c>
      <c r="F550" t="s">
        <v>36</v>
      </c>
      <c r="G550">
        <v>2</v>
      </c>
      <c r="I550" s="49">
        <f>+G550*H550</f>
        <v>0</v>
      </c>
    </row>
    <row r="552" spans="1:9" x14ac:dyDescent="0.25">
      <c r="A552">
        <v>3</v>
      </c>
      <c r="B552">
        <v>1</v>
      </c>
      <c r="C552">
        <v>58</v>
      </c>
      <c r="E552" s="29" t="s">
        <v>112</v>
      </c>
      <c r="F552" t="s">
        <v>12</v>
      </c>
      <c r="G552">
        <v>0</v>
      </c>
    </row>
    <row r="554" spans="1:9" ht="45" x14ac:dyDescent="0.25">
      <c r="A554">
        <v>3</v>
      </c>
      <c r="B554">
        <v>1</v>
      </c>
      <c r="C554">
        <v>58</v>
      </c>
      <c r="E554" s="29" t="s">
        <v>113</v>
      </c>
      <c r="F554" t="s">
        <v>19</v>
      </c>
      <c r="G554">
        <v>0</v>
      </c>
    </row>
    <row r="556" spans="1:9" ht="45" x14ac:dyDescent="0.25">
      <c r="A556">
        <v>3</v>
      </c>
      <c r="B556">
        <v>1</v>
      </c>
      <c r="C556">
        <v>58</v>
      </c>
      <c r="D556">
        <v>7</v>
      </c>
      <c r="E556" s="29" t="s">
        <v>114</v>
      </c>
      <c r="F556" t="s">
        <v>31</v>
      </c>
      <c r="G556">
        <v>192</v>
      </c>
      <c r="I556" s="49">
        <f>+G556*H556</f>
        <v>0</v>
      </c>
    </row>
    <row r="558" spans="1:9" ht="15.75" thickBot="1" x14ac:dyDescent="0.3">
      <c r="A558">
        <v>3</v>
      </c>
      <c r="B558">
        <v>1</v>
      </c>
      <c r="G558">
        <v>0</v>
      </c>
      <c r="I558" s="43">
        <f>SUM(I527:I557)</f>
        <v>0</v>
      </c>
    </row>
    <row r="559" spans="1:9" ht="15.75" thickTop="1" x14ac:dyDescent="0.25"/>
    <row r="560" spans="1:9" ht="30" x14ac:dyDescent="0.25">
      <c r="A560">
        <v>3</v>
      </c>
      <c r="B560">
        <v>2</v>
      </c>
      <c r="C560">
        <v>60</v>
      </c>
      <c r="E560" s="33" t="s">
        <v>115</v>
      </c>
      <c r="F560" t="s">
        <v>9</v>
      </c>
      <c r="G560">
        <v>0</v>
      </c>
    </row>
    <row r="562" spans="1:7" x14ac:dyDescent="0.25">
      <c r="A562">
        <v>3</v>
      </c>
      <c r="B562">
        <v>2</v>
      </c>
      <c r="C562">
        <v>60</v>
      </c>
      <c r="E562" s="29" t="s">
        <v>22</v>
      </c>
      <c r="F562" t="s">
        <v>12</v>
      </c>
      <c r="G562">
        <v>0</v>
      </c>
    </row>
    <row r="564" spans="1:7" ht="75" x14ac:dyDescent="0.25">
      <c r="A564">
        <v>3</v>
      </c>
      <c r="B564">
        <v>2</v>
      </c>
      <c r="C564">
        <v>60</v>
      </c>
      <c r="E564" s="29" t="s">
        <v>23</v>
      </c>
      <c r="G564">
        <v>0</v>
      </c>
    </row>
    <row r="566" spans="1:7" x14ac:dyDescent="0.25">
      <c r="A566">
        <v>3</v>
      </c>
      <c r="B566">
        <v>2</v>
      </c>
      <c r="C566">
        <v>60</v>
      </c>
      <c r="E566" s="29" t="s">
        <v>83</v>
      </c>
      <c r="F566" t="s">
        <v>12</v>
      </c>
      <c r="G566">
        <v>0</v>
      </c>
    </row>
    <row r="568" spans="1:7" x14ac:dyDescent="0.25">
      <c r="A568">
        <v>3</v>
      </c>
      <c r="B568">
        <v>2</v>
      </c>
      <c r="C568">
        <v>60</v>
      </c>
      <c r="E568" s="29" t="s">
        <v>84</v>
      </c>
      <c r="F568" t="s">
        <v>85</v>
      </c>
      <c r="G568">
        <v>0</v>
      </c>
    </row>
    <row r="570" spans="1:7" ht="60" x14ac:dyDescent="0.25">
      <c r="A570">
        <v>3</v>
      </c>
      <c r="B570">
        <v>2</v>
      </c>
      <c r="C570">
        <v>60</v>
      </c>
      <c r="E570" s="29" t="s">
        <v>86</v>
      </c>
      <c r="G570">
        <v>0</v>
      </c>
    </row>
    <row r="572" spans="1:7" x14ac:dyDescent="0.25">
      <c r="A572">
        <v>3</v>
      </c>
      <c r="B572">
        <v>2</v>
      </c>
      <c r="C572">
        <v>60</v>
      </c>
      <c r="E572" s="29" t="s">
        <v>116</v>
      </c>
      <c r="F572" t="s">
        <v>85</v>
      </c>
      <c r="G572">
        <v>0</v>
      </c>
    </row>
    <row r="574" spans="1:7" ht="135" x14ac:dyDescent="0.25">
      <c r="A574">
        <v>3</v>
      </c>
      <c r="B574">
        <v>2</v>
      </c>
      <c r="C574">
        <v>60</v>
      </c>
      <c r="E574" s="29" t="s">
        <v>117</v>
      </c>
      <c r="G574">
        <v>0</v>
      </c>
    </row>
    <row r="576" spans="1:7" x14ac:dyDescent="0.25">
      <c r="A576">
        <v>3</v>
      </c>
      <c r="B576">
        <v>2</v>
      </c>
      <c r="C576">
        <v>60</v>
      </c>
      <c r="E576" s="29" t="s">
        <v>118</v>
      </c>
      <c r="F576" t="s">
        <v>85</v>
      </c>
      <c r="G576">
        <v>0</v>
      </c>
    </row>
    <row r="578" spans="1:9" ht="105" x14ac:dyDescent="0.25">
      <c r="A578">
        <v>3</v>
      </c>
      <c r="B578">
        <v>2</v>
      </c>
      <c r="C578">
        <v>60</v>
      </c>
      <c r="E578" s="29" t="s">
        <v>119</v>
      </c>
      <c r="G578">
        <v>0</v>
      </c>
    </row>
    <row r="580" spans="1:9" ht="75" x14ac:dyDescent="0.25">
      <c r="A580">
        <v>3</v>
      </c>
      <c r="B580">
        <v>2</v>
      </c>
      <c r="C580">
        <v>61</v>
      </c>
      <c r="E580" s="29" t="s">
        <v>120</v>
      </c>
      <c r="G580">
        <v>0</v>
      </c>
    </row>
    <row r="582" spans="1:9" ht="45" x14ac:dyDescent="0.25">
      <c r="A582">
        <v>3</v>
      </c>
      <c r="B582">
        <v>2</v>
      </c>
      <c r="C582">
        <v>61</v>
      </c>
      <c r="E582" s="29" t="s">
        <v>121</v>
      </c>
      <c r="G582">
        <v>0</v>
      </c>
    </row>
    <row r="584" spans="1:9" ht="120" x14ac:dyDescent="0.25">
      <c r="A584">
        <v>3</v>
      </c>
      <c r="B584">
        <v>2</v>
      </c>
      <c r="C584">
        <v>61</v>
      </c>
      <c r="E584" s="29" t="s">
        <v>122</v>
      </c>
      <c r="G584">
        <v>0</v>
      </c>
    </row>
    <row r="586" spans="1:9" x14ac:dyDescent="0.25">
      <c r="A586">
        <v>3</v>
      </c>
      <c r="B586">
        <v>2</v>
      </c>
      <c r="C586">
        <v>61</v>
      </c>
      <c r="E586" s="29" t="s">
        <v>123</v>
      </c>
      <c r="F586" t="s">
        <v>12</v>
      </c>
      <c r="G586">
        <v>0</v>
      </c>
    </row>
    <row r="588" spans="1:9" x14ac:dyDescent="0.25">
      <c r="A588">
        <v>3</v>
      </c>
      <c r="B588">
        <v>2</v>
      </c>
      <c r="C588">
        <v>61</v>
      </c>
      <c r="E588" s="29" t="s">
        <v>124</v>
      </c>
      <c r="F588" t="s">
        <v>19</v>
      </c>
      <c r="G588">
        <v>0</v>
      </c>
    </row>
    <row r="590" spans="1:9" x14ac:dyDescent="0.25">
      <c r="A590">
        <v>3</v>
      </c>
      <c r="B590">
        <v>2</v>
      </c>
      <c r="C590">
        <v>61</v>
      </c>
      <c r="D590">
        <v>1</v>
      </c>
      <c r="E590" s="29" t="s">
        <v>125</v>
      </c>
      <c r="F590" t="s">
        <v>100</v>
      </c>
      <c r="G590">
        <v>29</v>
      </c>
      <c r="I590" s="49">
        <f>+G590*H590</f>
        <v>0</v>
      </c>
    </row>
    <row r="592" spans="1:9" x14ac:dyDescent="0.25">
      <c r="A592">
        <v>3</v>
      </c>
      <c r="B592">
        <v>2</v>
      </c>
      <c r="C592">
        <v>61</v>
      </c>
      <c r="E592" s="29" t="s">
        <v>126</v>
      </c>
      <c r="F592" t="s">
        <v>12</v>
      </c>
      <c r="G592">
        <v>0</v>
      </c>
    </row>
    <row r="594" spans="1:9" x14ac:dyDescent="0.25">
      <c r="A594">
        <v>3</v>
      </c>
      <c r="B594">
        <v>2</v>
      </c>
      <c r="C594">
        <v>61</v>
      </c>
      <c r="E594" s="29" t="s">
        <v>127</v>
      </c>
      <c r="F594" t="s">
        <v>19</v>
      </c>
      <c r="G594">
        <v>0</v>
      </c>
    </row>
    <row r="596" spans="1:9" ht="30" x14ac:dyDescent="0.25">
      <c r="A596">
        <v>3</v>
      </c>
      <c r="B596">
        <v>2</v>
      </c>
      <c r="C596">
        <v>61</v>
      </c>
      <c r="D596">
        <v>2</v>
      </c>
      <c r="E596" s="29" t="s">
        <v>128</v>
      </c>
      <c r="F596" t="s">
        <v>36</v>
      </c>
      <c r="G596">
        <v>2</v>
      </c>
      <c r="I596" s="49">
        <f>+G596*H596</f>
        <v>0</v>
      </c>
    </row>
    <row r="598" spans="1:9" x14ac:dyDescent="0.25">
      <c r="A598">
        <v>3</v>
      </c>
      <c r="B598">
        <v>2</v>
      </c>
      <c r="C598">
        <v>61</v>
      </c>
      <c r="E598" s="29" t="s">
        <v>129</v>
      </c>
      <c r="F598" t="s">
        <v>12</v>
      </c>
      <c r="G598">
        <v>0</v>
      </c>
    </row>
    <row r="600" spans="1:9" ht="30" x14ac:dyDescent="0.25">
      <c r="A600">
        <v>3</v>
      </c>
      <c r="B600">
        <v>2</v>
      </c>
      <c r="C600">
        <v>61</v>
      </c>
      <c r="E600" s="29" t="s">
        <v>130</v>
      </c>
      <c r="F600" t="s">
        <v>19</v>
      </c>
      <c r="G600">
        <v>0</v>
      </c>
    </row>
    <row r="602" spans="1:9" x14ac:dyDescent="0.25">
      <c r="A602">
        <v>3</v>
      </c>
      <c r="B602">
        <v>2</v>
      </c>
      <c r="C602">
        <v>61</v>
      </c>
      <c r="D602">
        <v>3</v>
      </c>
      <c r="E602" s="29" t="s">
        <v>131</v>
      </c>
      <c r="F602" t="s">
        <v>31</v>
      </c>
      <c r="G602">
        <v>192</v>
      </c>
      <c r="I602" s="49">
        <f>+G602*H602</f>
        <v>0</v>
      </c>
    </row>
    <row r="604" spans="1:9" x14ac:dyDescent="0.25">
      <c r="A604">
        <v>3</v>
      </c>
      <c r="B604">
        <v>2</v>
      </c>
      <c r="C604">
        <v>61</v>
      </c>
      <c r="E604" s="29" t="s">
        <v>132</v>
      </c>
      <c r="F604" t="s">
        <v>12</v>
      </c>
      <c r="G604">
        <v>0</v>
      </c>
    </row>
    <row r="606" spans="1:9" x14ac:dyDescent="0.25">
      <c r="A606">
        <v>3</v>
      </c>
      <c r="B606">
        <v>2</v>
      </c>
      <c r="C606">
        <v>62</v>
      </c>
      <c r="E606" s="29" t="s">
        <v>133</v>
      </c>
      <c r="F606" t="s">
        <v>19</v>
      </c>
      <c r="G606">
        <v>0</v>
      </c>
    </row>
    <row r="608" spans="1:9" ht="30" x14ac:dyDescent="0.25">
      <c r="A608">
        <v>3</v>
      </c>
      <c r="B608">
        <v>2</v>
      </c>
      <c r="C608">
        <v>62</v>
      </c>
      <c r="D608">
        <v>4</v>
      </c>
      <c r="E608" s="29" t="s">
        <v>134</v>
      </c>
      <c r="F608" t="s">
        <v>28</v>
      </c>
      <c r="G608">
        <v>48</v>
      </c>
      <c r="I608" s="49">
        <f>+G608*H608</f>
        <v>0</v>
      </c>
    </row>
    <row r="610" spans="1:9" x14ac:dyDescent="0.25">
      <c r="A610">
        <v>3</v>
      </c>
      <c r="B610">
        <v>2</v>
      </c>
      <c r="C610">
        <v>62</v>
      </c>
      <c r="E610" s="29" t="s">
        <v>135</v>
      </c>
      <c r="F610" t="s">
        <v>12</v>
      </c>
      <c r="G610">
        <v>0</v>
      </c>
    </row>
    <row r="612" spans="1:9" ht="30" x14ac:dyDescent="0.25">
      <c r="A612">
        <v>3</v>
      </c>
      <c r="B612">
        <v>2</v>
      </c>
      <c r="C612">
        <v>62</v>
      </c>
      <c r="E612" s="29" t="s">
        <v>136</v>
      </c>
      <c r="F612" t="s">
        <v>19</v>
      </c>
      <c r="G612">
        <v>0</v>
      </c>
    </row>
    <row r="614" spans="1:9" x14ac:dyDescent="0.25">
      <c r="A614">
        <v>3</v>
      </c>
      <c r="B614">
        <v>2</v>
      </c>
      <c r="C614">
        <v>62</v>
      </c>
      <c r="D614">
        <v>5</v>
      </c>
      <c r="E614" s="29" t="s">
        <v>137</v>
      </c>
      <c r="F614" t="s">
        <v>28</v>
      </c>
      <c r="G614">
        <v>80</v>
      </c>
      <c r="I614" s="49">
        <f>+G614*H614</f>
        <v>0</v>
      </c>
    </row>
    <row r="616" spans="1:9" x14ac:dyDescent="0.25">
      <c r="A616">
        <v>3</v>
      </c>
      <c r="B616">
        <v>2</v>
      </c>
      <c r="C616">
        <v>62</v>
      </c>
      <c r="E616" s="29" t="s">
        <v>138</v>
      </c>
      <c r="F616" t="s">
        <v>19</v>
      </c>
      <c r="G616">
        <v>0</v>
      </c>
    </row>
    <row r="618" spans="1:9" x14ac:dyDescent="0.25">
      <c r="A618">
        <v>3</v>
      </c>
      <c r="B618">
        <v>2</v>
      </c>
      <c r="C618">
        <v>62</v>
      </c>
      <c r="D618">
        <v>6</v>
      </c>
      <c r="E618" s="29" t="s">
        <v>139</v>
      </c>
      <c r="F618" t="s">
        <v>28</v>
      </c>
      <c r="G618">
        <v>40</v>
      </c>
      <c r="I618" s="49">
        <f>+G618*H618</f>
        <v>0</v>
      </c>
    </row>
    <row r="620" spans="1:9" x14ac:dyDescent="0.25">
      <c r="A620">
        <v>3</v>
      </c>
      <c r="B620">
        <v>2</v>
      </c>
      <c r="C620">
        <v>62</v>
      </c>
      <c r="E620" s="29" t="s">
        <v>140</v>
      </c>
      <c r="F620" t="s">
        <v>12</v>
      </c>
      <c r="G620">
        <v>0</v>
      </c>
    </row>
    <row r="622" spans="1:9" x14ac:dyDescent="0.25">
      <c r="A622">
        <v>3</v>
      </c>
      <c r="B622">
        <v>2</v>
      </c>
      <c r="C622">
        <v>62</v>
      </c>
      <c r="E622" s="29" t="s">
        <v>141</v>
      </c>
      <c r="F622" t="s">
        <v>19</v>
      </c>
      <c r="G622">
        <v>0</v>
      </c>
    </row>
    <row r="624" spans="1:9" ht="30" x14ac:dyDescent="0.25">
      <c r="A624">
        <v>3</v>
      </c>
      <c r="B624">
        <v>2</v>
      </c>
      <c r="C624">
        <v>62</v>
      </c>
      <c r="D624">
        <v>7</v>
      </c>
      <c r="E624" s="29" t="s">
        <v>142</v>
      </c>
      <c r="F624" t="s">
        <v>31</v>
      </c>
      <c r="G624">
        <v>192</v>
      </c>
      <c r="I624" s="49">
        <f>+G624*H624</f>
        <v>0</v>
      </c>
    </row>
    <row r="626" spans="1:9" ht="15.75" thickBot="1" x14ac:dyDescent="0.3">
      <c r="A626">
        <v>3</v>
      </c>
      <c r="B626">
        <v>2</v>
      </c>
      <c r="G626">
        <v>0</v>
      </c>
      <c r="I626" s="43">
        <f>SUM(I589:I625)</f>
        <v>0</v>
      </c>
    </row>
    <row r="627" spans="1:9" ht="15.75" thickTop="1" x14ac:dyDescent="0.25"/>
    <row r="628" spans="1:9" x14ac:dyDescent="0.25">
      <c r="A628">
        <v>3</v>
      </c>
      <c r="B628">
        <v>3</v>
      </c>
      <c r="C628">
        <v>64</v>
      </c>
      <c r="E628" s="33" t="s">
        <v>143</v>
      </c>
      <c r="F628" t="s">
        <v>9</v>
      </c>
      <c r="G628">
        <v>0</v>
      </c>
    </row>
    <row r="630" spans="1:9" x14ac:dyDescent="0.25">
      <c r="A630">
        <v>3</v>
      </c>
      <c r="B630">
        <v>3</v>
      </c>
      <c r="C630">
        <v>64</v>
      </c>
      <c r="E630" s="29" t="s">
        <v>22</v>
      </c>
      <c r="F630" t="s">
        <v>12</v>
      </c>
      <c r="G630">
        <v>0</v>
      </c>
    </row>
    <row r="632" spans="1:9" ht="75" x14ac:dyDescent="0.25">
      <c r="A632">
        <v>3</v>
      </c>
      <c r="B632">
        <v>3</v>
      </c>
      <c r="C632">
        <v>64</v>
      </c>
      <c r="E632" s="29" t="s">
        <v>23</v>
      </c>
      <c r="G632">
        <v>0</v>
      </c>
    </row>
    <row r="634" spans="1:9" x14ac:dyDescent="0.25">
      <c r="A634">
        <v>3</v>
      </c>
      <c r="B634">
        <v>3</v>
      </c>
      <c r="C634">
        <v>64</v>
      </c>
      <c r="E634" s="29" t="s">
        <v>144</v>
      </c>
      <c r="F634" t="s">
        <v>12</v>
      </c>
      <c r="G634">
        <v>0</v>
      </c>
    </row>
    <row r="636" spans="1:9" ht="15" customHeight="1" x14ac:dyDescent="0.25">
      <c r="A636">
        <v>3</v>
      </c>
      <c r="B636">
        <v>3</v>
      </c>
      <c r="C636">
        <v>64</v>
      </c>
      <c r="E636" s="29" t="s">
        <v>145</v>
      </c>
      <c r="F636" t="s">
        <v>12</v>
      </c>
      <c r="G636">
        <v>0</v>
      </c>
    </row>
    <row r="638" spans="1:9" x14ac:dyDescent="0.25">
      <c r="A638">
        <v>3</v>
      </c>
      <c r="B638">
        <v>3</v>
      </c>
      <c r="C638">
        <v>64</v>
      </c>
      <c r="E638" s="29" t="s">
        <v>146</v>
      </c>
      <c r="F638" t="s">
        <v>12</v>
      </c>
      <c r="G638">
        <v>0</v>
      </c>
    </row>
    <row r="640" spans="1:9" x14ac:dyDescent="0.25">
      <c r="A640">
        <v>3</v>
      </c>
      <c r="B640">
        <v>3</v>
      </c>
      <c r="C640">
        <v>64</v>
      </c>
      <c r="E640" s="29" t="s">
        <v>147</v>
      </c>
      <c r="F640" t="s">
        <v>19</v>
      </c>
      <c r="G640">
        <v>0</v>
      </c>
    </row>
    <row r="642" spans="1:9" x14ac:dyDescent="0.25">
      <c r="A642">
        <v>3</v>
      </c>
      <c r="B642">
        <v>3</v>
      </c>
      <c r="C642">
        <v>64</v>
      </c>
      <c r="D642">
        <v>1</v>
      </c>
      <c r="E642" s="29" t="s">
        <v>148</v>
      </c>
      <c r="F642" t="s">
        <v>31</v>
      </c>
      <c r="G642">
        <v>83</v>
      </c>
      <c r="I642" s="49">
        <f>+G642*H642</f>
        <v>0</v>
      </c>
    </row>
    <row r="644" spans="1:9" x14ac:dyDescent="0.25">
      <c r="A644">
        <v>3</v>
      </c>
      <c r="B644">
        <v>3</v>
      </c>
      <c r="C644">
        <v>64</v>
      </c>
      <c r="D644">
        <v>2</v>
      </c>
      <c r="E644" s="29" t="s">
        <v>149</v>
      </c>
      <c r="F644" t="s">
        <v>31</v>
      </c>
      <c r="G644">
        <v>82</v>
      </c>
      <c r="I644" s="49">
        <f>+G644*H644</f>
        <v>0</v>
      </c>
    </row>
    <row r="646" spans="1:9" x14ac:dyDescent="0.25">
      <c r="A646">
        <v>3</v>
      </c>
      <c r="B646">
        <v>3</v>
      </c>
      <c r="C646">
        <v>64</v>
      </c>
      <c r="E646" s="29" t="s">
        <v>150</v>
      </c>
      <c r="F646" t="s">
        <v>12</v>
      </c>
      <c r="G646">
        <v>0</v>
      </c>
    </row>
    <row r="648" spans="1:9" x14ac:dyDescent="0.25">
      <c r="A648">
        <v>3</v>
      </c>
      <c r="B648">
        <v>3</v>
      </c>
      <c r="C648">
        <v>65</v>
      </c>
      <c r="E648" s="29" t="s">
        <v>151</v>
      </c>
      <c r="F648" t="s">
        <v>19</v>
      </c>
      <c r="G648">
        <v>0</v>
      </c>
    </row>
    <row r="650" spans="1:9" x14ac:dyDescent="0.25">
      <c r="A650">
        <v>3</v>
      </c>
      <c r="B650">
        <v>3</v>
      </c>
      <c r="C650">
        <v>65</v>
      </c>
      <c r="D650">
        <v>3</v>
      </c>
      <c r="E650" s="29" t="s">
        <v>152</v>
      </c>
      <c r="F650" t="s">
        <v>28</v>
      </c>
      <c r="G650">
        <v>1232</v>
      </c>
      <c r="I650" s="49">
        <f>+G650*H650</f>
        <v>0</v>
      </c>
    </row>
    <row r="652" spans="1:9" x14ac:dyDescent="0.25">
      <c r="A652">
        <v>3</v>
      </c>
      <c r="B652">
        <v>3</v>
      </c>
      <c r="C652">
        <v>65</v>
      </c>
      <c r="E652" s="29" t="s">
        <v>153</v>
      </c>
      <c r="F652" t="s">
        <v>19</v>
      </c>
      <c r="G652">
        <v>0</v>
      </c>
    </row>
    <row r="654" spans="1:9" x14ac:dyDescent="0.25">
      <c r="A654">
        <v>3</v>
      </c>
      <c r="B654">
        <v>3</v>
      </c>
      <c r="C654">
        <v>65</v>
      </c>
      <c r="D654">
        <v>4</v>
      </c>
      <c r="E654" s="29" t="s">
        <v>154</v>
      </c>
      <c r="F654" t="s">
        <v>28</v>
      </c>
      <c r="G654">
        <v>193</v>
      </c>
      <c r="I654" s="49">
        <f>+G654*H654</f>
        <v>0</v>
      </c>
    </row>
    <row r="656" spans="1:9" x14ac:dyDescent="0.25">
      <c r="A656">
        <v>3</v>
      </c>
      <c r="B656">
        <v>3</v>
      </c>
      <c r="C656">
        <v>65</v>
      </c>
      <c r="E656" s="29" t="s">
        <v>155</v>
      </c>
      <c r="F656" t="s">
        <v>19</v>
      </c>
      <c r="G656">
        <v>0</v>
      </c>
    </row>
    <row r="658" spans="1:9" ht="45" x14ac:dyDescent="0.25">
      <c r="A658">
        <v>3</v>
      </c>
      <c r="B658">
        <v>3</v>
      </c>
      <c r="C658">
        <v>65</v>
      </c>
      <c r="D658">
        <v>5</v>
      </c>
      <c r="E658" s="29" t="s">
        <v>156</v>
      </c>
      <c r="F658" t="s">
        <v>36</v>
      </c>
      <c r="G658">
        <v>192</v>
      </c>
      <c r="I658" s="49">
        <f>+G658*H658</f>
        <v>0</v>
      </c>
    </row>
    <row r="660" spans="1:9" ht="15.75" thickBot="1" x14ac:dyDescent="0.3">
      <c r="A660">
        <v>3</v>
      </c>
      <c r="B660">
        <v>3</v>
      </c>
      <c r="G660">
        <v>0</v>
      </c>
      <c r="I660" s="43">
        <f>SUM(I641:I659)</f>
        <v>0</v>
      </c>
    </row>
    <row r="661" spans="1:9" ht="15.75" thickTop="1" x14ac:dyDescent="0.25"/>
    <row r="662" spans="1:9" x14ac:dyDescent="0.25">
      <c r="E662" s="33" t="s">
        <v>791</v>
      </c>
    </row>
    <row r="664" spans="1:9" x14ac:dyDescent="0.25">
      <c r="A664">
        <v>3</v>
      </c>
      <c r="B664">
        <v>4</v>
      </c>
      <c r="C664">
        <v>67</v>
      </c>
      <c r="E664" s="29" t="s">
        <v>22</v>
      </c>
      <c r="F664" t="s">
        <v>12</v>
      </c>
      <c r="G664">
        <v>0</v>
      </c>
    </row>
    <row r="666" spans="1:9" ht="75" x14ac:dyDescent="0.25">
      <c r="A666">
        <v>3</v>
      </c>
      <c r="B666">
        <v>4</v>
      </c>
      <c r="C666">
        <v>67</v>
      </c>
      <c r="E666" s="29" t="s">
        <v>23</v>
      </c>
      <c r="G666">
        <v>0</v>
      </c>
    </row>
    <row r="668" spans="1:9" x14ac:dyDescent="0.25">
      <c r="A668">
        <v>3</v>
      </c>
      <c r="B668">
        <v>4</v>
      </c>
      <c r="C668">
        <v>67</v>
      </c>
      <c r="E668" s="29" t="s">
        <v>83</v>
      </c>
      <c r="F668" t="s">
        <v>12</v>
      </c>
      <c r="G668">
        <v>0</v>
      </c>
    </row>
    <row r="670" spans="1:9" x14ac:dyDescent="0.25">
      <c r="A670">
        <v>3</v>
      </c>
      <c r="B670">
        <v>4</v>
      </c>
      <c r="C670">
        <v>67</v>
      </c>
      <c r="E670" s="29" t="s">
        <v>84</v>
      </c>
      <c r="F670" t="s">
        <v>85</v>
      </c>
      <c r="G670">
        <v>0</v>
      </c>
    </row>
    <row r="672" spans="1:9" ht="60" x14ac:dyDescent="0.25">
      <c r="A672">
        <v>3</v>
      </c>
      <c r="B672">
        <v>4</v>
      </c>
      <c r="C672">
        <v>67</v>
      </c>
      <c r="E672" s="29" t="s">
        <v>86</v>
      </c>
      <c r="G672">
        <v>0</v>
      </c>
    </row>
    <row r="674" spans="1:9" x14ac:dyDescent="0.25">
      <c r="A674">
        <v>3</v>
      </c>
      <c r="B674">
        <v>4</v>
      </c>
      <c r="C674">
        <v>67</v>
      </c>
      <c r="E674" s="29" t="s">
        <v>157</v>
      </c>
      <c r="F674" t="s">
        <v>12</v>
      </c>
      <c r="G674">
        <v>0</v>
      </c>
    </row>
    <row r="676" spans="1:9" ht="45" x14ac:dyDescent="0.25">
      <c r="A676">
        <v>3</v>
      </c>
      <c r="B676">
        <v>4</v>
      </c>
      <c r="C676">
        <v>67</v>
      </c>
      <c r="E676" s="29" t="s">
        <v>158</v>
      </c>
      <c r="F676" t="s">
        <v>19</v>
      </c>
      <c r="G676">
        <v>0</v>
      </c>
    </row>
    <row r="678" spans="1:9" x14ac:dyDescent="0.25">
      <c r="A678">
        <v>3</v>
      </c>
      <c r="B678">
        <v>4</v>
      </c>
      <c r="C678">
        <v>67</v>
      </c>
      <c r="D678">
        <v>1</v>
      </c>
      <c r="E678" s="29" t="s">
        <v>159</v>
      </c>
      <c r="F678" t="s">
        <v>31</v>
      </c>
      <c r="G678">
        <v>192</v>
      </c>
      <c r="I678" s="49">
        <f>+G678*H678</f>
        <v>0</v>
      </c>
    </row>
    <row r="680" spans="1:9" x14ac:dyDescent="0.25">
      <c r="A680">
        <v>3</v>
      </c>
      <c r="B680">
        <v>4</v>
      </c>
      <c r="C680">
        <v>67</v>
      </c>
      <c r="E680" s="29" t="s">
        <v>160</v>
      </c>
      <c r="F680" t="s">
        <v>12</v>
      </c>
      <c r="G680">
        <v>0</v>
      </c>
    </row>
    <row r="682" spans="1:9" ht="30" x14ac:dyDescent="0.25">
      <c r="A682">
        <v>3</v>
      </c>
      <c r="B682">
        <v>4</v>
      </c>
      <c r="C682">
        <v>67</v>
      </c>
      <c r="E682" s="29" t="s">
        <v>161</v>
      </c>
      <c r="F682" t="s">
        <v>19</v>
      </c>
      <c r="G682">
        <v>0</v>
      </c>
    </row>
    <row r="684" spans="1:9" ht="45" x14ac:dyDescent="0.25">
      <c r="A684">
        <v>3</v>
      </c>
      <c r="B684">
        <v>4</v>
      </c>
      <c r="C684">
        <v>67</v>
      </c>
      <c r="D684">
        <v>2</v>
      </c>
      <c r="E684" s="29" t="s">
        <v>162</v>
      </c>
      <c r="F684" t="s">
        <v>28</v>
      </c>
      <c r="G684">
        <v>80</v>
      </c>
      <c r="I684" s="49">
        <f>+G684*H684</f>
        <v>0</v>
      </c>
    </row>
    <row r="686" spans="1:9" ht="15.75" thickBot="1" x14ac:dyDescent="0.3">
      <c r="A686">
        <v>3</v>
      </c>
      <c r="B686">
        <v>4</v>
      </c>
      <c r="G686">
        <v>0</v>
      </c>
      <c r="I686" s="43">
        <f>SUM(I677:I685)</f>
        <v>0</v>
      </c>
    </row>
    <row r="687" spans="1:9" ht="15.75" thickTop="1" x14ac:dyDescent="0.25"/>
    <row r="688" spans="1:9" x14ac:dyDescent="0.25">
      <c r="A688">
        <v>3</v>
      </c>
      <c r="B688">
        <v>5</v>
      </c>
      <c r="C688">
        <v>68</v>
      </c>
      <c r="E688" s="33" t="s">
        <v>163</v>
      </c>
      <c r="F688" t="s">
        <v>9</v>
      </c>
      <c r="G688">
        <v>0</v>
      </c>
    </row>
    <row r="690" spans="1:7" x14ac:dyDescent="0.25">
      <c r="A690">
        <v>3</v>
      </c>
      <c r="B690">
        <v>5</v>
      </c>
      <c r="C690">
        <v>68</v>
      </c>
      <c r="E690" s="29" t="s">
        <v>22</v>
      </c>
      <c r="F690" t="s">
        <v>12</v>
      </c>
      <c r="G690">
        <v>0</v>
      </c>
    </row>
    <row r="692" spans="1:7" ht="75" x14ac:dyDescent="0.25">
      <c r="A692">
        <v>3</v>
      </c>
      <c r="B692">
        <v>5</v>
      </c>
      <c r="C692">
        <v>68</v>
      </c>
      <c r="E692" s="29" t="s">
        <v>23</v>
      </c>
      <c r="G692">
        <v>0</v>
      </c>
    </row>
    <row r="694" spans="1:7" x14ac:dyDescent="0.25">
      <c r="A694">
        <v>3</v>
      </c>
      <c r="B694">
        <v>5</v>
      </c>
      <c r="C694">
        <v>68</v>
      </c>
      <c r="E694" s="29" t="s">
        <v>83</v>
      </c>
      <c r="F694" t="s">
        <v>12</v>
      </c>
      <c r="G694">
        <v>0</v>
      </c>
    </row>
    <row r="696" spans="1:7" x14ac:dyDescent="0.25">
      <c r="A696">
        <v>3</v>
      </c>
      <c r="B696">
        <v>5</v>
      </c>
      <c r="C696">
        <v>68</v>
      </c>
      <c r="E696" s="29" t="s">
        <v>164</v>
      </c>
      <c r="F696" t="s">
        <v>19</v>
      </c>
      <c r="G696">
        <v>0</v>
      </c>
    </row>
    <row r="698" spans="1:7" ht="90" x14ac:dyDescent="0.25">
      <c r="A698">
        <v>3</v>
      </c>
      <c r="B698">
        <v>5</v>
      </c>
      <c r="C698">
        <v>68</v>
      </c>
      <c r="E698" s="29" t="s">
        <v>165</v>
      </c>
      <c r="G698">
        <v>0</v>
      </c>
    </row>
    <row r="700" spans="1:7" x14ac:dyDescent="0.25">
      <c r="A700">
        <v>3</v>
      </c>
      <c r="B700">
        <v>5</v>
      </c>
      <c r="C700">
        <v>68</v>
      </c>
      <c r="E700" s="29" t="s">
        <v>166</v>
      </c>
      <c r="F700" t="s">
        <v>19</v>
      </c>
      <c r="G700">
        <v>0</v>
      </c>
    </row>
    <row r="702" spans="1:7" ht="60" x14ac:dyDescent="0.25">
      <c r="A702">
        <v>3</v>
      </c>
      <c r="B702">
        <v>5</v>
      </c>
      <c r="C702">
        <v>68</v>
      </c>
      <c r="E702" s="29" t="s">
        <v>167</v>
      </c>
      <c r="G702">
        <v>0</v>
      </c>
    </row>
    <row r="704" spans="1:7" x14ac:dyDescent="0.25">
      <c r="A704">
        <v>3</v>
      </c>
      <c r="B704">
        <v>5</v>
      </c>
      <c r="C704">
        <v>69</v>
      </c>
      <c r="E704" s="29" t="s">
        <v>168</v>
      </c>
      <c r="F704" t="s">
        <v>19</v>
      </c>
      <c r="G704">
        <v>0</v>
      </c>
    </row>
    <row r="706" spans="1:7" ht="165" x14ac:dyDescent="0.25">
      <c r="A706">
        <v>3</v>
      </c>
      <c r="B706">
        <v>5</v>
      </c>
      <c r="C706">
        <v>69</v>
      </c>
      <c r="E706" s="29" t="s">
        <v>169</v>
      </c>
      <c r="G706">
        <v>0</v>
      </c>
    </row>
    <row r="708" spans="1:7" x14ac:dyDescent="0.25">
      <c r="A708">
        <v>3</v>
      </c>
      <c r="B708">
        <v>5</v>
      </c>
      <c r="C708">
        <v>69</v>
      </c>
      <c r="E708" s="29" t="s">
        <v>170</v>
      </c>
      <c r="F708" t="s">
        <v>19</v>
      </c>
      <c r="G708">
        <v>0</v>
      </c>
    </row>
    <row r="710" spans="1:7" ht="240" x14ac:dyDescent="0.25">
      <c r="A710">
        <v>3</v>
      </c>
      <c r="B710">
        <v>5</v>
      </c>
      <c r="C710">
        <v>69</v>
      </c>
      <c r="E710" s="29" t="s">
        <v>171</v>
      </c>
      <c r="G710">
        <v>0</v>
      </c>
    </row>
    <row r="712" spans="1:7" x14ac:dyDescent="0.25">
      <c r="A712">
        <v>3</v>
      </c>
      <c r="B712">
        <v>5</v>
      </c>
      <c r="C712">
        <v>69</v>
      </c>
      <c r="E712" s="29" t="s">
        <v>172</v>
      </c>
      <c r="F712" t="s">
        <v>19</v>
      </c>
      <c r="G712">
        <v>0</v>
      </c>
    </row>
    <row r="714" spans="1:7" ht="45" x14ac:dyDescent="0.25">
      <c r="A714">
        <v>3</v>
      </c>
      <c r="B714">
        <v>5</v>
      </c>
      <c r="C714">
        <v>69</v>
      </c>
      <c r="E714" s="29" t="s">
        <v>173</v>
      </c>
      <c r="G714">
        <v>0</v>
      </c>
    </row>
    <row r="716" spans="1:7" x14ac:dyDescent="0.25">
      <c r="A716">
        <v>3</v>
      </c>
      <c r="B716">
        <v>5</v>
      </c>
      <c r="C716">
        <v>70</v>
      </c>
      <c r="E716" s="29" t="s">
        <v>174</v>
      </c>
      <c r="F716" t="s">
        <v>19</v>
      </c>
      <c r="G716">
        <v>0</v>
      </c>
    </row>
    <row r="718" spans="1:7" ht="105" x14ac:dyDescent="0.25">
      <c r="A718">
        <v>3</v>
      </c>
      <c r="B718">
        <v>5</v>
      </c>
      <c r="C718">
        <v>70</v>
      </c>
      <c r="E718" s="29" t="s">
        <v>175</v>
      </c>
      <c r="G718">
        <v>0</v>
      </c>
    </row>
    <row r="720" spans="1:7" x14ac:dyDescent="0.25">
      <c r="A720">
        <v>3</v>
      </c>
      <c r="B720">
        <v>5</v>
      </c>
      <c r="C720">
        <v>70</v>
      </c>
      <c r="E720" s="29" t="s">
        <v>176</v>
      </c>
      <c r="F720" t="s">
        <v>19</v>
      </c>
      <c r="G720">
        <v>0</v>
      </c>
    </row>
    <row r="722" spans="1:7" ht="90" x14ac:dyDescent="0.25">
      <c r="A722">
        <v>3</v>
      </c>
      <c r="B722">
        <v>5</v>
      </c>
      <c r="C722">
        <v>70</v>
      </c>
      <c r="E722" s="29" t="s">
        <v>177</v>
      </c>
      <c r="G722">
        <v>0</v>
      </c>
    </row>
    <row r="724" spans="1:7" x14ac:dyDescent="0.25">
      <c r="A724">
        <v>3</v>
      </c>
      <c r="B724">
        <v>5</v>
      </c>
      <c r="C724">
        <v>70</v>
      </c>
      <c r="E724" s="29" t="s">
        <v>178</v>
      </c>
      <c r="F724" t="s">
        <v>19</v>
      </c>
      <c r="G724">
        <v>0</v>
      </c>
    </row>
    <row r="726" spans="1:7" ht="135" x14ac:dyDescent="0.25">
      <c r="A726">
        <v>3</v>
      </c>
      <c r="B726">
        <v>5</v>
      </c>
      <c r="C726">
        <v>70</v>
      </c>
      <c r="E726" s="29" t="s">
        <v>179</v>
      </c>
      <c r="G726">
        <v>0</v>
      </c>
    </row>
    <row r="728" spans="1:7" x14ac:dyDescent="0.25">
      <c r="A728">
        <v>3</v>
      </c>
      <c r="B728">
        <v>5</v>
      </c>
      <c r="C728">
        <v>71</v>
      </c>
      <c r="E728" s="29" t="s">
        <v>180</v>
      </c>
      <c r="F728" t="s">
        <v>19</v>
      </c>
      <c r="G728">
        <v>0</v>
      </c>
    </row>
    <row r="730" spans="1:7" ht="300" x14ac:dyDescent="0.25">
      <c r="A730">
        <v>3</v>
      </c>
      <c r="B730">
        <v>5</v>
      </c>
      <c r="C730">
        <v>71</v>
      </c>
      <c r="E730" s="29" t="s">
        <v>181</v>
      </c>
      <c r="G730">
        <v>0</v>
      </c>
    </row>
    <row r="732" spans="1:7" x14ac:dyDescent="0.25">
      <c r="A732">
        <v>3</v>
      </c>
      <c r="B732">
        <v>5</v>
      </c>
      <c r="C732">
        <v>71</v>
      </c>
      <c r="E732" s="29" t="s">
        <v>182</v>
      </c>
      <c r="F732" t="s">
        <v>19</v>
      </c>
      <c r="G732">
        <v>0</v>
      </c>
    </row>
    <row r="734" spans="1:7" ht="165" x14ac:dyDescent="0.25">
      <c r="A734">
        <v>3</v>
      </c>
      <c r="B734">
        <v>5</v>
      </c>
      <c r="C734">
        <v>71</v>
      </c>
      <c r="E734" s="29" t="s">
        <v>183</v>
      </c>
      <c r="G734">
        <v>0</v>
      </c>
    </row>
    <row r="736" spans="1:7" x14ac:dyDescent="0.25">
      <c r="A736">
        <v>3</v>
      </c>
      <c r="B736">
        <v>5</v>
      </c>
      <c r="C736">
        <v>72</v>
      </c>
      <c r="E736" s="29" t="s">
        <v>184</v>
      </c>
      <c r="F736" t="s">
        <v>19</v>
      </c>
      <c r="G736">
        <v>0</v>
      </c>
    </row>
    <row r="738" spans="1:9" ht="150" x14ac:dyDescent="0.25">
      <c r="A738">
        <v>3</v>
      </c>
      <c r="B738">
        <v>5</v>
      </c>
      <c r="C738">
        <v>72</v>
      </c>
      <c r="E738" s="29" t="s">
        <v>185</v>
      </c>
      <c r="G738">
        <v>0</v>
      </c>
    </row>
    <row r="740" spans="1:9" x14ac:dyDescent="0.25">
      <c r="A740">
        <v>3</v>
      </c>
      <c r="B740">
        <v>5</v>
      </c>
      <c r="C740">
        <v>72</v>
      </c>
      <c r="E740" s="29" t="s">
        <v>186</v>
      </c>
      <c r="F740" t="s">
        <v>12</v>
      </c>
      <c r="G740">
        <v>0</v>
      </c>
    </row>
    <row r="742" spans="1:9" ht="30" x14ac:dyDescent="0.25">
      <c r="A742">
        <v>3</v>
      </c>
      <c r="B742">
        <v>5</v>
      </c>
      <c r="C742">
        <v>72</v>
      </c>
      <c r="E742" s="29" t="s">
        <v>187</v>
      </c>
      <c r="F742" t="s">
        <v>12</v>
      </c>
      <c r="G742">
        <v>0</v>
      </c>
    </row>
    <row r="744" spans="1:9" x14ac:dyDescent="0.25">
      <c r="A744">
        <v>3</v>
      </c>
      <c r="B744">
        <v>5</v>
      </c>
      <c r="C744">
        <v>72</v>
      </c>
      <c r="E744" s="29" t="s">
        <v>188</v>
      </c>
      <c r="F744" t="s">
        <v>12</v>
      </c>
      <c r="G744">
        <v>0</v>
      </c>
    </row>
    <row r="746" spans="1:9" ht="120" x14ac:dyDescent="0.25">
      <c r="A746">
        <v>3</v>
      </c>
      <c r="B746">
        <v>5</v>
      </c>
      <c r="C746">
        <v>72</v>
      </c>
      <c r="E746" s="29" t="s">
        <v>189</v>
      </c>
      <c r="F746" t="s">
        <v>19</v>
      </c>
      <c r="G746">
        <v>0</v>
      </c>
    </row>
    <row r="748" spans="1:9" x14ac:dyDescent="0.25">
      <c r="A748">
        <v>3</v>
      </c>
      <c r="B748">
        <v>5</v>
      </c>
      <c r="C748">
        <v>72</v>
      </c>
      <c r="D748">
        <v>1</v>
      </c>
      <c r="E748" s="29" t="s">
        <v>190</v>
      </c>
      <c r="F748" t="s">
        <v>31</v>
      </c>
      <c r="G748">
        <v>1110</v>
      </c>
      <c r="I748" s="49">
        <f>+G748*H748</f>
        <v>0</v>
      </c>
    </row>
    <row r="750" spans="1:9" ht="30" x14ac:dyDescent="0.25">
      <c r="A750">
        <v>3</v>
      </c>
      <c r="B750">
        <v>5</v>
      </c>
      <c r="C750">
        <v>72</v>
      </c>
      <c r="D750">
        <v>2</v>
      </c>
      <c r="E750" s="29" t="s">
        <v>191</v>
      </c>
      <c r="F750" t="s">
        <v>28</v>
      </c>
      <c r="G750">
        <v>112</v>
      </c>
      <c r="I750" s="49">
        <f>+G750*H750</f>
        <v>0</v>
      </c>
    </row>
    <row r="752" spans="1:9" ht="75" x14ac:dyDescent="0.25">
      <c r="A752">
        <v>3</v>
      </c>
      <c r="B752">
        <v>5</v>
      </c>
      <c r="C752">
        <v>73</v>
      </c>
      <c r="D752">
        <v>3</v>
      </c>
      <c r="E752" s="29" t="s">
        <v>192</v>
      </c>
      <c r="F752" t="s">
        <v>28</v>
      </c>
      <c r="G752">
        <v>81</v>
      </c>
      <c r="I752" s="49">
        <f>+G752*H752</f>
        <v>0</v>
      </c>
    </row>
    <row r="754" spans="1:9" ht="45" x14ac:dyDescent="0.25">
      <c r="A754">
        <v>3</v>
      </c>
      <c r="B754">
        <v>5</v>
      </c>
      <c r="C754">
        <v>73</v>
      </c>
      <c r="D754">
        <v>4</v>
      </c>
      <c r="E754" s="29" t="s">
        <v>193</v>
      </c>
      <c r="F754" t="s">
        <v>28</v>
      </c>
      <c r="G754">
        <v>8</v>
      </c>
      <c r="I754" s="49">
        <f>+G754*H754</f>
        <v>0</v>
      </c>
    </row>
    <row r="756" spans="1:9" ht="30" x14ac:dyDescent="0.25">
      <c r="A756">
        <v>3</v>
      </c>
      <c r="B756">
        <v>5</v>
      </c>
      <c r="C756">
        <v>73</v>
      </c>
      <c r="D756">
        <v>5</v>
      </c>
      <c r="E756" s="29" t="s">
        <v>194</v>
      </c>
      <c r="F756" t="s">
        <v>28</v>
      </c>
      <c r="G756">
        <v>223</v>
      </c>
      <c r="I756" s="49">
        <f>+G756*H756</f>
        <v>0</v>
      </c>
    </row>
    <row r="758" spans="1:9" ht="30" x14ac:dyDescent="0.25">
      <c r="A758">
        <v>3</v>
      </c>
      <c r="B758">
        <v>5</v>
      </c>
      <c r="C758">
        <v>73</v>
      </c>
      <c r="D758">
        <v>6</v>
      </c>
      <c r="E758" s="29" t="s">
        <v>195</v>
      </c>
      <c r="F758" t="s">
        <v>28</v>
      </c>
      <c r="G758">
        <v>227</v>
      </c>
      <c r="I758" s="49">
        <f>+G758*H758</f>
        <v>0</v>
      </c>
    </row>
    <row r="760" spans="1:9" x14ac:dyDescent="0.25">
      <c r="A760">
        <v>3</v>
      </c>
      <c r="B760">
        <v>5</v>
      </c>
      <c r="C760">
        <v>73</v>
      </c>
      <c r="E760" s="29" t="s">
        <v>196</v>
      </c>
      <c r="F760" t="s">
        <v>12</v>
      </c>
      <c r="G760">
        <v>0</v>
      </c>
    </row>
    <row r="762" spans="1:9" ht="30" x14ac:dyDescent="0.25">
      <c r="A762">
        <v>3</v>
      </c>
      <c r="B762">
        <v>5</v>
      </c>
      <c r="C762">
        <v>73</v>
      </c>
      <c r="E762" s="29" t="s">
        <v>197</v>
      </c>
      <c r="F762" t="s">
        <v>19</v>
      </c>
      <c r="G762">
        <v>0</v>
      </c>
    </row>
    <row r="764" spans="1:9" ht="45" x14ac:dyDescent="0.25">
      <c r="A764">
        <v>3</v>
      </c>
      <c r="B764">
        <v>5</v>
      </c>
      <c r="C764">
        <v>73</v>
      </c>
      <c r="D764">
        <v>7</v>
      </c>
      <c r="E764" s="29" t="s">
        <v>198</v>
      </c>
      <c r="F764" t="s">
        <v>31</v>
      </c>
      <c r="G764">
        <v>906</v>
      </c>
      <c r="I764" s="49">
        <f>+G764*H764</f>
        <v>0</v>
      </c>
    </row>
    <row r="766" spans="1:9" ht="15.75" thickBot="1" x14ac:dyDescent="0.3">
      <c r="A766">
        <v>3</v>
      </c>
      <c r="B766">
        <v>5</v>
      </c>
      <c r="G766">
        <v>0</v>
      </c>
      <c r="I766" s="43">
        <f>SUM(I747:I765)</f>
        <v>0</v>
      </c>
    </row>
    <row r="767" spans="1:9" ht="15.75" thickTop="1" x14ac:dyDescent="0.25"/>
    <row r="768" spans="1:9" x14ac:dyDescent="0.25">
      <c r="A768">
        <v>3</v>
      </c>
      <c r="B768">
        <v>6</v>
      </c>
      <c r="C768">
        <v>75</v>
      </c>
      <c r="E768" s="33" t="s">
        <v>199</v>
      </c>
      <c r="F768" t="s">
        <v>9</v>
      </c>
      <c r="G768">
        <v>0</v>
      </c>
    </row>
    <row r="770" spans="1:9" x14ac:dyDescent="0.25">
      <c r="A770">
        <v>3</v>
      </c>
      <c r="B770">
        <v>6</v>
      </c>
      <c r="C770">
        <v>75</v>
      </c>
      <c r="E770" s="29" t="s">
        <v>22</v>
      </c>
      <c r="F770" t="s">
        <v>12</v>
      </c>
      <c r="G770">
        <v>0</v>
      </c>
    </row>
    <row r="772" spans="1:9" ht="75" x14ac:dyDescent="0.25">
      <c r="A772">
        <v>3</v>
      </c>
      <c r="B772">
        <v>6</v>
      </c>
      <c r="C772">
        <v>75</v>
      </c>
      <c r="E772" s="29" t="s">
        <v>23</v>
      </c>
      <c r="G772">
        <v>0</v>
      </c>
    </row>
    <row r="774" spans="1:9" ht="30" x14ac:dyDescent="0.25">
      <c r="A774">
        <v>3</v>
      </c>
      <c r="B774">
        <v>6</v>
      </c>
      <c r="C774">
        <v>75</v>
      </c>
      <c r="E774" s="29" t="s">
        <v>200</v>
      </c>
      <c r="F774" t="s">
        <v>12</v>
      </c>
      <c r="G774">
        <v>0</v>
      </c>
    </row>
    <row r="776" spans="1:9" x14ac:dyDescent="0.25">
      <c r="A776">
        <v>3</v>
      </c>
      <c r="B776">
        <v>6</v>
      </c>
      <c r="C776">
        <v>75</v>
      </c>
      <c r="E776" s="29" t="s">
        <v>201</v>
      </c>
      <c r="F776" t="s">
        <v>19</v>
      </c>
      <c r="G776">
        <v>0</v>
      </c>
    </row>
    <row r="778" spans="1:9" x14ac:dyDescent="0.25">
      <c r="A778">
        <v>3</v>
      </c>
      <c r="B778">
        <v>6</v>
      </c>
      <c r="C778">
        <v>75</v>
      </c>
      <c r="E778" s="29" t="s">
        <v>202</v>
      </c>
      <c r="F778" t="s">
        <v>19</v>
      </c>
      <c r="G778">
        <v>0</v>
      </c>
    </row>
    <row r="780" spans="1:9" ht="60" x14ac:dyDescent="0.25">
      <c r="A780">
        <v>3</v>
      </c>
      <c r="B780">
        <v>6</v>
      </c>
      <c r="C780">
        <v>75</v>
      </c>
      <c r="D780">
        <v>1</v>
      </c>
      <c r="E780" s="29" t="s">
        <v>203</v>
      </c>
      <c r="F780" t="s">
        <v>13</v>
      </c>
      <c r="G780">
        <v>1</v>
      </c>
      <c r="I780" s="49">
        <f>+G780*H780</f>
        <v>0</v>
      </c>
    </row>
    <row r="782" spans="1:9" ht="60" x14ac:dyDescent="0.25">
      <c r="A782">
        <v>3</v>
      </c>
      <c r="B782">
        <v>6</v>
      </c>
      <c r="C782">
        <v>75</v>
      </c>
      <c r="D782">
        <v>2</v>
      </c>
      <c r="E782" s="29" t="s">
        <v>204</v>
      </c>
      <c r="F782" t="s">
        <v>13</v>
      </c>
      <c r="G782">
        <v>1</v>
      </c>
      <c r="I782" s="49">
        <f>+G782*H782</f>
        <v>0</v>
      </c>
    </row>
    <row r="784" spans="1:9" ht="75" x14ac:dyDescent="0.25">
      <c r="A784">
        <v>3</v>
      </c>
      <c r="B784">
        <v>6</v>
      </c>
      <c r="C784">
        <v>76</v>
      </c>
      <c r="D784">
        <v>3</v>
      </c>
      <c r="E784" s="29" t="s">
        <v>205</v>
      </c>
      <c r="F784" t="s">
        <v>13</v>
      </c>
      <c r="G784">
        <v>1</v>
      </c>
      <c r="I784" s="49">
        <f>+G784*H784</f>
        <v>0</v>
      </c>
    </row>
    <row r="786" spans="1:9" ht="30" x14ac:dyDescent="0.25">
      <c r="A786">
        <v>3</v>
      </c>
      <c r="B786">
        <v>6</v>
      </c>
      <c r="C786">
        <v>76</v>
      </c>
      <c r="D786">
        <v>4</v>
      </c>
      <c r="E786" s="29" t="s">
        <v>206</v>
      </c>
      <c r="F786" t="s">
        <v>28</v>
      </c>
      <c r="G786">
        <v>253</v>
      </c>
      <c r="I786" s="49">
        <f>+G786*H786</f>
        <v>0</v>
      </c>
    </row>
    <row r="788" spans="1:9" ht="30" x14ac:dyDescent="0.25">
      <c r="A788">
        <v>3</v>
      </c>
      <c r="B788">
        <v>6</v>
      </c>
      <c r="C788">
        <v>76</v>
      </c>
      <c r="D788">
        <v>5</v>
      </c>
      <c r="E788" s="29" t="s">
        <v>207</v>
      </c>
      <c r="F788" t="s">
        <v>28</v>
      </c>
      <c r="G788">
        <v>94</v>
      </c>
      <c r="I788" s="49">
        <f>+G788*H788</f>
        <v>0</v>
      </c>
    </row>
    <row r="790" spans="1:9" x14ac:dyDescent="0.25">
      <c r="A790">
        <v>3</v>
      </c>
      <c r="B790">
        <v>6</v>
      </c>
      <c r="C790">
        <v>76</v>
      </c>
      <c r="D790">
        <v>6</v>
      </c>
      <c r="E790" s="29" t="s">
        <v>208</v>
      </c>
      <c r="F790" t="s">
        <v>28</v>
      </c>
      <c r="G790">
        <v>96</v>
      </c>
      <c r="I790" s="49">
        <f>+G790*H790</f>
        <v>0</v>
      </c>
    </row>
    <row r="792" spans="1:9" x14ac:dyDescent="0.25">
      <c r="A792">
        <v>3</v>
      </c>
      <c r="B792">
        <v>6</v>
      </c>
      <c r="C792">
        <v>76</v>
      </c>
      <c r="D792">
        <v>7</v>
      </c>
      <c r="E792" s="29" t="s">
        <v>209</v>
      </c>
      <c r="F792" t="s">
        <v>28</v>
      </c>
      <c r="G792">
        <v>1428</v>
      </c>
      <c r="I792" s="49">
        <f>+G792*H792</f>
        <v>0</v>
      </c>
    </row>
    <row r="794" spans="1:9" x14ac:dyDescent="0.25">
      <c r="A794">
        <v>3</v>
      </c>
      <c r="B794">
        <v>6</v>
      </c>
      <c r="C794">
        <v>76</v>
      </c>
      <c r="D794">
        <v>8</v>
      </c>
      <c r="E794" s="29" t="s">
        <v>210</v>
      </c>
      <c r="F794" t="s">
        <v>28</v>
      </c>
      <c r="G794">
        <v>24</v>
      </c>
      <c r="I794" s="49">
        <f>+G794*H794</f>
        <v>0</v>
      </c>
    </row>
    <row r="796" spans="1:9" ht="75" x14ac:dyDescent="0.25">
      <c r="A796">
        <v>3</v>
      </c>
      <c r="B796">
        <v>6</v>
      </c>
      <c r="C796">
        <v>76</v>
      </c>
      <c r="D796">
        <v>9</v>
      </c>
      <c r="E796" s="29" t="s">
        <v>211</v>
      </c>
      <c r="F796" t="s">
        <v>36</v>
      </c>
      <c r="G796">
        <v>168</v>
      </c>
      <c r="I796" s="49">
        <f>+G796*H796</f>
        <v>0</v>
      </c>
    </row>
    <row r="798" spans="1:9" x14ac:dyDescent="0.25">
      <c r="A798">
        <v>3</v>
      </c>
      <c r="B798">
        <v>6</v>
      </c>
      <c r="C798">
        <v>77</v>
      </c>
      <c r="D798">
        <v>10</v>
      </c>
      <c r="E798" s="29" t="s">
        <v>212</v>
      </c>
      <c r="F798" t="s">
        <v>36</v>
      </c>
      <c r="G798">
        <v>2666</v>
      </c>
      <c r="I798" s="49">
        <f>+G798*H798</f>
        <v>0</v>
      </c>
    </row>
    <row r="800" spans="1:9" ht="210" x14ac:dyDescent="0.25">
      <c r="A800">
        <v>3</v>
      </c>
      <c r="B800">
        <v>6</v>
      </c>
      <c r="C800">
        <v>77</v>
      </c>
      <c r="D800">
        <v>11</v>
      </c>
      <c r="E800" s="29" t="s">
        <v>213</v>
      </c>
      <c r="F800" t="s">
        <v>13</v>
      </c>
      <c r="G800">
        <v>1</v>
      </c>
      <c r="I800" s="49">
        <f>+G800*H800</f>
        <v>0</v>
      </c>
    </row>
    <row r="802" spans="1:9" x14ac:dyDescent="0.25">
      <c r="A802">
        <v>3</v>
      </c>
      <c r="B802">
        <v>6</v>
      </c>
      <c r="C802">
        <v>77</v>
      </c>
      <c r="E802" s="29" t="s">
        <v>214</v>
      </c>
      <c r="F802" t="s">
        <v>12</v>
      </c>
      <c r="G802">
        <v>0</v>
      </c>
    </row>
    <row r="804" spans="1:9" x14ac:dyDescent="0.25">
      <c r="A804">
        <v>3</v>
      </c>
      <c r="B804">
        <v>6</v>
      </c>
      <c r="C804">
        <v>77</v>
      </c>
      <c r="E804" s="29" t="s">
        <v>215</v>
      </c>
      <c r="F804" t="s">
        <v>19</v>
      </c>
      <c r="G804">
        <v>0</v>
      </c>
    </row>
    <row r="806" spans="1:9" ht="30" x14ac:dyDescent="0.25">
      <c r="A806">
        <v>3</v>
      </c>
      <c r="B806">
        <v>6</v>
      </c>
      <c r="C806">
        <v>77</v>
      </c>
      <c r="D806">
        <v>12</v>
      </c>
      <c r="E806" s="29" t="s">
        <v>216</v>
      </c>
      <c r="F806" t="s">
        <v>28</v>
      </c>
      <c r="G806">
        <v>253</v>
      </c>
      <c r="I806" s="49">
        <f>+G806*H806</f>
        <v>0</v>
      </c>
    </row>
    <row r="808" spans="1:9" ht="30" x14ac:dyDescent="0.25">
      <c r="A808">
        <v>3</v>
      </c>
      <c r="B808">
        <v>6</v>
      </c>
      <c r="C808">
        <v>77</v>
      </c>
      <c r="D808">
        <v>13</v>
      </c>
      <c r="E808" s="29" t="s">
        <v>217</v>
      </c>
      <c r="F808" t="s">
        <v>28</v>
      </c>
      <c r="G808">
        <v>94</v>
      </c>
      <c r="I808" s="49">
        <f>+G808*H808</f>
        <v>0</v>
      </c>
    </row>
    <row r="810" spans="1:9" x14ac:dyDescent="0.25">
      <c r="A810">
        <v>3</v>
      </c>
      <c r="B810">
        <v>6</v>
      </c>
      <c r="C810">
        <v>77</v>
      </c>
      <c r="E810" s="29" t="s">
        <v>218</v>
      </c>
      <c r="F810" t="s">
        <v>12</v>
      </c>
      <c r="G810">
        <v>0</v>
      </c>
    </row>
    <row r="812" spans="1:9" ht="60" x14ac:dyDescent="0.25">
      <c r="A812">
        <v>3</v>
      </c>
      <c r="B812">
        <v>6</v>
      </c>
      <c r="C812">
        <v>77</v>
      </c>
      <c r="E812" s="29" t="s">
        <v>219</v>
      </c>
      <c r="G812">
        <v>0</v>
      </c>
    </row>
    <row r="814" spans="1:9" x14ac:dyDescent="0.25">
      <c r="A814">
        <v>3</v>
      </c>
      <c r="B814">
        <v>6</v>
      </c>
      <c r="C814">
        <v>78</v>
      </c>
      <c r="E814" s="29" t="s">
        <v>220</v>
      </c>
      <c r="F814" t="s">
        <v>19</v>
      </c>
      <c r="G814">
        <v>0</v>
      </c>
    </row>
    <row r="816" spans="1:9" ht="60" x14ac:dyDescent="0.25">
      <c r="A816">
        <v>3</v>
      </c>
      <c r="B816">
        <v>6</v>
      </c>
      <c r="C816">
        <v>78</v>
      </c>
      <c r="D816">
        <v>14</v>
      </c>
      <c r="E816" s="29" t="s">
        <v>221</v>
      </c>
      <c r="F816" t="s">
        <v>36</v>
      </c>
      <c r="G816">
        <v>22</v>
      </c>
      <c r="I816" s="49">
        <f>+G816*H816</f>
        <v>0</v>
      </c>
    </row>
    <row r="818" spans="1:9" ht="60" x14ac:dyDescent="0.25">
      <c r="A818">
        <v>3</v>
      </c>
      <c r="B818">
        <v>6</v>
      </c>
      <c r="C818">
        <v>78</v>
      </c>
      <c r="D818">
        <v>15</v>
      </c>
      <c r="E818" s="29" t="s">
        <v>222</v>
      </c>
      <c r="F818" t="s">
        <v>36</v>
      </c>
      <c r="G818">
        <v>1</v>
      </c>
      <c r="I818" s="49">
        <f>+G818*H818</f>
        <v>0</v>
      </c>
    </row>
    <row r="820" spans="1:9" ht="15.75" thickBot="1" x14ac:dyDescent="0.3">
      <c r="A820">
        <v>3</v>
      </c>
      <c r="B820">
        <v>6</v>
      </c>
      <c r="G820">
        <v>0</v>
      </c>
      <c r="I820" s="43">
        <f>SUM(I779:I819)</f>
        <v>0</v>
      </c>
    </row>
    <row r="821" spans="1:9" ht="15.75" thickTop="1" x14ac:dyDescent="0.25"/>
    <row r="822" spans="1:9" x14ac:dyDescent="0.25">
      <c r="A822">
        <v>3</v>
      </c>
      <c r="B822">
        <v>7</v>
      </c>
      <c r="C822">
        <v>80</v>
      </c>
      <c r="E822" s="33" t="s">
        <v>223</v>
      </c>
      <c r="F822" t="s">
        <v>9</v>
      </c>
      <c r="G822">
        <v>0</v>
      </c>
    </row>
    <row r="824" spans="1:9" x14ac:dyDescent="0.25">
      <c r="A824">
        <v>3</v>
      </c>
      <c r="B824">
        <v>7</v>
      </c>
      <c r="C824">
        <v>80</v>
      </c>
      <c r="E824" s="29" t="s">
        <v>22</v>
      </c>
      <c r="F824" t="s">
        <v>12</v>
      </c>
      <c r="G824">
        <v>0</v>
      </c>
    </row>
    <row r="826" spans="1:9" ht="75" x14ac:dyDescent="0.25">
      <c r="A826">
        <v>3</v>
      </c>
      <c r="B826">
        <v>7</v>
      </c>
      <c r="C826">
        <v>80</v>
      </c>
      <c r="E826" s="29" t="s">
        <v>23</v>
      </c>
      <c r="G826">
        <v>0</v>
      </c>
    </row>
    <row r="828" spans="1:9" x14ac:dyDescent="0.25">
      <c r="A828">
        <v>3</v>
      </c>
      <c r="B828">
        <v>7</v>
      </c>
      <c r="C828">
        <v>80</v>
      </c>
      <c r="E828" s="29" t="s">
        <v>83</v>
      </c>
      <c r="F828" t="s">
        <v>12</v>
      </c>
      <c r="G828">
        <v>0</v>
      </c>
    </row>
    <row r="830" spans="1:9" x14ac:dyDescent="0.25">
      <c r="A830">
        <v>3</v>
      </c>
      <c r="B830">
        <v>7</v>
      </c>
      <c r="C830">
        <v>80</v>
      </c>
      <c r="E830" s="29" t="s">
        <v>224</v>
      </c>
      <c r="F830" t="s">
        <v>19</v>
      </c>
      <c r="G830">
        <v>0</v>
      </c>
    </row>
    <row r="832" spans="1:9" ht="45" x14ac:dyDescent="0.25">
      <c r="A832">
        <v>3</v>
      </c>
      <c r="B832">
        <v>7</v>
      </c>
      <c r="C832">
        <v>80</v>
      </c>
      <c r="E832" s="29" t="s">
        <v>225</v>
      </c>
      <c r="G832">
        <v>0</v>
      </c>
    </row>
    <row r="834" spans="1:9" x14ac:dyDescent="0.25">
      <c r="A834">
        <v>3</v>
      </c>
      <c r="B834">
        <v>7</v>
      </c>
      <c r="C834">
        <v>80</v>
      </c>
      <c r="E834" s="29" t="s">
        <v>226</v>
      </c>
      <c r="F834" t="s">
        <v>19</v>
      </c>
      <c r="G834">
        <v>0</v>
      </c>
    </row>
    <row r="836" spans="1:9" ht="30" x14ac:dyDescent="0.25">
      <c r="A836">
        <v>3</v>
      </c>
      <c r="B836">
        <v>7</v>
      </c>
      <c r="C836">
        <v>80</v>
      </c>
      <c r="E836" s="29" t="s">
        <v>227</v>
      </c>
      <c r="G836">
        <v>0</v>
      </c>
    </row>
    <row r="838" spans="1:9" ht="30" x14ac:dyDescent="0.25">
      <c r="A838">
        <v>3</v>
      </c>
      <c r="B838">
        <v>7</v>
      </c>
      <c r="C838">
        <v>80</v>
      </c>
      <c r="E838" s="29" t="s">
        <v>228</v>
      </c>
      <c r="F838" t="s">
        <v>12</v>
      </c>
      <c r="G838">
        <v>0</v>
      </c>
    </row>
    <row r="840" spans="1:9" ht="30" x14ac:dyDescent="0.25">
      <c r="A840">
        <v>3</v>
      </c>
      <c r="B840">
        <v>7</v>
      </c>
      <c r="C840">
        <v>80</v>
      </c>
      <c r="E840" s="29" t="s">
        <v>227</v>
      </c>
      <c r="G840">
        <v>0</v>
      </c>
    </row>
    <row r="842" spans="1:9" x14ac:dyDescent="0.25">
      <c r="A842">
        <v>3</v>
      </c>
      <c r="B842">
        <v>7</v>
      </c>
      <c r="C842">
        <v>81</v>
      </c>
      <c r="E842" s="29" t="s">
        <v>229</v>
      </c>
      <c r="F842" t="s">
        <v>12</v>
      </c>
      <c r="G842">
        <v>0</v>
      </c>
    </row>
    <row r="844" spans="1:9" ht="30" x14ac:dyDescent="0.25">
      <c r="A844">
        <v>3</v>
      </c>
      <c r="B844">
        <v>7</v>
      </c>
      <c r="C844">
        <v>81</v>
      </c>
      <c r="E844" s="29" t="s">
        <v>230</v>
      </c>
      <c r="F844" t="s">
        <v>19</v>
      </c>
      <c r="G844">
        <v>0</v>
      </c>
    </row>
    <row r="846" spans="1:9" ht="45" x14ac:dyDescent="0.25">
      <c r="A846">
        <v>3</v>
      </c>
      <c r="B846">
        <v>7</v>
      </c>
      <c r="C846">
        <v>81</v>
      </c>
      <c r="D846">
        <v>1</v>
      </c>
      <c r="E846" s="29" t="s">
        <v>231</v>
      </c>
      <c r="F846" t="s">
        <v>31</v>
      </c>
      <c r="G846">
        <v>837</v>
      </c>
      <c r="I846" s="49">
        <f>+G846*H846</f>
        <v>0</v>
      </c>
    </row>
    <row r="848" spans="1:9" x14ac:dyDescent="0.25">
      <c r="A848">
        <v>3</v>
      </c>
      <c r="B848">
        <v>7</v>
      </c>
      <c r="C848">
        <v>81</v>
      </c>
      <c r="E848" s="29" t="s">
        <v>232</v>
      </c>
      <c r="F848" t="s">
        <v>12</v>
      </c>
      <c r="G848">
        <v>0</v>
      </c>
    </row>
    <row r="850" spans="1:9" ht="30" x14ac:dyDescent="0.25">
      <c r="A850">
        <v>3</v>
      </c>
      <c r="B850">
        <v>7</v>
      </c>
      <c r="C850">
        <v>81</v>
      </c>
      <c r="E850" s="29" t="s">
        <v>233</v>
      </c>
      <c r="F850" t="s">
        <v>19</v>
      </c>
      <c r="G850">
        <v>0</v>
      </c>
    </row>
    <row r="852" spans="1:9" ht="30" x14ac:dyDescent="0.25">
      <c r="A852">
        <v>3</v>
      </c>
      <c r="B852">
        <v>7</v>
      </c>
      <c r="C852">
        <v>81</v>
      </c>
      <c r="D852">
        <v>2</v>
      </c>
      <c r="E852" s="29" t="s">
        <v>234</v>
      </c>
      <c r="F852" t="s">
        <v>31</v>
      </c>
      <c r="G852">
        <v>837</v>
      </c>
      <c r="I852" s="49">
        <f>+G852*H852</f>
        <v>0</v>
      </c>
    </row>
    <row r="854" spans="1:9" x14ac:dyDescent="0.25">
      <c r="A854">
        <v>3</v>
      </c>
      <c r="B854">
        <v>7</v>
      </c>
      <c r="C854">
        <v>81</v>
      </c>
      <c r="D854">
        <v>3</v>
      </c>
      <c r="E854" s="29" t="s">
        <v>235</v>
      </c>
      <c r="F854" t="s">
        <v>36</v>
      </c>
      <c r="G854">
        <v>10</v>
      </c>
      <c r="I854" s="49">
        <f>+G854*H854</f>
        <v>0</v>
      </c>
    </row>
    <row r="856" spans="1:9" x14ac:dyDescent="0.25">
      <c r="A856">
        <v>3</v>
      </c>
      <c r="B856">
        <v>7</v>
      </c>
      <c r="C856">
        <v>81</v>
      </c>
      <c r="E856" s="29" t="s">
        <v>236</v>
      </c>
      <c r="F856" t="s">
        <v>19</v>
      </c>
      <c r="G856">
        <v>0</v>
      </c>
    </row>
    <row r="858" spans="1:9" x14ac:dyDescent="0.25">
      <c r="A858">
        <v>3</v>
      </c>
      <c r="B858">
        <v>7</v>
      </c>
      <c r="C858">
        <v>81</v>
      </c>
      <c r="D858">
        <v>4</v>
      </c>
      <c r="E858" s="29" t="s">
        <v>237</v>
      </c>
      <c r="F858" t="s">
        <v>28</v>
      </c>
      <c r="G858">
        <v>515</v>
      </c>
      <c r="I858" s="49">
        <f>+G858*H858</f>
        <v>0</v>
      </c>
    </row>
    <row r="860" spans="1:9" ht="15.75" thickBot="1" x14ac:dyDescent="0.3">
      <c r="A860">
        <v>3</v>
      </c>
      <c r="B860">
        <v>7</v>
      </c>
      <c r="G860">
        <v>0</v>
      </c>
      <c r="I860" s="43">
        <f>SUM(I845:I859)</f>
        <v>0</v>
      </c>
    </row>
    <row r="861" spans="1:9" ht="15.75" thickTop="1" x14ac:dyDescent="0.25"/>
    <row r="862" spans="1:9" x14ac:dyDescent="0.25">
      <c r="A862">
        <v>3</v>
      </c>
      <c r="B862">
        <v>8</v>
      </c>
      <c r="C862">
        <v>83</v>
      </c>
      <c r="E862" s="33" t="s">
        <v>238</v>
      </c>
      <c r="F862" t="s">
        <v>9</v>
      </c>
      <c r="G862">
        <v>0</v>
      </c>
    </row>
    <row r="864" spans="1:9" x14ac:dyDescent="0.25">
      <c r="A864">
        <v>3</v>
      </c>
      <c r="B864">
        <v>8</v>
      </c>
      <c r="C864">
        <v>83</v>
      </c>
      <c r="E864" s="29" t="s">
        <v>22</v>
      </c>
      <c r="F864" t="s">
        <v>12</v>
      </c>
      <c r="G864">
        <v>0</v>
      </c>
    </row>
    <row r="866" spans="1:9" ht="75" x14ac:dyDescent="0.25">
      <c r="A866">
        <v>3</v>
      </c>
      <c r="B866">
        <v>8</v>
      </c>
      <c r="C866">
        <v>83</v>
      </c>
      <c r="E866" s="29" t="s">
        <v>23</v>
      </c>
      <c r="G866">
        <v>0</v>
      </c>
    </row>
    <row r="868" spans="1:9" ht="30" x14ac:dyDescent="0.25">
      <c r="A868">
        <v>3</v>
      </c>
      <c r="B868">
        <v>8</v>
      </c>
      <c r="C868">
        <v>83</v>
      </c>
      <c r="E868" s="29" t="s">
        <v>239</v>
      </c>
      <c r="F868" t="s">
        <v>12</v>
      </c>
      <c r="G868">
        <v>0</v>
      </c>
    </row>
    <row r="870" spans="1:9" x14ac:dyDescent="0.25">
      <c r="A870">
        <v>3</v>
      </c>
      <c r="B870">
        <v>8</v>
      </c>
      <c r="C870">
        <v>83</v>
      </c>
      <c r="E870" s="29" t="s">
        <v>240</v>
      </c>
      <c r="F870" t="s">
        <v>12</v>
      </c>
      <c r="G870">
        <v>0</v>
      </c>
    </row>
    <row r="872" spans="1:9" x14ac:dyDescent="0.25">
      <c r="A872">
        <v>3</v>
      </c>
      <c r="B872">
        <v>8</v>
      </c>
      <c r="C872">
        <v>83</v>
      </c>
      <c r="E872" s="29" t="s">
        <v>241</v>
      </c>
      <c r="F872" t="s">
        <v>19</v>
      </c>
      <c r="G872">
        <v>0</v>
      </c>
    </row>
    <row r="874" spans="1:9" x14ac:dyDescent="0.25">
      <c r="A874">
        <v>3</v>
      </c>
      <c r="B874">
        <v>8</v>
      </c>
      <c r="C874">
        <v>83</v>
      </c>
      <c r="D874">
        <v>1</v>
      </c>
      <c r="E874" s="29" t="s">
        <v>242</v>
      </c>
      <c r="F874" t="s">
        <v>36</v>
      </c>
      <c r="G874">
        <v>20</v>
      </c>
      <c r="I874" s="49">
        <f>+G874*H874</f>
        <v>0</v>
      </c>
    </row>
    <row r="876" spans="1:9" x14ac:dyDescent="0.25">
      <c r="A876">
        <v>3</v>
      </c>
      <c r="B876">
        <v>8</v>
      </c>
      <c r="C876">
        <v>83</v>
      </c>
      <c r="E876" s="29" t="s">
        <v>243</v>
      </c>
      <c r="F876" t="s">
        <v>12</v>
      </c>
      <c r="G876">
        <v>0</v>
      </c>
    </row>
    <row r="878" spans="1:9" x14ac:dyDescent="0.25">
      <c r="A878">
        <v>3</v>
      </c>
      <c r="B878">
        <v>8</v>
      </c>
      <c r="C878">
        <v>83</v>
      </c>
      <c r="E878" s="29" t="s">
        <v>241</v>
      </c>
      <c r="F878" t="s">
        <v>19</v>
      </c>
      <c r="G878">
        <v>0</v>
      </c>
    </row>
    <row r="880" spans="1:9" ht="30" x14ac:dyDescent="0.25">
      <c r="A880">
        <v>3</v>
      </c>
      <c r="B880">
        <v>8</v>
      </c>
      <c r="C880">
        <v>83</v>
      </c>
      <c r="D880">
        <v>2</v>
      </c>
      <c r="E880" s="29" t="s">
        <v>244</v>
      </c>
      <c r="F880" t="s">
        <v>36</v>
      </c>
      <c r="G880">
        <v>23</v>
      </c>
      <c r="I880" s="49">
        <f>+G880*H880</f>
        <v>0</v>
      </c>
    </row>
    <row r="882" spans="1:9" x14ac:dyDescent="0.25">
      <c r="A882">
        <v>3</v>
      </c>
      <c r="B882">
        <v>8</v>
      </c>
      <c r="C882">
        <v>84</v>
      </c>
      <c r="E882" s="29" t="s">
        <v>245</v>
      </c>
      <c r="F882" t="s">
        <v>12</v>
      </c>
      <c r="G882">
        <v>0</v>
      </c>
    </row>
    <row r="884" spans="1:9" x14ac:dyDescent="0.25">
      <c r="A884">
        <v>3</v>
      </c>
      <c r="B884">
        <v>8</v>
      </c>
      <c r="C884">
        <v>84</v>
      </c>
      <c r="E884" s="29" t="s">
        <v>241</v>
      </c>
      <c r="F884" t="s">
        <v>19</v>
      </c>
      <c r="G884">
        <v>0</v>
      </c>
    </row>
    <row r="886" spans="1:9" ht="30" x14ac:dyDescent="0.25">
      <c r="A886">
        <v>3</v>
      </c>
      <c r="B886">
        <v>8</v>
      </c>
      <c r="C886">
        <v>84</v>
      </c>
      <c r="D886">
        <v>3</v>
      </c>
      <c r="E886" s="29" t="s">
        <v>246</v>
      </c>
      <c r="F886" t="s">
        <v>36</v>
      </c>
      <c r="G886">
        <v>23</v>
      </c>
      <c r="I886" s="49">
        <f>+G886*H886</f>
        <v>0</v>
      </c>
    </row>
    <row r="888" spans="1:9" x14ac:dyDescent="0.25">
      <c r="A888">
        <v>3</v>
      </c>
      <c r="B888">
        <v>8</v>
      </c>
      <c r="C888">
        <v>84</v>
      </c>
      <c r="E888" s="29" t="s">
        <v>247</v>
      </c>
      <c r="F888" t="s">
        <v>12</v>
      </c>
      <c r="G888">
        <v>0</v>
      </c>
    </row>
    <row r="890" spans="1:9" x14ac:dyDescent="0.25">
      <c r="A890">
        <v>3</v>
      </c>
      <c r="B890">
        <v>8</v>
      </c>
      <c r="C890">
        <v>84</v>
      </c>
      <c r="E890" s="29" t="s">
        <v>241</v>
      </c>
      <c r="F890" t="s">
        <v>19</v>
      </c>
      <c r="G890">
        <v>0</v>
      </c>
    </row>
    <row r="892" spans="1:9" ht="30" x14ac:dyDescent="0.25">
      <c r="A892">
        <v>3</v>
      </c>
      <c r="B892">
        <v>8</v>
      </c>
      <c r="C892">
        <v>84</v>
      </c>
      <c r="D892">
        <v>4</v>
      </c>
      <c r="E892" s="29" t="s">
        <v>248</v>
      </c>
      <c r="F892" t="s">
        <v>36</v>
      </c>
      <c r="G892">
        <v>17</v>
      </c>
      <c r="I892" s="49">
        <f>+G892*H892</f>
        <v>0</v>
      </c>
    </row>
    <row r="894" spans="1:9" ht="30" x14ac:dyDescent="0.25">
      <c r="A894">
        <v>3</v>
      </c>
      <c r="B894">
        <v>8</v>
      </c>
      <c r="C894">
        <v>84</v>
      </c>
      <c r="D894">
        <v>5</v>
      </c>
      <c r="E894" s="29" t="s">
        <v>249</v>
      </c>
      <c r="F894" t="s">
        <v>36</v>
      </c>
      <c r="G894">
        <v>6</v>
      </c>
      <c r="I894" s="49">
        <f>+G894*H894</f>
        <v>0</v>
      </c>
    </row>
    <row r="896" spans="1:9" ht="30" x14ac:dyDescent="0.25">
      <c r="A896">
        <v>3</v>
      </c>
      <c r="B896">
        <v>8</v>
      </c>
      <c r="C896">
        <v>84</v>
      </c>
      <c r="D896">
        <v>6</v>
      </c>
      <c r="E896" s="29" t="s">
        <v>250</v>
      </c>
      <c r="F896" t="s">
        <v>36</v>
      </c>
      <c r="G896">
        <v>9</v>
      </c>
      <c r="I896" s="49">
        <f>+G896*H896</f>
        <v>0</v>
      </c>
    </row>
    <row r="898" spans="1:9" x14ac:dyDescent="0.25">
      <c r="A898">
        <v>3</v>
      </c>
      <c r="B898">
        <v>8</v>
      </c>
      <c r="C898">
        <v>84</v>
      </c>
      <c r="D898">
        <v>7</v>
      </c>
      <c r="E898" s="29" t="s">
        <v>251</v>
      </c>
      <c r="F898" t="s">
        <v>36</v>
      </c>
      <c r="G898">
        <v>23</v>
      </c>
      <c r="I898" s="49">
        <f>+G898*H898</f>
        <v>0</v>
      </c>
    </row>
    <row r="900" spans="1:9" x14ac:dyDescent="0.25">
      <c r="A900">
        <v>3</v>
      </c>
      <c r="B900">
        <v>8</v>
      </c>
      <c r="C900">
        <v>84</v>
      </c>
      <c r="E900" s="29" t="s">
        <v>69</v>
      </c>
      <c r="F900" t="s">
        <v>12</v>
      </c>
      <c r="G900">
        <v>0</v>
      </c>
    </row>
    <row r="902" spans="1:9" x14ac:dyDescent="0.25">
      <c r="A902">
        <v>3</v>
      </c>
      <c r="B902">
        <v>8</v>
      </c>
      <c r="C902">
        <v>85</v>
      </c>
      <c r="E902" s="29" t="s">
        <v>241</v>
      </c>
      <c r="F902" t="s">
        <v>19</v>
      </c>
      <c r="G902">
        <v>0</v>
      </c>
    </row>
    <row r="904" spans="1:9" x14ac:dyDescent="0.25">
      <c r="A904">
        <v>3</v>
      </c>
      <c r="B904">
        <v>8</v>
      </c>
      <c r="C904">
        <v>85</v>
      </c>
      <c r="D904">
        <v>8</v>
      </c>
      <c r="E904" s="29" t="s">
        <v>252</v>
      </c>
      <c r="F904" t="s">
        <v>36</v>
      </c>
      <c r="G904">
        <v>23</v>
      </c>
      <c r="I904" s="49">
        <f>+G904*H904</f>
        <v>0</v>
      </c>
    </row>
    <row r="906" spans="1:9" ht="30" x14ac:dyDescent="0.25">
      <c r="A906">
        <v>3</v>
      </c>
      <c r="B906">
        <v>8</v>
      </c>
      <c r="C906">
        <v>85</v>
      </c>
      <c r="E906" s="29" t="s">
        <v>253</v>
      </c>
      <c r="F906" t="s">
        <v>12</v>
      </c>
      <c r="G906">
        <v>0</v>
      </c>
    </row>
    <row r="908" spans="1:9" ht="30" x14ac:dyDescent="0.25">
      <c r="A908">
        <v>3</v>
      </c>
      <c r="B908">
        <v>8</v>
      </c>
      <c r="C908">
        <v>85</v>
      </c>
      <c r="D908">
        <v>9</v>
      </c>
      <c r="E908" s="29" t="s">
        <v>254</v>
      </c>
      <c r="F908" t="s">
        <v>36</v>
      </c>
      <c r="G908">
        <v>12</v>
      </c>
      <c r="I908" s="49">
        <f>+G908*H908</f>
        <v>0</v>
      </c>
    </row>
    <row r="910" spans="1:9" ht="105" x14ac:dyDescent="0.25">
      <c r="A910">
        <v>3</v>
      </c>
      <c r="B910">
        <v>8</v>
      </c>
      <c r="C910">
        <v>85</v>
      </c>
      <c r="D910">
        <v>10</v>
      </c>
      <c r="E910" s="29" t="s">
        <v>255</v>
      </c>
      <c r="F910" t="s">
        <v>36</v>
      </c>
      <c r="G910">
        <v>9</v>
      </c>
      <c r="I910" s="49">
        <f>+G910*H910</f>
        <v>0</v>
      </c>
    </row>
    <row r="912" spans="1:9" ht="60" x14ac:dyDescent="0.25">
      <c r="A912">
        <v>3</v>
      </c>
      <c r="B912">
        <v>8</v>
      </c>
      <c r="C912">
        <v>85</v>
      </c>
      <c r="D912">
        <v>11</v>
      </c>
      <c r="E912" s="29" t="s">
        <v>256</v>
      </c>
      <c r="F912" t="s">
        <v>36</v>
      </c>
      <c r="G912">
        <v>9</v>
      </c>
      <c r="I912" s="49">
        <f>+G912*H912</f>
        <v>0</v>
      </c>
    </row>
    <row r="914" spans="1:9" x14ac:dyDescent="0.25">
      <c r="A914">
        <v>3</v>
      </c>
      <c r="B914">
        <v>8</v>
      </c>
      <c r="C914">
        <v>85</v>
      </c>
      <c r="E914" s="29" t="s">
        <v>257</v>
      </c>
      <c r="F914" t="s">
        <v>12</v>
      </c>
      <c r="G914">
        <v>0</v>
      </c>
    </row>
    <row r="916" spans="1:9" x14ac:dyDescent="0.25">
      <c r="A916">
        <v>3</v>
      </c>
      <c r="B916">
        <v>8</v>
      </c>
      <c r="C916">
        <v>86</v>
      </c>
      <c r="E916" s="29" t="s">
        <v>258</v>
      </c>
      <c r="F916" t="s">
        <v>19</v>
      </c>
      <c r="G916">
        <v>0</v>
      </c>
    </row>
    <row r="918" spans="1:9" ht="30" x14ac:dyDescent="0.25">
      <c r="A918">
        <v>3</v>
      </c>
      <c r="B918">
        <v>8</v>
      </c>
      <c r="C918">
        <v>86</v>
      </c>
      <c r="D918">
        <v>12</v>
      </c>
      <c r="E918" s="29" t="s">
        <v>259</v>
      </c>
      <c r="F918" t="s">
        <v>36</v>
      </c>
      <c r="G918">
        <v>48</v>
      </c>
      <c r="I918" s="49">
        <f>+G918*H918</f>
        <v>0</v>
      </c>
    </row>
    <row r="920" spans="1:9" ht="15.75" thickBot="1" x14ac:dyDescent="0.3">
      <c r="A920">
        <v>3</v>
      </c>
      <c r="B920">
        <v>8</v>
      </c>
      <c r="G920">
        <v>0</v>
      </c>
      <c r="I920" s="43">
        <f>SUM(I873:I919)</f>
        <v>0</v>
      </c>
    </row>
    <row r="921" spans="1:9" ht="15.75" thickTop="1" x14ac:dyDescent="0.25"/>
    <row r="922" spans="1:9" x14ac:dyDescent="0.25">
      <c r="A922">
        <v>3</v>
      </c>
      <c r="B922">
        <v>9</v>
      </c>
      <c r="C922">
        <v>88</v>
      </c>
      <c r="E922" s="33" t="s">
        <v>260</v>
      </c>
      <c r="F922" t="s">
        <v>9</v>
      </c>
      <c r="G922">
        <v>0</v>
      </c>
    </row>
    <row r="924" spans="1:9" x14ac:dyDescent="0.25">
      <c r="A924">
        <v>3</v>
      </c>
      <c r="B924">
        <v>9</v>
      </c>
      <c r="C924">
        <v>88</v>
      </c>
      <c r="E924" s="29" t="s">
        <v>22</v>
      </c>
      <c r="F924" t="s">
        <v>12</v>
      </c>
      <c r="G924">
        <v>0</v>
      </c>
    </row>
    <row r="926" spans="1:9" ht="75" x14ac:dyDescent="0.25">
      <c r="A926">
        <v>3</v>
      </c>
      <c r="B926">
        <v>9</v>
      </c>
      <c r="C926">
        <v>88</v>
      </c>
      <c r="E926" s="29" t="s">
        <v>23</v>
      </c>
      <c r="G926">
        <v>0</v>
      </c>
    </row>
    <row r="928" spans="1:9" ht="30" x14ac:dyDescent="0.25">
      <c r="A928">
        <v>3</v>
      </c>
      <c r="B928">
        <v>9</v>
      </c>
      <c r="C928">
        <v>88</v>
      </c>
      <c r="E928" s="29" t="s">
        <v>261</v>
      </c>
      <c r="F928" t="s">
        <v>12</v>
      </c>
      <c r="G928">
        <v>0</v>
      </c>
    </row>
    <row r="930" spans="1:9" x14ac:dyDescent="0.25">
      <c r="A930">
        <v>3</v>
      </c>
      <c r="B930">
        <v>9</v>
      </c>
      <c r="C930">
        <v>88</v>
      </c>
      <c r="E930" s="29" t="s">
        <v>262</v>
      </c>
      <c r="F930" t="s">
        <v>12</v>
      </c>
      <c r="G930">
        <v>0</v>
      </c>
    </row>
    <row r="932" spans="1:9" x14ac:dyDescent="0.25">
      <c r="A932">
        <v>3</v>
      </c>
      <c r="B932">
        <v>9</v>
      </c>
      <c r="C932">
        <v>88</v>
      </c>
      <c r="E932" s="29" t="s">
        <v>263</v>
      </c>
      <c r="F932" t="s">
        <v>19</v>
      </c>
      <c r="G932">
        <v>0</v>
      </c>
    </row>
    <row r="934" spans="1:9" ht="30" x14ac:dyDescent="0.25">
      <c r="A934">
        <v>3</v>
      </c>
      <c r="B934">
        <v>9</v>
      </c>
      <c r="C934">
        <v>88</v>
      </c>
      <c r="D934">
        <v>1</v>
      </c>
      <c r="E934" s="29" t="s">
        <v>264</v>
      </c>
      <c r="F934" t="s">
        <v>36</v>
      </c>
      <c r="G934">
        <v>41</v>
      </c>
      <c r="I934" s="49">
        <f>+G934*H934</f>
        <v>0</v>
      </c>
    </row>
    <row r="936" spans="1:9" ht="30" x14ac:dyDescent="0.25">
      <c r="A936">
        <v>3</v>
      </c>
      <c r="B936">
        <v>9</v>
      </c>
      <c r="C936">
        <v>88</v>
      </c>
      <c r="D936">
        <v>2</v>
      </c>
      <c r="E936" s="29" t="s">
        <v>265</v>
      </c>
      <c r="F936" t="s">
        <v>36</v>
      </c>
      <c r="G936">
        <v>2</v>
      </c>
      <c r="I936" s="49">
        <f>+G936*H936</f>
        <v>0</v>
      </c>
    </row>
    <row r="938" spans="1:9" x14ac:dyDescent="0.25">
      <c r="A938">
        <v>3</v>
      </c>
      <c r="B938">
        <v>9</v>
      </c>
      <c r="C938">
        <v>88</v>
      </c>
      <c r="E938" s="29" t="s">
        <v>266</v>
      </c>
      <c r="F938" t="s">
        <v>12</v>
      </c>
      <c r="G938">
        <v>0</v>
      </c>
    </row>
    <row r="940" spans="1:9" ht="30" x14ac:dyDescent="0.25">
      <c r="A940">
        <v>3</v>
      </c>
      <c r="B940">
        <v>9</v>
      </c>
      <c r="C940">
        <v>89</v>
      </c>
      <c r="E940" s="29" t="s">
        <v>267</v>
      </c>
      <c r="F940" t="s">
        <v>19</v>
      </c>
      <c r="G940">
        <v>0</v>
      </c>
    </row>
    <row r="942" spans="1:9" x14ac:dyDescent="0.25">
      <c r="A942">
        <v>3</v>
      </c>
      <c r="B942">
        <v>9</v>
      </c>
      <c r="C942">
        <v>89</v>
      </c>
      <c r="D942">
        <v>3</v>
      </c>
      <c r="E942" s="29" t="s">
        <v>268</v>
      </c>
      <c r="F942" t="s">
        <v>36</v>
      </c>
      <c r="G942">
        <v>22</v>
      </c>
      <c r="I942" s="49">
        <f>+G942*H942</f>
        <v>0</v>
      </c>
    </row>
    <row r="944" spans="1:9" x14ac:dyDescent="0.25">
      <c r="A944">
        <v>3</v>
      </c>
      <c r="B944">
        <v>9</v>
      </c>
      <c r="C944">
        <v>89</v>
      </c>
      <c r="D944">
        <v>4</v>
      </c>
      <c r="E944" s="29" t="s">
        <v>269</v>
      </c>
      <c r="F944" t="s">
        <v>36</v>
      </c>
      <c r="G944">
        <v>1</v>
      </c>
      <c r="I944" s="49">
        <f>+G944*H944</f>
        <v>0</v>
      </c>
    </row>
    <row r="946" spans="1:9" x14ac:dyDescent="0.25">
      <c r="A946">
        <v>3</v>
      </c>
      <c r="B946">
        <v>9</v>
      </c>
      <c r="C946">
        <v>89</v>
      </c>
      <c r="E946" s="29" t="s">
        <v>270</v>
      </c>
      <c r="F946" t="s">
        <v>12</v>
      </c>
      <c r="G946">
        <v>0</v>
      </c>
    </row>
    <row r="948" spans="1:9" ht="360" x14ac:dyDescent="0.25">
      <c r="A948">
        <v>3</v>
      </c>
      <c r="B948">
        <v>9</v>
      </c>
      <c r="C948">
        <v>89</v>
      </c>
      <c r="E948" s="29" t="s">
        <v>271</v>
      </c>
      <c r="F948" t="s">
        <v>19</v>
      </c>
      <c r="G948">
        <v>0</v>
      </c>
    </row>
    <row r="950" spans="1:9" ht="30" x14ac:dyDescent="0.25">
      <c r="A950">
        <v>3</v>
      </c>
      <c r="B950">
        <v>9</v>
      </c>
      <c r="C950">
        <v>89</v>
      </c>
      <c r="D950">
        <v>5</v>
      </c>
      <c r="E950" s="29" t="s">
        <v>272</v>
      </c>
      <c r="F950" t="s">
        <v>36</v>
      </c>
      <c r="G950">
        <v>17</v>
      </c>
      <c r="I950" s="49">
        <f>+G950*H950</f>
        <v>0</v>
      </c>
    </row>
    <row r="952" spans="1:9" x14ac:dyDescent="0.25">
      <c r="A952">
        <v>3</v>
      </c>
      <c r="B952">
        <v>9</v>
      </c>
      <c r="C952">
        <v>90</v>
      </c>
      <c r="E952" s="29" t="s">
        <v>273</v>
      </c>
      <c r="F952" t="s">
        <v>12</v>
      </c>
      <c r="G952">
        <v>0</v>
      </c>
    </row>
    <row r="954" spans="1:9" ht="45" x14ac:dyDescent="0.25">
      <c r="A954">
        <v>3</v>
      </c>
      <c r="B954">
        <v>9</v>
      </c>
      <c r="C954">
        <v>90</v>
      </c>
      <c r="E954" s="29" t="s">
        <v>274</v>
      </c>
      <c r="F954" t="s">
        <v>19</v>
      </c>
      <c r="G954">
        <v>0</v>
      </c>
    </row>
    <row r="956" spans="1:9" x14ac:dyDescent="0.25">
      <c r="A956">
        <v>3</v>
      </c>
      <c r="B956">
        <v>9</v>
      </c>
      <c r="C956">
        <v>90</v>
      </c>
      <c r="D956">
        <v>6</v>
      </c>
      <c r="E956" s="29" t="s">
        <v>275</v>
      </c>
      <c r="F956" t="s">
        <v>28</v>
      </c>
      <c r="G956">
        <v>80</v>
      </c>
      <c r="I956" s="49">
        <f>+G956*H956</f>
        <v>0</v>
      </c>
    </row>
    <row r="958" spans="1:9" x14ac:dyDescent="0.25">
      <c r="A958">
        <v>3</v>
      </c>
      <c r="B958">
        <v>9</v>
      </c>
      <c r="C958">
        <v>90</v>
      </c>
      <c r="D958">
        <v>7</v>
      </c>
      <c r="E958" s="29" t="s">
        <v>276</v>
      </c>
      <c r="F958" t="s">
        <v>28</v>
      </c>
      <c r="G958">
        <v>20</v>
      </c>
      <c r="I958" s="49">
        <f>+G958*H958</f>
        <v>0</v>
      </c>
    </row>
    <row r="960" spans="1:9" x14ac:dyDescent="0.25">
      <c r="A960">
        <v>3</v>
      </c>
      <c r="B960">
        <v>9</v>
      </c>
      <c r="C960">
        <v>90</v>
      </c>
      <c r="E960" s="29" t="s">
        <v>277</v>
      </c>
      <c r="F960" t="s">
        <v>12</v>
      </c>
      <c r="G960">
        <v>0</v>
      </c>
    </row>
    <row r="962" spans="1:9" x14ac:dyDescent="0.25">
      <c r="A962">
        <v>3</v>
      </c>
      <c r="B962">
        <v>9</v>
      </c>
      <c r="C962">
        <v>90</v>
      </c>
      <c r="E962" s="29" t="s">
        <v>278</v>
      </c>
      <c r="F962" t="s">
        <v>19</v>
      </c>
      <c r="G962">
        <v>0</v>
      </c>
    </row>
    <row r="964" spans="1:9" ht="30" x14ac:dyDescent="0.25">
      <c r="A964">
        <v>3</v>
      </c>
      <c r="B964">
        <v>9</v>
      </c>
      <c r="C964">
        <v>90</v>
      </c>
      <c r="E964" s="29" t="s">
        <v>279</v>
      </c>
      <c r="F964" t="s">
        <v>85</v>
      </c>
      <c r="G964">
        <v>0</v>
      </c>
    </row>
    <row r="966" spans="1:9" ht="75" x14ac:dyDescent="0.25">
      <c r="A966">
        <v>3</v>
      </c>
      <c r="B966">
        <v>9</v>
      </c>
      <c r="C966">
        <v>90</v>
      </c>
      <c r="D966">
        <v>8</v>
      </c>
      <c r="E966" s="29" t="s">
        <v>280</v>
      </c>
      <c r="F966" t="s">
        <v>36</v>
      </c>
      <c r="G966">
        <v>1</v>
      </c>
      <c r="I966" s="49">
        <f>+G966*H966</f>
        <v>0</v>
      </c>
    </row>
    <row r="968" spans="1:9" x14ac:dyDescent="0.25">
      <c r="A968">
        <v>3</v>
      </c>
      <c r="B968">
        <v>9</v>
      </c>
      <c r="C968">
        <v>90</v>
      </c>
      <c r="E968" s="29" t="s">
        <v>281</v>
      </c>
      <c r="F968" t="s">
        <v>12</v>
      </c>
      <c r="G968">
        <v>0</v>
      </c>
    </row>
    <row r="970" spans="1:9" x14ac:dyDescent="0.25">
      <c r="A970">
        <v>3</v>
      </c>
      <c r="B970">
        <v>9</v>
      </c>
      <c r="C970">
        <v>90</v>
      </c>
      <c r="E970" s="29" t="s">
        <v>282</v>
      </c>
      <c r="F970" t="s">
        <v>19</v>
      </c>
      <c r="G970">
        <v>0</v>
      </c>
    </row>
    <row r="972" spans="1:9" ht="30" x14ac:dyDescent="0.25">
      <c r="A972">
        <v>3</v>
      </c>
      <c r="B972">
        <v>9</v>
      </c>
      <c r="C972">
        <v>90</v>
      </c>
      <c r="D972">
        <v>9</v>
      </c>
      <c r="E972" s="29" t="s">
        <v>283</v>
      </c>
      <c r="F972" t="s">
        <v>36</v>
      </c>
      <c r="G972">
        <v>36</v>
      </c>
      <c r="I972" s="49">
        <f>+G972*H972</f>
        <v>0</v>
      </c>
    </row>
    <row r="974" spans="1:9" x14ac:dyDescent="0.25">
      <c r="A974">
        <v>3</v>
      </c>
      <c r="B974">
        <v>9</v>
      </c>
      <c r="C974">
        <v>91</v>
      </c>
      <c r="E974" s="29" t="s">
        <v>284</v>
      </c>
      <c r="F974" t="s">
        <v>19</v>
      </c>
      <c r="G974">
        <v>0</v>
      </c>
    </row>
    <row r="976" spans="1:9" x14ac:dyDescent="0.25">
      <c r="A976">
        <v>3</v>
      </c>
      <c r="B976">
        <v>9</v>
      </c>
      <c r="C976">
        <v>91</v>
      </c>
      <c r="D976">
        <v>10</v>
      </c>
      <c r="E976" s="29" t="s">
        <v>285</v>
      </c>
      <c r="F976" t="s">
        <v>36</v>
      </c>
      <c r="G976">
        <v>144</v>
      </c>
      <c r="I976" s="49">
        <f>+G976*H976</f>
        <v>0</v>
      </c>
    </row>
    <row r="978" spans="1:9" x14ac:dyDescent="0.25">
      <c r="A978">
        <v>3</v>
      </c>
      <c r="B978">
        <v>9</v>
      </c>
      <c r="C978">
        <v>91</v>
      </c>
      <c r="E978" s="29" t="s">
        <v>286</v>
      </c>
      <c r="F978" t="s">
        <v>12</v>
      </c>
      <c r="G978">
        <v>0</v>
      </c>
    </row>
    <row r="980" spans="1:9" ht="75" x14ac:dyDescent="0.25">
      <c r="A980">
        <v>3</v>
      </c>
      <c r="B980">
        <v>9</v>
      </c>
      <c r="C980">
        <v>91</v>
      </c>
      <c r="D980">
        <v>11</v>
      </c>
      <c r="E980" s="29" t="s">
        <v>287</v>
      </c>
      <c r="F980" t="s">
        <v>13</v>
      </c>
      <c r="G980">
        <v>1</v>
      </c>
      <c r="I980" s="49">
        <v>120000</v>
      </c>
    </row>
    <row r="982" spans="1:9" x14ac:dyDescent="0.25">
      <c r="A982">
        <v>3</v>
      </c>
      <c r="B982">
        <v>9</v>
      </c>
      <c r="C982">
        <v>91</v>
      </c>
      <c r="D982">
        <v>12</v>
      </c>
      <c r="E982" s="29" t="s">
        <v>288</v>
      </c>
      <c r="F982" t="s">
        <v>803</v>
      </c>
      <c r="G982">
        <v>1</v>
      </c>
      <c r="H982" s="54"/>
      <c r="I982" s="49">
        <f>+I980*H982</f>
        <v>0</v>
      </c>
    </row>
    <row r="984" spans="1:9" ht="45" x14ac:dyDescent="0.25">
      <c r="A984">
        <v>3</v>
      </c>
      <c r="B984">
        <v>9</v>
      </c>
      <c r="C984">
        <v>91</v>
      </c>
      <c r="D984">
        <v>13</v>
      </c>
      <c r="E984" s="29" t="s">
        <v>289</v>
      </c>
      <c r="F984" t="s">
        <v>13</v>
      </c>
      <c r="G984">
        <v>1</v>
      </c>
      <c r="I984" s="49">
        <v>10000</v>
      </c>
    </row>
    <row r="986" spans="1:9" x14ac:dyDescent="0.25">
      <c r="A986">
        <v>3</v>
      </c>
      <c r="B986">
        <v>9</v>
      </c>
      <c r="C986">
        <v>91</v>
      </c>
      <c r="D986">
        <v>14</v>
      </c>
      <c r="E986" s="29" t="s">
        <v>288</v>
      </c>
      <c r="F986" t="s">
        <v>803</v>
      </c>
      <c r="G986">
        <v>1</v>
      </c>
      <c r="H986" s="54"/>
      <c r="I986" s="49">
        <f>+I984*H986</f>
        <v>0</v>
      </c>
    </row>
    <row r="988" spans="1:9" ht="15.75" thickBot="1" x14ac:dyDescent="0.3">
      <c r="A988">
        <v>3</v>
      </c>
      <c r="B988">
        <v>9</v>
      </c>
      <c r="G988">
        <v>0</v>
      </c>
      <c r="I988" s="43">
        <f>SUM(I933:I987)</f>
        <v>130000</v>
      </c>
    </row>
    <row r="989" spans="1:9" ht="15.75" thickTop="1" x14ac:dyDescent="0.25"/>
    <row r="990" spans="1:9" x14ac:dyDescent="0.25">
      <c r="A990">
        <v>3</v>
      </c>
      <c r="B990">
        <v>10</v>
      </c>
      <c r="C990">
        <v>93</v>
      </c>
      <c r="E990" s="33" t="s">
        <v>290</v>
      </c>
      <c r="F990" t="s">
        <v>9</v>
      </c>
      <c r="G990">
        <v>0</v>
      </c>
    </row>
    <row r="992" spans="1:9" x14ac:dyDescent="0.25">
      <c r="A992">
        <v>3</v>
      </c>
      <c r="B992">
        <v>10</v>
      </c>
      <c r="C992">
        <v>93</v>
      </c>
      <c r="E992" s="29" t="s">
        <v>22</v>
      </c>
      <c r="F992" t="s">
        <v>12</v>
      </c>
      <c r="G992">
        <v>0</v>
      </c>
    </row>
    <row r="994" spans="1:9" ht="75" x14ac:dyDescent="0.25">
      <c r="A994">
        <v>3</v>
      </c>
      <c r="B994">
        <v>10</v>
      </c>
      <c r="C994">
        <v>93</v>
      </c>
      <c r="E994" s="29" t="s">
        <v>23</v>
      </c>
      <c r="G994">
        <v>0</v>
      </c>
    </row>
    <row r="996" spans="1:9" ht="30" x14ac:dyDescent="0.25">
      <c r="A996">
        <v>3</v>
      </c>
      <c r="B996">
        <v>10</v>
      </c>
      <c r="C996">
        <v>93</v>
      </c>
      <c r="E996" s="29" t="s">
        <v>291</v>
      </c>
      <c r="F996" t="s">
        <v>12</v>
      </c>
      <c r="G996">
        <v>0</v>
      </c>
    </row>
    <row r="998" spans="1:9" x14ac:dyDescent="0.25">
      <c r="A998">
        <v>3</v>
      </c>
      <c r="B998">
        <v>10</v>
      </c>
      <c r="C998">
        <v>93</v>
      </c>
      <c r="E998" s="29" t="s">
        <v>292</v>
      </c>
      <c r="F998" t="s">
        <v>12</v>
      </c>
      <c r="G998">
        <v>0</v>
      </c>
    </row>
    <row r="1000" spans="1:9" x14ac:dyDescent="0.25">
      <c r="A1000">
        <v>3</v>
      </c>
      <c r="B1000">
        <v>10</v>
      </c>
      <c r="C1000">
        <v>93</v>
      </c>
      <c r="E1000" s="29" t="s">
        <v>293</v>
      </c>
      <c r="F1000" t="s">
        <v>19</v>
      </c>
      <c r="G1000">
        <v>0</v>
      </c>
    </row>
    <row r="1002" spans="1:9" ht="90" x14ac:dyDescent="0.25">
      <c r="A1002">
        <v>3</v>
      </c>
      <c r="B1002">
        <v>10</v>
      </c>
      <c r="C1002">
        <v>93</v>
      </c>
      <c r="E1002" s="29" t="s">
        <v>294</v>
      </c>
      <c r="F1002" t="s">
        <v>19</v>
      </c>
      <c r="G1002">
        <v>0</v>
      </c>
    </row>
    <row r="1004" spans="1:9" x14ac:dyDescent="0.25">
      <c r="A1004">
        <v>3</v>
      </c>
      <c r="B1004">
        <v>10</v>
      </c>
      <c r="C1004">
        <v>93</v>
      </c>
      <c r="D1004">
        <v>1</v>
      </c>
      <c r="E1004" s="29" t="s">
        <v>295</v>
      </c>
      <c r="F1004" t="s">
        <v>31</v>
      </c>
      <c r="G1004">
        <v>65</v>
      </c>
      <c r="I1004" s="49">
        <f>+G1004*H1004</f>
        <v>0</v>
      </c>
    </row>
    <row r="1006" spans="1:9" ht="75" x14ac:dyDescent="0.25">
      <c r="A1006">
        <v>3</v>
      </c>
      <c r="B1006">
        <v>10</v>
      </c>
      <c r="C1006">
        <v>94</v>
      </c>
      <c r="E1006" s="29" t="s">
        <v>296</v>
      </c>
      <c r="F1006" t="s">
        <v>19</v>
      </c>
      <c r="G1006">
        <v>0</v>
      </c>
    </row>
    <row r="1008" spans="1:9" x14ac:dyDescent="0.25">
      <c r="A1008">
        <v>3</v>
      </c>
      <c r="B1008">
        <v>10</v>
      </c>
      <c r="C1008">
        <v>94</v>
      </c>
      <c r="D1008">
        <v>2</v>
      </c>
      <c r="E1008" s="29" t="s">
        <v>297</v>
      </c>
      <c r="F1008" t="s">
        <v>31</v>
      </c>
      <c r="G1008">
        <v>424</v>
      </c>
      <c r="I1008" s="49">
        <f>+G1008*H1008</f>
        <v>0</v>
      </c>
    </row>
    <row r="1010" spans="1:9" x14ac:dyDescent="0.25">
      <c r="A1010">
        <v>3</v>
      </c>
      <c r="B1010">
        <v>10</v>
      </c>
      <c r="C1010">
        <v>94</v>
      </c>
      <c r="E1010" s="29" t="s">
        <v>298</v>
      </c>
      <c r="F1010" t="s">
        <v>12</v>
      </c>
      <c r="G1010">
        <v>0</v>
      </c>
    </row>
    <row r="1012" spans="1:9" x14ac:dyDescent="0.25">
      <c r="A1012">
        <v>3</v>
      </c>
      <c r="B1012">
        <v>10</v>
      </c>
      <c r="C1012">
        <v>94</v>
      </c>
      <c r="E1012" s="29" t="s">
        <v>299</v>
      </c>
      <c r="F1012" t="s">
        <v>19</v>
      </c>
      <c r="G1012">
        <v>0</v>
      </c>
    </row>
    <row r="1014" spans="1:9" x14ac:dyDescent="0.25">
      <c r="A1014">
        <v>3</v>
      </c>
      <c r="B1014">
        <v>10</v>
      </c>
      <c r="C1014">
        <v>94</v>
      </c>
      <c r="D1014">
        <v>3</v>
      </c>
      <c r="E1014" s="29" t="s">
        <v>300</v>
      </c>
      <c r="F1014" t="s">
        <v>31</v>
      </c>
      <c r="G1014">
        <v>176</v>
      </c>
      <c r="I1014" s="49">
        <f>+G1014*H1014</f>
        <v>0</v>
      </c>
    </row>
    <row r="1016" spans="1:9" x14ac:dyDescent="0.25">
      <c r="A1016">
        <v>3</v>
      </c>
      <c r="B1016">
        <v>10</v>
      </c>
      <c r="C1016">
        <v>94</v>
      </c>
      <c r="E1016" s="29" t="s">
        <v>301</v>
      </c>
      <c r="F1016" t="s">
        <v>12</v>
      </c>
      <c r="G1016">
        <v>0</v>
      </c>
    </row>
    <row r="1018" spans="1:9" x14ac:dyDescent="0.25">
      <c r="A1018">
        <v>3</v>
      </c>
      <c r="B1018">
        <v>10</v>
      </c>
      <c r="C1018">
        <v>94</v>
      </c>
      <c r="E1018" s="29" t="s">
        <v>299</v>
      </c>
      <c r="F1018" t="s">
        <v>19</v>
      </c>
      <c r="G1018">
        <v>0</v>
      </c>
    </row>
    <row r="1020" spans="1:9" x14ac:dyDescent="0.25">
      <c r="A1020">
        <v>3</v>
      </c>
      <c r="B1020">
        <v>10</v>
      </c>
      <c r="C1020">
        <v>94</v>
      </c>
      <c r="D1020">
        <v>4</v>
      </c>
      <c r="E1020" s="29" t="s">
        <v>300</v>
      </c>
      <c r="F1020" t="s">
        <v>31</v>
      </c>
      <c r="G1020">
        <v>70</v>
      </c>
      <c r="I1020" s="49">
        <f>+G1020*H1020</f>
        <v>0</v>
      </c>
    </row>
    <row r="1022" spans="1:9" ht="15.75" thickBot="1" x14ac:dyDescent="0.3">
      <c r="A1022">
        <v>3</v>
      </c>
      <c r="B1022">
        <v>10</v>
      </c>
      <c r="G1022">
        <v>0</v>
      </c>
      <c r="I1022" s="43">
        <f>SUM(I1003:I1021)</f>
        <v>0</v>
      </c>
    </row>
    <row r="1023" spans="1:9" ht="15.75" thickTop="1" x14ac:dyDescent="0.25"/>
    <row r="1024" spans="1:9" x14ac:dyDescent="0.25">
      <c r="A1024">
        <v>3</v>
      </c>
      <c r="B1024">
        <v>11</v>
      </c>
      <c r="C1024">
        <v>96</v>
      </c>
      <c r="E1024" s="33" t="s">
        <v>302</v>
      </c>
      <c r="F1024" t="s">
        <v>9</v>
      </c>
      <c r="G1024">
        <v>0</v>
      </c>
    </row>
    <row r="1026" spans="1:9" x14ac:dyDescent="0.25">
      <c r="A1026">
        <v>3</v>
      </c>
      <c r="B1026">
        <v>11</v>
      </c>
      <c r="C1026">
        <v>96</v>
      </c>
      <c r="E1026" s="29" t="s">
        <v>22</v>
      </c>
      <c r="F1026" t="s">
        <v>12</v>
      </c>
      <c r="G1026">
        <v>0</v>
      </c>
    </row>
    <row r="1028" spans="1:9" ht="75" x14ac:dyDescent="0.25">
      <c r="A1028">
        <v>3</v>
      </c>
      <c r="B1028">
        <v>11</v>
      </c>
      <c r="C1028">
        <v>96</v>
      </c>
      <c r="E1028" s="29" t="s">
        <v>23</v>
      </c>
      <c r="G1028">
        <v>0</v>
      </c>
    </row>
    <row r="1030" spans="1:9" ht="18" customHeight="1" x14ac:dyDescent="0.25">
      <c r="A1030">
        <v>3</v>
      </c>
      <c r="B1030">
        <v>11</v>
      </c>
      <c r="C1030">
        <v>96</v>
      </c>
      <c r="E1030" s="29" t="s">
        <v>303</v>
      </c>
      <c r="F1030" t="s">
        <v>12</v>
      </c>
      <c r="G1030">
        <v>0</v>
      </c>
    </row>
    <row r="1032" spans="1:9" x14ac:dyDescent="0.25">
      <c r="A1032">
        <v>3</v>
      </c>
      <c r="B1032">
        <v>11</v>
      </c>
      <c r="C1032">
        <v>96</v>
      </c>
      <c r="E1032" s="29" t="s">
        <v>304</v>
      </c>
      <c r="F1032" t="s">
        <v>12</v>
      </c>
      <c r="G1032">
        <v>0</v>
      </c>
    </row>
    <row r="1034" spans="1:9" x14ac:dyDescent="0.25">
      <c r="A1034">
        <v>3</v>
      </c>
      <c r="B1034">
        <v>11</v>
      </c>
      <c r="C1034">
        <v>96</v>
      </c>
      <c r="E1034" s="29" t="s">
        <v>305</v>
      </c>
      <c r="F1034" t="s">
        <v>19</v>
      </c>
      <c r="G1034">
        <v>0</v>
      </c>
    </row>
    <row r="1036" spans="1:9" ht="30" x14ac:dyDescent="0.25">
      <c r="A1036">
        <v>3</v>
      </c>
      <c r="B1036">
        <v>11</v>
      </c>
      <c r="C1036">
        <v>96</v>
      </c>
      <c r="D1036">
        <v>1</v>
      </c>
      <c r="E1036" s="29" t="s">
        <v>306</v>
      </c>
      <c r="F1036" t="s">
        <v>28</v>
      </c>
      <c r="G1036">
        <v>253</v>
      </c>
      <c r="I1036" s="49">
        <f>+G1036*H1036</f>
        <v>0</v>
      </c>
    </row>
    <row r="1038" spans="1:9" ht="30" x14ac:dyDescent="0.25">
      <c r="A1038">
        <v>3</v>
      </c>
      <c r="B1038">
        <v>11</v>
      </c>
      <c r="C1038">
        <v>96</v>
      </c>
      <c r="D1038">
        <v>2</v>
      </c>
      <c r="E1038" s="29" t="s">
        <v>307</v>
      </c>
      <c r="F1038" t="s">
        <v>28</v>
      </c>
      <c r="G1038">
        <v>80</v>
      </c>
      <c r="I1038" s="49">
        <f>+G1038*H1038</f>
        <v>0</v>
      </c>
    </row>
    <row r="1040" spans="1:9" x14ac:dyDescent="0.25">
      <c r="A1040">
        <v>3</v>
      </c>
      <c r="B1040">
        <v>11</v>
      </c>
      <c r="C1040">
        <v>97</v>
      </c>
      <c r="D1040">
        <v>3</v>
      </c>
      <c r="E1040" s="29" t="s">
        <v>308</v>
      </c>
      <c r="F1040" t="s">
        <v>36</v>
      </c>
      <c r="G1040">
        <v>16</v>
      </c>
      <c r="I1040" s="49">
        <f>+G1040*H1040</f>
        <v>0</v>
      </c>
    </row>
    <row r="1042" spans="1:9" ht="30" x14ac:dyDescent="0.25">
      <c r="A1042">
        <v>3</v>
      </c>
      <c r="B1042">
        <v>11</v>
      </c>
      <c r="C1042">
        <v>97</v>
      </c>
      <c r="D1042">
        <v>4</v>
      </c>
      <c r="E1042" s="29" t="s">
        <v>309</v>
      </c>
      <c r="F1042" t="s">
        <v>36</v>
      </c>
      <c r="G1042">
        <v>16</v>
      </c>
      <c r="I1042" s="49">
        <f>+G1042*H1042</f>
        <v>0</v>
      </c>
    </row>
    <row r="1044" spans="1:9" x14ac:dyDescent="0.25">
      <c r="A1044">
        <v>3</v>
      </c>
      <c r="B1044">
        <v>11</v>
      </c>
      <c r="C1044">
        <v>97</v>
      </c>
      <c r="D1044">
        <v>5</v>
      </c>
      <c r="E1044" s="29" t="s">
        <v>310</v>
      </c>
      <c r="F1044" t="s">
        <v>36</v>
      </c>
      <c r="G1044">
        <v>34</v>
      </c>
      <c r="I1044" s="49">
        <f>+G1044*H1044</f>
        <v>0</v>
      </c>
    </row>
    <row r="1046" spans="1:9" x14ac:dyDescent="0.25">
      <c r="A1046">
        <v>3</v>
      </c>
      <c r="B1046">
        <v>11</v>
      </c>
      <c r="C1046">
        <v>97</v>
      </c>
      <c r="D1046">
        <v>6</v>
      </c>
      <c r="E1046" s="29" t="s">
        <v>311</v>
      </c>
      <c r="F1046" t="s">
        <v>36</v>
      </c>
      <c r="G1046">
        <v>2</v>
      </c>
      <c r="I1046" s="49">
        <f>+G1046*H1046</f>
        <v>0</v>
      </c>
    </row>
    <row r="1048" spans="1:9" x14ac:dyDescent="0.25">
      <c r="A1048">
        <v>3</v>
      </c>
      <c r="B1048">
        <v>11</v>
      </c>
      <c r="C1048">
        <v>97</v>
      </c>
      <c r="E1048" s="29" t="s">
        <v>241</v>
      </c>
      <c r="F1048" t="s">
        <v>19</v>
      </c>
      <c r="G1048">
        <v>0</v>
      </c>
    </row>
    <row r="1050" spans="1:9" ht="135" x14ac:dyDescent="0.25">
      <c r="A1050">
        <v>3</v>
      </c>
      <c r="B1050">
        <v>11</v>
      </c>
      <c r="C1050">
        <v>97</v>
      </c>
      <c r="D1050">
        <v>7</v>
      </c>
      <c r="E1050" s="29" t="s">
        <v>312</v>
      </c>
      <c r="F1050" t="s">
        <v>36</v>
      </c>
      <c r="G1050">
        <v>8</v>
      </c>
      <c r="I1050" s="49">
        <f>+G1050*H1050</f>
        <v>0</v>
      </c>
    </row>
    <row r="1052" spans="1:9" ht="135" x14ac:dyDescent="0.25">
      <c r="A1052">
        <v>3</v>
      </c>
      <c r="B1052">
        <v>11</v>
      </c>
      <c r="C1052">
        <v>98</v>
      </c>
      <c r="D1052">
        <v>8</v>
      </c>
      <c r="E1052" s="29" t="s">
        <v>313</v>
      </c>
      <c r="F1052" t="s">
        <v>36</v>
      </c>
      <c r="G1052">
        <v>3</v>
      </c>
      <c r="I1052" s="49">
        <f>+G1052*H1052</f>
        <v>0</v>
      </c>
    </row>
    <row r="1054" spans="1:9" ht="30" x14ac:dyDescent="0.25">
      <c r="A1054">
        <v>3</v>
      </c>
      <c r="B1054">
        <v>11</v>
      </c>
      <c r="C1054">
        <v>98</v>
      </c>
      <c r="D1054">
        <v>9</v>
      </c>
      <c r="E1054" s="29" t="s">
        <v>314</v>
      </c>
      <c r="F1054" t="s">
        <v>36</v>
      </c>
      <c r="G1054">
        <v>11</v>
      </c>
      <c r="I1054" s="49">
        <f>+G1054*H1054</f>
        <v>0</v>
      </c>
    </row>
    <row r="1056" spans="1:9" x14ac:dyDescent="0.25">
      <c r="A1056">
        <v>3</v>
      </c>
      <c r="B1056">
        <v>11</v>
      </c>
      <c r="C1056">
        <v>98</v>
      </c>
      <c r="E1056" s="29" t="s">
        <v>315</v>
      </c>
      <c r="F1056" t="s">
        <v>12</v>
      </c>
      <c r="G1056">
        <v>0</v>
      </c>
    </row>
    <row r="1058" spans="1:9" x14ac:dyDescent="0.25">
      <c r="A1058">
        <v>3</v>
      </c>
      <c r="B1058">
        <v>11</v>
      </c>
      <c r="C1058">
        <v>98</v>
      </c>
      <c r="E1058" s="29" t="s">
        <v>316</v>
      </c>
      <c r="F1058" t="s">
        <v>19</v>
      </c>
      <c r="G1058">
        <v>0</v>
      </c>
    </row>
    <row r="1060" spans="1:9" x14ac:dyDescent="0.25">
      <c r="A1060">
        <v>3</v>
      </c>
      <c r="B1060">
        <v>11</v>
      </c>
      <c r="C1060">
        <v>98</v>
      </c>
      <c r="D1060">
        <v>10</v>
      </c>
      <c r="E1060" s="29" t="s">
        <v>317</v>
      </c>
      <c r="F1060" t="s">
        <v>28</v>
      </c>
      <c r="G1060">
        <v>14</v>
      </c>
      <c r="I1060" s="49">
        <f>+G1060*H1060</f>
        <v>0</v>
      </c>
    </row>
    <row r="1062" spans="1:9" x14ac:dyDescent="0.25">
      <c r="A1062">
        <v>3</v>
      </c>
      <c r="B1062">
        <v>11</v>
      </c>
      <c r="C1062">
        <v>98</v>
      </c>
      <c r="E1062" s="29" t="s">
        <v>318</v>
      </c>
      <c r="F1062" t="s">
        <v>19</v>
      </c>
      <c r="G1062">
        <v>0</v>
      </c>
    </row>
    <row r="1064" spans="1:9" ht="30" x14ac:dyDescent="0.25">
      <c r="A1064">
        <v>3</v>
      </c>
      <c r="B1064">
        <v>11</v>
      </c>
      <c r="C1064">
        <v>98</v>
      </c>
      <c r="D1064">
        <v>11</v>
      </c>
      <c r="E1064" s="29" t="s">
        <v>319</v>
      </c>
      <c r="F1064" t="s">
        <v>36</v>
      </c>
      <c r="G1064">
        <v>4</v>
      </c>
      <c r="I1064" s="49">
        <f>+G1064*H1064</f>
        <v>0</v>
      </c>
    </row>
    <row r="1066" spans="1:9" x14ac:dyDescent="0.25">
      <c r="A1066">
        <v>3</v>
      </c>
      <c r="B1066">
        <v>11</v>
      </c>
      <c r="C1066">
        <v>98</v>
      </c>
      <c r="E1066" s="29" t="s">
        <v>320</v>
      </c>
      <c r="F1066" t="s">
        <v>12</v>
      </c>
      <c r="G1066">
        <v>0</v>
      </c>
    </row>
    <row r="1068" spans="1:9" x14ac:dyDescent="0.25">
      <c r="A1068">
        <v>3</v>
      </c>
      <c r="B1068">
        <v>11</v>
      </c>
      <c r="C1068">
        <v>98</v>
      </c>
      <c r="E1068" s="29" t="s">
        <v>241</v>
      </c>
      <c r="F1068" t="s">
        <v>19</v>
      </c>
      <c r="G1068">
        <v>0</v>
      </c>
    </row>
    <row r="1070" spans="1:9" x14ac:dyDescent="0.25">
      <c r="A1070">
        <v>3</v>
      </c>
      <c r="B1070">
        <v>11</v>
      </c>
      <c r="C1070">
        <v>98</v>
      </c>
      <c r="D1070">
        <v>12</v>
      </c>
      <c r="E1070" s="29" t="s">
        <v>321</v>
      </c>
      <c r="F1070" t="s">
        <v>36</v>
      </c>
      <c r="G1070">
        <v>8</v>
      </c>
      <c r="I1070" s="49">
        <f>+G1070*H1070</f>
        <v>0</v>
      </c>
    </row>
    <row r="1072" spans="1:9" ht="30" x14ac:dyDescent="0.25">
      <c r="A1072">
        <v>3</v>
      </c>
      <c r="B1072">
        <v>11</v>
      </c>
      <c r="C1072">
        <v>99</v>
      </c>
      <c r="D1072">
        <v>13</v>
      </c>
      <c r="E1072" s="29" t="s">
        <v>322</v>
      </c>
      <c r="F1072" t="s">
        <v>36</v>
      </c>
      <c r="G1072">
        <v>8</v>
      </c>
      <c r="I1072" s="49">
        <f>+G1072*H1072</f>
        <v>0</v>
      </c>
    </row>
    <row r="1074" spans="1:9" x14ac:dyDescent="0.25">
      <c r="A1074">
        <v>3</v>
      </c>
      <c r="B1074">
        <v>11</v>
      </c>
      <c r="C1074">
        <v>99</v>
      </c>
      <c r="E1074" s="29" t="s">
        <v>323</v>
      </c>
      <c r="F1074" t="s">
        <v>12</v>
      </c>
      <c r="G1074">
        <v>0</v>
      </c>
    </row>
    <row r="1076" spans="1:9" x14ac:dyDescent="0.25">
      <c r="A1076">
        <v>3</v>
      </c>
      <c r="B1076">
        <v>11</v>
      </c>
      <c r="C1076">
        <v>99</v>
      </c>
      <c r="E1076" s="29" t="s">
        <v>324</v>
      </c>
      <c r="F1076" t="s">
        <v>19</v>
      </c>
      <c r="G1076">
        <v>0</v>
      </c>
    </row>
    <row r="1078" spans="1:9" x14ac:dyDescent="0.25">
      <c r="A1078">
        <v>3</v>
      </c>
      <c r="B1078">
        <v>11</v>
      </c>
      <c r="C1078">
        <v>99</v>
      </c>
      <c r="D1078">
        <v>14</v>
      </c>
      <c r="E1078" s="29" t="s">
        <v>325</v>
      </c>
      <c r="F1078" t="s">
        <v>36</v>
      </c>
      <c r="G1078">
        <v>8</v>
      </c>
      <c r="I1078" s="49">
        <f>+G1078*H1078</f>
        <v>0</v>
      </c>
    </row>
    <row r="1080" spans="1:9" x14ac:dyDescent="0.25">
      <c r="A1080">
        <v>3</v>
      </c>
      <c r="B1080">
        <v>11</v>
      </c>
      <c r="C1080">
        <v>99</v>
      </c>
      <c r="D1080">
        <v>15</v>
      </c>
      <c r="E1080" s="29" t="s">
        <v>326</v>
      </c>
      <c r="F1080" t="s">
        <v>36</v>
      </c>
      <c r="G1080">
        <v>8</v>
      </c>
      <c r="I1080" s="49">
        <f>+G1080*H1080</f>
        <v>0</v>
      </c>
    </row>
    <row r="1082" spans="1:9" x14ac:dyDescent="0.25">
      <c r="A1082">
        <v>3</v>
      </c>
      <c r="B1082">
        <v>11</v>
      </c>
      <c r="C1082">
        <v>99</v>
      </c>
      <c r="D1082">
        <v>16</v>
      </c>
      <c r="E1082" s="29" t="s">
        <v>327</v>
      </c>
      <c r="F1082" t="s">
        <v>36</v>
      </c>
      <c r="G1082">
        <v>8</v>
      </c>
      <c r="I1082" s="49">
        <f>+G1082*H1082</f>
        <v>0</v>
      </c>
    </row>
    <row r="1084" spans="1:9" x14ac:dyDescent="0.25">
      <c r="A1084">
        <v>3</v>
      </c>
      <c r="B1084">
        <v>11</v>
      </c>
      <c r="C1084">
        <v>99</v>
      </c>
      <c r="E1084" s="29" t="s">
        <v>328</v>
      </c>
      <c r="F1084" t="s">
        <v>19</v>
      </c>
      <c r="G1084">
        <v>0</v>
      </c>
    </row>
    <row r="1086" spans="1:9" x14ac:dyDescent="0.25">
      <c r="A1086">
        <v>3</v>
      </c>
      <c r="B1086">
        <v>11</v>
      </c>
      <c r="C1086">
        <v>99</v>
      </c>
      <c r="E1086" s="29" t="s">
        <v>329</v>
      </c>
      <c r="F1086" t="s">
        <v>19</v>
      </c>
      <c r="G1086">
        <v>0</v>
      </c>
    </row>
    <row r="1088" spans="1:9" x14ac:dyDescent="0.25">
      <c r="A1088">
        <v>3</v>
      </c>
      <c r="B1088">
        <v>11</v>
      </c>
      <c r="C1088">
        <v>99</v>
      </c>
      <c r="E1088" s="29" t="s">
        <v>330</v>
      </c>
      <c r="F1088" t="s">
        <v>19</v>
      </c>
      <c r="G1088">
        <v>0</v>
      </c>
    </row>
    <row r="1090" spans="1:9" x14ac:dyDescent="0.25">
      <c r="A1090">
        <v>3</v>
      </c>
      <c r="B1090">
        <v>11</v>
      </c>
      <c r="C1090">
        <v>99</v>
      </c>
      <c r="D1090">
        <v>17</v>
      </c>
      <c r="E1090" s="29" t="s">
        <v>331</v>
      </c>
      <c r="F1090" t="s">
        <v>28</v>
      </c>
      <c r="G1090">
        <v>5</v>
      </c>
      <c r="I1090" s="49">
        <f>+G1090*H1090</f>
        <v>0</v>
      </c>
    </row>
    <row r="1092" spans="1:9" ht="30" x14ac:dyDescent="0.25">
      <c r="A1092">
        <v>3</v>
      </c>
      <c r="B1092">
        <v>11</v>
      </c>
      <c r="C1092">
        <v>99</v>
      </c>
      <c r="E1092" s="29" t="s">
        <v>332</v>
      </c>
      <c r="F1092" t="s">
        <v>19</v>
      </c>
      <c r="G1092">
        <v>0</v>
      </c>
    </row>
    <row r="1094" spans="1:9" x14ac:dyDescent="0.25">
      <c r="A1094">
        <v>3</v>
      </c>
      <c r="B1094">
        <v>11</v>
      </c>
      <c r="C1094">
        <v>99</v>
      </c>
      <c r="D1094">
        <v>18</v>
      </c>
      <c r="E1094" s="29" t="s">
        <v>333</v>
      </c>
      <c r="F1094" t="s">
        <v>36</v>
      </c>
      <c r="G1094">
        <v>4</v>
      </c>
      <c r="I1094" s="49">
        <f>+G1094*H1094</f>
        <v>0</v>
      </c>
    </row>
    <row r="1096" spans="1:9" x14ac:dyDescent="0.25">
      <c r="A1096">
        <v>3</v>
      </c>
      <c r="B1096">
        <v>11</v>
      </c>
      <c r="C1096">
        <v>100</v>
      </c>
      <c r="D1096">
        <v>19</v>
      </c>
      <c r="E1096" s="29" t="s">
        <v>334</v>
      </c>
      <c r="F1096" t="s">
        <v>36</v>
      </c>
      <c r="G1096">
        <v>4</v>
      </c>
      <c r="I1096" s="49">
        <f>+G1096*H1096</f>
        <v>0</v>
      </c>
    </row>
    <row r="1098" spans="1:9" x14ac:dyDescent="0.25">
      <c r="A1098">
        <v>3</v>
      </c>
      <c r="B1098">
        <v>11</v>
      </c>
      <c r="C1098">
        <v>100</v>
      </c>
      <c r="D1098">
        <v>20</v>
      </c>
      <c r="E1098" s="29" t="s">
        <v>334</v>
      </c>
      <c r="F1098" t="s">
        <v>36</v>
      </c>
      <c r="G1098">
        <v>4</v>
      </c>
      <c r="I1098" s="49">
        <f>+G1098*H1098</f>
        <v>0</v>
      </c>
    </row>
    <row r="1100" spans="1:9" x14ac:dyDescent="0.25">
      <c r="A1100">
        <v>3</v>
      </c>
      <c r="B1100">
        <v>11</v>
      </c>
      <c r="C1100">
        <v>100</v>
      </c>
      <c r="D1100">
        <v>21</v>
      </c>
      <c r="E1100" s="29" t="s">
        <v>335</v>
      </c>
      <c r="F1100" t="s">
        <v>36</v>
      </c>
      <c r="G1100">
        <v>4</v>
      </c>
      <c r="I1100" s="49">
        <f>+G1100*H1100</f>
        <v>0</v>
      </c>
    </row>
    <row r="1102" spans="1:9" x14ac:dyDescent="0.25">
      <c r="A1102">
        <v>3</v>
      </c>
      <c r="B1102">
        <v>11</v>
      </c>
      <c r="C1102">
        <v>100</v>
      </c>
      <c r="E1102" s="29" t="s">
        <v>336</v>
      </c>
      <c r="F1102" t="s">
        <v>19</v>
      </c>
      <c r="G1102">
        <v>0</v>
      </c>
    </row>
    <row r="1104" spans="1:9" x14ac:dyDescent="0.25">
      <c r="A1104">
        <v>3</v>
      </c>
      <c r="B1104">
        <v>11</v>
      </c>
      <c r="C1104">
        <v>100</v>
      </c>
      <c r="D1104">
        <v>22</v>
      </c>
      <c r="E1104" s="29" t="s">
        <v>337</v>
      </c>
      <c r="F1104" t="s">
        <v>28</v>
      </c>
      <c r="G1104">
        <v>10</v>
      </c>
      <c r="I1104" s="49">
        <f>+G1104*H1104</f>
        <v>0</v>
      </c>
    </row>
    <row r="1106" spans="1:9" x14ac:dyDescent="0.25">
      <c r="A1106">
        <v>3</v>
      </c>
      <c r="B1106">
        <v>11</v>
      </c>
      <c r="C1106">
        <v>100</v>
      </c>
      <c r="D1106">
        <v>23</v>
      </c>
      <c r="E1106" s="29" t="s">
        <v>338</v>
      </c>
      <c r="F1106" t="s">
        <v>28</v>
      </c>
      <c r="G1106">
        <v>10</v>
      </c>
      <c r="I1106" s="49">
        <f>+G1106*H1106</f>
        <v>0</v>
      </c>
    </row>
    <row r="1108" spans="1:9" x14ac:dyDescent="0.25">
      <c r="A1108">
        <v>3</v>
      </c>
      <c r="B1108">
        <v>11</v>
      </c>
      <c r="C1108">
        <v>100</v>
      </c>
      <c r="E1108" s="29" t="s">
        <v>339</v>
      </c>
      <c r="F1108" t="s">
        <v>19</v>
      </c>
      <c r="G1108">
        <v>0</v>
      </c>
    </row>
    <row r="1110" spans="1:9" x14ac:dyDescent="0.25">
      <c r="A1110">
        <v>3</v>
      </c>
      <c r="B1110">
        <v>11</v>
      </c>
      <c r="C1110">
        <v>100</v>
      </c>
      <c r="D1110">
        <v>24</v>
      </c>
      <c r="E1110" s="29" t="s">
        <v>340</v>
      </c>
      <c r="F1110" t="s">
        <v>36</v>
      </c>
      <c r="G1110">
        <v>4</v>
      </c>
      <c r="I1110" s="49">
        <f>+G1110*H1110</f>
        <v>0</v>
      </c>
    </row>
    <row r="1112" spans="1:9" x14ac:dyDescent="0.25">
      <c r="A1112">
        <v>3</v>
      </c>
      <c r="B1112">
        <v>11</v>
      </c>
      <c r="C1112">
        <v>100</v>
      </c>
      <c r="D1112">
        <v>25</v>
      </c>
      <c r="E1112" s="29" t="s">
        <v>341</v>
      </c>
      <c r="F1112" t="s">
        <v>36</v>
      </c>
      <c r="G1112">
        <v>4</v>
      </c>
      <c r="I1112" s="49">
        <f>+G1112*H1112</f>
        <v>0</v>
      </c>
    </row>
    <row r="1114" spans="1:9" ht="15.75" thickBot="1" x14ac:dyDescent="0.3">
      <c r="A1114">
        <v>3</v>
      </c>
      <c r="B1114">
        <v>11</v>
      </c>
      <c r="G1114">
        <v>0</v>
      </c>
      <c r="I1114" s="43">
        <f>SUM(I1035:I1113)</f>
        <v>0</v>
      </c>
    </row>
    <row r="1115" spans="1:9" ht="15.75" thickTop="1" x14ac:dyDescent="0.25"/>
    <row r="1116" spans="1:9" x14ac:dyDescent="0.25">
      <c r="A1116">
        <v>3</v>
      </c>
      <c r="B1116">
        <v>12</v>
      </c>
      <c r="C1116">
        <v>102</v>
      </c>
      <c r="E1116" s="33" t="s">
        <v>342</v>
      </c>
      <c r="F1116" t="s">
        <v>9</v>
      </c>
      <c r="G1116">
        <v>0</v>
      </c>
    </row>
    <row r="1118" spans="1:9" x14ac:dyDescent="0.25">
      <c r="A1118">
        <v>3</v>
      </c>
      <c r="B1118">
        <v>12</v>
      </c>
      <c r="C1118">
        <v>102</v>
      </c>
      <c r="E1118" s="29" t="s">
        <v>22</v>
      </c>
      <c r="F1118" t="s">
        <v>12</v>
      </c>
      <c r="G1118">
        <v>0</v>
      </c>
    </row>
    <row r="1120" spans="1:9" ht="75" x14ac:dyDescent="0.25">
      <c r="A1120">
        <v>3</v>
      </c>
      <c r="B1120">
        <v>12</v>
      </c>
      <c r="C1120">
        <v>102</v>
      </c>
      <c r="E1120" s="29" t="s">
        <v>23</v>
      </c>
      <c r="G1120">
        <v>0</v>
      </c>
    </row>
    <row r="1122" spans="1:9" ht="30" x14ac:dyDescent="0.25">
      <c r="A1122">
        <v>3</v>
      </c>
      <c r="B1122">
        <v>12</v>
      </c>
      <c r="C1122">
        <v>102</v>
      </c>
      <c r="E1122" s="29" t="s">
        <v>343</v>
      </c>
      <c r="F1122" t="s">
        <v>12</v>
      </c>
      <c r="G1122">
        <v>0</v>
      </c>
    </row>
    <row r="1124" spans="1:9" x14ac:dyDescent="0.25">
      <c r="A1124">
        <v>3</v>
      </c>
      <c r="B1124">
        <v>12</v>
      </c>
      <c r="C1124">
        <v>102</v>
      </c>
      <c r="E1124" s="29" t="s">
        <v>344</v>
      </c>
      <c r="F1124" t="s">
        <v>12</v>
      </c>
      <c r="G1124">
        <v>0</v>
      </c>
    </row>
    <row r="1126" spans="1:9" ht="45" x14ac:dyDescent="0.25">
      <c r="A1126">
        <v>3</v>
      </c>
      <c r="B1126">
        <v>12</v>
      </c>
      <c r="C1126">
        <v>102</v>
      </c>
      <c r="E1126" s="29" t="s">
        <v>345</v>
      </c>
      <c r="F1126" t="s">
        <v>19</v>
      </c>
      <c r="G1126">
        <v>0</v>
      </c>
    </row>
    <row r="1128" spans="1:9" x14ac:dyDescent="0.25">
      <c r="A1128">
        <v>3</v>
      </c>
      <c r="B1128">
        <v>12</v>
      </c>
      <c r="C1128">
        <v>102</v>
      </c>
      <c r="D1128">
        <v>1</v>
      </c>
      <c r="E1128" s="29" t="s">
        <v>346</v>
      </c>
      <c r="F1128" t="s">
        <v>31</v>
      </c>
      <c r="G1128">
        <v>63</v>
      </c>
      <c r="I1128" s="49">
        <f>+G1128*H1128</f>
        <v>0</v>
      </c>
    </row>
    <row r="1130" spans="1:9" x14ac:dyDescent="0.25">
      <c r="A1130">
        <v>3</v>
      </c>
      <c r="B1130">
        <v>12</v>
      </c>
      <c r="C1130">
        <v>102</v>
      </c>
      <c r="D1130">
        <v>2</v>
      </c>
      <c r="E1130" s="29" t="s">
        <v>347</v>
      </c>
      <c r="F1130" t="s">
        <v>13</v>
      </c>
      <c r="G1130">
        <v>1</v>
      </c>
      <c r="I1130" s="49">
        <f>+G1130*H1130</f>
        <v>0</v>
      </c>
    </row>
    <row r="1132" spans="1:9" ht="15.75" thickBot="1" x14ac:dyDescent="0.3">
      <c r="A1132">
        <v>3</v>
      </c>
      <c r="B1132">
        <v>12</v>
      </c>
      <c r="G1132">
        <v>0</v>
      </c>
      <c r="I1132" s="43">
        <f>SUM(I1127:I1131)</f>
        <v>0</v>
      </c>
    </row>
    <row r="1133" spans="1:9" ht="15.75" thickTop="1" x14ac:dyDescent="0.25"/>
    <row r="1134" spans="1:9" x14ac:dyDescent="0.25">
      <c r="A1134">
        <v>3</v>
      </c>
      <c r="B1134">
        <v>13</v>
      </c>
      <c r="C1134">
        <v>103</v>
      </c>
      <c r="E1134" s="33" t="s">
        <v>348</v>
      </c>
      <c r="F1134" t="s">
        <v>9</v>
      </c>
      <c r="G1134">
        <v>0</v>
      </c>
    </row>
    <row r="1136" spans="1:9" x14ac:dyDescent="0.25">
      <c r="A1136">
        <v>3</v>
      </c>
      <c r="B1136">
        <v>13</v>
      </c>
      <c r="C1136">
        <v>103</v>
      </c>
      <c r="E1136" s="29" t="s">
        <v>22</v>
      </c>
      <c r="F1136" t="s">
        <v>12</v>
      </c>
      <c r="G1136">
        <v>0</v>
      </c>
    </row>
    <row r="1138" spans="1:9" ht="75" x14ac:dyDescent="0.25">
      <c r="A1138">
        <v>3</v>
      </c>
      <c r="B1138">
        <v>13</v>
      </c>
      <c r="C1138">
        <v>103</v>
      </c>
      <c r="E1138" s="29" t="s">
        <v>23</v>
      </c>
      <c r="G1138">
        <v>0</v>
      </c>
    </row>
    <row r="1140" spans="1:9" ht="30" x14ac:dyDescent="0.25">
      <c r="A1140">
        <v>3</v>
      </c>
      <c r="B1140">
        <v>13</v>
      </c>
      <c r="C1140">
        <v>103</v>
      </c>
      <c r="E1140" s="29" t="s">
        <v>349</v>
      </c>
      <c r="F1140" t="s">
        <v>12</v>
      </c>
      <c r="G1140">
        <v>0</v>
      </c>
    </row>
    <row r="1142" spans="1:9" x14ac:dyDescent="0.25">
      <c r="A1142">
        <v>3</v>
      </c>
      <c r="B1142">
        <v>13</v>
      </c>
      <c r="C1142">
        <v>103</v>
      </c>
      <c r="E1142" s="29" t="s">
        <v>350</v>
      </c>
      <c r="F1142" t="s">
        <v>12</v>
      </c>
      <c r="G1142">
        <v>0</v>
      </c>
    </row>
    <row r="1144" spans="1:9" x14ac:dyDescent="0.25">
      <c r="A1144">
        <v>3</v>
      </c>
      <c r="B1144">
        <v>13</v>
      </c>
      <c r="C1144">
        <v>103</v>
      </c>
      <c r="E1144" s="29" t="s">
        <v>351</v>
      </c>
      <c r="F1144" t="s">
        <v>12</v>
      </c>
      <c r="G1144">
        <v>0</v>
      </c>
    </row>
    <row r="1146" spans="1:9" ht="60" x14ac:dyDescent="0.25">
      <c r="A1146">
        <v>3</v>
      </c>
      <c r="B1146">
        <v>13</v>
      </c>
      <c r="C1146">
        <v>103</v>
      </c>
      <c r="E1146" s="29" t="s">
        <v>352</v>
      </c>
      <c r="F1146" t="s">
        <v>19</v>
      </c>
      <c r="G1146">
        <v>0</v>
      </c>
    </row>
    <row r="1148" spans="1:9" x14ac:dyDescent="0.25">
      <c r="A1148">
        <v>3</v>
      </c>
      <c r="B1148">
        <v>13</v>
      </c>
      <c r="C1148">
        <v>103</v>
      </c>
      <c r="D1148">
        <v>1</v>
      </c>
      <c r="E1148" s="29" t="s">
        <v>353</v>
      </c>
      <c r="F1148" t="s">
        <v>31</v>
      </c>
      <c r="G1148">
        <v>1532</v>
      </c>
      <c r="I1148" s="49">
        <f>+G1148*H1148</f>
        <v>0</v>
      </c>
    </row>
    <row r="1150" spans="1:9" ht="60" x14ac:dyDescent="0.25">
      <c r="A1150">
        <v>3</v>
      </c>
      <c r="B1150">
        <v>13</v>
      </c>
      <c r="C1150">
        <v>104</v>
      </c>
      <c r="E1150" s="29" t="s">
        <v>354</v>
      </c>
      <c r="F1150" t="s">
        <v>19</v>
      </c>
      <c r="G1150">
        <v>0</v>
      </c>
    </row>
    <row r="1152" spans="1:9" x14ac:dyDescent="0.25">
      <c r="A1152">
        <v>3</v>
      </c>
      <c r="B1152">
        <v>13</v>
      </c>
      <c r="C1152">
        <v>104</v>
      </c>
      <c r="D1152">
        <v>2</v>
      </c>
      <c r="E1152" s="29" t="s">
        <v>355</v>
      </c>
      <c r="F1152" t="s">
        <v>31</v>
      </c>
      <c r="G1152">
        <v>914</v>
      </c>
      <c r="I1152" s="49">
        <f>+G1152*H1152</f>
        <v>0</v>
      </c>
    </row>
    <row r="1154" spans="1:9" x14ac:dyDescent="0.25">
      <c r="A1154">
        <v>3</v>
      </c>
      <c r="B1154">
        <v>13</v>
      </c>
      <c r="C1154">
        <v>104</v>
      </c>
      <c r="E1154" s="29" t="s">
        <v>356</v>
      </c>
      <c r="F1154" t="s">
        <v>12</v>
      </c>
      <c r="G1154">
        <v>0</v>
      </c>
    </row>
    <row r="1156" spans="1:9" ht="45" x14ac:dyDescent="0.25">
      <c r="A1156">
        <v>3</v>
      </c>
      <c r="B1156">
        <v>13</v>
      </c>
      <c r="C1156">
        <v>104</v>
      </c>
      <c r="E1156" s="29" t="s">
        <v>357</v>
      </c>
      <c r="F1156" t="s">
        <v>19</v>
      </c>
      <c r="G1156">
        <v>0</v>
      </c>
    </row>
    <row r="1158" spans="1:9" x14ac:dyDescent="0.25">
      <c r="A1158">
        <v>3</v>
      </c>
      <c r="B1158">
        <v>13</v>
      </c>
      <c r="C1158">
        <v>104</v>
      </c>
      <c r="D1158">
        <v>3</v>
      </c>
      <c r="E1158" s="29" t="s">
        <v>358</v>
      </c>
      <c r="F1158" t="s">
        <v>31</v>
      </c>
      <c r="G1158">
        <v>27</v>
      </c>
      <c r="I1158" s="49">
        <f>+G1158*H1158</f>
        <v>0</v>
      </c>
    </row>
    <row r="1160" spans="1:9" x14ac:dyDescent="0.25">
      <c r="A1160">
        <v>3</v>
      </c>
      <c r="B1160">
        <v>13</v>
      </c>
      <c r="C1160">
        <v>104</v>
      </c>
      <c r="E1160" s="29" t="s">
        <v>359</v>
      </c>
      <c r="F1160" t="s">
        <v>12</v>
      </c>
      <c r="G1160">
        <v>0</v>
      </c>
    </row>
    <row r="1162" spans="1:9" ht="60" x14ac:dyDescent="0.25">
      <c r="A1162">
        <v>3</v>
      </c>
      <c r="B1162">
        <v>13</v>
      </c>
      <c r="C1162">
        <v>104</v>
      </c>
      <c r="E1162" s="29" t="s">
        <v>360</v>
      </c>
      <c r="F1162" t="s">
        <v>19</v>
      </c>
      <c r="G1162">
        <v>0</v>
      </c>
    </row>
    <row r="1164" spans="1:9" x14ac:dyDescent="0.25">
      <c r="A1164">
        <v>3</v>
      </c>
      <c r="B1164">
        <v>13</v>
      </c>
      <c r="C1164">
        <v>104</v>
      </c>
      <c r="D1164">
        <v>4</v>
      </c>
      <c r="E1164" s="29" t="s">
        <v>361</v>
      </c>
      <c r="F1164" t="s">
        <v>31</v>
      </c>
      <c r="G1164">
        <v>145</v>
      </c>
      <c r="I1164" s="49">
        <f>+G1164*H1164</f>
        <v>0</v>
      </c>
    </row>
    <row r="1166" spans="1:9" x14ac:dyDescent="0.25">
      <c r="A1166">
        <v>3</v>
      </c>
      <c r="B1166">
        <v>13</v>
      </c>
      <c r="C1166">
        <v>104</v>
      </c>
      <c r="E1166" s="29" t="s">
        <v>362</v>
      </c>
      <c r="F1166" t="s">
        <v>12</v>
      </c>
      <c r="G1166">
        <v>0</v>
      </c>
    </row>
    <row r="1168" spans="1:9" x14ac:dyDescent="0.25">
      <c r="A1168">
        <v>3</v>
      </c>
      <c r="B1168">
        <v>13</v>
      </c>
      <c r="C1168">
        <v>104</v>
      </c>
      <c r="E1168" s="29" t="s">
        <v>351</v>
      </c>
      <c r="F1168" t="s">
        <v>12</v>
      </c>
      <c r="G1168">
        <v>0</v>
      </c>
    </row>
    <row r="1170" spans="1:9" ht="60" x14ac:dyDescent="0.25">
      <c r="A1170">
        <v>3</v>
      </c>
      <c r="B1170">
        <v>13</v>
      </c>
      <c r="C1170">
        <v>104</v>
      </c>
      <c r="E1170" s="29" t="s">
        <v>352</v>
      </c>
      <c r="F1170" t="s">
        <v>19</v>
      </c>
      <c r="G1170">
        <v>0</v>
      </c>
    </row>
    <row r="1172" spans="1:9" x14ac:dyDescent="0.25">
      <c r="A1172">
        <v>3</v>
      </c>
      <c r="B1172">
        <v>13</v>
      </c>
      <c r="C1172">
        <v>104</v>
      </c>
      <c r="D1172">
        <v>5</v>
      </c>
      <c r="E1172" s="29" t="s">
        <v>353</v>
      </c>
      <c r="F1172" t="s">
        <v>31</v>
      </c>
      <c r="G1172">
        <v>176</v>
      </c>
      <c r="I1172" s="49">
        <f>+G1172*H1172</f>
        <v>0</v>
      </c>
    </row>
    <row r="1174" spans="1:9" ht="60" x14ac:dyDescent="0.25">
      <c r="A1174">
        <v>3</v>
      </c>
      <c r="B1174">
        <v>13</v>
      </c>
      <c r="C1174">
        <v>105</v>
      </c>
      <c r="E1174" s="29" t="s">
        <v>363</v>
      </c>
      <c r="F1174" t="s">
        <v>19</v>
      </c>
      <c r="G1174">
        <v>0</v>
      </c>
    </row>
    <row r="1176" spans="1:9" x14ac:dyDescent="0.25">
      <c r="A1176">
        <v>3</v>
      </c>
      <c r="B1176">
        <v>13</v>
      </c>
      <c r="C1176">
        <v>105</v>
      </c>
      <c r="D1176">
        <v>6</v>
      </c>
      <c r="E1176" s="29" t="s">
        <v>355</v>
      </c>
      <c r="F1176" t="s">
        <v>31</v>
      </c>
      <c r="G1176">
        <v>70</v>
      </c>
      <c r="I1176" s="49">
        <f>+G1176*H1176</f>
        <v>0</v>
      </c>
    </row>
    <row r="1178" spans="1:9" x14ac:dyDescent="0.25">
      <c r="A1178">
        <v>3</v>
      </c>
      <c r="B1178">
        <v>13</v>
      </c>
      <c r="C1178">
        <v>105</v>
      </c>
      <c r="E1178" s="29" t="s">
        <v>364</v>
      </c>
      <c r="F1178" t="s">
        <v>12</v>
      </c>
      <c r="G1178">
        <v>0</v>
      </c>
    </row>
    <row r="1180" spans="1:9" ht="60" x14ac:dyDescent="0.25">
      <c r="A1180">
        <v>3</v>
      </c>
      <c r="B1180">
        <v>13</v>
      </c>
      <c r="C1180">
        <v>105</v>
      </c>
      <c r="E1180" s="29" t="s">
        <v>365</v>
      </c>
      <c r="F1180" t="s">
        <v>19</v>
      </c>
      <c r="G1180">
        <v>0</v>
      </c>
    </row>
    <row r="1182" spans="1:9" x14ac:dyDescent="0.25">
      <c r="A1182">
        <v>3</v>
      </c>
      <c r="B1182">
        <v>13</v>
      </c>
      <c r="C1182">
        <v>105</v>
      </c>
      <c r="D1182">
        <v>7</v>
      </c>
      <c r="E1182" s="29" t="s">
        <v>366</v>
      </c>
      <c r="F1182" t="s">
        <v>31</v>
      </c>
      <c r="G1182">
        <v>878</v>
      </c>
      <c r="I1182" s="49">
        <f>+G1182*H1182</f>
        <v>0</v>
      </c>
    </row>
    <row r="1184" spans="1:9" x14ac:dyDescent="0.25">
      <c r="A1184">
        <v>3</v>
      </c>
      <c r="B1184">
        <v>13</v>
      </c>
      <c r="C1184">
        <v>105</v>
      </c>
      <c r="E1184" s="29" t="s">
        <v>367</v>
      </c>
      <c r="F1184" t="s">
        <v>12</v>
      </c>
      <c r="G1184">
        <v>0</v>
      </c>
    </row>
    <row r="1186" spans="1:9" ht="60" x14ac:dyDescent="0.25">
      <c r="A1186">
        <v>3</v>
      </c>
      <c r="B1186">
        <v>13</v>
      </c>
      <c r="C1186">
        <v>105</v>
      </c>
      <c r="E1186" s="29" t="s">
        <v>368</v>
      </c>
      <c r="F1186" t="s">
        <v>19</v>
      </c>
      <c r="G1186">
        <v>0</v>
      </c>
    </row>
    <row r="1188" spans="1:9" x14ac:dyDescent="0.25">
      <c r="A1188">
        <v>3</v>
      </c>
      <c r="B1188">
        <v>13</v>
      </c>
      <c r="C1188">
        <v>105</v>
      </c>
      <c r="D1188">
        <v>8</v>
      </c>
      <c r="E1188" s="29" t="s">
        <v>369</v>
      </c>
      <c r="F1188" t="s">
        <v>31</v>
      </c>
      <c r="G1188">
        <v>103</v>
      </c>
      <c r="I1188" s="49">
        <f>+G1188*H1188</f>
        <v>0</v>
      </c>
    </row>
    <row r="1190" spans="1:9" x14ac:dyDescent="0.25">
      <c r="A1190">
        <v>3</v>
      </c>
      <c r="B1190">
        <v>13</v>
      </c>
      <c r="C1190">
        <v>105</v>
      </c>
      <c r="E1190" s="29" t="s">
        <v>356</v>
      </c>
      <c r="F1190" t="s">
        <v>12</v>
      </c>
      <c r="G1190">
        <v>0</v>
      </c>
    </row>
    <row r="1192" spans="1:9" ht="45" x14ac:dyDescent="0.25">
      <c r="A1192">
        <v>3</v>
      </c>
      <c r="B1192">
        <v>13</v>
      </c>
      <c r="C1192">
        <v>105</v>
      </c>
      <c r="E1192" s="29" t="s">
        <v>357</v>
      </c>
      <c r="F1192" t="s">
        <v>19</v>
      </c>
      <c r="G1192">
        <v>0</v>
      </c>
    </row>
    <row r="1194" spans="1:9" x14ac:dyDescent="0.25">
      <c r="A1194">
        <v>3</v>
      </c>
      <c r="B1194">
        <v>13</v>
      </c>
      <c r="C1194">
        <v>105</v>
      </c>
      <c r="D1194">
        <v>9</v>
      </c>
      <c r="E1194" s="29" t="s">
        <v>358</v>
      </c>
      <c r="F1194" t="s">
        <v>31</v>
      </c>
      <c r="G1194">
        <v>217</v>
      </c>
      <c r="I1194" s="49">
        <f>+G1194*H1194</f>
        <v>0</v>
      </c>
    </row>
    <row r="1196" spans="1:9" ht="60" x14ac:dyDescent="0.25">
      <c r="A1196">
        <v>3</v>
      </c>
      <c r="B1196">
        <v>13</v>
      </c>
      <c r="C1196">
        <v>106</v>
      </c>
      <c r="E1196" s="29" t="s">
        <v>370</v>
      </c>
      <c r="F1196" t="s">
        <v>19</v>
      </c>
      <c r="G1196">
        <v>0</v>
      </c>
    </row>
    <row r="1198" spans="1:9" x14ac:dyDescent="0.25">
      <c r="A1198">
        <v>3</v>
      </c>
      <c r="B1198">
        <v>13</v>
      </c>
      <c r="C1198">
        <v>106</v>
      </c>
      <c r="D1198">
        <v>10</v>
      </c>
      <c r="E1198" s="29" t="s">
        <v>371</v>
      </c>
      <c r="F1198" t="s">
        <v>31</v>
      </c>
      <c r="G1198">
        <v>60</v>
      </c>
      <c r="I1198" s="49">
        <f>+G1198*H1198</f>
        <v>0</v>
      </c>
    </row>
    <row r="1200" spans="1:9" x14ac:dyDescent="0.25">
      <c r="A1200">
        <v>3</v>
      </c>
      <c r="B1200">
        <v>13</v>
      </c>
      <c r="C1200">
        <v>106</v>
      </c>
      <c r="E1200" s="29" t="s">
        <v>359</v>
      </c>
      <c r="F1200" t="s">
        <v>12</v>
      </c>
      <c r="G1200">
        <v>0</v>
      </c>
    </row>
    <row r="1202" spans="1:9" ht="60" x14ac:dyDescent="0.25">
      <c r="A1202">
        <v>3</v>
      </c>
      <c r="B1202">
        <v>13</v>
      </c>
      <c r="C1202">
        <v>106</v>
      </c>
      <c r="E1202" s="29" t="s">
        <v>360</v>
      </c>
      <c r="F1202" t="s">
        <v>19</v>
      </c>
      <c r="G1202">
        <v>0</v>
      </c>
    </row>
    <row r="1204" spans="1:9" x14ac:dyDescent="0.25">
      <c r="A1204">
        <v>3</v>
      </c>
      <c r="B1204">
        <v>13</v>
      </c>
      <c r="C1204">
        <v>106</v>
      </c>
      <c r="D1204">
        <v>11</v>
      </c>
      <c r="E1204" s="29" t="s">
        <v>361</v>
      </c>
      <c r="F1204" t="s">
        <v>31</v>
      </c>
      <c r="G1204">
        <v>115</v>
      </c>
      <c r="I1204" s="49">
        <f>+G1204*H1204</f>
        <v>0</v>
      </c>
    </row>
    <row r="1206" spans="1:9" x14ac:dyDescent="0.25">
      <c r="A1206">
        <v>3</v>
      </c>
      <c r="B1206">
        <v>13</v>
      </c>
      <c r="C1206">
        <v>106</v>
      </c>
      <c r="D1206">
        <v>12</v>
      </c>
      <c r="E1206" s="29" t="s">
        <v>372</v>
      </c>
      <c r="F1206" t="s">
        <v>31</v>
      </c>
      <c r="G1206">
        <v>24</v>
      </c>
      <c r="I1206" s="49">
        <f>+G1206*H1206</f>
        <v>0</v>
      </c>
    </row>
    <row r="1208" spans="1:9" ht="15.75" thickBot="1" x14ac:dyDescent="0.3">
      <c r="A1208">
        <v>3</v>
      </c>
      <c r="B1208">
        <v>13</v>
      </c>
      <c r="G1208">
        <v>0</v>
      </c>
      <c r="I1208" s="43">
        <f>SUM(I1147:I1207)</f>
        <v>0</v>
      </c>
    </row>
    <row r="1209" spans="1:9" ht="15.75" thickTop="1" x14ac:dyDescent="0.25"/>
    <row r="1210" spans="1:9" x14ac:dyDescent="0.25">
      <c r="E1210" s="33" t="s">
        <v>792</v>
      </c>
    </row>
    <row r="1212" spans="1:9" x14ac:dyDescent="0.25">
      <c r="A1212">
        <v>3</v>
      </c>
      <c r="B1212">
        <v>14</v>
      </c>
      <c r="C1212">
        <v>108</v>
      </c>
      <c r="D1212">
        <v>1</v>
      </c>
      <c r="E1212" s="29" t="s">
        <v>373</v>
      </c>
      <c r="F1212" t="s">
        <v>804</v>
      </c>
      <c r="I1212" s="49">
        <f>+I558</f>
        <v>0</v>
      </c>
    </row>
    <row r="1214" spans="1:9" x14ac:dyDescent="0.25">
      <c r="A1214">
        <v>3</v>
      </c>
      <c r="B1214">
        <v>14</v>
      </c>
      <c r="C1214">
        <v>108</v>
      </c>
      <c r="D1214">
        <v>2</v>
      </c>
      <c r="E1214" s="29" t="s">
        <v>375</v>
      </c>
      <c r="F1214" t="s">
        <v>805</v>
      </c>
      <c r="I1214" s="49">
        <f>+I626</f>
        <v>0</v>
      </c>
    </row>
    <row r="1216" spans="1:9" x14ac:dyDescent="0.25">
      <c r="A1216">
        <v>3</v>
      </c>
      <c r="B1216">
        <v>14</v>
      </c>
      <c r="C1216">
        <v>108</v>
      </c>
      <c r="D1216">
        <v>3</v>
      </c>
      <c r="E1216" s="29" t="s">
        <v>376</v>
      </c>
      <c r="F1216" t="s">
        <v>806</v>
      </c>
      <c r="I1216" s="49">
        <f>+I660</f>
        <v>0</v>
      </c>
    </row>
    <row r="1218" spans="1:9" x14ac:dyDescent="0.25">
      <c r="A1218">
        <v>3</v>
      </c>
      <c r="B1218">
        <v>14</v>
      </c>
      <c r="C1218">
        <v>108</v>
      </c>
      <c r="D1218">
        <v>4</v>
      </c>
      <c r="E1218" s="29" t="s">
        <v>377</v>
      </c>
      <c r="F1218" t="s">
        <v>807</v>
      </c>
      <c r="I1218" s="49">
        <f>+I686</f>
        <v>0</v>
      </c>
    </row>
    <row r="1220" spans="1:9" x14ac:dyDescent="0.25">
      <c r="A1220">
        <v>3</v>
      </c>
      <c r="B1220">
        <v>14</v>
      </c>
      <c r="C1220">
        <v>108</v>
      </c>
      <c r="D1220">
        <v>5</v>
      </c>
      <c r="E1220" s="29" t="s">
        <v>378</v>
      </c>
      <c r="F1220" t="s">
        <v>808</v>
      </c>
      <c r="I1220" s="49">
        <f>+I766</f>
        <v>0</v>
      </c>
    </row>
    <row r="1222" spans="1:9" x14ac:dyDescent="0.25">
      <c r="A1222">
        <v>3</v>
      </c>
      <c r="B1222">
        <v>14</v>
      </c>
      <c r="C1222">
        <v>108</v>
      </c>
      <c r="D1222">
        <v>6</v>
      </c>
      <c r="E1222" s="29" t="s">
        <v>379</v>
      </c>
      <c r="F1222" t="s">
        <v>809</v>
      </c>
      <c r="I1222" s="49">
        <f>+I820</f>
        <v>0</v>
      </c>
    </row>
    <row r="1224" spans="1:9" x14ac:dyDescent="0.25">
      <c r="A1224">
        <v>3</v>
      </c>
      <c r="B1224">
        <v>14</v>
      </c>
      <c r="C1224">
        <v>108</v>
      </c>
      <c r="D1224">
        <v>7</v>
      </c>
      <c r="E1224" s="29" t="s">
        <v>380</v>
      </c>
      <c r="F1224" t="s">
        <v>810</v>
      </c>
      <c r="I1224" s="49">
        <f>+I860</f>
        <v>0</v>
      </c>
    </row>
    <row r="1226" spans="1:9" x14ac:dyDescent="0.25">
      <c r="A1226">
        <v>3</v>
      </c>
      <c r="B1226">
        <v>14</v>
      </c>
      <c r="C1226">
        <v>108</v>
      </c>
      <c r="D1226">
        <v>8</v>
      </c>
      <c r="E1226" s="29" t="s">
        <v>381</v>
      </c>
      <c r="F1226" t="s">
        <v>811</v>
      </c>
      <c r="I1226" s="49">
        <f>+I920</f>
        <v>0</v>
      </c>
    </row>
    <row r="1228" spans="1:9" x14ac:dyDescent="0.25">
      <c r="A1228">
        <v>3</v>
      </c>
      <c r="B1228">
        <v>14</v>
      </c>
      <c r="C1228">
        <v>108</v>
      </c>
      <c r="D1228">
        <v>9</v>
      </c>
      <c r="E1228" s="29" t="s">
        <v>382</v>
      </c>
      <c r="F1228" t="s">
        <v>812</v>
      </c>
      <c r="I1228" s="49">
        <f>+I988</f>
        <v>130000</v>
      </c>
    </row>
    <row r="1230" spans="1:9" x14ac:dyDescent="0.25">
      <c r="A1230">
        <v>3</v>
      </c>
      <c r="B1230">
        <v>14</v>
      </c>
      <c r="C1230">
        <v>108</v>
      </c>
      <c r="D1230">
        <v>10</v>
      </c>
      <c r="E1230" s="29" t="s">
        <v>383</v>
      </c>
      <c r="F1230" t="s">
        <v>813</v>
      </c>
      <c r="I1230" s="49">
        <f>+I1022</f>
        <v>0</v>
      </c>
    </row>
    <row r="1232" spans="1:9" x14ac:dyDescent="0.25">
      <c r="A1232">
        <v>3</v>
      </c>
      <c r="B1232">
        <v>14</v>
      </c>
      <c r="C1232">
        <v>108</v>
      </c>
      <c r="D1232">
        <v>11</v>
      </c>
      <c r="E1232" s="29" t="s">
        <v>384</v>
      </c>
      <c r="F1232" t="s">
        <v>814</v>
      </c>
      <c r="I1232" s="49">
        <f>+I1114</f>
        <v>0</v>
      </c>
    </row>
    <row r="1234" spans="1:9" x14ac:dyDescent="0.25">
      <c r="A1234">
        <v>3</v>
      </c>
      <c r="B1234">
        <v>14</v>
      </c>
      <c r="C1234">
        <v>108</v>
      </c>
      <c r="D1234">
        <v>12</v>
      </c>
      <c r="E1234" s="29" t="s">
        <v>385</v>
      </c>
      <c r="F1234" t="s">
        <v>815</v>
      </c>
      <c r="I1234" s="49">
        <f>+I1132</f>
        <v>0</v>
      </c>
    </row>
    <row r="1236" spans="1:9" x14ac:dyDescent="0.25">
      <c r="A1236">
        <v>3</v>
      </c>
      <c r="B1236">
        <v>14</v>
      </c>
      <c r="C1236">
        <v>108</v>
      </c>
      <c r="D1236">
        <v>13</v>
      </c>
      <c r="E1236" s="29" t="s">
        <v>386</v>
      </c>
      <c r="F1236" t="s">
        <v>816</v>
      </c>
      <c r="I1236" s="49">
        <f>+I1208</f>
        <v>0</v>
      </c>
    </row>
    <row r="1238" spans="1:9" ht="15.75" thickBot="1" x14ac:dyDescent="0.3">
      <c r="E1238" s="32" t="s">
        <v>793</v>
      </c>
      <c r="I1238" s="43">
        <f>SUM(I1211:I1237)</f>
        <v>130000</v>
      </c>
    </row>
    <row r="1239" spans="1:9" ht="15.75" thickTop="1" x14ac:dyDescent="0.25"/>
    <row r="1241" spans="1:9" x14ac:dyDescent="0.25">
      <c r="A1241">
        <v>4</v>
      </c>
      <c r="B1241">
        <v>1</v>
      </c>
      <c r="C1241">
        <v>109</v>
      </c>
      <c r="E1241" s="33" t="s">
        <v>387</v>
      </c>
      <c r="F1241" t="s">
        <v>9</v>
      </c>
      <c r="G1241">
        <v>0</v>
      </c>
    </row>
    <row r="1243" spans="1:9" ht="30" x14ac:dyDescent="0.25">
      <c r="A1243">
        <v>4</v>
      </c>
      <c r="B1243">
        <v>1</v>
      </c>
      <c r="C1243">
        <v>109</v>
      </c>
      <c r="E1243" s="29" t="s">
        <v>388</v>
      </c>
      <c r="F1243" t="s">
        <v>12</v>
      </c>
      <c r="G1243">
        <v>0</v>
      </c>
    </row>
    <row r="1245" spans="1:9" x14ac:dyDescent="0.25">
      <c r="A1245">
        <v>4</v>
      </c>
      <c r="B1245">
        <v>1</v>
      </c>
      <c r="C1245">
        <v>109</v>
      </c>
      <c r="E1245" s="29" t="s">
        <v>389</v>
      </c>
      <c r="F1245" t="s">
        <v>12</v>
      </c>
      <c r="G1245">
        <v>0</v>
      </c>
    </row>
    <row r="1247" spans="1:9" x14ac:dyDescent="0.25">
      <c r="A1247">
        <v>4</v>
      </c>
      <c r="B1247">
        <v>1</v>
      </c>
      <c r="C1247">
        <v>109</v>
      </c>
      <c r="E1247" s="29" t="s">
        <v>390</v>
      </c>
      <c r="F1247" t="s">
        <v>19</v>
      </c>
      <c r="G1247">
        <v>0</v>
      </c>
    </row>
    <row r="1249" spans="1:9" ht="30" x14ac:dyDescent="0.25">
      <c r="A1249">
        <v>4</v>
      </c>
      <c r="B1249">
        <v>1</v>
      </c>
      <c r="C1249">
        <v>109</v>
      </c>
      <c r="D1249">
        <v>1</v>
      </c>
      <c r="E1249" s="29" t="s">
        <v>391</v>
      </c>
      <c r="F1249" t="s">
        <v>28</v>
      </c>
      <c r="G1249">
        <v>30</v>
      </c>
      <c r="I1249" s="49">
        <f>+G1249*H1249</f>
        <v>0</v>
      </c>
    </row>
    <row r="1251" spans="1:9" x14ac:dyDescent="0.25">
      <c r="A1251">
        <v>4</v>
      </c>
      <c r="B1251">
        <v>1</v>
      </c>
      <c r="C1251">
        <v>109</v>
      </c>
      <c r="E1251" s="29" t="s">
        <v>392</v>
      </c>
      <c r="F1251" t="s">
        <v>19</v>
      </c>
      <c r="G1251">
        <v>0</v>
      </c>
    </row>
    <row r="1253" spans="1:9" ht="90" x14ac:dyDescent="0.25">
      <c r="A1253">
        <v>4</v>
      </c>
      <c r="B1253">
        <v>1</v>
      </c>
      <c r="C1253">
        <v>109</v>
      </c>
      <c r="D1253">
        <v>2</v>
      </c>
      <c r="E1253" s="29" t="s">
        <v>393</v>
      </c>
      <c r="F1253" t="s">
        <v>36</v>
      </c>
      <c r="G1253">
        <v>2</v>
      </c>
      <c r="I1253" s="49">
        <f>+G1253*H1253</f>
        <v>0</v>
      </c>
    </row>
    <row r="1255" spans="1:9" x14ac:dyDescent="0.25">
      <c r="A1255">
        <v>4</v>
      </c>
      <c r="B1255">
        <v>1</v>
      </c>
      <c r="C1255">
        <v>109</v>
      </c>
      <c r="E1255" s="29" t="s">
        <v>394</v>
      </c>
      <c r="F1255" t="s">
        <v>19</v>
      </c>
      <c r="G1255">
        <v>0</v>
      </c>
    </row>
    <row r="1257" spans="1:9" ht="30" x14ac:dyDescent="0.25">
      <c r="A1257">
        <v>4</v>
      </c>
      <c r="B1257">
        <v>1</v>
      </c>
      <c r="C1257">
        <v>109</v>
      </c>
      <c r="D1257">
        <v>3</v>
      </c>
      <c r="E1257" s="29" t="s">
        <v>395</v>
      </c>
      <c r="F1257" t="s">
        <v>36</v>
      </c>
      <c r="G1257">
        <v>2</v>
      </c>
      <c r="I1257" s="49">
        <f>+G1257*H1257</f>
        <v>0</v>
      </c>
    </row>
    <row r="1259" spans="1:9" ht="15.75" thickBot="1" x14ac:dyDescent="0.3">
      <c r="A1259">
        <v>4</v>
      </c>
      <c r="B1259">
        <v>1</v>
      </c>
      <c r="G1259">
        <v>0</v>
      </c>
      <c r="I1259" s="43">
        <f>SUM(I1248:I1258)</f>
        <v>0</v>
      </c>
    </row>
    <row r="1260" spans="1:9" ht="15.75" thickTop="1" x14ac:dyDescent="0.25"/>
    <row r="1261" spans="1:9" x14ac:dyDescent="0.25">
      <c r="A1261">
        <v>4</v>
      </c>
      <c r="B1261">
        <v>2</v>
      </c>
      <c r="C1261">
        <v>110</v>
      </c>
      <c r="E1261" s="33" t="s">
        <v>396</v>
      </c>
      <c r="F1261" t="s">
        <v>9</v>
      </c>
      <c r="G1261">
        <v>0</v>
      </c>
    </row>
    <row r="1263" spans="1:9" x14ac:dyDescent="0.25">
      <c r="A1263">
        <v>4</v>
      </c>
      <c r="B1263">
        <v>2</v>
      </c>
      <c r="C1263">
        <v>110</v>
      </c>
      <c r="E1263" s="29" t="s">
        <v>32</v>
      </c>
      <c r="F1263" t="s">
        <v>12</v>
      </c>
      <c r="G1263">
        <v>0</v>
      </c>
    </row>
    <row r="1265" spans="1:9" ht="21" customHeight="1" x14ac:dyDescent="0.25">
      <c r="A1265">
        <v>4</v>
      </c>
      <c r="B1265">
        <v>2</v>
      </c>
      <c r="C1265">
        <v>110</v>
      </c>
      <c r="E1265" s="29" t="s">
        <v>24</v>
      </c>
      <c r="F1265" t="s">
        <v>12</v>
      </c>
      <c r="G1265">
        <v>0</v>
      </c>
    </row>
    <row r="1267" spans="1:9" x14ac:dyDescent="0.25">
      <c r="A1267">
        <v>4</v>
      </c>
      <c r="B1267">
        <v>2</v>
      </c>
      <c r="C1267">
        <v>110</v>
      </c>
      <c r="E1267" s="29" t="s">
        <v>397</v>
      </c>
      <c r="F1267" t="s">
        <v>19</v>
      </c>
      <c r="G1267">
        <v>0</v>
      </c>
    </row>
    <row r="1269" spans="1:9" x14ac:dyDescent="0.25">
      <c r="A1269">
        <v>4</v>
      </c>
      <c r="B1269">
        <v>2</v>
      </c>
      <c r="C1269">
        <v>110</v>
      </c>
      <c r="D1269">
        <v>1</v>
      </c>
      <c r="E1269" s="29" t="s">
        <v>398</v>
      </c>
      <c r="F1269" t="s">
        <v>31</v>
      </c>
      <c r="G1269">
        <v>144</v>
      </c>
      <c r="I1269" s="49">
        <f>+G1269*H1269</f>
        <v>0</v>
      </c>
    </row>
    <row r="1271" spans="1:9" x14ac:dyDescent="0.25">
      <c r="A1271">
        <v>4</v>
      </c>
      <c r="B1271">
        <v>2</v>
      </c>
      <c r="C1271">
        <v>110</v>
      </c>
      <c r="E1271" s="29" t="s">
        <v>399</v>
      </c>
      <c r="F1271" t="s">
        <v>12</v>
      </c>
      <c r="G1271">
        <v>0</v>
      </c>
    </row>
    <row r="1273" spans="1:9" x14ac:dyDescent="0.25">
      <c r="A1273">
        <v>4</v>
      </c>
      <c r="B1273">
        <v>2</v>
      </c>
      <c r="C1273">
        <v>110</v>
      </c>
      <c r="E1273" s="29" t="s">
        <v>400</v>
      </c>
      <c r="F1273" t="s">
        <v>12</v>
      </c>
      <c r="G1273">
        <v>0</v>
      </c>
    </row>
    <row r="1275" spans="1:9" ht="135" x14ac:dyDescent="0.25">
      <c r="A1275">
        <v>4</v>
      </c>
      <c r="B1275">
        <v>2</v>
      </c>
      <c r="C1275">
        <v>110</v>
      </c>
      <c r="E1275" s="29" t="s">
        <v>401</v>
      </c>
      <c r="F1275" t="s">
        <v>19</v>
      </c>
      <c r="G1275">
        <v>0</v>
      </c>
    </row>
    <row r="1277" spans="1:9" ht="75" x14ac:dyDescent="0.25">
      <c r="A1277">
        <v>4</v>
      </c>
      <c r="B1277">
        <v>2</v>
      </c>
      <c r="C1277">
        <v>110</v>
      </c>
      <c r="D1277">
        <v>2</v>
      </c>
      <c r="E1277" s="29" t="s">
        <v>402</v>
      </c>
      <c r="F1277" t="s">
        <v>28</v>
      </c>
      <c r="G1277">
        <v>277</v>
      </c>
      <c r="I1277" s="49">
        <f>+G1277*H1277</f>
        <v>0</v>
      </c>
    </row>
    <row r="1279" spans="1:9" ht="75" x14ac:dyDescent="0.25">
      <c r="A1279">
        <v>4</v>
      </c>
      <c r="B1279">
        <v>2</v>
      </c>
      <c r="C1279">
        <v>111</v>
      </c>
      <c r="D1279">
        <v>3</v>
      </c>
      <c r="E1279" s="29" t="s">
        <v>403</v>
      </c>
      <c r="F1279" t="s">
        <v>28</v>
      </c>
      <c r="G1279">
        <v>82</v>
      </c>
      <c r="I1279" s="49">
        <f>+G1279*H1279</f>
        <v>0</v>
      </c>
    </row>
    <row r="1281" spans="1:9" x14ac:dyDescent="0.25">
      <c r="A1281">
        <v>4</v>
      </c>
      <c r="B1281">
        <v>2</v>
      </c>
      <c r="C1281">
        <v>111</v>
      </c>
      <c r="D1281">
        <v>4</v>
      </c>
      <c r="E1281" s="29" t="s">
        <v>404</v>
      </c>
      <c r="F1281" t="s">
        <v>36</v>
      </c>
      <c r="G1281">
        <v>20</v>
      </c>
      <c r="I1281" s="49">
        <f>+G1281*H1281</f>
        <v>0</v>
      </c>
    </row>
    <row r="1283" spans="1:9" x14ac:dyDescent="0.25">
      <c r="A1283">
        <v>4</v>
      </c>
      <c r="B1283">
        <v>2</v>
      </c>
      <c r="C1283">
        <v>111</v>
      </c>
      <c r="D1283">
        <v>5</v>
      </c>
      <c r="E1283" s="29" t="s">
        <v>405</v>
      </c>
      <c r="F1283" t="s">
        <v>36</v>
      </c>
      <c r="G1283">
        <v>8</v>
      </c>
      <c r="I1283" s="49">
        <f>+G1283*H1283</f>
        <v>0</v>
      </c>
    </row>
    <row r="1285" spans="1:9" ht="60" x14ac:dyDescent="0.25">
      <c r="A1285">
        <v>4</v>
      </c>
      <c r="B1285">
        <v>2</v>
      </c>
      <c r="C1285">
        <v>111</v>
      </c>
      <c r="D1285">
        <v>6</v>
      </c>
      <c r="E1285" s="29" t="s">
        <v>406</v>
      </c>
      <c r="F1285" t="s">
        <v>36</v>
      </c>
      <c r="G1285">
        <v>6</v>
      </c>
      <c r="I1285" s="49">
        <f>+G1285*H1285</f>
        <v>0</v>
      </c>
    </row>
    <row r="1287" spans="1:9" ht="60" x14ac:dyDescent="0.25">
      <c r="A1287">
        <v>4</v>
      </c>
      <c r="B1287">
        <v>2</v>
      </c>
      <c r="C1287">
        <v>111</v>
      </c>
      <c r="D1287">
        <v>7</v>
      </c>
      <c r="E1287" s="29" t="s">
        <v>407</v>
      </c>
      <c r="F1287" t="s">
        <v>36</v>
      </c>
      <c r="G1287">
        <v>3</v>
      </c>
      <c r="I1287" s="49">
        <f>+G1287*H1287</f>
        <v>0</v>
      </c>
    </row>
    <row r="1289" spans="1:9" ht="45" x14ac:dyDescent="0.25">
      <c r="A1289">
        <v>4</v>
      </c>
      <c r="B1289">
        <v>2</v>
      </c>
      <c r="C1289">
        <v>111</v>
      </c>
      <c r="D1289">
        <v>8</v>
      </c>
      <c r="E1289" s="29" t="s">
        <v>408</v>
      </c>
      <c r="F1289" t="s">
        <v>28</v>
      </c>
      <c r="G1289">
        <v>406</v>
      </c>
      <c r="I1289" s="49">
        <f>+G1289*H1289</f>
        <v>0</v>
      </c>
    </row>
    <row r="1291" spans="1:9" ht="45" x14ac:dyDescent="0.25">
      <c r="A1291">
        <v>4</v>
      </c>
      <c r="B1291">
        <v>2</v>
      </c>
      <c r="C1291">
        <v>111</v>
      </c>
      <c r="D1291">
        <v>9</v>
      </c>
      <c r="E1291" s="29" t="s">
        <v>409</v>
      </c>
      <c r="F1291" t="s">
        <v>28</v>
      </c>
      <c r="G1291">
        <v>406</v>
      </c>
      <c r="I1291" s="49">
        <f>+G1291*H1291</f>
        <v>0</v>
      </c>
    </row>
    <row r="1293" spans="1:9" x14ac:dyDescent="0.25">
      <c r="A1293">
        <v>4</v>
      </c>
      <c r="B1293">
        <v>2</v>
      </c>
      <c r="C1293">
        <v>111</v>
      </c>
      <c r="E1293" s="29" t="s">
        <v>112</v>
      </c>
      <c r="F1293" t="s">
        <v>12</v>
      </c>
      <c r="G1293">
        <v>0</v>
      </c>
    </row>
    <row r="1295" spans="1:9" x14ac:dyDescent="0.25">
      <c r="A1295">
        <v>4</v>
      </c>
      <c r="B1295">
        <v>2</v>
      </c>
      <c r="C1295">
        <v>111</v>
      </c>
      <c r="E1295" s="29" t="s">
        <v>410</v>
      </c>
      <c r="F1295" t="s">
        <v>19</v>
      </c>
      <c r="G1295">
        <v>0</v>
      </c>
    </row>
    <row r="1297" spans="1:9" ht="45" x14ac:dyDescent="0.25">
      <c r="A1297">
        <v>4</v>
      </c>
      <c r="B1297">
        <v>2</v>
      </c>
      <c r="C1297">
        <v>111</v>
      </c>
      <c r="D1297">
        <v>10</v>
      </c>
      <c r="E1297" s="29" t="s">
        <v>411</v>
      </c>
      <c r="F1297" t="s">
        <v>31</v>
      </c>
      <c r="G1297">
        <v>248</v>
      </c>
      <c r="I1297" s="49">
        <f>+G1297*H1297</f>
        <v>0</v>
      </c>
    </row>
    <row r="1299" spans="1:9" x14ac:dyDescent="0.25">
      <c r="A1299">
        <v>4</v>
      </c>
      <c r="B1299">
        <v>2</v>
      </c>
      <c r="C1299">
        <v>111</v>
      </c>
      <c r="E1299" s="29" t="s">
        <v>412</v>
      </c>
      <c r="F1299" t="s">
        <v>12</v>
      </c>
      <c r="G1299">
        <v>0</v>
      </c>
    </row>
    <row r="1301" spans="1:9" x14ac:dyDescent="0.25">
      <c r="A1301">
        <v>4</v>
      </c>
      <c r="B1301">
        <v>2</v>
      </c>
      <c r="C1301">
        <v>112</v>
      </c>
      <c r="E1301" s="29" t="s">
        <v>413</v>
      </c>
      <c r="F1301" t="s">
        <v>12</v>
      </c>
      <c r="G1301">
        <v>0</v>
      </c>
    </row>
    <row r="1303" spans="1:9" ht="15.75" customHeight="1" x14ac:dyDescent="0.25">
      <c r="A1303">
        <v>4</v>
      </c>
      <c r="B1303">
        <v>2</v>
      </c>
      <c r="C1303">
        <v>112</v>
      </c>
      <c r="E1303" s="29" t="s">
        <v>388</v>
      </c>
      <c r="F1303" t="s">
        <v>12</v>
      </c>
      <c r="G1303">
        <v>0</v>
      </c>
    </row>
    <row r="1305" spans="1:9" x14ac:dyDescent="0.25">
      <c r="A1305">
        <v>4</v>
      </c>
      <c r="B1305">
        <v>2</v>
      </c>
      <c r="C1305">
        <v>112</v>
      </c>
      <c r="E1305" s="29" t="s">
        <v>97</v>
      </c>
      <c r="F1305" t="s">
        <v>12</v>
      </c>
      <c r="G1305">
        <v>0</v>
      </c>
    </row>
    <row r="1307" spans="1:9" x14ac:dyDescent="0.25">
      <c r="A1307">
        <v>4</v>
      </c>
      <c r="B1307">
        <v>2</v>
      </c>
      <c r="C1307">
        <v>112</v>
      </c>
      <c r="E1307" s="29" t="s">
        <v>98</v>
      </c>
      <c r="F1307" t="s">
        <v>19</v>
      </c>
      <c r="G1307">
        <v>0</v>
      </c>
    </row>
    <row r="1309" spans="1:9" x14ac:dyDescent="0.25">
      <c r="A1309">
        <v>4</v>
      </c>
      <c r="B1309">
        <v>2</v>
      </c>
      <c r="C1309">
        <v>112</v>
      </c>
      <c r="D1309">
        <v>11</v>
      </c>
      <c r="E1309" s="29" t="s">
        <v>99</v>
      </c>
      <c r="F1309" t="s">
        <v>100</v>
      </c>
      <c r="G1309">
        <v>43</v>
      </c>
      <c r="I1309" s="49">
        <f>+G1309*H1309</f>
        <v>0</v>
      </c>
    </row>
    <row r="1311" spans="1:9" x14ac:dyDescent="0.25">
      <c r="A1311">
        <v>4</v>
      </c>
      <c r="B1311">
        <v>2</v>
      </c>
      <c r="C1311">
        <v>112</v>
      </c>
      <c r="D1311">
        <v>12</v>
      </c>
      <c r="E1311" s="29" t="s">
        <v>414</v>
      </c>
      <c r="F1311" t="s">
        <v>100</v>
      </c>
      <c r="G1311">
        <v>6</v>
      </c>
      <c r="I1311" s="49">
        <f>+G1311*H1311</f>
        <v>0</v>
      </c>
    </row>
    <row r="1313" spans="1:9" x14ac:dyDescent="0.25">
      <c r="A1313">
        <v>4</v>
      </c>
      <c r="B1313">
        <v>2</v>
      </c>
      <c r="C1313">
        <v>112</v>
      </c>
      <c r="E1313" s="29" t="s">
        <v>101</v>
      </c>
      <c r="F1313" t="s">
        <v>19</v>
      </c>
      <c r="G1313">
        <v>0</v>
      </c>
    </row>
    <row r="1315" spans="1:9" ht="45" x14ac:dyDescent="0.25">
      <c r="A1315">
        <v>4</v>
      </c>
      <c r="B1315">
        <v>2</v>
      </c>
      <c r="C1315">
        <v>112</v>
      </c>
      <c r="D1315">
        <v>13</v>
      </c>
      <c r="E1315" s="29" t="s">
        <v>102</v>
      </c>
      <c r="F1315" t="s">
        <v>100</v>
      </c>
      <c r="G1315">
        <v>22</v>
      </c>
      <c r="I1315" s="49">
        <f>+G1315*H1315</f>
        <v>0</v>
      </c>
    </row>
    <row r="1317" spans="1:9" x14ac:dyDescent="0.25">
      <c r="A1317">
        <v>4</v>
      </c>
      <c r="B1317">
        <v>2</v>
      </c>
      <c r="C1317">
        <v>112</v>
      </c>
      <c r="E1317" s="29" t="s">
        <v>103</v>
      </c>
      <c r="F1317" t="s">
        <v>12</v>
      </c>
      <c r="G1317">
        <v>0</v>
      </c>
    </row>
    <row r="1319" spans="1:9" x14ac:dyDescent="0.25">
      <c r="A1319">
        <v>4</v>
      </c>
      <c r="B1319">
        <v>2</v>
      </c>
      <c r="C1319">
        <v>112</v>
      </c>
      <c r="E1319" s="29" t="s">
        <v>106</v>
      </c>
      <c r="F1319" t="s">
        <v>19</v>
      </c>
      <c r="G1319">
        <v>0</v>
      </c>
    </row>
    <row r="1321" spans="1:9" x14ac:dyDescent="0.25">
      <c r="A1321">
        <v>4</v>
      </c>
      <c r="B1321">
        <v>2</v>
      </c>
      <c r="C1321">
        <v>112</v>
      </c>
      <c r="D1321">
        <v>14</v>
      </c>
      <c r="E1321" s="29" t="s">
        <v>107</v>
      </c>
      <c r="F1321" t="s">
        <v>100</v>
      </c>
      <c r="G1321">
        <v>7</v>
      </c>
      <c r="I1321" s="49">
        <f>+G1321*H1321</f>
        <v>0</v>
      </c>
    </row>
    <row r="1323" spans="1:9" ht="45" x14ac:dyDescent="0.25">
      <c r="A1323">
        <v>4</v>
      </c>
      <c r="B1323">
        <v>2</v>
      </c>
      <c r="C1323">
        <v>112</v>
      </c>
      <c r="E1323" s="29" t="s">
        <v>415</v>
      </c>
      <c r="F1323" t="s">
        <v>19</v>
      </c>
      <c r="G1323">
        <v>0</v>
      </c>
    </row>
    <row r="1325" spans="1:9" x14ac:dyDescent="0.25">
      <c r="A1325">
        <v>4</v>
      </c>
      <c r="B1325">
        <v>2</v>
      </c>
      <c r="C1325">
        <v>112</v>
      </c>
      <c r="D1325">
        <v>15</v>
      </c>
      <c r="E1325" s="29" t="s">
        <v>416</v>
      </c>
      <c r="F1325" t="s">
        <v>100</v>
      </c>
      <c r="G1325">
        <v>22</v>
      </c>
      <c r="I1325" s="49">
        <f>+G1325*H1325</f>
        <v>0</v>
      </c>
    </row>
    <row r="1327" spans="1:9" x14ac:dyDescent="0.25">
      <c r="A1327">
        <v>4</v>
      </c>
      <c r="B1327">
        <v>2</v>
      </c>
      <c r="C1327">
        <v>112</v>
      </c>
      <c r="E1327" s="29" t="s">
        <v>417</v>
      </c>
      <c r="F1327" t="s">
        <v>19</v>
      </c>
      <c r="G1327">
        <v>0</v>
      </c>
    </row>
    <row r="1329" spans="1:9" ht="60" customHeight="1" x14ac:dyDescent="0.25">
      <c r="A1329">
        <v>4</v>
      </c>
      <c r="B1329">
        <v>2</v>
      </c>
      <c r="C1329">
        <v>112</v>
      </c>
      <c r="D1329">
        <v>16</v>
      </c>
      <c r="E1329" s="29" t="s">
        <v>418</v>
      </c>
      <c r="F1329" t="s">
        <v>31</v>
      </c>
      <c r="G1329">
        <v>176</v>
      </c>
      <c r="I1329" s="49">
        <f>+G1329*H1329</f>
        <v>0</v>
      </c>
    </row>
    <row r="1331" spans="1:9" x14ac:dyDescent="0.25">
      <c r="A1331">
        <v>4</v>
      </c>
      <c r="B1331">
        <v>2</v>
      </c>
      <c r="C1331">
        <v>112</v>
      </c>
      <c r="E1331" s="29" t="s">
        <v>112</v>
      </c>
      <c r="F1331" t="s">
        <v>12</v>
      </c>
      <c r="G1331">
        <v>0</v>
      </c>
    </row>
    <row r="1333" spans="1:9" x14ac:dyDescent="0.25">
      <c r="A1333">
        <v>4</v>
      </c>
      <c r="B1333">
        <v>2</v>
      </c>
      <c r="C1333">
        <v>113</v>
      </c>
      <c r="E1333" s="29" t="s">
        <v>410</v>
      </c>
      <c r="F1333" t="s">
        <v>19</v>
      </c>
      <c r="G1333">
        <v>0</v>
      </c>
    </row>
    <row r="1335" spans="1:9" ht="45" x14ac:dyDescent="0.25">
      <c r="A1335">
        <v>4</v>
      </c>
      <c r="B1335">
        <v>2</v>
      </c>
      <c r="C1335">
        <v>113</v>
      </c>
      <c r="D1335">
        <v>17</v>
      </c>
      <c r="E1335" s="29" t="s">
        <v>411</v>
      </c>
      <c r="F1335" t="s">
        <v>31</v>
      </c>
      <c r="G1335">
        <v>176</v>
      </c>
      <c r="I1335" s="49">
        <f>+G1335*H1335</f>
        <v>0</v>
      </c>
    </row>
    <row r="1337" spans="1:9" x14ac:dyDescent="0.25">
      <c r="A1337">
        <v>4</v>
      </c>
      <c r="B1337">
        <v>2</v>
      </c>
      <c r="C1337">
        <v>113</v>
      </c>
      <c r="E1337" s="29" t="s">
        <v>123</v>
      </c>
      <c r="F1337" t="s">
        <v>12</v>
      </c>
      <c r="G1337">
        <v>0</v>
      </c>
    </row>
    <row r="1339" spans="1:9" ht="15" customHeight="1" x14ac:dyDescent="0.25">
      <c r="A1339">
        <v>4</v>
      </c>
      <c r="B1339">
        <v>2</v>
      </c>
      <c r="C1339">
        <v>113</v>
      </c>
      <c r="E1339" s="29" t="s">
        <v>419</v>
      </c>
      <c r="F1339" t="s">
        <v>12</v>
      </c>
      <c r="G1339">
        <v>0</v>
      </c>
    </row>
    <row r="1341" spans="1:9" x14ac:dyDescent="0.25">
      <c r="A1341">
        <v>4</v>
      </c>
      <c r="B1341">
        <v>2</v>
      </c>
      <c r="C1341">
        <v>113</v>
      </c>
      <c r="E1341" s="29" t="s">
        <v>420</v>
      </c>
      <c r="F1341" t="s">
        <v>19</v>
      </c>
      <c r="G1341">
        <v>0</v>
      </c>
    </row>
    <row r="1343" spans="1:9" x14ac:dyDescent="0.25">
      <c r="A1343">
        <v>4</v>
      </c>
      <c r="B1343">
        <v>2</v>
      </c>
      <c r="C1343">
        <v>113</v>
      </c>
      <c r="D1343">
        <v>18</v>
      </c>
      <c r="E1343" s="29" t="s">
        <v>421</v>
      </c>
      <c r="F1343" t="s">
        <v>100</v>
      </c>
      <c r="G1343">
        <v>22</v>
      </c>
      <c r="I1343" s="49">
        <f>+G1343*H1343</f>
        <v>0</v>
      </c>
    </row>
    <row r="1345" spans="1:9" x14ac:dyDescent="0.25">
      <c r="A1345">
        <v>4</v>
      </c>
      <c r="B1345">
        <v>2</v>
      </c>
      <c r="C1345">
        <v>113</v>
      </c>
      <c r="D1345">
        <v>19</v>
      </c>
      <c r="E1345" s="29" t="s">
        <v>422</v>
      </c>
      <c r="F1345" t="s">
        <v>100</v>
      </c>
      <c r="G1345">
        <v>6</v>
      </c>
      <c r="I1345" s="49">
        <f>+G1345*H1345</f>
        <v>0</v>
      </c>
    </row>
    <row r="1347" spans="1:9" x14ac:dyDescent="0.25">
      <c r="A1347">
        <v>4</v>
      </c>
      <c r="B1347">
        <v>2</v>
      </c>
      <c r="C1347">
        <v>113</v>
      </c>
      <c r="E1347" s="29" t="s">
        <v>423</v>
      </c>
      <c r="F1347" t="s">
        <v>12</v>
      </c>
      <c r="G1347">
        <v>0</v>
      </c>
    </row>
    <row r="1349" spans="1:9" ht="16.5" customHeight="1" x14ac:dyDescent="0.25">
      <c r="A1349">
        <v>4</v>
      </c>
      <c r="B1349">
        <v>2</v>
      </c>
      <c r="C1349">
        <v>113</v>
      </c>
      <c r="E1349" s="29" t="s">
        <v>424</v>
      </c>
      <c r="F1349" t="s">
        <v>19</v>
      </c>
      <c r="G1349">
        <v>0</v>
      </c>
    </row>
    <row r="1351" spans="1:9" x14ac:dyDescent="0.25">
      <c r="A1351">
        <v>4</v>
      </c>
      <c r="B1351">
        <v>2</v>
      </c>
      <c r="C1351">
        <v>113</v>
      </c>
      <c r="D1351">
        <v>20</v>
      </c>
      <c r="E1351" s="29" t="s">
        <v>131</v>
      </c>
      <c r="F1351" t="s">
        <v>31</v>
      </c>
      <c r="G1351">
        <v>160</v>
      </c>
      <c r="I1351" s="49">
        <f>+G1351*H1351</f>
        <v>0</v>
      </c>
    </row>
    <row r="1353" spans="1:9" x14ac:dyDescent="0.25">
      <c r="A1353">
        <v>4</v>
      </c>
      <c r="B1353">
        <v>2</v>
      </c>
      <c r="C1353">
        <v>113</v>
      </c>
      <c r="E1353" s="29" t="s">
        <v>126</v>
      </c>
      <c r="F1353" t="s">
        <v>12</v>
      </c>
      <c r="G1353">
        <v>0</v>
      </c>
    </row>
    <row r="1355" spans="1:9" ht="60" x14ac:dyDescent="0.25">
      <c r="A1355">
        <v>4</v>
      </c>
      <c r="B1355">
        <v>2</v>
      </c>
      <c r="C1355">
        <v>113</v>
      </c>
      <c r="D1355">
        <v>21</v>
      </c>
      <c r="E1355" s="29" t="s">
        <v>425</v>
      </c>
      <c r="F1355" t="s">
        <v>36</v>
      </c>
      <c r="G1355">
        <v>1</v>
      </c>
      <c r="I1355" s="49">
        <f>+G1355*H1355</f>
        <v>0</v>
      </c>
    </row>
    <row r="1357" spans="1:9" x14ac:dyDescent="0.25">
      <c r="A1357">
        <v>4</v>
      </c>
      <c r="B1357">
        <v>2</v>
      </c>
      <c r="C1357">
        <v>113</v>
      </c>
      <c r="E1357" s="29" t="s">
        <v>426</v>
      </c>
      <c r="F1357" t="s">
        <v>12</v>
      </c>
      <c r="G1357">
        <v>0</v>
      </c>
    </row>
    <row r="1359" spans="1:9" ht="30" x14ac:dyDescent="0.25">
      <c r="A1359">
        <v>4</v>
      </c>
      <c r="B1359">
        <v>2</v>
      </c>
      <c r="C1359">
        <v>113</v>
      </c>
      <c r="E1359" s="29" t="s">
        <v>427</v>
      </c>
      <c r="F1359" t="s">
        <v>12</v>
      </c>
      <c r="G1359">
        <v>0</v>
      </c>
    </row>
    <row r="1361" spans="1:9" x14ac:dyDescent="0.25">
      <c r="A1361">
        <v>4</v>
      </c>
      <c r="B1361">
        <v>2</v>
      </c>
      <c r="C1361">
        <v>114</v>
      </c>
      <c r="E1361" s="29" t="s">
        <v>428</v>
      </c>
      <c r="F1361" t="s">
        <v>19</v>
      </c>
      <c r="G1361">
        <v>0</v>
      </c>
    </row>
    <row r="1363" spans="1:9" ht="30" x14ac:dyDescent="0.25">
      <c r="A1363">
        <v>4</v>
      </c>
      <c r="B1363">
        <v>2</v>
      </c>
      <c r="C1363">
        <v>114</v>
      </c>
      <c r="D1363">
        <v>22</v>
      </c>
      <c r="E1363" s="29" t="s">
        <v>429</v>
      </c>
      <c r="F1363" t="s">
        <v>28</v>
      </c>
      <c r="G1363">
        <v>102</v>
      </c>
      <c r="I1363" s="49">
        <f>+G1363*H1363</f>
        <v>0</v>
      </c>
    </row>
    <row r="1365" spans="1:9" x14ac:dyDescent="0.25">
      <c r="A1365">
        <v>4</v>
      </c>
      <c r="B1365">
        <v>2</v>
      </c>
      <c r="C1365">
        <v>114</v>
      </c>
      <c r="E1365" s="29" t="s">
        <v>135</v>
      </c>
      <c r="F1365" t="s">
        <v>12</v>
      </c>
      <c r="G1365">
        <v>0</v>
      </c>
    </row>
    <row r="1367" spans="1:9" ht="30" x14ac:dyDescent="0.25">
      <c r="A1367">
        <v>4</v>
      </c>
      <c r="B1367">
        <v>2</v>
      </c>
      <c r="C1367">
        <v>114</v>
      </c>
      <c r="E1367" s="29" t="s">
        <v>430</v>
      </c>
      <c r="F1367" t="s">
        <v>19</v>
      </c>
      <c r="G1367">
        <v>0</v>
      </c>
    </row>
    <row r="1369" spans="1:9" x14ac:dyDescent="0.25">
      <c r="A1369">
        <v>4</v>
      </c>
      <c r="B1369">
        <v>2</v>
      </c>
      <c r="C1369">
        <v>114</v>
      </c>
      <c r="D1369">
        <v>23</v>
      </c>
      <c r="E1369" s="29" t="s">
        <v>431</v>
      </c>
      <c r="F1369" t="s">
        <v>28</v>
      </c>
      <c r="G1369">
        <v>94</v>
      </c>
      <c r="I1369" s="49">
        <f>+G1369*H1369</f>
        <v>0</v>
      </c>
    </row>
    <row r="1371" spans="1:9" x14ac:dyDescent="0.25">
      <c r="A1371">
        <v>4</v>
      </c>
      <c r="B1371">
        <v>2</v>
      </c>
      <c r="C1371">
        <v>114</v>
      </c>
      <c r="E1371" s="29" t="s">
        <v>432</v>
      </c>
      <c r="F1371" t="s">
        <v>12</v>
      </c>
      <c r="G1371">
        <v>0</v>
      </c>
    </row>
    <row r="1373" spans="1:9" ht="17.25" customHeight="1" x14ac:dyDescent="0.25">
      <c r="A1373">
        <v>4</v>
      </c>
      <c r="B1373">
        <v>2</v>
      </c>
      <c r="C1373">
        <v>114</v>
      </c>
      <c r="E1373" s="29" t="s">
        <v>433</v>
      </c>
      <c r="F1373" t="s">
        <v>12</v>
      </c>
      <c r="G1373">
        <v>0</v>
      </c>
    </row>
    <row r="1375" spans="1:9" x14ac:dyDescent="0.25">
      <c r="A1375">
        <v>4</v>
      </c>
      <c r="B1375">
        <v>2</v>
      </c>
      <c r="C1375">
        <v>114</v>
      </c>
      <c r="E1375" s="29" t="s">
        <v>434</v>
      </c>
      <c r="F1375" t="s">
        <v>19</v>
      </c>
      <c r="G1375">
        <v>0</v>
      </c>
    </row>
    <row r="1377" spans="1:9" ht="45" x14ac:dyDescent="0.25">
      <c r="A1377">
        <v>4</v>
      </c>
      <c r="B1377">
        <v>2</v>
      </c>
      <c r="C1377">
        <v>114</v>
      </c>
      <c r="D1377">
        <v>24</v>
      </c>
      <c r="E1377" s="29" t="s">
        <v>435</v>
      </c>
      <c r="F1377" t="s">
        <v>31</v>
      </c>
      <c r="G1377">
        <v>144</v>
      </c>
      <c r="I1377" s="49">
        <f>+G1377*H1377</f>
        <v>0</v>
      </c>
    </row>
    <row r="1379" spans="1:9" x14ac:dyDescent="0.25">
      <c r="A1379">
        <v>4</v>
      </c>
      <c r="B1379">
        <v>2</v>
      </c>
      <c r="C1379">
        <v>114</v>
      </c>
      <c r="E1379" s="29" t="s">
        <v>436</v>
      </c>
      <c r="F1379" t="s">
        <v>12</v>
      </c>
      <c r="G1379">
        <v>0</v>
      </c>
    </row>
    <row r="1381" spans="1:9" x14ac:dyDescent="0.25">
      <c r="A1381">
        <v>4</v>
      </c>
      <c r="B1381">
        <v>2</v>
      </c>
      <c r="C1381">
        <v>114</v>
      </c>
      <c r="E1381" s="29" t="s">
        <v>147</v>
      </c>
      <c r="F1381" t="s">
        <v>19</v>
      </c>
      <c r="G1381">
        <v>0</v>
      </c>
    </row>
    <row r="1383" spans="1:9" x14ac:dyDescent="0.25">
      <c r="A1383">
        <v>4</v>
      </c>
      <c r="B1383">
        <v>2</v>
      </c>
      <c r="C1383">
        <v>114</v>
      </c>
      <c r="D1383">
        <v>25</v>
      </c>
      <c r="E1383" s="29" t="s">
        <v>149</v>
      </c>
      <c r="F1383" t="s">
        <v>31</v>
      </c>
      <c r="G1383">
        <v>16</v>
      </c>
      <c r="I1383" s="49">
        <f>+G1383*H1383</f>
        <v>0</v>
      </c>
    </row>
    <row r="1385" spans="1:9" x14ac:dyDescent="0.25">
      <c r="A1385">
        <v>4</v>
      </c>
      <c r="B1385">
        <v>2</v>
      </c>
      <c r="C1385">
        <v>114</v>
      </c>
      <c r="E1385" s="29" t="s">
        <v>150</v>
      </c>
      <c r="F1385" t="s">
        <v>12</v>
      </c>
      <c r="G1385">
        <v>0</v>
      </c>
    </row>
    <row r="1387" spans="1:9" x14ac:dyDescent="0.25">
      <c r="A1387">
        <v>4</v>
      </c>
      <c r="B1387">
        <v>2</v>
      </c>
      <c r="C1387">
        <v>114</v>
      </c>
      <c r="E1387" s="29" t="s">
        <v>151</v>
      </c>
      <c r="F1387" t="s">
        <v>19</v>
      </c>
      <c r="G1387">
        <v>0</v>
      </c>
    </row>
    <row r="1389" spans="1:9" x14ac:dyDescent="0.25">
      <c r="A1389">
        <v>4</v>
      </c>
      <c r="B1389">
        <v>2</v>
      </c>
      <c r="C1389">
        <v>114</v>
      </c>
      <c r="D1389">
        <v>26</v>
      </c>
      <c r="E1389" s="29" t="s">
        <v>152</v>
      </c>
      <c r="F1389" t="s">
        <v>28</v>
      </c>
      <c r="G1389">
        <v>53</v>
      </c>
      <c r="I1389" s="49">
        <f>+G1389*H1389</f>
        <v>0</v>
      </c>
    </row>
    <row r="1391" spans="1:9" x14ac:dyDescent="0.25">
      <c r="A1391">
        <v>4</v>
      </c>
      <c r="B1391">
        <v>2</v>
      </c>
      <c r="C1391">
        <v>114</v>
      </c>
      <c r="E1391" s="29" t="s">
        <v>437</v>
      </c>
      <c r="F1391" t="s">
        <v>12</v>
      </c>
      <c r="G1391">
        <v>0</v>
      </c>
    </row>
    <row r="1393" spans="1:9" ht="30" x14ac:dyDescent="0.25">
      <c r="A1393">
        <v>4</v>
      </c>
      <c r="B1393">
        <v>2</v>
      </c>
      <c r="C1393">
        <v>114</v>
      </c>
      <c r="E1393" s="29" t="s">
        <v>438</v>
      </c>
      <c r="F1393" t="s">
        <v>12</v>
      </c>
      <c r="G1393">
        <v>0</v>
      </c>
    </row>
    <row r="1395" spans="1:9" x14ac:dyDescent="0.25">
      <c r="A1395">
        <v>4</v>
      </c>
      <c r="B1395">
        <v>2</v>
      </c>
      <c r="C1395">
        <v>115</v>
      </c>
      <c r="E1395" s="29" t="s">
        <v>439</v>
      </c>
      <c r="F1395" t="s">
        <v>12</v>
      </c>
      <c r="G1395">
        <v>0</v>
      </c>
    </row>
    <row r="1397" spans="1:9" ht="30" x14ac:dyDescent="0.25">
      <c r="A1397">
        <v>4</v>
      </c>
      <c r="B1397">
        <v>2</v>
      </c>
      <c r="C1397">
        <v>115</v>
      </c>
      <c r="E1397" s="29" t="s">
        <v>440</v>
      </c>
      <c r="F1397" t="s">
        <v>19</v>
      </c>
      <c r="G1397">
        <v>0</v>
      </c>
    </row>
    <row r="1399" spans="1:9" x14ac:dyDescent="0.25">
      <c r="A1399">
        <v>4</v>
      </c>
      <c r="B1399">
        <v>2</v>
      </c>
      <c r="C1399">
        <v>115</v>
      </c>
      <c r="D1399">
        <v>27</v>
      </c>
      <c r="E1399" s="29" t="s">
        <v>441</v>
      </c>
      <c r="F1399" t="s">
        <v>31</v>
      </c>
      <c r="G1399">
        <v>144</v>
      </c>
      <c r="I1399" s="49">
        <f>+G1399*H1399</f>
        <v>0</v>
      </c>
    </row>
    <row r="1401" spans="1:9" x14ac:dyDescent="0.25">
      <c r="A1401">
        <v>4</v>
      </c>
      <c r="B1401">
        <v>2</v>
      </c>
      <c r="C1401">
        <v>115</v>
      </c>
      <c r="E1401" s="29" t="s">
        <v>160</v>
      </c>
      <c r="F1401" t="s">
        <v>12</v>
      </c>
      <c r="G1401">
        <v>0</v>
      </c>
    </row>
    <row r="1403" spans="1:9" ht="45" x14ac:dyDescent="0.25">
      <c r="A1403">
        <v>4</v>
      </c>
      <c r="B1403">
        <v>2</v>
      </c>
      <c r="C1403">
        <v>115</v>
      </c>
      <c r="E1403" s="29" t="s">
        <v>442</v>
      </c>
      <c r="F1403" t="s">
        <v>19</v>
      </c>
      <c r="G1403">
        <v>0</v>
      </c>
    </row>
    <row r="1405" spans="1:9" ht="45" x14ac:dyDescent="0.25">
      <c r="A1405">
        <v>4</v>
      </c>
      <c r="B1405">
        <v>2</v>
      </c>
      <c r="C1405">
        <v>115</v>
      </c>
      <c r="D1405">
        <v>28</v>
      </c>
      <c r="E1405" s="29" t="s">
        <v>443</v>
      </c>
      <c r="F1405" t="s">
        <v>28</v>
      </c>
      <c r="G1405">
        <v>96</v>
      </c>
      <c r="I1405" s="49">
        <f>+G1405*H1405</f>
        <v>0</v>
      </c>
    </row>
    <row r="1407" spans="1:9" x14ac:dyDescent="0.25">
      <c r="A1407">
        <v>4</v>
      </c>
      <c r="B1407">
        <v>2</v>
      </c>
      <c r="C1407">
        <v>115</v>
      </c>
      <c r="E1407" s="29" t="s">
        <v>444</v>
      </c>
      <c r="F1407" t="s">
        <v>12</v>
      </c>
      <c r="G1407">
        <v>0</v>
      </c>
    </row>
    <row r="1409" spans="1:9" x14ac:dyDescent="0.25">
      <c r="A1409">
        <v>4</v>
      </c>
      <c r="B1409">
        <v>2</v>
      </c>
      <c r="C1409">
        <v>115</v>
      </c>
      <c r="E1409" s="29" t="s">
        <v>445</v>
      </c>
      <c r="F1409" t="s">
        <v>12</v>
      </c>
      <c r="G1409">
        <v>0</v>
      </c>
    </row>
    <row r="1411" spans="1:9" x14ac:dyDescent="0.25">
      <c r="A1411">
        <v>4</v>
      </c>
      <c r="B1411">
        <v>2</v>
      </c>
      <c r="C1411">
        <v>115</v>
      </c>
      <c r="E1411" s="29" t="s">
        <v>446</v>
      </c>
      <c r="F1411" t="s">
        <v>19</v>
      </c>
      <c r="G1411">
        <v>0</v>
      </c>
    </row>
    <row r="1413" spans="1:9" x14ac:dyDescent="0.25">
      <c r="A1413">
        <v>4</v>
      </c>
      <c r="B1413">
        <v>2</v>
      </c>
      <c r="C1413">
        <v>115</v>
      </c>
      <c r="D1413">
        <v>29</v>
      </c>
      <c r="E1413" s="29" t="s">
        <v>447</v>
      </c>
      <c r="F1413" t="s">
        <v>31</v>
      </c>
      <c r="G1413">
        <v>160</v>
      </c>
      <c r="I1413" s="49">
        <f>+G1413*H1413</f>
        <v>0</v>
      </c>
    </row>
    <row r="1415" spans="1:9" x14ac:dyDescent="0.25">
      <c r="A1415">
        <v>4</v>
      </c>
      <c r="B1415">
        <v>2</v>
      </c>
      <c r="C1415">
        <v>115</v>
      </c>
      <c r="E1415" s="29" t="s">
        <v>448</v>
      </c>
      <c r="F1415" t="s">
        <v>12</v>
      </c>
      <c r="G1415">
        <v>0</v>
      </c>
    </row>
    <row r="1417" spans="1:9" x14ac:dyDescent="0.25">
      <c r="A1417">
        <v>4</v>
      </c>
      <c r="B1417">
        <v>2</v>
      </c>
      <c r="C1417">
        <v>115</v>
      </c>
      <c r="E1417" s="29" t="s">
        <v>449</v>
      </c>
      <c r="F1417" t="s">
        <v>19</v>
      </c>
      <c r="G1417">
        <v>0</v>
      </c>
    </row>
    <row r="1419" spans="1:9" x14ac:dyDescent="0.25">
      <c r="A1419">
        <v>4</v>
      </c>
      <c r="B1419">
        <v>2</v>
      </c>
      <c r="C1419">
        <v>115</v>
      </c>
      <c r="D1419">
        <v>30</v>
      </c>
      <c r="E1419" s="29" t="s">
        <v>450</v>
      </c>
      <c r="F1419" t="s">
        <v>31</v>
      </c>
      <c r="G1419">
        <v>16</v>
      </c>
      <c r="I1419" s="49">
        <f>+G1419*H1419</f>
        <v>0</v>
      </c>
    </row>
    <row r="1421" spans="1:9" x14ac:dyDescent="0.25">
      <c r="A1421">
        <v>4</v>
      </c>
      <c r="B1421">
        <v>2</v>
      </c>
      <c r="C1421">
        <v>115</v>
      </c>
      <c r="E1421" s="29" t="s">
        <v>362</v>
      </c>
      <c r="F1421" t="s">
        <v>12</v>
      </c>
      <c r="G1421">
        <v>0</v>
      </c>
    </row>
    <row r="1423" spans="1:9" x14ac:dyDescent="0.25">
      <c r="A1423">
        <v>4</v>
      </c>
      <c r="B1423">
        <v>2</v>
      </c>
      <c r="C1423">
        <v>115</v>
      </c>
      <c r="E1423" s="29" t="s">
        <v>451</v>
      </c>
      <c r="F1423" t="s">
        <v>12</v>
      </c>
      <c r="G1423">
        <v>0</v>
      </c>
    </row>
    <row r="1425" spans="1:9" ht="60" x14ac:dyDescent="0.25">
      <c r="A1425">
        <v>4</v>
      </c>
      <c r="B1425">
        <v>2</v>
      </c>
      <c r="C1425">
        <v>116</v>
      </c>
      <c r="E1425" s="29" t="s">
        <v>452</v>
      </c>
      <c r="F1425" t="s">
        <v>19</v>
      </c>
      <c r="G1425">
        <v>0</v>
      </c>
    </row>
    <row r="1427" spans="1:9" x14ac:dyDescent="0.25">
      <c r="A1427">
        <v>4</v>
      </c>
      <c r="B1427">
        <v>2</v>
      </c>
      <c r="C1427">
        <v>116</v>
      </c>
      <c r="D1427">
        <v>31</v>
      </c>
      <c r="E1427" s="29" t="s">
        <v>355</v>
      </c>
      <c r="F1427" t="s">
        <v>31</v>
      </c>
      <c r="G1427">
        <v>16</v>
      </c>
      <c r="I1427" s="49">
        <f>+G1427*H1427</f>
        <v>0</v>
      </c>
    </row>
    <row r="1429" spans="1:9" ht="15.75" thickBot="1" x14ac:dyDescent="0.3">
      <c r="A1429">
        <v>4</v>
      </c>
      <c r="B1429">
        <v>2</v>
      </c>
      <c r="G1429">
        <v>0</v>
      </c>
      <c r="I1429" s="43">
        <f>SUM(I1268:I1428)</f>
        <v>0</v>
      </c>
    </row>
    <row r="1430" spans="1:9" ht="15.75" thickTop="1" x14ac:dyDescent="0.25"/>
    <row r="1431" spans="1:9" x14ac:dyDescent="0.25">
      <c r="A1431">
        <v>4</v>
      </c>
      <c r="B1431">
        <v>3</v>
      </c>
      <c r="C1431">
        <v>118</v>
      </c>
      <c r="E1431" s="33" t="s">
        <v>453</v>
      </c>
      <c r="F1431" t="s">
        <v>9</v>
      </c>
      <c r="G1431">
        <v>0</v>
      </c>
    </row>
    <row r="1433" spans="1:9" x14ac:dyDescent="0.25">
      <c r="A1433">
        <v>4</v>
      </c>
      <c r="B1433">
        <v>3</v>
      </c>
      <c r="C1433">
        <v>118</v>
      </c>
      <c r="E1433" s="29" t="s">
        <v>389</v>
      </c>
      <c r="F1433" t="s">
        <v>12</v>
      </c>
      <c r="G1433">
        <v>0</v>
      </c>
    </row>
    <row r="1435" spans="1:9" x14ac:dyDescent="0.25">
      <c r="A1435">
        <v>4</v>
      </c>
      <c r="B1435">
        <v>3</v>
      </c>
      <c r="C1435">
        <v>118</v>
      </c>
      <c r="E1435" s="29" t="s">
        <v>454</v>
      </c>
      <c r="F1435" t="s">
        <v>19</v>
      </c>
      <c r="G1435">
        <v>0</v>
      </c>
    </row>
    <row r="1437" spans="1:9" x14ac:dyDescent="0.25">
      <c r="A1437">
        <v>4</v>
      </c>
      <c r="B1437">
        <v>3</v>
      </c>
      <c r="C1437">
        <v>118</v>
      </c>
      <c r="D1437">
        <v>1</v>
      </c>
      <c r="E1437" s="29" t="s">
        <v>455</v>
      </c>
      <c r="F1437" t="s">
        <v>100</v>
      </c>
      <c r="G1437">
        <v>38</v>
      </c>
      <c r="I1437" s="49">
        <f>+G1437*H1437</f>
        <v>0</v>
      </c>
    </row>
    <row r="1439" spans="1:9" x14ac:dyDescent="0.25">
      <c r="A1439">
        <v>4</v>
      </c>
      <c r="B1439">
        <v>3</v>
      </c>
      <c r="C1439">
        <v>118</v>
      </c>
      <c r="E1439" s="29" t="s">
        <v>456</v>
      </c>
      <c r="F1439" t="s">
        <v>19</v>
      </c>
      <c r="G1439">
        <v>0</v>
      </c>
    </row>
    <row r="1441" spans="1:9" x14ac:dyDescent="0.25">
      <c r="A1441">
        <v>4</v>
      </c>
      <c r="B1441">
        <v>3</v>
      </c>
      <c r="C1441">
        <v>118</v>
      </c>
      <c r="D1441">
        <v>2</v>
      </c>
      <c r="E1441" s="29" t="s">
        <v>457</v>
      </c>
      <c r="F1441" t="s">
        <v>31</v>
      </c>
      <c r="G1441">
        <v>115</v>
      </c>
      <c r="I1441" s="49">
        <f>+G1441*H1441</f>
        <v>0</v>
      </c>
    </row>
    <row r="1443" spans="1:9" x14ac:dyDescent="0.25">
      <c r="A1443">
        <v>4</v>
      </c>
      <c r="B1443">
        <v>3</v>
      </c>
      <c r="C1443">
        <v>118</v>
      </c>
      <c r="E1443" s="29" t="s">
        <v>458</v>
      </c>
      <c r="F1443" t="s">
        <v>19</v>
      </c>
      <c r="G1443">
        <v>0</v>
      </c>
    </row>
    <row r="1445" spans="1:9" ht="30" x14ac:dyDescent="0.25">
      <c r="A1445">
        <v>4</v>
      </c>
      <c r="B1445">
        <v>3</v>
      </c>
      <c r="C1445">
        <v>118</v>
      </c>
      <c r="D1445">
        <v>3</v>
      </c>
      <c r="E1445" s="29" t="s">
        <v>459</v>
      </c>
      <c r="F1445" t="s">
        <v>13</v>
      </c>
      <c r="G1445">
        <v>1</v>
      </c>
      <c r="I1445" s="49">
        <f>+G1445*H1445</f>
        <v>0</v>
      </c>
    </row>
    <row r="1447" spans="1:9" ht="45" x14ac:dyDescent="0.25">
      <c r="A1447">
        <v>4</v>
      </c>
      <c r="B1447">
        <v>3</v>
      </c>
      <c r="C1447">
        <v>118</v>
      </c>
      <c r="E1447" s="29" t="s">
        <v>460</v>
      </c>
      <c r="F1447" t="s">
        <v>19</v>
      </c>
      <c r="G1447">
        <v>0</v>
      </c>
    </row>
    <row r="1449" spans="1:9" x14ac:dyDescent="0.25">
      <c r="A1449">
        <v>4</v>
      </c>
      <c r="B1449">
        <v>3</v>
      </c>
      <c r="C1449">
        <v>118</v>
      </c>
      <c r="D1449">
        <v>4</v>
      </c>
      <c r="E1449" s="29" t="s">
        <v>461</v>
      </c>
      <c r="F1449" t="s">
        <v>100</v>
      </c>
      <c r="G1449">
        <v>18</v>
      </c>
      <c r="I1449" s="49">
        <f>+G1449*H1449</f>
        <v>0</v>
      </c>
    </row>
    <row r="1451" spans="1:9" ht="45" x14ac:dyDescent="0.25">
      <c r="A1451">
        <v>4</v>
      </c>
      <c r="B1451">
        <v>3</v>
      </c>
      <c r="C1451">
        <v>118</v>
      </c>
      <c r="E1451" s="29" t="s">
        <v>415</v>
      </c>
      <c r="F1451" t="s">
        <v>19</v>
      </c>
      <c r="G1451">
        <v>0</v>
      </c>
    </row>
    <row r="1453" spans="1:9" x14ac:dyDescent="0.25">
      <c r="A1453">
        <v>4</v>
      </c>
      <c r="B1453">
        <v>3</v>
      </c>
      <c r="C1453">
        <v>118</v>
      </c>
      <c r="D1453">
        <v>5</v>
      </c>
      <c r="E1453" s="29" t="s">
        <v>416</v>
      </c>
      <c r="F1453" t="s">
        <v>100</v>
      </c>
      <c r="G1453">
        <v>6</v>
      </c>
      <c r="I1453" s="49">
        <f>+G1453*H1453</f>
        <v>0</v>
      </c>
    </row>
    <row r="1455" spans="1:9" x14ac:dyDescent="0.25">
      <c r="A1455">
        <v>4</v>
      </c>
      <c r="B1455">
        <v>3</v>
      </c>
      <c r="C1455">
        <v>119</v>
      </c>
      <c r="E1455" s="29" t="s">
        <v>417</v>
      </c>
      <c r="F1455" t="s">
        <v>19</v>
      </c>
      <c r="G1455">
        <v>0</v>
      </c>
    </row>
    <row r="1457" spans="1:9" ht="60" customHeight="1" x14ac:dyDescent="0.25">
      <c r="A1457">
        <v>4</v>
      </c>
      <c r="B1457">
        <v>3</v>
      </c>
      <c r="C1457">
        <v>119</v>
      </c>
      <c r="D1457">
        <v>6</v>
      </c>
      <c r="E1457" s="29" t="s">
        <v>418</v>
      </c>
      <c r="F1457" t="s">
        <v>31</v>
      </c>
      <c r="G1457">
        <v>93</v>
      </c>
      <c r="I1457" s="49">
        <f>+G1457*H1457</f>
        <v>0</v>
      </c>
    </row>
    <row r="1459" spans="1:9" x14ac:dyDescent="0.25">
      <c r="A1459">
        <v>4</v>
      </c>
      <c r="B1459">
        <v>3</v>
      </c>
      <c r="C1459">
        <v>119</v>
      </c>
      <c r="E1459" s="29" t="s">
        <v>112</v>
      </c>
      <c r="F1459" t="s">
        <v>12</v>
      </c>
      <c r="G1459">
        <v>0</v>
      </c>
    </row>
    <row r="1461" spans="1:9" x14ac:dyDescent="0.25">
      <c r="A1461">
        <v>4</v>
      </c>
      <c r="B1461">
        <v>3</v>
      </c>
      <c r="C1461">
        <v>119</v>
      </c>
      <c r="E1461" s="29" t="s">
        <v>410</v>
      </c>
      <c r="F1461" t="s">
        <v>19</v>
      </c>
      <c r="G1461">
        <v>0</v>
      </c>
    </row>
    <row r="1463" spans="1:9" ht="45" x14ac:dyDescent="0.25">
      <c r="A1463">
        <v>4</v>
      </c>
      <c r="B1463">
        <v>3</v>
      </c>
      <c r="C1463">
        <v>119</v>
      </c>
      <c r="D1463">
        <v>7</v>
      </c>
      <c r="E1463" s="29" t="s">
        <v>462</v>
      </c>
      <c r="F1463" t="s">
        <v>31</v>
      </c>
      <c r="G1463">
        <v>210</v>
      </c>
      <c r="I1463" s="49">
        <f>+G1463*H1463</f>
        <v>0</v>
      </c>
    </row>
    <row r="1465" spans="1:9" x14ac:dyDescent="0.25">
      <c r="A1465">
        <v>4</v>
      </c>
      <c r="B1465">
        <v>3</v>
      </c>
      <c r="C1465">
        <v>119</v>
      </c>
      <c r="E1465" s="29" t="s">
        <v>463</v>
      </c>
      <c r="F1465" t="s">
        <v>12</v>
      </c>
      <c r="G1465">
        <v>0</v>
      </c>
    </row>
    <row r="1467" spans="1:9" ht="30" x14ac:dyDescent="0.25">
      <c r="A1467">
        <v>4</v>
      </c>
      <c r="B1467">
        <v>3</v>
      </c>
      <c r="C1467">
        <v>119</v>
      </c>
      <c r="E1467" s="29" t="s">
        <v>464</v>
      </c>
      <c r="F1467" t="s">
        <v>12</v>
      </c>
      <c r="G1467">
        <v>0</v>
      </c>
    </row>
    <row r="1469" spans="1:9" x14ac:dyDescent="0.25">
      <c r="A1469">
        <v>4</v>
      </c>
      <c r="B1469">
        <v>3</v>
      </c>
      <c r="C1469">
        <v>119</v>
      </c>
      <c r="E1469" s="29" t="s">
        <v>420</v>
      </c>
      <c r="F1469" t="s">
        <v>19</v>
      </c>
      <c r="G1469">
        <v>0</v>
      </c>
    </row>
    <row r="1471" spans="1:9" x14ac:dyDescent="0.25">
      <c r="A1471">
        <v>4</v>
      </c>
      <c r="B1471">
        <v>3</v>
      </c>
      <c r="C1471">
        <v>119</v>
      </c>
      <c r="D1471">
        <v>8</v>
      </c>
      <c r="E1471" s="29" t="s">
        <v>465</v>
      </c>
      <c r="F1471" t="s">
        <v>100</v>
      </c>
      <c r="G1471">
        <v>13</v>
      </c>
      <c r="I1471" s="49">
        <f>+G1471*H1471</f>
        <v>0</v>
      </c>
    </row>
    <row r="1473" spans="1:9" x14ac:dyDescent="0.25">
      <c r="A1473">
        <v>4</v>
      </c>
      <c r="B1473">
        <v>3</v>
      </c>
      <c r="C1473">
        <v>119</v>
      </c>
      <c r="E1473" s="29" t="s">
        <v>123</v>
      </c>
      <c r="F1473" t="s">
        <v>12</v>
      </c>
      <c r="G1473">
        <v>0</v>
      </c>
    </row>
    <row r="1475" spans="1:9" x14ac:dyDescent="0.25">
      <c r="A1475">
        <v>4</v>
      </c>
      <c r="B1475">
        <v>3</v>
      </c>
      <c r="C1475">
        <v>119</v>
      </c>
      <c r="E1475" s="29" t="s">
        <v>420</v>
      </c>
      <c r="F1475" t="s">
        <v>19</v>
      </c>
      <c r="G1475">
        <v>0</v>
      </c>
    </row>
    <row r="1477" spans="1:9" x14ac:dyDescent="0.25">
      <c r="A1477">
        <v>4</v>
      </c>
      <c r="B1477">
        <v>3</v>
      </c>
      <c r="C1477">
        <v>119</v>
      </c>
      <c r="D1477">
        <v>9</v>
      </c>
      <c r="E1477" s="29" t="s">
        <v>466</v>
      </c>
      <c r="F1477" t="s">
        <v>100</v>
      </c>
      <c r="G1477">
        <v>6</v>
      </c>
      <c r="I1477" s="49">
        <f>+G1477*H1477</f>
        <v>0</v>
      </c>
    </row>
    <row r="1479" spans="1:9" x14ac:dyDescent="0.25">
      <c r="A1479">
        <v>4</v>
      </c>
      <c r="B1479">
        <v>3</v>
      </c>
      <c r="C1479">
        <v>119</v>
      </c>
      <c r="E1479" s="29" t="s">
        <v>423</v>
      </c>
      <c r="F1479" t="s">
        <v>12</v>
      </c>
      <c r="G1479">
        <v>0</v>
      </c>
    </row>
    <row r="1481" spans="1:9" ht="15.75" customHeight="1" x14ac:dyDescent="0.25">
      <c r="A1481">
        <v>4</v>
      </c>
      <c r="B1481">
        <v>3</v>
      </c>
      <c r="C1481">
        <v>119</v>
      </c>
      <c r="E1481" s="29" t="s">
        <v>424</v>
      </c>
      <c r="F1481" t="s">
        <v>19</v>
      </c>
      <c r="G1481">
        <v>0</v>
      </c>
    </row>
    <row r="1483" spans="1:9" x14ac:dyDescent="0.25">
      <c r="A1483">
        <v>4</v>
      </c>
      <c r="B1483">
        <v>3</v>
      </c>
      <c r="C1483">
        <v>119</v>
      </c>
      <c r="D1483">
        <v>10</v>
      </c>
      <c r="E1483" s="29" t="s">
        <v>131</v>
      </c>
      <c r="F1483" t="s">
        <v>31</v>
      </c>
      <c r="G1483">
        <v>43</v>
      </c>
      <c r="I1483" s="49">
        <f>+G1483*H1483</f>
        <v>0</v>
      </c>
    </row>
    <row r="1485" spans="1:9" x14ac:dyDescent="0.25">
      <c r="A1485">
        <v>4</v>
      </c>
      <c r="B1485">
        <v>3</v>
      </c>
      <c r="C1485">
        <v>120</v>
      </c>
      <c r="E1485" s="29" t="s">
        <v>126</v>
      </c>
      <c r="F1485" t="s">
        <v>12</v>
      </c>
      <c r="G1485">
        <v>0</v>
      </c>
    </row>
    <row r="1487" spans="1:9" ht="60" x14ac:dyDescent="0.25">
      <c r="A1487">
        <v>4</v>
      </c>
      <c r="B1487">
        <v>3</v>
      </c>
      <c r="C1487">
        <v>120</v>
      </c>
      <c r="D1487">
        <v>11</v>
      </c>
      <c r="E1487" s="29" t="s">
        <v>425</v>
      </c>
      <c r="F1487" t="s">
        <v>36</v>
      </c>
      <c r="G1487">
        <v>3</v>
      </c>
      <c r="I1487" s="49">
        <f>+G1487*H1487</f>
        <v>0</v>
      </c>
    </row>
    <row r="1489" spans="1:9" x14ac:dyDescent="0.25">
      <c r="A1489">
        <v>4</v>
      </c>
      <c r="B1489">
        <v>3</v>
      </c>
      <c r="C1489">
        <v>120</v>
      </c>
      <c r="E1489" s="29" t="s">
        <v>157</v>
      </c>
      <c r="F1489" t="s">
        <v>12</v>
      </c>
      <c r="G1489">
        <v>0</v>
      </c>
    </row>
    <row r="1491" spans="1:9" ht="33" customHeight="1" x14ac:dyDescent="0.25">
      <c r="A1491">
        <v>4</v>
      </c>
      <c r="B1491">
        <v>3</v>
      </c>
      <c r="C1491">
        <v>120</v>
      </c>
      <c r="E1491" s="29" t="s">
        <v>467</v>
      </c>
      <c r="F1491" t="s">
        <v>19</v>
      </c>
      <c r="G1491">
        <v>0</v>
      </c>
    </row>
    <row r="1493" spans="1:9" x14ac:dyDescent="0.25">
      <c r="A1493">
        <v>4</v>
      </c>
      <c r="B1493">
        <v>3</v>
      </c>
      <c r="C1493">
        <v>120</v>
      </c>
      <c r="D1493">
        <v>12</v>
      </c>
      <c r="E1493" s="29" t="s">
        <v>159</v>
      </c>
      <c r="F1493" t="s">
        <v>31</v>
      </c>
      <c r="G1493">
        <v>43</v>
      </c>
      <c r="I1493" s="49">
        <f>+G1493*H1493</f>
        <v>0</v>
      </c>
    </row>
    <row r="1495" spans="1:9" x14ac:dyDescent="0.25">
      <c r="A1495">
        <v>4</v>
      </c>
      <c r="B1495">
        <v>3</v>
      </c>
      <c r="C1495">
        <v>120</v>
      </c>
      <c r="E1495" s="29" t="s">
        <v>432</v>
      </c>
      <c r="F1495" t="s">
        <v>12</v>
      </c>
      <c r="G1495">
        <v>0</v>
      </c>
    </row>
    <row r="1497" spans="1:9" x14ac:dyDescent="0.25">
      <c r="A1497">
        <v>4</v>
      </c>
      <c r="B1497">
        <v>3</v>
      </c>
      <c r="C1497">
        <v>120</v>
      </c>
      <c r="E1497" s="29" t="s">
        <v>434</v>
      </c>
      <c r="F1497" t="s">
        <v>19</v>
      </c>
      <c r="G1497">
        <v>0</v>
      </c>
    </row>
    <row r="1499" spans="1:9" ht="45" x14ac:dyDescent="0.25">
      <c r="A1499">
        <v>4</v>
      </c>
      <c r="B1499">
        <v>3</v>
      </c>
      <c r="C1499">
        <v>120</v>
      </c>
      <c r="D1499">
        <v>13</v>
      </c>
      <c r="E1499" s="29" t="s">
        <v>435</v>
      </c>
      <c r="F1499" t="s">
        <v>31</v>
      </c>
      <c r="G1499">
        <v>93</v>
      </c>
      <c r="I1499" s="49">
        <f>+G1499*H1499</f>
        <v>0</v>
      </c>
    </row>
    <row r="1501" spans="1:9" x14ac:dyDescent="0.25">
      <c r="A1501">
        <v>4</v>
      </c>
      <c r="B1501">
        <v>3</v>
      </c>
      <c r="C1501">
        <v>120</v>
      </c>
      <c r="E1501" s="29" t="s">
        <v>144</v>
      </c>
      <c r="F1501" t="s">
        <v>12</v>
      </c>
      <c r="G1501">
        <v>0</v>
      </c>
    </row>
    <row r="1503" spans="1:9" ht="30" x14ac:dyDescent="0.25">
      <c r="A1503">
        <v>4</v>
      </c>
      <c r="B1503">
        <v>3</v>
      </c>
      <c r="C1503">
        <v>120</v>
      </c>
      <c r="E1503" s="29" t="s">
        <v>468</v>
      </c>
      <c r="F1503" t="s">
        <v>19</v>
      </c>
      <c r="G1503">
        <v>0</v>
      </c>
    </row>
    <row r="1505" spans="1:9" x14ac:dyDescent="0.25">
      <c r="A1505">
        <v>4</v>
      </c>
      <c r="B1505">
        <v>3</v>
      </c>
      <c r="C1505">
        <v>120</v>
      </c>
      <c r="D1505">
        <v>14</v>
      </c>
      <c r="E1505" s="29" t="s">
        <v>469</v>
      </c>
      <c r="F1505" t="s">
        <v>31</v>
      </c>
      <c r="G1505">
        <v>45</v>
      </c>
      <c r="I1505" s="49">
        <f>+G1505*H1505</f>
        <v>0</v>
      </c>
    </row>
    <row r="1507" spans="1:9" ht="30" x14ac:dyDescent="0.25">
      <c r="A1507">
        <v>4</v>
      </c>
      <c r="B1507">
        <v>3</v>
      </c>
      <c r="C1507">
        <v>120</v>
      </c>
      <c r="E1507" s="29" t="s">
        <v>470</v>
      </c>
      <c r="F1507" t="s">
        <v>19</v>
      </c>
      <c r="G1507">
        <v>0</v>
      </c>
    </row>
    <row r="1509" spans="1:9" x14ac:dyDescent="0.25">
      <c r="A1509">
        <v>4</v>
      </c>
      <c r="B1509">
        <v>3</v>
      </c>
      <c r="C1509">
        <v>120</v>
      </c>
      <c r="D1509">
        <v>15</v>
      </c>
      <c r="E1509" s="29" t="s">
        <v>471</v>
      </c>
      <c r="F1509" t="s">
        <v>31</v>
      </c>
      <c r="G1509">
        <v>40</v>
      </c>
      <c r="I1509" s="49">
        <f>+G1509*H1509</f>
        <v>0</v>
      </c>
    </row>
    <row r="1511" spans="1:9" ht="60" x14ac:dyDescent="0.25">
      <c r="A1511">
        <v>4</v>
      </c>
      <c r="B1511">
        <v>3</v>
      </c>
      <c r="C1511">
        <v>120</v>
      </c>
      <c r="E1511" s="29" t="s">
        <v>472</v>
      </c>
      <c r="F1511" t="s">
        <v>19</v>
      </c>
      <c r="G1511">
        <v>0</v>
      </c>
    </row>
    <row r="1513" spans="1:9" x14ac:dyDescent="0.25">
      <c r="A1513">
        <v>4</v>
      </c>
      <c r="B1513">
        <v>3</v>
      </c>
      <c r="C1513">
        <v>120</v>
      </c>
      <c r="D1513">
        <v>16</v>
      </c>
      <c r="E1513" s="29" t="s">
        <v>473</v>
      </c>
      <c r="F1513" t="s">
        <v>31</v>
      </c>
      <c r="G1513">
        <v>85</v>
      </c>
      <c r="I1513" s="49">
        <f>+G1513*H1513</f>
        <v>0</v>
      </c>
    </row>
    <row r="1515" spans="1:9" x14ac:dyDescent="0.25">
      <c r="A1515">
        <v>4</v>
      </c>
      <c r="B1515">
        <v>3</v>
      </c>
      <c r="C1515">
        <v>121</v>
      </c>
      <c r="E1515" s="29" t="s">
        <v>150</v>
      </c>
      <c r="F1515" t="s">
        <v>12</v>
      </c>
      <c r="G1515">
        <v>0</v>
      </c>
    </row>
    <row r="1517" spans="1:9" x14ac:dyDescent="0.25">
      <c r="A1517">
        <v>4</v>
      </c>
      <c r="B1517">
        <v>3</v>
      </c>
      <c r="C1517">
        <v>121</v>
      </c>
      <c r="E1517" s="29" t="s">
        <v>474</v>
      </c>
      <c r="F1517" t="s">
        <v>19</v>
      </c>
      <c r="G1517">
        <v>0</v>
      </c>
    </row>
    <row r="1519" spans="1:9" x14ac:dyDescent="0.25">
      <c r="A1519">
        <v>4</v>
      </c>
      <c r="B1519">
        <v>3</v>
      </c>
      <c r="C1519">
        <v>121</v>
      </c>
      <c r="D1519">
        <v>17</v>
      </c>
      <c r="E1519" s="29" t="s">
        <v>475</v>
      </c>
      <c r="F1519" t="s">
        <v>28</v>
      </c>
      <c r="G1519">
        <v>385</v>
      </c>
      <c r="I1519" s="49">
        <f>+G1519*H1519</f>
        <v>0</v>
      </c>
    </row>
    <row r="1521" spans="1:9" x14ac:dyDescent="0.25">
      <c r="A1521">
        <v>4</v>
      </c>
      <c r="B1521">
        <v>3</v>
      </c>
      <c r="C1521">
        <v>121</v>
      </c>
      <c r="E1521" s="29" t="s">
        <v>476</v>
      </c>
      <c r="F1521" t="s">
        <v>12</v>
      </c>
      <c r="G1521">
        <v>0</v>
      </c>
    </row>
    <row r="1523" spans="1:9" ht="30" x14ac:dyDescent="0.25">
      <c r="A1523">
        <v>4</v>
      </c>
      <c r="B1523">
        <v>3</v>
      </c>
      <c r="C1523">
        <v>121</v>
      </c>
      <c r="E1523" s="29" t="s">
        <v>477</v>
      </c>
      <c r="F1523" t="s">
        <v>19</v>
      </c>
      <c r="G1523">
        <v>0</v>
      </c>
    </row>
    <row r="1525" spans="1:9" x14ac:dyDescent="0.25">
      <c r="A1525">
        <v>4</v>
      </c>
      <c r="B1525">
        <v>3</v>
      </c>
      <c r="C1525">
        <v>121</v>
      </c>
      <c r="D1525">
        <v>18</v>
      </c>
      <c r="E1525" s="29" t="s">
        <v>478</v>
      </c>
      <c r="F1525" t="s">
        <v>31</v>
      </c>
      <c r="G1525">
        <v>40</v>
      </c>
      <c r="I1525" s="49">
        <f>+G1525*H1525</f>
        <v>0</v>
      </c>
    </row>
    <row r="1527" spans="1:9" ht="60" x14ac:dyDescent="0.25">
      <c r="A1527">
        <v>4</v>
      </c>
      <c r="B1527">
        <v>3</v>
      </c>
      <c r="C1527">
        <v>121</v>
      </c>
      <c r="E1527" s="29" t="s">
        <v>479</v>
      </c>
      <c r="F1527" t="s">
        <v>19</v>
      </c>
      <c r="G1527">
        <v>0</v>
      </c>
    </row>
    <row r="1529" spans="1:9" ht="45" x14ac:dyDescent="0.25">
      <c r="A1529">
        <v>4</v>
      </c>
      <c r="B1529">
        <v>3</v>
      </c>
      <c r="C1529">
        <v>121</v>
      </c>
      <c r="D1529">
        <v>19</v>
      </c>
      <c r="E1529" s="29" t="s">
        <v>480</v>
      </c>
      <c r="F1529" t="s">
        <v>28</v>
      </c>
      <c r="G1529">
        <v>77</v>
      </c>
      <c r="I1529" s="49">
        <f>+G1529*H1529</f>
        <v>0</v>
      </c>
    </row>
    <row r="1531" spans="1:9" x14ac:dyDescent="0.25">
      <c r="A1531">
        <v>4</v>
      </c>
      <c r="B1531">
        <v>3</v>
      </c>
      <c r="C1531">
        <v>121</v>
      </c>
      <c r="E1531" s="29" t="s">
        <v>481</v>
      </c>
      <c r="F1531" t="s">
        <v>12</v>
      </c>
      <c r="G1531">
        <v>0</v>
      </c>
    </row>
    <row r="1533" spans="1:9" x14ac:dyDescent="0.25">
      <c r="A1533">
        <v>4</v>
      </c>
      <c r="B1533">
        <v>3</v>
      </c>
      <c r="C1533">
        <v>121</v>
      </c>
      <c r="E1533" s="29" t="s">
        <v>482</v>
      </c>
      <c r="F1533" t="s">
        <v>19</v>
      </c>
      <c r="G1533">
        <v>0</v>
      </c>
    </row>
    <row r="1535" spans="1:9" x14ac:dyDescent="0.25">
      <c r="A1535">
        <v>4</v>
      </c>
      <c r="B1535">
        <v>3</v>
      </c>
      <c r="C1535">
        <v>121</v>
      </c>
      <c r="D1535">
        <v>20</v>
      </c>
      <c r="E1535" s="29" t="s">
        <v>483</v>
      </c>
      <c r="F1535" t="s">
        <v>36</v>
      </c>
      <c r="G1535">
        <v>11</v>
      </c>
      <c r="I1535" s="49">
        <f>+G1535*H1535</f>
        <v>0</v>
      </c>
    </row>
    <row r="1537" spans="1:9" ht="45" x14ac:dyDescent="0.25">
      <c r="A1537">
        <v>4</v>
      </c>
      <c r="B1537">
        <v>3</v>
      </c>
      <c r="C1537">
        <v>121</v>
      </c>
      <c r="D1537">
        <v>21</v>
      </c>
      <c r="E1537" s="29" t="s">
        <v>484</v>
      </c>
      <c r="F1537" t="s">
        <v>36</v>
      </c>
      <c r="G1537">
        <v>11</v>
      </c>
      <c r="I1537" s="49">
        <f>+G1537*H1537</f>
        <v>0</v>
      </c>
    </row>
    <row r="1539" spans="1:9" x14ac:dyDescent="0.25">
      <c r="A1539">
        <v>4</v>
      </c>
      <c r="B1539">
        <v>3</v>
      </c>
      <c r="C1539">
        <v>121</v>
      </c>
      <c r="E1539" s="29" t="s">
        <v>485</v>
      </c>
      <c r="F1539" t="s">
        <v>12</v>
      </c>
      <c r="G1539">
        <v>0</v>
      </c>
    </row>
    <row r="1541" spans="1:9" x14ac:dyDescent="0.25">
      <c r="A1541">
        <v>4</v>
      </c>
      <c r="B1541">
        <v>3</v>
      </c>
      <c r="C1541">
        <v>121</v>
      </c>
      <c r="E1541" s="29" t="s">
        <v>486</v>
      </c>
      <c r="F1541" t="s">
        <v>19</v>
      </c>
      <c r="G1541">
        <v>0</v>
      </c>
    </row>
    <row r="1543" spans="1:9" ht="30" x14ac:dyDescent="0.25">
      <c r="A1543">
        <v>4</v>
      </c>
      <c r="B1543">
        <v>3</v>
      </c>
      <c r="C1543">
        <v>121</v>
      </c>
      <c r="D1543">
        <v>22</v>
      </c>
      <c r="E1543" s="29" t="s">
        <v>487</v>
      </c>
      <c r="F1543" t="s">
        <v>28</v>
      </c>
      <c r="G1543">
        <v>14</v>
      </c>
      <c r="I1543" s="49">
        <f>+G1543*H1543</f>
        <v>0</v>
      </c>
    </row>
    <row r="1545" spans="1:9" x14ac:dyDescent="0.25">
      <c r="A1545">
        <v>4</v>
      </c>
      <c r="B1545">
        <v>3</v>
      </c>
      <c r="C1545">
        <v>121</v>
      </c>
      <c r="D1545">
        <v>23</v>
      </c>
      <c r="E1545" s="29" t="s">
        <v>488</v>
      </c>
      <c r="F1545" t="s">
        <v>36</v>
      </c>
      <c r="G1545">
        <v>18</v>
      </c>
      <c r="I1545" s="49">
        <f>+G1545*H1545</f>
        <v>0</v>
      </c>
    </row>
    <row r="1547" spans="1:9" x14ac:dyDescent="0.25">
      <c r="A1547">
        <v>4</v>
      </c>
      <c r="B1547">
        <v>3</v>
      </c>
      <c r="C1547">
        <v>122</v>
      </c>
      <c r="E1547" s="29" t="s">
        <v>362</v>
      </c>
      <c r="F1547" t="s">
        <v>12</v>
      </c>
      <c r="G1547">
        <v>0</v>
      </c>
    </row>
    <row r="1549" spans="1:9" x14ac:dyDescent="0.25">
      <c r="A1549">
        <v>4</v>
      </c>
      <c r="B1549">
        <v>3</v>
      </c>
      <c r="C1549">
        <v>122</v>
      </c>
      <c r="E1549" s="29" t="s">
        <v>489</v>
      </c>
      <c r="F1549" t="s">
        <v>12</v>
      </c>
      <c r="G1549">
        <v>0</v>
      </c>
    </row>
    <row r="1551" spans="1:9" ht="30" x14ac:dyDescent="0.25">
      <c r="A1551">
        <v>4</v>
      </c>
      <c r="B1551">
        <v>3</v>
      </c>
      <c r="C1551">
        <v>122</v>
      </c>
      <c r="E1551" s="29" t="s">
        <v>490</v>
      </c>
      <c r="F1551" t="s">
        <v>19</v>
      </c>
      <c r="G1551">
        <v>0</v>
      </c>
    </row>
    <row r="1553" spans="1:9" x14ac:dyDescent="0.25">
      <c r="A1553">
        <v>4</v>
      </c>
      <c r="B1553">
        <v>3</v>
      </c>
      <c r="C1553">
        <v>122</v>
      </c>
      <c r="D1553">
        <v>24</v>
      </c>
      <c r="E1553" s="29" t="s">
        <v>491</v>
      </c>
      <c r="F1553" t="s">
        <v>31</v>
      </c>
      <c r="G1553">
        <v>40</v>
      </c>
      <c r="I1553" s="49">
        <f>+G1553*H1553</f>
        <v>0</v>
      </c>
    </row>
    <row r="1555" spans="1:9" ht="15.75" thickBot="1" x14ac:dyDescent="0.3">
      <c r="A1555">
        <v>4</v>
      </c>
      <c r="B1555">
        <v>3</v>
      </c>
      <c r="G1555">
        <v>0</v>
      </c>
      <c r="I1555" s="43">
        <f>SUM(I1436:I1554)</f>
        <v>0</v>
      </c>
    </row>
    <row r="1556" spans="1:9" ht="15.75" thickTop="1" x14ac:dyDescent="0.25"/>
    <row r="1557" spans="1:9" x14ac:dyDescent="0.25">
      <c r="A1557">
        <v>4</v>
      </c>
      <c r="B1557">
        <v>4</v>
      </c>
      <c r="C1557">
        <v>124</v>
      </c>
      <c r="E1557" s="33" t="s">
        <v>492</v>
      </c>
      <c r="F1557" t="s">
        <v>9</v>
      </c>
      <c r="G1557">
        <v>0</v>
      </c>
    </row>
    <row r="1559" spans="1:9" x14ac:dyDescent="0.25">
      <c r="A1559">
        <v>4</v>
      </c>
      <c r="B1559">
        <v>4</v>
      </c>
      <c r="C1559">
        <v>124</v>
      </c>
      <c r="E1559" s="29" t="s">
        <v>493</v>
      </c>
      <c r="F1559" t="s">
        <v>12</v>
      </c>
      <c r="G1559">
        <v>0</v>
      </c>
    </row>
    <row r="1561" spans="1:9" ht="18" customHeight="1" x14ac:dyDescent="0.25">
      <c r="A1561">
        <v>4</v>
      </c>
      <c r="B1561">
        <v>4</v>
      </c>
      <c r="C1561">
        <v>124</v>
      </c>
      <c r="E1561" s="29" t="s">
        <v>494</v>
      </c>
      <c r="F1561" t="s">
        <v>12</v>
      </c>
      <c r="G1561">
        <v>0</v>
      </c>
    </row>
    <row r="1563" spans="1:9" ht="60" x14ac:dyDescent="0.25">
      <c r="A1563">
        <v>4</v>
      </c>
      <c r="B1563">
        <v>4</v>
      </c>
      <c r="C1563">
        <v>124</v>
      </c>
      <c r="E1563" s="29" t="s">
        <v>495</v>
      </c>
      <c r="F1563" t="s">
        <v>19</v>
      </c>
      <c r="G1563">
        <v>0</v>
      </c>
    </row>
    <row r="1565" spans="1:9" ht="135" x14ac:dyDescent="0.25">
      <c r="A1565">
        <v>4</v>
      </c>
      <c r="B1565">
        <v>4</v>
      </c>
      <c r="C1565">
        <v>124</v>
      </c>
      <c r="D1565">
        <v>1</v>
      </c>
      <c r="E1565" s="29" t="s">
        <v>496</v>
      </c>
      <c r="F1565" t="s">
        <v>31</v>
      </c>
      <c r="G1565">
        <v>74</v>
      </c>
      <c r="I1565" s="49">
        <f>+G1565*H1565</f>
        <v>0</v>
      </c>
    </row>
    <row r="1567" spans="1:9" ht="105" x14ac:dyDescent="0.25">
      <c r="A1567">
        <v>4</v>
      </c>
      <c r="B1567">
        <v>4</v>
      </c>
      <c r="C1567">
        <v>124</v>
      </c>
      <c r="D1567">
        <v>2</v>
      </c>
      <c r="E1567" s="29" t="s">
        <v>497</v>
      </c>
      <c r="F1567" t="s">
        <v>28</v>
      </c>
      <c r="G1567">
        <v>49</v>
      </c>
      <c r="I1567" s="49">
        <f>+G1567*H1567</f>
        <v>0</v>
      </c>
    </row>
    <row r="1569" spans="1:9" ht="45" x14ac:dyDescent="0.25">
      <c r="A1569">
        <v>4</v>
      </c>
      <c r="B1569">
        <v>4</v>
      </c>
      <c r="C1569">
        <v>124</v>
      </c>
      <c r="D1569">
        <v>3</v>
      </c>
      <c r="E1569" s="29" t="s">
        <v>498</v>
      </c>
      <c r="F1569" t="s">
        <v>28</v>
      </c>
      <c r="G1569">
        <v>49</v>
      </c>
      <c r="I1569" s="49">
        <f>+G1569*H1569</f>
        <v>0</v>
      </c>
    </row>
    <row r="1571" spans="1:9" x14ac:dyDescent="0.25">
      <c r="A1571">
        <v>4</v>
      </c>
      <c r="B1571">
        <v>4</v>
      </c>
      <c r="C1571">
        <v>124</v>
      </c>
      <c r="D1571">
        <v>4</v>
      </c>
      <c r="E1571" s="29" t="s">
        <v>499</v>
      </c>
      <c r="F1571" t="s">
        <v>500</v>
      </c>
      <c r="G1571">
        <v>245</v>
      </c>
      <c r="I1571" s="49">
        <f>+G1571*H1571</f>
        <v>0</v>
      </c>
    </row>
    <row r="1573" spans="1:9" ht="15.75" thickBot="1" x14ac:dyDescent="0.3">
      <c r="A1573">
        <v>4</v>
      </c>
      <c r="B1573">
        <v>4</v>
      </c>
      <c r="G1573">
        <v>0</v>
      </c>
      <c r="I1573" s="43">
        <f>SUM(I1564:I1572)</f>
        <v>0</v>
      </c>
    </row>
    <row r="1574" spans="1:9" ht="15.75" thickTop="1" x14ac:dyDescent="0.25"/>
    <row r="1575" spans="1:9" x14ac:dyDescent="0.25">
      <c r="E1575" s="33" t="s">
        <v>792</v>
      </c>
    </row>
    <row r="1577" spans="1:9" x14ac:dyDescent="0.25">
      <c r="A1577">
        <v>4</v>
      </c>
      <c r="B1577">
        <v>5</v>
      </c>
      <c r="C1577">
        <v>125</v>
      </c>
      <c r="D1577">
        <v>1</v>
      </c>
      <c r="E1577" s="29" t="s">
        <v>373</v>
      </c>
      <c r="F1577" t="s">
        <v>374</v>
      </c>
      <c r="G1577">
        <v>109</v>
      </c>
      <c r="I1577" s="49">
        <f>+I1259</f>
        <v>0</v>
      </c>
    </row>
    <row r="1579" spans="1:9" x14ac:dyDescent="0.25">
      <c r="A1579">
        <v>4</v>
      </c>
      <c r="B1579">
        <v>5</v>
      </c>
      <c r="C1579">
        <v>125</v>
      </c>
      <c r="D1579">
        <v>2</v>
      </c>
      <c r="E1579" s="29" t="s">
        <v>501</v>
      </c>
      <c r="F1579" t="s">
        <v>374</v>
      </c>
      <c r="G1579">
        <v>117</v>
      </c>
      <c r="I1579" s="49">
        <f>+I1429</f>
        <v>0</v>
      </c>
    </row>
    <row r="1581" spans="1:9" x14ac:dyDescent="0.25">
      <c r="A1581">
        <v>4</v>
      </c>
      <c r="B1581">
        <v>5</v>
      </c>
      <c r="C1581">
        <v>125</v>
      </c>
      <c r="D1581">
        <v>3</v>
      </c>
      <c r="E1581" s="29" t="s">
        <v>502</v>
      </c>
      <c r="F1581" t="s">
        <v>374</v>
      </c>
      <c r="G1581">
        <v>123</v>
      </c>
      <c r="I1581" s="49">
        <f>+I1555</f>
        <v>0</v>
      </c>
    </row>
    <row r="1583" spans="1:9" x14ac:dyDescent="0.25">
      <c r="A1583">
        <v>4</v>
      </c>
      <c r="B1583">
        <v>5</v>
      </c>
      <c r="C1583">
        <v>125</v>
      </c>
      <c r="D1583">
        <v>4</v>
      </c>
      <c r="E1583" s="29" t="s">
        <v>503</v>
      </c>
      <c r="F1583" t="s">
        <v>374</v>
      </c>
      <c r="G1583">
        <v>124</v>
      </c>
      <c r="I1583" s="49">
        <f>+I1573</f>
        <v>0</v>
      </c>
    </row>
    <row r="1585" spans="1:9" ht="15.75" thickBot="1" x14ac:dyDescent="0.3">
      <c r="E1585" s="32" t="s">
        <v>793</v>
      </c>
      <c r="I1585" s="43">
        <f>SUM(I1577:I1584)</f>
        <v>0</v>
      </c>
    </row>
    <row r="1586" spans="1:9" ht="15.75" thickTop="1" x14ac:dyDescent="0.25"/>
    <row r="1587" spans="1:9" x14ac:dyDescent="0.25">
      <c r="A1587">
        <v>5</v>
      </c>
      <c r="B1587">
        <v>1</v>
      </c>
      <c r="C1587">
        <v>126</v>
      </c>
      <c r="E1587" s="33" t="s">
        <v>504</v>
      </c>
      <c r="F1587" t="s">
        <v>9</v>
      </c>
      <c r="G1587">
        <v>0</v>
      </c>
    </row>
    <row r="1588" spans="1:9" x14ac:dyDescent="0.25">
      <c r="E1588" s="33"/>
    </row>
    <row r="1589" spans="1:9" x14ac:dyDescent="0.25">
      <c r="A1589">
        <v>5</v>
      </c>
      <c r="B1589">
        <v>1</v>
      </c>
      <c r="C1589">
        <v>126</v>
      </c>
      <c r="E1589" s="33" t="s">
        <v>505</v>
      </c>
      <c r="F1589" t="s">
        <v>9</v>
      </c>
      <c r="G1589">
        <v>0</v>
      </c>
    </row>
    <row r="1591" spans="1:9" ht="16.5" customHeight="1" x14ac:dyDescent="0.25">
      <c r="A1591">
        <v>5</v>
      </c>
      <c r="B1591">
        <v>1</v>
      </c>
      <c r="C1591">
        <v>126</v>
      </c>
      <c r="E1591" s="29" t="s">
        <v>506</v>
      </c>
      <c r="F1591" t="s">
        <v>9</v>
      </c>
      <c r="G1591">
        <v>0</v>
      </c>
    </row>
    <row r="1593" spans="1:9" ht="60" x14ac:dyDescent="0.25">
      <c r="A1593">
        <v>5</v>
      </c>
      <c r="B1593">
        <v>1</v>
      </c>
      <c r="C1593">
        <v>126</v>
      </c>
      <c r="E1593" s="29" t="s">
        <v>507</v>
      </c>
      <c r="G1593">
        <v>0</v>
      </c>
    </row>
    <row r="1595" spans="1:9" ht="30" x14ac:dyDescent="0.25">
      <c r="A1595">
        <v>5</v>
      </c>
      <c r="B1595">
        <v>1</v>
      </c>
      <c r="C1595">
        <v>126</v>
      </c>
      <c r="E1595" s="29" t="s">
        <v>508</v>
      </c>
      <c r="G1595">
        <v>0</v>
      </c>
    </row>
    <row r="1597" spans="1:9" x14ac:dyDescent="0.25">
      <c r="A1597">
        <v>5</v>
      </c>
      <c r="B1597">
        <v>1</v>
      </c>
      <c r="C1597">
        <v>126</v>
      </c>
      <c r="E1597" s="29" t="s">
        <v>509</v>
      </c>
      <c r="F1597" t="s">
        <v>9</v>
      </c>
      <c r="G1597">
        <v>0</v>
      </c>
    </row>
    <row r="1599" spans="1:9" ht="90" x14ac:dyDescent="0.25">
      <c r="A1599">
        <v>5</v>
      </c>
      <c r="B1599">
        <v>1</v>
      </c>
      <c r="C1599">
        <v>126</v>
      </c>
      <c r="E1599" s="29" t="s">
        <v>510</v>
      </c>
      <c r="G1599">
        <v>0</v>
      </c>
    </row>
    <row r="1601" spans="1:9" x14ac:dyDescent="0.25">
      <c r="A1601">
        <v>5</v>
      </c>
      <c r="B1601">
        <v>1</v>
      </c>
      <c r="C1601">
        <v>126</v>
      </c>
      <c r="E1601" s="29" t="s">
        <v>511</v>
      </c>
      <c r="G1601">
        <v>0</v>
      </c>
    </row>
    <row r="1603" spans="1:9" ht="75" x14ac:dyDescent="0.25">
      <c r="A1603">
        <v>5</v>
      </c>
      <c r="B1603">
        <v>1</v>
      </c>
      <c r="C1603">
        <v>126</v>
      </c>
      <c r="E1603" s="29" t="s">
        <v>512</v>
      </c>
      <c r="G1603">
        <v>0</v>
      </c>
    </row>
    <row r="1605" spans="1:9" x14ac:dyDescent="0.25">
      <c r="A1605">
        <v>5</v>
      </c>
      <c r="B1605">
        <v>1</v>
      </c>
      <c r="C1605">
        <v>126</v>
      </c>
      <c r="E1605" s="29" t="s">
        <v>513</v>
      </c>
      <c r="G1605">
        <v>0</v>
      </c>
    </row>
    <row r="1607" spans="1:9" x14ac:dyDescent="0.25">
      <c r="A1607">
        <v>5</v>
      </c>
      <c r="B1607">
        <v>1</v>
      </c>
      <c r="C1607">
        <v>126</v>
      </c>
      <c r="D1607">
        <v>1</v>
      </c>
      <c r="E1607" s="29" t="s">
        <v>514</v>
      </c>
      <c r="F1607" t="s">
        <v>28</v>
      </c>
      <c r="G1607">
        <v>150</v>
      </c>
      <c r="I1607" s="49">
        <f>+G1607*H1607</f>
        <v>0</v>
      </c>
    </row>
    <row r="1609" spans="1:9" x14ac:dyDescent="0.25">
      <c r="A1609">
        <v>5</v>
      </c>
      <c r="B1609">
        <v>1</v>
      </c>
      <c r="C1609">
        <v>126</v>
      </c>
      <c r="D1609">
        <v>2</v>
      </c>
      <c r="E1609" s="29" t="s">
        <v>515</v>
      </c>
      <c r="F1609" t="s">
        <v>28</v>
      </c>
      <c r="G1609">
        <v>150</v>
      </c>
      <c r="I1609" s="49">
        <f>+G1609*H1609</f>
        <v>0</v>
      </c>
    </row>
    <row r="1611" spans="1:9" x14ac:dyDescent="0.25">
      <c r="A1611">
        <v>5</v>
      </c>
      <c r="B1611">
        <v>1</v>
      </c>
      <c r="C1611">
        <v>126</v>
      </c>
      <c r="E1611" s="29" t="s">
        <v>516</v>
      </c>
      <c r="G1611">
        <v>0</v>
      </c>
    </row>
    <row r="1613" spans="1:9" x14ac:dyDescent="0.25">
      <c r="A1613">
        <v>5</v>
      </c>
      <c r="B1613">
        <v>1</v>
      </c>
      <c r="C1613">
        <v>127</v>
      </c>
      <c r="D1613">
        <v>3</v>
      </c>
      <c r="E1613" s="29" t="s">
        <v>514</v>
      </c>
      <c r="F1613" t="s">
        <v>28</v>
      </c>
      <c r="G1613">
        <v>150</v>
      </c>
      <c r="I1613" s="49">
        <f>+G1613*H1613</f>
        <v>0</v>
      </c>
    </row>
    <row r="1615" spans="1:9" x14ac:dyDescent="0.25">
      <c r="A1615">
        <v>5</v>
      </c>
      <c r="B1615">
        <v>1</v>
      </c>
      <c r="C1615">
        <v>127</v>
      </c>
      <c r="D1615">
        <v>4</v>
      </c>
      <c r="E1615" s="29" t="s">
        <v>517</v>
      </c>
      <c r="F1615" t="s">
        <v>28</v>
      </c>
      <c r="G1615">
        <v>150</v>
      </c>
      <c r="I1615" s="49">
        <f>+G1615*H1615</f>
        <v>0</v>
      </c>
    </row>
    <row r="1617" spans="1:9" x14ac:dyDescent="0.25">
      <c r="A1617">
        <v>5</v>
      </c>
      <c r="B1617">
        <v>1</v>
      </c>
      <c r="C1617">
        <v>127</v>
      </c>
      <c r="E1617" s="29" t="s">
        <v>518</v>
      </c>
      <c r="G1617">
        <v>0</v>
      </c>
    </row>
    <row r="1619" spans="1:9" x14ac:dyDescent="0.25">
      <c r="A1619">
        <v>5</v>
      </c>
      <c r="B1619">
        <v>1</v>
      </c>
      <c r="C1619">
        <v>127</v>
      </c>
      <c r="D1619">
        <v>5</v>
      </c>
      <c r="E1619" s="29" t="s">
        <v>514</v>
      </c>
      <c r="F1619" t="s">
        <v>28</v>
      </c>
      <c r="G1619">
        <v>30</v>
      </c>
      <c r="I1619" s="49">
        <f>+G1619*H1619</f>
        <v>0</v>
      </c>
    </row>
    <row r="1621" spans="1:9" x14ac:dyDescent="0.25">
      <c r="A1621">
        <v>5</v>
      </c>
      <c r="B1621">
        <v>1</v>
      </c>
      <c r="C1621">
        <v>127</v>
      </c>
      <c r="D1621">
        <v>6</v>
      </c>
      <c r="E1621" s="29" t="s">
        <v>517</v>
      </c>
      <c r="F1621" t="s">
        <v>28</v>
      </c>
      <c r="G1621">
        <v>30</v>
      </c>
      <c r="I1621" s="49">
        <f>+G1621*H1621</f>
        <v>0</v>
      </c>
    </row>
    <row r="1623" spans="1:9" ht="30" x14ac:dyDescent="0.25">
      <c r="A1623">
        <v>5</v>
      </c>
      <c r="B1623">
        <v>1</v>
      </c>
      <c r="C1623">
        <v>127</v>
      </c>
      <c r="E1623" s="29" t="s">
        <v>519</v>
      </c>
      <c r="G1623">
        <v>0</v>
      </c>
    </row>
    <row r="1625" spans="1:9" x14ac:dyDescent="0.25">
      <c r="A1625">
        <v>5</v>
      </c>
      <c r="B1625">
        <v>1</v>
      </c>
      <c r="C1625">
        <v>127</v>
      </c>
      <c r="D1625">
        <v>7</v>
      </c>
      <c r="E1625" s="29" t="s">
        <v>514</v>
      </c>
      <c r="F1625" t="s">
        <v>36</v>
      </c>
      <c r="G1625">
        <v>30</v>
      </c>
      <c r="I1625" s="49">
        <f>+G1625*H1625</f>
        <v>0</v>
      </c>
    </row>
    <row r="1627" spans="1:9" x14ac:dyDescent="0.25">
      <c r="A1627">
        <v>5</v>
      </c>
      <c r="B1627">
        <v>1</v>
      </c>
      <c r="C1627">
        <v>127</v>
      </c>
      <c r="D1627">
        <v>8</v>
      </c>
      <c r="E1627" s="29" t="s">
        <v>517</v>
      </c>
      <c r="F1627" t="s">
        <v>36</v>
      </c>
      <c r="G1627">
        <v>30</v>
      </c>
      <c r="I1627" s="49">
        <f>+G1627*H1627</f>
        <v>0</v>
      </c>
    </row>
    <row r="1629" spans="1:9" ht="30" x14ac:dyDescent="0.25">
      <c r="A1629">
        <v>5</v>
      </c>
      <c r="B1629">
        <v>1</v>
      </c>
      <c r="C1629">
        <v>127</v>
      </c>
      <c r="E1629" s="29" t="s">
        <v>520</v>
      </c>
      <c r="G1629">
        <v>0</v>
      </c>
    </row>
    <row r="1631" spans="1:9" x14ac:dyDescent="0.25">
      <c r="A1631">
        <v>5</v>
      </c>
      <c r="B1631">
        <v>1</v>
      </c>
      <c r="C1631">
        <v>127</v>
      </c>
      <c r="D1631">
        <v>9</v>
      </c>
      <c r="E1631" s="29" t="s">
        <v>514</v>
      </c>
      <c r="F1631" t="s">
        <v>36</v>
      </c>
      <c r="G1631">
        <v>15</v>
      </c>
      <c r="I1631" s="49">
        <f>+G1631*H1631</f>
        <v>0</v>
      </c>
    </row>
    <row r="1633" spans="1:9" x14ac:dyDescent="0.25">
      <c r="A1633">
        <v>5</v>
      </c>
      <c r="B1633">
        <v>1</v>
      </c>
      <c r="C1633">
        <v>127</v>
      </c>
      <c r="D1633">
        <v>10</v>
      </c>
      <c r="E1633" s="29" t="s">
        <v>517</v>
      </c>
      <c r="F1633" t="s">
        <v>36</v>
      </c>
      <c r="G1633">
        <v>15</v>
      </c>
      <c r="I1633" s="49">
        <f>+G1633*H1633</f>
        <v>0</v>
      </c>
    </row>
    <row r="1635" spans="1:9" x14ac:dyDescent="0.25">
      <c r="A1635">
        <v>5</v>
      </c>
      <c r="B1635">
        <v>1</v>
      </c>
      <c r="C1635">
        <v>127</v>
      </c>
      <c r="E1635" s="29" t="s">
        <v>521</v>
      </c>
      <c r="G1635">
        <v>0</v>
      </c>
    </row>
    <row r="1637" spans="1:9" ht="60" x14ac:dyDescent="0.25">
      <c r="A1637">
        <v>5</v>
      </c>
      <c r="B1637">
        <v>1</v>
      </c>
      <c r="C1637">
        <v>127</v>
      </c>
      <c r="E1637" s="29" t="s">
        <v>522</v>
      </c>
      <c r="G1637">
        <v>0</v>
      </c>
    </row>
    <row r="1639" spans="1:9" x14ac:dyDescent="0.25">
      <c r="A1639">
        <v>5</v>
      </c>
      <c r="B1639">
        <v>1</v>
      </c>
      <c r="C1639">
        <v>127</v>
      </c>
      <c r="E1639" s="29" t="s">
        <v>523</v>
      </c>
      <c r="G1639">
        <v>0</v>
      </c>
    </row>
    <row r="1641" spans="1:9" x14ac:dyDescent="0.25">
      <c r="A1641">
        <v>5</v>
      </c>
      <c r="B1641">
        <v>1</v>
      </c>
      <c r="C1641">
        <v>127</v>
      </c>
      <c r="D1641">
        <v>11</v>
      </c>
      <c r="E1641" s="29" t="s">
        <v>514</v>
      </c>
      <c r="F1641" t="s">
        <v>28</v>
      </c>
      <c r="G1641">
        <v>2700</v>
      </c>
      <c r="I1641" s="49">
        <f>+G1641*H1641</f>
        <v>0</v>
      </c>
    </row>
    <row r="1643" spans="1:9" x14ac:dyDescent="0.25">
      <c r="A1643">
        <v>5</v>
      </c>
      <c r="B1643">
        <v>1</v>
      </c>
      <c r="C1643">
        <v>127</v>
      </c>
      <c r="D1643">
        <v>12</v>
      </c>
      <c r="E1643" s="29" t="s">
        <v>517</v>
      </c>
      <c r="F1643" t="s">
        <v>28</v>
      </c>
      <c r="G1643">
        <v>2700</v>
      </c>
      <c r="I1643" s="49">
        <f>+G1643*H1643</f>
        <v>0</v>
      </c>
    </row>
    <row r="1645" spans="1:9" x14ac:dyDescent="0.25">
      <c r="A1645">
        <v>5</v>
      </c>
      <c r="B1645">
        <v>1</v>
      </c>
      <c r="C1645">
        <v>127</v>
      </c>
      <c r="E1645" s="29" t="s">
        <v>524</v>
      </c>
      <c r="G1645">
        <v>0</v>
      </c>
    </row>
    <row r="1647" spans="1:9" x14ac:dyDescent="0.25">
      <c r="A1647">
        <v>5</v>
      </c>
      <c r="B1647">
        <v>1</v>
      </c>
      <c r="C1647">
        <v>127</v>
      </c>
      <c r="D1647">
        <v>13</v>
      </c>
      <c r="E1647" s="29" t="s">
        <v>514</v>
      </c>
      <c r="F1647" t="s">
        <v>28</v>
      </c>
      <c r="G1647">
        <v>2700</v>
      </c>
      <c r="I1647" s="49">
        <f>+G1647*H1647</f>
        <v>0</v>
      </c>
    </row>
    <row r="1649" spans="1:9" x14ac:dyDescent="0.25">
      <c r="A1649">
        <v>5</v>
      </c>
      <c r="B1649">
        <v>1</v>
      </c>
      <c r="C1649">
        <v>128</v>
      </c>
      <c r="D1649">
        <v>14</v>
      </c>
      <c r="E1649" s="29" t="s">
        <v>517</v>
      </c>
      <c r="F1649" t="s">
        <v>28</v>
      </c>
      <c r="G1649">
        <v>2700</v>
      </c>
      <c r="I1649" s="49">
        <f>+G1649*H1649</f>
        <v>0</v>
      </c>
    </row>
    <row r="1651" spans="1:9" x14ac:dyDescent="0.25">
      <c r="A1651">
        <v>5</v>
      </c>
      <c r="B1651">
        <v>1</v>
      </c>
      <c r="C1651">
        <v>128</v>
      </c>
      <c r="E1651" s="29" t="s">
        <v>525</v>
      </c>
      <c r="G1651">
        <v>0</v>
      </c>
    </row>
    <row r="1653" spans="1:9" x14ac:dyDescent="0.25">
      <c r="A1653">
        <v>5</v>
      </c>
      <c r="B1653">
        <v>1</v>
      </c>
      <c r="C1653">
        <v>128</v>
      </c>
      <c r="D1653">
        <v>15</v>
      </c>
      <c r="E1653" s="29" t="s">
        <v>514</v>
      </c>
      <c r="F1653" t="s">
        <v>28</v>
      </c>
      <c r="G1653">
        <v>1500</v>
      </c>
      <c r="I1653" s="49">
        <f>+G1653*H1653</f>
        <v>0</v>
      </c>
    </row>
    <row r="1655" spans="1:9" x14ac:dyDescent="0.25">
      <c r="A1655">
        <v>5</v>
      </c>
      <c r="B1655">
        <v>1</v>
      </c>
      <c r="C1655">
        <v>128</v>
      </c>
      <c r="D1655">
        <v>16</v>
      </c>
      <c r="E1655" s="29" t="s">
        <v>517</v>
      </c>
      <c r="F1655" t="s">
        <v>28</v>
      </c>
      <c r="G1655">
        <v>1500</v>
      </c>
      <c r="I1655" s="49">
        <f>+G1655*H1655</f>
        <v>0</v>
      </c>
    </row>
    <row r="1657" spans="1:9" x14ac:dyDescent="0.25">
      <c r="A1657">
        <v>5</v>
      </c>
      <c r="B1657">
        <v>1</v>
      </c>
      <c r="C1657">
        <v>128</v>
      </c>
      <c r="E1657" s="29" t="s">
        <v>526</v>
      </c>
      <c r="G1657">
        <v>0</v>
      </c>
    </row>
    <row r="1659" spans="1:9" ht="45" x14ac:dyDescent="0.25">
      <c r="A1659">
        <v>5</v>
      </c>
      <c r="B1659">
        <v>1</v>
      </c>
      <c r="C1659">
        <v>128</v>
      </c>
      <c r="E1659" s="29" t="s">
        <v>527</v>
      </c>
      <c r="G1659">
        <v>0</v>
      </c>
    </row>
    <row r="1661" spans="1:9" x14ac:dyDescent="0.25">
      <c r="A1661">
        <v>5</v>
      </c>
      <c r="B1661">
        <v>1</v>
      </c>
      <c r="C1661">
        <v>128</v>
      </c>
      <c r="E1661" s="29" t="s">
        <v>528</v>
      </c>
      <c r="G1661">
        <v>0</v>
      </c>
    </row>
    <row r="1663" spans="1:9" x14ac:dyDescent="0.25">
      <c r="A1663">
        <v>5</v>
      </c>
      <c r="B1663">
        <v>1</v>
      </c>
      <c r="C1663">
        <v>128</v>
      </c>
      <c r="E1663" s="29" t="s">
        <v>529</v>
      </c>
      <c r="G1663">
        <v>0</v>
      </c>
    </row>
    <row r="1665" spans="1:9" ht="75" x14ac:dyDescent="0.25">
      <c r="A1665">
        <v>5</v>
      </c>
      <c r="B1665">
        <v>1</v>
      </c>
      <c r="C1665">
        <v>128</v>
      </c>
      <c r="E1665" s="29" t="s">
        <v>530</v>
      </c>
      <c r="G1665">
        <v>0</v>
      </c>
    </row>
    <row r="1667" spans="1:9" x14ac:dyDescent="0.25">
      <c r="A1667">
        <v>5</v>
      </c>
      <c r="B1667">
        <v>1</v>
      </c>
      <c r="C1667">
        <v>128</v>
      </c>
      <c r="D1667">
        <v>17</v>
      </c>
      <c r="E1667" s="29" t="s">
        <v>514</v>
      </c>
      <c r="F1667" t="s">
        <v>36</v>
      </c>
      <c r="G1667">
        <v>72</v>
      </c>
      <c r="I1667" s="49">
        <f>+G1667*H1667</f>
        <v>0</v>
      </c>
    </row>
    <row r="1669" spans="1:9" x14ac:dyDescent="0.25">
      <c r="A1669">
        <v>5</v>
      </c>
      <c r="B1669">
        <v>1</v>
      </c>
      <c r="C1669">
        <v>128</v>
      </c>
      <c r="D1669">
        <v>18</v>
      </c>
      <c r="E1669" s="29" t="s">
        <v>515</v>
      </c>
      <c r="F1669" t="s">
        <v>36</v>
      </c>
      <c r="G1669">
        <v>72</v>
      </c>
      <c r="I1669" s="49">
        <f>+G1669*H1669</f>
        <v>0</v>
      </c>
    </row>
    <row r="1671" spans="1:9" x14ac:dyDescent="0.25">
      <c r="A1671">
        <v>5</v>
      </c>
      <c r="B1671">
        <v>1</v>
      </c>
      <c r="C1671">
        <v>128</v>
      </c>
      <c r="E1671" s="29" t="s">
        <v>531</v>
      </c>
      <c r="G1671">
        <v>0</v>
      </c>
    </row>
    <row r="1673" spans="1:9" ht="90" x14ac:dyDescent="0.25">
      <c r="A1673">
        <v>5</v>
      </c>
      <c r="B1673">
        <v>1</v>
      </c>
      <c r="C1673">
        <v>128</v>
      </c>
      <c r="E1673" s="29" t="s">
        <v>532</v>
      </c>
      <c r="G1673">
        <v>0</v>
      </c>
    </row>
    <row r="1675" spans="1:9" x14ac:dyDescent="0.25">
      <c r="A1675">
        <v>5</v>
      </c>
      <c r="B1675">
        <v>1</v>
      </c>
      <c r="C1675">
        <v>128</v>
      </c>
      <c r="D1675">
        <v>19</v>
      </c>
      <c r="E1675" s="29" t="s">
        <v>514</v>
      </c>
      <c r="F1675" t="s">
        <v>36</v>
      </c>
      <c r="G1675">
        <v>26</v>
      </c>
      <c r="I1675" s="49">
        <f>+G1675*H1675</f>
        <v>0</v>
      </c>
    </row>
    <row r="1677" spans="1:9" x14ac:dyDescent="0.25">
      <c r="A1677">
        <v>5</v>
      </c>
      <c r="B1677">
        <v>1</v>
      </c>
      <c r="C1677">
        <v>128</v>
      </c>
      <c r="D1677">
        <v>20</v>
      </c>
      <c r="E1677" s="29" t="s">
        <v>517</v>
      </c>
      <c r="F1677" t="s">
        <v>36</v>
      </c>
      <c r="G1677">
        <v>26</v>
      </c>
      <c r="I1677" s="49">
        <f>+G1677*H1677</f>
        <v>0</v>
      </c>
    </row>
    <row r="1679" spans="1:9" x14ac:dyDescent="0.25">
      <c r="A1679">
        <v>5</v>
      </c>
      <c r="B1679">
        <v>1</v>
      </c>
      <c r="C1679">
        <v>129</v>
      </c>
      <c r="E1679" s="29" t="s">
        <v>533</v>
      </c>
      <c r="G1679">
        <v>0</v>
      </c>
    </row>
    <row r="1681" spans="1:9" ht="105" x14ac:dyDescent="0.25">
      <c r="A1681">
        <v>5</v>
      </c>
      <c r="B1681">
        <v>1</v>
      </c>
      <c r="C1681">
        <v>129</v>
      </c>
      <c r="E1681" s="29" t="s">
        <v>534</v>
      </c>
      <c r="G1681">
        <v>0</v>
      </c>
    </row>
    <row r="1683" spans="1:9" x14ac:dyDescent="0.25">
      <c r="A1683">
        <v>5</v>
      </c>
      <c r="B1683">
        <v>1</v>
      </c>
      <c r="C1683">
        <v>129</v>
      </c>
      <c r="D1683">
        <v>21</v>
      </c>
      <c r="E1683" s="29" t="s">
        <v>514</v>
      </c>
      <c r="F1683" t="s">
        <v>36</v>
      </c>
      <c r="G1683">
        <v>24</v>
      </c>
      <c r="I1683" s="49">
        <f>+G1683*H1683</f>
        <v>0</v>
      </c>
    </row>
    <row r="1685" spans="1:9" x14ac:dyDescent="0.25">
      <c r="A1685">
        <v>5</v>
      </c>
      <c r="B1685">
        <v>1</v>
      </c>
      <c r="C1685">
        <v>129</v>
      </c>
      <c r="D1685">
        <v>22</v>
      </c>
      <c r="E1685" s="29" t="s">
        <v>517</v>
      </c>
      <c r="F1685" t="s">
        <v>36</v>
      </c>
      <c r="G1685">
        <v>24</v>
      </c>
      <c r="I1685" s="49">
        <f>+G1685*H1685</f>
        <v>0</v>
      </c>
    </row>
    <row r="1687" spans="1:9" x14ac:dyDescent="0.25">
      <c r="A1687">
        <v>5</v>
      </c>
      <c r="B1687">
        <v>1</v>
      </c>
      <c r="C1687">
        <v>129</v>
      </c>
      <c r="E1687" s="29" t="s">
        <v>535</v>
      </c>
      <c r="G1687">
        <v>0</v>
      </c>
    </row>
    <row r="1689" spans="1:9" ht="30" x14ac:dyDescent="0.25">
      <c r="A1689">
        <v>5</v>
      </c>
      <c r="B1689">
        <v>1</v>
      </c>
      <c r="C1689">
        <v>129</v>
      </c>
      <c r="E1689" s="29" t="s">
        <v>536</v>
      </c>
      <c r="G1689">
        <v>0</v>
      </c>
    </row>
    <row r="1691" spans="1:9" x14ac:dyDescent="0.25">
      <c r="A1691">
        <v>5</v>
      </c>
      <c r="B1691">
        <v>1</v>
      </c>
      <c r="C1691">
        <v>129</v>
      </c>
      <c r="D1691">
        <v>23</v>
      </c>
      <c r="E1691" s="29" t="s">
        <v>514</v>
      </c>
      <c r="F1691" t="s">
        <v>36</v>
      </c>
      <c r="G1691">
        <v>34</v>
      </c>
      <c r="I1691" s="49">
        <f>+G1691*H1691</f>
        <v>0</v>
      </c>
    </row>
    <row r="1693" spans="1:9" x14ac:dyDescent="0.25">
      <c r="A1693">
        <v>5</v>
      </c>
      <c r="B1693">
        <v>1</v>
      </c>
      <c r="C1693">
        <v>129</v>
      </c>
      <c r="D1693">
        <v>24</v>
      </c>
      <c r="E1693" s="29" t="s">
        <v>517</v>
      </c>
      <c r="F1693" t="s">
        <v>36</v>
      </c>
      <c r="G1693">
        <v>34</v>
      </c>
      <c r="I1693" s="49">
        <f>+G1693*H1693</f>
        <v>0</v>
      </c>
    </row>
    <row r="1695" spans="1:9" x14ac:dyDescent="0.25">
      <c r="A1695">
        <v>5</v>
      </c>
      <c r="B1695">
        <v>1</v>
      </c>
      <c r="C1695">
        <v>129</v>
      </c>
      <c r="E1695" s="29" t="s">
        <v>537</v>
      </c>
      <c r="G1695">
        <v>0</v>
      </c>
    </row>
    <row r="1697" spans="1:9" x14ac:dyDescent="0.25">
      <c r="A1697">
        <v>5</v>
      </c>
      <c r="B1697">
        <v>1</v>
      </c>
      <c r="C1697">
        <v>129</v>
      </c>
      <c r="D1697">
        <v>25</v>
      </c>
      <c r="E1697" s="29" t="s">
        <v>514</v>
      </c>
      <c r="F1697" t="s">
        <v>36</v>
      </c>
      <c r="G1697">
        <v>34</v>
      </c>
      <c r="I1697" s="49">
        <f>+G1697*H1697</f>
        <v>0</v>
      </c>
    </row>
    <row r="1699" spans="1:9" x14ac:dyDescent="0.25">
      <c r="A1699">
        <v>5</v>
      </c>
      <c r="B1699">
        <v>1</v>
      </c>
      <c r="C1699">
        <v>129</v>
      </c>
      <c r="D1699">
        <v>26</v>
      </c>
      <c r="E1699" s="29" t="s">
        <v>517</v>
      </c>
      <c r="F1699" t="s">
        <v>36</v>
      </c>
      <c r="G1699">
        <v>34</v>
      </c>
      <c r="I1699" s="49">
        <f>+G1699*H1699</f>
        <v>0</v>
      </c>
    </row>
    <row r="1701" spans="1:9" x14ac:dyDescent="0.25">
      <c r="A1701">
        <v>5</v>
      </c>
      <c r="B1701">
        <v>1</v>
      </c>
      <c r="C1701">
        <v>129</v>
      </c>
      <c r="E1701" s="29" t="s">
        <v>538</v>
      </c>
      <c r="G1701">
        <v>0</v>
      </c>
    </row>
    <row r="1703" spans="1:9" ht="30" x14ac:dyDescent="0.25">
      <c r="A1703">
        <v>5</v>
      </c>
      <c r="B1703">
        <v>1</v>
      </c>
      <c r="C1703">
        <v>129</v>
      </c>
      <c r="E1703" s="29" t="s">
        <v>539</v>
      </c>
      <c r="G1703">
        <v>0</v>
      </c>
    </row>
    <row r="1705" spans="1:9" x14ac:dyDescent="0.25">
      <c r="A1705">
        <v>5</v>
      </c>
      <c r="B1705">
        <v>1</v>
      </c>
      <c r="C1705">
        <v>129</v>
      </c>
      <c r="D1705">
        <v>27</v>
      </c>
      <c r="E1705" s="29" t="s">
        <v>514</v>
      </c>
      <c r="F1705" t="s">
        <v>36</v>
      </c>
      <c r="G1705">
        <v>1</v>
      </c>
      <c r="I1705" s="49">
        <f>+G1705*H1705</f>
        <v>0</v>
      </c>
    </row>
    <row r="1707" spans="1:9" x14ac:dyDescent="0.25">
      <c r="A1707">
        <v>5</v>
      </c>
      <c r="B1707">
        <v>1</v>
      </c>
      <c r="C1707">
        <v>129</v>
      </c>
      <c r="D1707">
        <v>28</v>
      </c>
      <c r="E1707" s="29" t="s">
        <v>515</v>
      </c>
      <c r="F1707" t="s">
        <v>36</v>
      </c>
      <c r="G1707">
        <v>1</v>
      </c>
      <c r="I1707" s="49">
        <f>+G1707*H1707</f>
        <v>0</v>
      </c>
    </row>
    <row r="1709" spans="1:9" x14ac:dyDescent="0.25">
      <c r="A1709">
        <v>5</v>
      </c>
      <c r="B1709">
        <v>1</v>
      </c>
      <c r="C1709">
        <v>129</v>
      </c>
      <c r="E1709" s="29" t="s">
        <v>540</v>
      </c>
      <c r="G1709">
        <v>0</v>
      </c>
    </row>
    <row r="1711" spans="1:9" x14ac:dyDescent="0.25">
      <c r="A1711">
        <v>5</v>
      </c>
      <c r="B1711">
        <v>1</v>
      </c>
      <c r="C1711">
        <v>130</v>
      </c>
      <c r="D1711">
        <v>29</v>
      </c>
      <c r="E1711" s="29" t="s">
        <v>514</v>
      </c>
      <c r="F1711" t="s">
        <v>36</v>
      </c>
      <c r="G1711">
        <v>1</v>
      </c>
      <c r="I1711" s="49">
        <f>+G1711*H1711</f>
        <v>0</v>
      </c>
    </row>
    <row r="1713" spans="1:9" x14ac:dyDescent="0.25">
      <c r="A1713">
        <v>5</v>
      </c>
      <c r="B1713">
        <v>1</v>
      </c>
      <c r="C1713">
        <v>130</v>
      </c>
      <c r="D1713">
        <v>30</v>
      </c>
      <c r="E1713" s="29" t="s">
        <v>515</v>
      </c>
      <c r="F1713" t="s">
        <v>36</v>
      </c>
      <c r="G1713">
        <v>1</v>
      </c>
      <c r="I1713" s="49">
        <f>+G1713*H1713</f>
        <v>0</v>
      </c>
    </row>
    <row r="1715" spans="1:9" x14ac:dyDescent="0.25">
      <c r="A1715">
        <v>5</v>
      </c>
      <c r="B1715">
        <v>1</v>
      </c>
      <c r="C1715">
        <v>130</v>
      </c>
      <c r="E1715" s="29" t="s">
        <v>541</v>
      </c>
      <c r="G1715">
        <v>0</v>
      </c>
    </row>
    <row r="1717" spans="1:9" x14ac:dyDescent="0.25">
      <c r="A1717">
        <v>5</v>
      </c>
      <c r="B1717">
        <v>1</v>
      </c>
      <c r="C1717">
        <v>130</v>
      </c>
      <c r="D1717">
        <v>31</v>
      </c>
      <c r="E1717" s="29" t="s">
        <v>514</v>
      </c>
      <c r="F1717" t="s">
        <v>36</v>
      </c>
      <c r="G1717">
        <v>1</v>
      </c>
      <c r="I1717" s="49">
        <f>+G1717*H1717</f>
        <v>0</v>
      </c>
    </row>
    <row r="1719" spans="1:9" x14ac:dyDescent="0.25">
      <c r="A1719">
        <v>5</v>
      </c>
      <c r="B1719">
        <v>1</v>
      </c>
      <c r="C1719">
        <v>130</v>
      </c>
      <c r="D1719">
        <v>32</v>
      </c>
      <c r="E1719" s="29" t="s">
        <v>515</v>
      </c>
      <c r="F1719" t="s">
        <v>36</v>
      </c>
      <c r="G1719">
        <v>1</v>
      </c>
      <c r="I1719" s="49">
        <f>+G1719*H1719</f>
        <v>0</v>
      </c>
    </row>
    <row r="1721" spans="1:9" x14ac:dyDescent="0.25">
      <c r="A1721">
        <v>5</v>
      </c>
      <c r="B1721">
        <v>1</v>
      </c>
      <c r="C1721">
        <v>130</v>
      </c>
      <c r="E1721" s="29" t="s">
        <v>542</v>
      </c>
      <c r="G1721">
        <v>0</v>
      </c>
    </row>
    <row r="1723" spans="1:9" x14ac:dyDescent="0.25">
      <c r="A1723">
        <v>5</v>
      </c>
      <c r="B1723">
        <v>1</v>
      </c>
      <c r="C1723">
        <v>130</v>
      </c>
      <c r="D1723">
        <v>33</v>
      </c>
      <c r="E1723" s="29" t="s">
        <v>514</v>
      </c>
      <c r="F1723" t="s">
        <v>28</v>
      </c>
      <c r="G1723">
        <v>10</v>
      </c>
      <c r="I1723" s="49">
        <f>+G1723*H1723</f>
        <v>0</v>
      </c>
    </row>
    <row r="1725" spans="1:9" x14ac:dyDescent="0.25">
      <c r="A1725">
        <v>5</v>
      </c>
      <c r="B1725">
        <v>1</v>
      </c>
      <c r="C1725">
        <v>130</v>
      </c>
      <c r="D1725">
        <v>34</v>
      </c>
      <c r="E1725" s="29" t="s">
        <v>515</v>
      </c>
      <c r="F1725" t="s">
        <v>28</v>
      </c>
      <c r="G1725">
        <v>10</v>
      </c>
      <c r="I1725" s="49">
        <f>+G1725*H1725</f>
        <v>0</v>
      </c>
    </row>
    <row r="1727" spans="1:9" x14ac:dyDescent="0.25">
      <c r="A1727">
        <v>5</v>
      </c>
      <c r="B1727">
        <v>1</v>
      </c>
      <c r="C1727">
        <v>130</v>
      </c>
      <c r="E1727" s="29" t="s">
        <v>543</v>
      </c>
      <c r="G1727">
        <v>0</v>
      </c>
    </row>
    <row r="1729" spans="1:9" ht="90" x14ac:dyDescent="0.25">
      <c r="A1729">
        <v>5</v>
      </c>
      <c r="B1729">
        <v>1</v>
      </c>
      <c r="C1729">
        <v>130</v>
      </c>
      <c r="E1729" s="29" t="s">
        <v>544</v>
      </c>
      <c r="G1729">
        <v>0</v>
      </c>
    </row>
    <row r="1731" spans="1:9" x14ac:dyDescent="0.25">
      <c r="A1731">
        <v>5</v>
      </c>
      <c r="B1731">
        <v>1</v>
      </c>
      <c r="C1731">
        <v>130</v>
      </c>
      <c r="E1731" s="29" t="s">
        <v>545</v>
      </c>
      <c r="G1731">
        <v>0</v>
      </c>
    </row>
    <row r="1733" spans="1:9" x14ac:dyDescent="0.25">
      <c r="A1733">
        <v>5</v>
      </c>
      <c r="B1733">
        <v>1</v>
      </c>
      <c r="C1733">
        <v>130</v>
      </c>
      <c r="D1733">
        <v>35</v>
      </c>
      <c r="E1733" s="29" t="s">
        <v>514</v>
      </c>
      <c r="F1733" t="s">
        <v>36</v>
      </c>
      <c r="G1733">
        <v>1</v>
      </c>
      <c r="I1733" s="49">
        <f>+G1733*H1733</f>
        <v>0</v>
      </c>
    </row>
    <row r="1735" spans="1:9" x14ac:dyDescent="0.25">
      <c r="A1735">
        <v>5</v>
      </c>
      <c r="B1735">
        <v>1</v>
      </c>
      <c r="C1735">
        <v>130</v>
      </c>
      <c r="D1735">
        <v>36</v>
      </c>
      <c r="E1735" s="29" t="s">
        <v>517</v>
      </c>
      <c r="F1735" t="s">
        <v>36</v>
      </c>
      <c r="G1735">
        <v>1</v>
      </c>
      <c r="I1735" s="49">
        <f>+G1735*H1735</f>
        <v>0</v>
      </c>
    </row>
    <row r="1737" spans="1:9" x14ac:dyDescent="0.25">
      <c r="A1737">
        <v>5</v>
      </c>
      <c r="B1737">
        <v>1</v>
      </c>
      <c r="C1737">
        <v>130</v>
      </c>
      <c r="E1737" s="29" t="s">
        <v>546</v>
      </c>
      <c r="G1737">
        <v>0</v>
      </c>
    </row>
    <row r="1739" spans="1:9" x14ac:dyDescent="0.25">
      <c r="A1739">
        <v>5</v>
      </c>
      <c r="B1739">
        <v>1</v>
      </c>
      <c r="C1739">
        <v>130</v>
      </c>
      <c r="D1739">
        <v>37</v>
      </c>
      <c r="E1739" s="29" t="s">
        <v>514</v>
      </c>
      <c r="F1739" t="s">
        <v>36</v>
      </c>
      <c r="G1739">
        <v>4</v>
      </c>
      <c r="I1739" s="49">
        <f>+G1739*H1739</f>
        <v>0</v>
      </c>
    </row>
    <row r="1741" spans="1:9" x14ac:dyDescent="0.25">
      <c r="A1741">
        <v>5</v>
      </c>
      <c r="B1741">
        <v>1</v>
      </c>
      <c r="C1741">
        <v>130</v>
      </c>
      <c r="D1741">
        <v>38</v>
      </c>
      <c r="E1741" s="29" t="s">
        <v>517</v>
      </c>
      <c r="F1741" t="s">
        <v>36</v>
      </c>
      <c r="G1741">
        <v>4</v>
      </c>
      <c r="I1741" s="49">
        <f>+G1741*H1741</f>
        <v>0</v>
      </c>
    </row>
    <row r="1743" spans="1:9" x14ac:dyDescent="0.25">
      <c r="A1743">
        <v>5</v>
      </c>
      <c r="B1743">
        <v>1</v>
      </c>
      <c r="C1743">
        <v>130</v>
      </c>
      <c r="D1743">
        <v>39</v>
      </c>
      <c r="E1743" s="29" t="s">
        <v>547</v>
      </c>
      <c r="F1743" t="s">
        <v>36</v>
      </c>
      <c r="G1743">
        <v>1</v>
      </c>
      <c r="I1743" s="49">
        <v>200000</v>
      </c>
    </row>
    <row r="1745" spans="1:9" x14ac:dyDescent="0.25">
      <c r="A1745">
        <v>5</v>
      </c>
      <c r="B1745">
        <v>1</v>
      </c>
      <c r="C1745">
        <v>130</v>
      </c>
      <c r="D1745">
        <v>40</v>
      </c>
      <c r="E1745" s="29" t="s">
        <v>548</v>
      </c>
      <c r="F1745" t="s">
        <v>36</v>
      </c>
      <c r="G1745">
        <v>1</v>
      </c>
      <c r="I1745" s="49">
        <v>50000</v>
      </c>
    </row>
    <row r="1747" spans="1:9" ht="75" x14ac:dyDescent="0.25">
      <c r="A1747">
        <v>5</v>
      </c>
      <c r="B1747">
        <v>1</v>
      </c>
      <c r="C1747">
        <v>131</v>
      </c>
      <c r="E1747" s="29" t="s">
        <v>549</v>
      </c>
      <c r="G1747">
        <v>0</v>
      </c>
    </row>
    <row r="1749" spans="1:9" x14ac:dyDescent="0.25">
      <c r="A1749">
        <v>5</v>
      </c>
      <c r="B1749">
        <v>1</v>
      </c>
      <c r="C1749">
        <v>131</v>
      </c>
      <c r="E1749" s="29" t="s">
        <v>550</v>
      </c>
      <c r="G1749">
        <v>0</v>
      </c>
    </row>
    <row r="1751" spans="1:9" x14ac:dyDescent="0.25">
      <c r="A1751">
        <v>5</v>
      </c>
      <c r="B1751">
        <v>1</v>
      </c>
      <c r="C1751">
        <v>131</v>
      </c>
      <c r="D1751">
        <v>41</v>
      </c>
      <c r="E1751" s="29" t="s">
        <v>514</v>
      </c>
      <c r="F1751" t="s">
        <v>36</v>
      </c>
      <c r="G1751">
        <v>4</v>
      </c>
      <c r="I1751" s="49">
        <f>+G1751*H1751</f>
        <v>0</v>
      </c>
    </row>
    <row r="1753" spans="1:9" x14ac:dyDescent="0.25">
      <c r="A1753">
        <v>5</v>
      </c>
      <c r="B1753">
        <v>1</v>
      </c>
      <c r="C1753">
        <v>131</v>
      </c>
      <c r="D1753">
        <v>42</v>
      </c>
      <c r="E1753" s="29" t="s">
        <v>517</v>
      </c>
      <c r="F1753" t="s">
        <v>36</v>
      </c>
      <c r="G1753">
        <v>4</v>
      </c>
      <c r="I1753" s="49">
        <f>+G1753*H1753</f>
        <v>0</v>
      </c>
    </row>
    <row r="1755" spans="1:9" x14ac:dyDescent="0.25">
      <c r="A1755">
        <v>5</v>
      </c>
      <c r="B1755">
        <v>1</v>
      </c>
      <c r="C1755">
        <v>131</v>
      </c>
      <c r="E1755" s="29" t="s">
        <v>551</v>
      </c>
      <c r="G1755">
        <v>0</v>
      </c>
    </row>
    <row r="1757" spans="1:9" x14ac:dyDescent="0.25">
      <c r="A1757">
        <v>5</v>
      </c>
      <c r="B1757">
        <v>1</v>
      </c>
      <c r="C1757">
        <v>131</v>
      </c>
      <c r="D1757">
        <v>43</v>
      </c>
      <c r="E1757" s="29" t="s">
        <v>514</v>
      </c>
      <c r="F1757" t="s">
        <v>36</v>
      </c>
      <c r="G1757">
        <v>4</v>
      </c>
      <c r="I1757" s="49">
        <f>+G1757*H1757</f>
        <v>0</v>
      </c>
    </row>
    <row r="1759" spans="1:9" x14ac:dyDescent="0.25">
      <c r="A1759">
        <v>5</v>
      </c>
      <c r="B1759">
        <v>1</v>
      </c>
      <c r="C1759">
        <v>131</v>
      </c>
      <c r="D1759">
        <v>44</v>
      </c>
      <c r="E1759" s="29" t="s">
        <v>517</v>
      </c>
      <c r="F1759" t="s">
        <v>36</v>
      </c>
      <c r="G1759">
        <v>4</v>
      </c>
      <c r="I1759" s="49">
        <f>+G1759*H1759</f>
        <v>0</v>
      </c>
    </row>
    <row r="1761" spans="1:9" x14ac:dyDescent="0.25">
      <c r="A1761">
        <v>5</v>
      </c>
      <c r="B1761">
        <v>1</v>
      </c>
      <c r="C1761">
        <v>131</v>
      </c>
      <c r="E1761" s="29" t="s">
        <v>552</v>
      </c>
      <c r="G1761">
        <v>0</v>
      </c>
    </row>
    <row r="1763" spans="1:9" x14ac:dyDescent="0.25">
      <c r="A1763">
        <v>5</v>
      </c>
      <c r="B1763">
        <v>1</v>
      </c>
      <c r="C1763">
        <v>131</v>
      </c>
      <c r="D1763">
        <v>45</v>
      </c>
      <c r="E1763" s="29" t="s">
        <v>514</v>
      </c>
      <c r="F1763" t="s">
        <v>36</v>
      </c>
      <c r="G1763">
        <v>1</v>
      </c>
      <c r="I1763" s="49">
        <f>+G1763*H1763</f>
        <v>0</v>
      </c>
    </row>
    <row r="1765" spans="1:9" x14ac:dyDescent="0.25">
      <c r="A1765">
        <v>5</v>
      </c>
      <c r="B1765">
        <v>1</v>
      </c>
      <c r="C1765">
        <v>131</v>
      </c>
      <c r="D1765">
        <v>46</v>
      </c>
      <c r="E1765" s="29" t="s">
        <v>517</v>
      </c>
      <c r="F1765" t="s">
        <v>36</v>
      </c>
      <c r="G1765">
        <v>1</v>
      </c>
      <c r="I1765" s="49">
        <f>+G1765*H1765</f>
        <v>0</v>
      </c>
    </row>
    <row r="1767" spans="1:9" x14ac:dyDescent="0.25">
      <c r="A1767">
        <v>5</v>
      </c>
      <c r="B1767">
        <v>1</v>
      </c>
      <c r="C1767">
        <v>131</v>
      </c>
      <c r="E1767" s="29" t="s">
        <v>553</v>
      </c>
      <c r="G1767">
        <v>0</v>
      </c>
    </row>
    <row r="1769" spans="1:9" x14ac:dyDescent="0.25">
      <c r="A1769">
        <v>5</v>
      </c>
      <c r="B1769">
        <v>1</v>
      </c>
      <c r="C1769">
        <v>131</v>
      </c>
      <c r="D1769">
        <v>47</v>
      </c>
      <c r="E1769" s="29" t="s">
        <v>514</v>
      </c>
      <c r="F1769" t="s">
        <v>36</v>
      </c>
      <c r="G1769">
        <v>2</v>
      </c>
      <c r="I1769" s="49">
        <f>+G1769*H1769</f>
        <v>0</v>
      </c>
    </row>
    <row r="1771" spans="1:9" x14ac:dyDescent="0.25">
      <c r="A1771">
        <v>5</v>
      </c>
      <c r="B1771">
        <v>1</v>
      </c>
      <c r="C1771">
        <v>131</v>
      </c>
      <c r="D1771">
        <v>48</v>
      </c>
      <c r="E1771" s="29" t="s">
        <v>517</v>
      </c>
      <c r="F1771" t="s">
        <v>36</v>
      </c>
      <c r="G1771">
        <v>2</v>
      </c>
      <c r="I1771" s="49">
        <f>+G1771*H1771</f>
        <v>0</v>
      </c>
    </row>
    <row r="1773" spans="1:9" x14ac:dyDescent="0.25">
      <c r="A1773">
        <v>5</v>
      </c>
      <c r="B1773">
        <v>1</v>
      </c>
      <c r="C1773">
        <v>131</v>
      </c>
      <c r="E1773" s="29" t="s">
        <v>554</v>
      </c>
      <c r="G1773">
        <v>0</v>
      </c>
    </row>
    <row r="1775" spans="1:9" x14ac:dyDescent="0.25">
      <c r="A1775">
        <v>5</v>
      </c>
      <c r="B1775">
        <v>1</v>
      </c>
      <c r="C1775">
        <v>131</v>
      </c>
      <c r="D1775">
        <v>49</v>
      </c>
      <c r="E1775" s="29" t="s">
        <v>514</v>
      </c>
      <c r="F1775" t="s">
        <v>36</v>
      </c>
      <c r="G1775">
        <v>1</v>
      </c>
      <c r="I1775" s="49">
        <f>+G1775*H1775</f>
        <v>0</v>
      </c>
    </row>
    <row r="1777" spans="1:9" x14ac:dyDescent="0.25">
      <c r="A1777">
        <v>5</v>
      </c>
      <c r="B1777">
        <v>1</v>
      </c>
      <c r="C1777">
        <v>131</v>
      </c>
      <c r="D1777">
        <v>50</v>
      </c>
      <c r="E1777" s="29" t="s">
        <v>517</v>
      </c>
      <c r="F1777" t="s">
        <v>36</v>
      </c>
      <c r="G1777">
        <v>1</v>
      </c>
      <c r="I1777" s="49">
        <f>+G1777*H1777</f>
        <v>0</v>
      </c>
    </row>
    <row r="1779" spans="1:9" x14ac:dyDescent="0.25">
      <c r="A1779">
        <v>5</v>
      </c>
      <c r="B1779">
        <v>1</v>
      </c>
      <c r="C1779">
        <v>131</v>
      </c>
      <c r="E1779" s="29" t="s">
        <v>555</v>
      </c>
      <c r="G1779">
        <v>0</v>
      </c>
    </row>
    <row r="1781" spans="1:9" x14ac:dyDescent="0.25">
      <c r="A1781">
        <v>5</v>
      </c>
      <c r="B1781">
        <v>1</v>
      </c>
      <c r="C1781">
        <v>131</v>
      </c>
      <c r="D1781">
        <v>51</v>
      </c>
      <c r="E1781" s="29" t="s">
        <v>514</v>
      </c>
      <c r="F1781" t="s">
        <v>36</v>
      </c>
      <c r="G1781">
        <v>1</v>
      </c>
      <c r="I1781" s="49">
        <f>+G1781*H1781</f>
        <v>0</v>
      </c>
    </row>
    <row r="1783" spans="1:9" x14ac:dyDescent="0.25">
      <c r="A1783">
        <v>5</v>
      </c>
      <c r="B1783">
        <v>1</v>
      </c>
      <c r="C1783">
        <v>132</v>
      </c>
      <c r="D1783">
        <v>52</v>
      </c>
      <c r="E1783" s="29" t="s">
        <v>517</v>
      </c>
      <c r="F1783" t="s">
        <v>36</v>
      </c>
      <c r="G1783">
        <v>1</v>
      </c>
      <c r="I1783" s="49">
        <f>+G1783*H1783</f>
        <v>0</v>
      </c>
    </row>
    <row r="1785" spans="1:9" x14ac:dyDescent="0.25">
      <c r="A1785">
        <v>5</v>
      </c>
      <c r="B1785">
        <v>1</v>
      </c>
      <c r="C1785">
        <v>132</v>
      </c>
      <c r="E1785" s="29" t="s">
        <v>556</v>
      </c>
      <c r="G1785">
        <v>0</v>
      </c>
    </row>
    <row r="1787" spans="1:9" ht="45" x14ac:dyDescent="0.25">
      <c r="A1787">
        <v>5</v>
      </c>
      <c r="B1787">
        <v>1</v>
      </c>
      <c r="C1787">
        <v>132</v>
      </c>
      <c r="E1787" s="29" t="s">
        <v>557</v>
      </c>
      <c r="G1787">
        <v>0</v>
      </c>
    </row>
    <row r="1789" spans="1:9" x14ac:dyDescent="0.25">
      <c r="A1789">
        <v>5</v>
      </c>
      <c r="B1789">
        <v>1</v>
      </c>
      <c r="C1789">
        <v>132</v>
      </c>
      <c r="E1789" s="29" t="s">
        <v>558</v>
      </c>
      <c r="G1789">
        <v>0</v>
      </c>
    </row>
    <row r="1791" spans="1:9" x14ac:dyDescent="0.25">
      <c r="A1791">
        <v>5</v>
      </c>
      <c r="B1791">
        <v>1</v>
      </c>
      <c r="C1791">
        <v>132</v>
      </c>
      <c r="D1791">
        <v>53</v>
      </c>
      <c r="E1791" s="29" t="s">
        <v>514</v>
      </c>
      <c r="F1791" t="s">
        <v>36</v>
      </c>
      <c r="G1791">
        <v>18</v>
      </c>
      <c r="I1791" s="49">
        <f>+G1791*H1791</f>
        <v>0</v>
      </c>
    </row>
    <row r="1793" spans="1:9" x14ac:dyDescent="0.25">
      <c r="A1793">
        <v>5</v>
      </c>
      <c r="B1793">
        <v>1</v>
      </c>
      <c r="C1793">
        <v>132</v>
      </c>
      <c r="D1793">
        <v>54</v>
      </c>
      <c r="E1793" s="29" t="s">
        <v>517</v>
      </c>
      <c r="F1793" t="s">
        <v>36</v>
      </c>
      <c r="G1793">
        <v>18</v>
      </c>
      <c r="I1793" s="49">
        <f>+G1793*H1793</f>
        <v>0</v>
      </c>
    </row>
    <row r="1795" spans="1:9" x14ac:dyDescent="0.25">
      <c r="A1795">
        <v>5</v>
      </c>
      <c r="B1795">
        <v>1</v>
      </c>
      <c r="C1795">
        <v>132</v>
      </c>
      <c r="E1795" s="29" t="s">
        <v>559</v>
      </c>
      <c r="G1795">
        <v>0</v>
      </c>
    </row>
    <row r="1797" spans="1:9" x14ac:dyDescent="0.25">
      <c r="A1797">
        <v>5</v>
      </c>
      <c r="B1797">
        <v>1</v>
      </c>
      <c r="C1797">
        <v>132</v>
      </c>
      <c r="D1797">
        <v>55</v>
      </c>
      <c r="E1797" s="29" t="s">
        <v>514</v>
      </c>
      <c r="F1797" t="s">
        <v>36</v>
      </c>
      <c r="G1797">
        <v>18</v>
      </c>
      <c r="I1797" s="49">
        <f>+G1797*H1797</f>
        <v>0</v>
      </c>
    </row>
    <row r="1799" spans="1:9" x14ac:dyDescent="0.25">
      <c r="A1799">
        <v>5</v>
      </c>
      <c r="B1799">
        <v>1</v>
      </c>
      <c r="C1799">
        <v>132</v>
      </c>
      <c r="D1799">
        <v>56</v>
      </c>
      <c r="E1799" s="29" t="s">
        <v>517</v>
      </c>
      <c r="F1799" t="s">
        <v>36</v>
      </c>
      <c r="G1799">
        <v>18</v>
      </c>
      <c r="I1799" s="49">
        <f>+G1799*H1799</f>
        <v>0</v>
      </c>
    </row>
    <row r="1801" spans="1:9" x14ac:dyDescent="0.25">
      <c r="A1801">
        <v>5</v>
      </c>
      <c r="B1801">
        <v>1</v>
      </c>
      <c r="C1801">
        <v>132</v>
      </c>
      <c r="E1801" s="29" t="s">
        <v>560</v>
      </c>
      <c r="G1801">
        <v>0</v>
      </c>
    </row>
    <row r="1803" spans="1:9" x14ac:dyDescent="0.25">
      <c r="A1803">
        <v>5</v>
      </c>
      <c r="B1803">
        <v>1</v>
      </c>
      <c r="C1803">
        <v>132</v>
      </c>
      <c r="D1803">
        <v>57</v>
      </c>
      <c r="E1803" s="29" t="s">
        <v>514</v>
      </c>
      <c r="F1803" t="s">
        <v>36</v>
      </c>
      <c r="G1803">
        <v>2</v>
      </c>
      <c r="I1803" s="49">
        <f>+G1803*H1803</f>
        <v>0</v>
      </c>
    </row>
    <row r="1805" spans="1:9" x14ac:dyDescent="0.25">
      <c r="A1805">
        <v>5</v>
      </c>
      <c r="B1805">
        <v>1</v>
      </c>
      <c r="C1805">
        <v>132</v>
      </c>
      <c r="D1805">
        <v>58</v>
      </c>
      <c r="E1805" s="29" t="s">
        <v>515</v>
      </c>
      <c r="F1805" t="s">
        <v>36</v>
      </c>
      <c r="G1805">
        <v>2</v>
      </c>
      <c r="I1805" s="49">
        <f>+G1805*H1805</f>
        <v>0</v>
      </c>
    </row>
    <row r="1807" spans="1:9" x14ac:dyDescent="0.25">
      <c r="A1807">
        <v>5</v>
      </c>
      <c r="B1807">
        <v>1</v>
      </c>
      <c r="C1807">
        <v>132</v>
      </c>
      <c r="E1807" s="29" t="s">
        <v>561</v>
      </c>
      <c r="G1807">
        <v>0</v>
      </c>
    </row>
    <row r="1809" spans="1:9" x14ac:dyDescent="0.25">
      <c r="A1809">
        <v>5</v>
      </c>
      <c r="B1809">
        <v>1</v>
      </c>
      <c r="C1809">
        <v>132</v>
      </c>
      <c r="D1809">
        <v>59</v>
      </c>
      <c r="E1809" s="29" t="s">
        <v>514</v>
      </c>
      <c r="F1809" t="s">
        <v>36</v>
      </c>
      <c r="G1809">
        <v>12</v>
      </c>
      <c r="I1809" s="49">
        <f>+G1809*H1809</f>
        <v>0</v>
      </c>
    </row>
    <row r="1811" spans="1:9" x14ac:dyDescent="0.25">
      <c r="A1811">
        <v>5</v>
      </c>
      <c r="B1811">
        <v>1</v>
      </c>
      <c r="C1811">
        <v>132</v>
      </c>
      <c r="D1811">
        <v>60</v>
      </c>
      <c r="E1811" s="29" t="s">
        <v>517</v>
      </c>
      <c r="F1811" t="s">
        <v>36</v>
      </c>
      <c r="G1811">
        <v>12</v>
      </c>
      <c r="I1811" s="49">
        <f>+G1811*H1811</f>
        <v>0</v>
      </c>
    </row>
    <row r="1813" spans="1:9" x14ac:dyDescent="0.25">
      <c r="A1813">
        <v>5</v>
      </c>
      <c r="B1813">
        <v>1</v>
      </c>
      <c r="C1813">
        <v>132</v>
      </c>
      <c r="E1813" s="29" t="s">
        <v>562</v>
      </c>
      <c r="G1813">
        <v>0</v>
      </c>
    </row>
    <row r="1815" spans="1:9" ht="45" x14ac:dyDescent="0.25">
      <c r="A1815">
        <v>5</v>
      </c>
      <c r="B1815">
        <v>1</v>
      </c>
      <c r="C1815">
        <v>132</v>
      </c>
      <c r="E1815" s="29" t="s">
        <v>563</v>
      </c>
      <c r="G1815">
        <v>0</v>
      </c>
    </row>
    <row r="1817" spans="1:9" x14ac:dyDescent="0.25">
      <c r="A1817">
        <v>5</v>
      </c>
      <c r="B1817">
        <v>1</v>
      </c>
      <c r="C1817">
        <v>132</v>
      </c>
      <c r="E1817" s="29" t="s">
        <v>564</v>
      </c>
      <c r="G1817">
        <v>0</v>
      </c>
    </row>
    <row r="1819" spans="1:9" x14ac:dyDescent="0.25">
      <c r="A1819">
        <v>5</v>
      </c>
      <c r="B1819">
        <v>1</v>
      </c>
      <c r="C1819">
        <v>133</v>
      </c>
      <c r="D1819">
        <v>61</v>
      </c>
      <c r="E1819" s="29" t="s">
        <v>514</v>
      </c>
      <c r="F1819" t="s">
        <v>36</v>
      </c>
      <c r="G1819">
        <v>24</v>
      </c>
      <c r="I1819" s="49">
        <f>+G1819*H1819</f>
        <v>0</v>
      </c>
    </row>
    <row r="1821" spans="1:9" x14ac:dyDescent="0.25">
      <c r="A1821">
        <v>5</v>
      </c>
      <c r="B1821">
        <v>1</v>
      </c>
      <c r="C1821">
        <v>133</v>
      </c>
      <c r="D1821">
        <v>62</v>
      </c>
      <c r="E1821" s="29" t="s">
        <v>517</v>
      </c>
      <c r="F1821" t="s">
        <v>36</v>
      </c>
      <c r="G1821">
        <v>24</v>
      </c>
      <c r="I1821" s="49">
        <f>+G1821*H1821</f>
        <v>0</v>
      </c>
    </row>
    <row r="1823" spans="1:9" x14ac:dyDescent="0.25">
      <c r="A1823">
        <v>5</v>
      </c>
      <c r="B1823">
        <v>1</v>
      </c>
      <c r="C1823">
        <v>133</v>
      </c>
      <c r="E1823" s="29" t="s">
        <v>565</v>
      </c>
      <c r="G1823">
        <v>0</v>
      </c>
    </row>
    <row r="1825" spans="1:9" x14ac:dyDescent="0.25">
      <c r="A1825">
        <v>5</v>
      </c>
      <c r="B1825">
        <v>1</v>
      </c>
      <c r="C1825">
        <v>133</v>
      </c>
      <c r="D1825">
        <v>63</v>
      </c>
      <c r="E1825" s="29" t="s">
        <v>514</v>
      </c>
      <c r="F1825" t="s">
        <v>36</v>
      </c>
      <c r="G1825">
        <v>24</v>
      </c>
      <c r="I1825" s="49">
        <f>+G1825*H1825</f>
        <v>0</v>
      </c>
    </row>
    <row r="1827" spans="1:9" x14ac:dyDescent="0.25">
      <c r="A1827">
        <v>5</v>
      </c>
      <c r="B1827">
        <v>1</v>
      </c>
      <c r="C1827">
        <v>133</v>
      </c>
      <c r="D1827">
        <v>64</v>
      </c>
      <c r="E1827" s="29" t="s">
        <v>517</v>
      </c>
      <c r="F1827" t="s">
        <v>36</v>
      </c>
      <c r="G1827">
        <v>24</v>
      </c>
      <c r="I1827" s="49">
        <f>+G1827*H1827</f>
        <v>0</v>
      </c>
    </row>
    <row r="1829" spans="1:9" x14ac:dyDescent="0.25">
      <c r="A1829">
        <v>5</v>
      </c>
      <c r="B1829">
        <v>1</v>
      </c>
      <c r="C1829">
        <v>133</v>
      </c>
      <c r="E1829" s="29" t="s">
        <v>566</v>
      </c>
      <c r="G1829">
        <v>0</v>
      </c>
    </row>
    <row r="1831" spans="1:9" ht="30" x14ac:dyDescent="0.25">
      <c r="A1831">
        <v>5</v>
      </c>
      <c r="B1831">
        <v>1</v>
      </c>
      <c r="C1831">
        <v>133</v>
      </c>
      <c r="E1831" s="29" t="s">
        <v>567</v>
      </c>
      <c r="G1831">
        <v>0</v>
      </c>
    </row>
    <row r="1833" spans="1:9" x14ac:dyDescent="0.25">
      <c r="A1833">
        <v>5</v>
      </c>
      <c r="B1833">
        <v>1</v>
      </c>
      <c r="C1833">
        <v>133</v>
      </c>
      <c r="E1833" s="29" t="s">
        <v>568</v>
      </c>
      <c r="G1833">
        <v>0</v>
      </c>
    </row>
    <row r="1835" spans="1:9" x14ac:dyDescent="0.25">
      <c r="A1835">
        <v>5</v>
      </c>
      <c r="B1835">
        <v>1</v>
      </c>
      <c r="C1835">
        <v>133</v>
      </c>
      <c r="D1835">
        <v>65</v>
      </c>
      <c r="E1835" s="29" t="s">
        <v>514</v>
      </c>
      <c r="F1835" t="s">
        <v>36</v>
      </c>
      <c r="G1835">
        <v>6</v>
      </c>
      <c r="I1835" s="49">
        <f>+G1835*H1835</f>
        <v>0</v>
      </c>
    </row>
    <row r="1837" spans="1:9" x14ac:dyDescent="0.25">
      <c r="A1837">
        <v>5</v>
      </c>
      <c r="B1837">
        <v>1</v>
      </c>
      <c r="C1837">
        <v>133</v>
      </c>
      <c r="D1837">
        <v>66</v>
      </c>
      <c r="E1837" s="29" t="s">
        <v>515</v>
      </c>
      <c r="F1837" t="s">
        <v>36</v>
      </c>
      <c r="G1837">
        <v>6</v>
      </c>
      <c r="I1837" s="49">
        <f>+G1837*H1837</f>
        <v>0</v>
      </c>
    </row>
    <row r="1839" spans="1:9" x14ac:dyDescent="0.25">
      <c r="A1839">
        <v>5</v>
      </c>
      <c r="B1839">
        <v>1</v>
      </c>
      <c r="C1839">
        <v>133</v>
      </c>
      <c r="E1839" s="29" t="s">
        <v>569</v>
      </c>
      <c r="G1839">
        <v>0</v>
      </c>
    </row>
    <row r="1841" spans="1:9" x14ac:dyDescent="0.25">
      <c r="A1841">
        <v>5</v>
      </c>
      <c r="B1841">
        <v>1</v>
      </c>
      <c r="C1841">
        <v>133</v>
      </c>
      <c r="D1841">
        <v>67</v>
      </c>
      <c r="E1841" s="29" t="s">
        <v>514</v>
      </c>
      <c r="F1841" t="s">
        <v>36</v>
      </c>
      <c r="G1841">
        <v>6</v>
      </c>
      <c r="I1841" s="49">
        <f>+G1841*H1841</f>
        <v>0</v>
      </c>
    </row>
    <row r="1843" spans="1:9" x14ac:dyDescent="0.25">
      <c r="A1843">
        <v>5</v>
      </c>
      <c r="B1843">
        <v>1</v>
      </c>
      <c r="C1843">
        <v>133</v>
      </c>
      <c r="D1843">
        <v>68</v>
      </c>
      <c r="E1843" s="29" t="s">
        <v>515</v>
      </c>
      <c r="F1843" t="s">
        <v>36</v>
      </c>
      <c r="G1843">
        <v>6</v>
      </c>
      <c r="I1843" s="49">
        <f>+G1843*H1843</f>
        <v>0</v>
      </c>
    </row>
    <row r="1845" spans="1:9" x14ac:dyDescent="0.25">
      <c r="A1845">
        <v>5</v>
      </c>
      <c r="B1845">
        <v>1</v>
      </c>
      <c r="C1845">
        <v>133</v>
      </c>
      <c r="E1845" s="29" t="s">
        <v>570</v>
      </c>
      <c r="G1845">
        <v>0</v>
      </c>
    </row>
    <row r="1847" spans="1:9" x14ac:dyDescent="0.25">
      <c r="A1847">
        <v>5</v>
      </c>
      <c r="B1847">
        <v>1</v>
      </c>
      <c r="C1847">
        <v>133</v>
      </c>
      <c r="E1847" s="29" t="s">
        <v>571</v>
      </c>
      <c r="G1847">
        <v>0</v>
      </c>
    </row>
    <row r="1849" spans="1:9" x14ac:dyDescent="0.25">
      <c r="A1849">
        <v>5</v>
      </c>
      <c r="B1849">
        <v>1</v>
      </c>
      <c r="C1849">
        <v>133</v>
      </c>
      <c r="D1849">
        <v>69</v>
      </c>
      <c r="E1849" s="29" t="s">
        <v>514</v>
      </c>
      <c r="F1849" t="s">
        <v>36</v>
      </c>
      <c r="G1849">
        <v>6</v>
      </c>
      <c r="I1849" s="49">
        <f>+G1849*H1849</f>
        <v>0</v>
      </c>
    </row>
    <row r="1851" spans="1:9" x14ac:dyDescent="0.25">
      <c r="A1851">
        <v>5</v>
      </c>
      <c r="B1851">
        <v>1</v>
      </c>
      <c r="C1851">
        <v>133</v>
      </c>
      <c r="D1851">
        <v>70</v>
      </c>
      <c r="E1851" s="29" t="s">
        <v>515</v>
      </c>
      <c r="F1851" t="s">
        <v>36</v>
      </c>
      <c r="G1851">
        <v>6</v>
      </c>
      <c r="I1851" s="49">
        <f>+G1851*H1851</f>
        <v>0</v>
      </c>
    </row>
    <row r="1853" spans="1:9" x14ac:dyDescent="0.25">
      <c r="A1853">
        <v>5</v>
      </c>
      <c r="B1853">
        <v>1</v>
      </c>
      <c r="C1853">
        <v>133</v>
      </c>
      <c r="E1853" s="29" t="s">
        <v>572</v>
      </c>
      <c r="G1853">
        <v>0</v>
      </c>
    </row>
    <row r="1855" spans="1:9" ht="60" x14ac:dyDescent="0.25">
      <c r="A1855">
        <v>5</v>
      </c>
      <c r="B1855">
        <v>1</v>
      </c>
      <c r="C1855">
        <v>134</v>
      </c>
      <c r="E1855" s="29" t="s">
        <v>573</v>
      </c>
      <c r="G1855">
        <v>0</v>
      </c>
    </row>
    <row r="1857" spans="1:9" ht="45" x14ac:dyDescent="0.25">
      <c r="A1857">
        <v>5</v>
      </c>
      <c r="B1857">
        <v>1</v>
      </c>
      <c r="C1857">
        <v>134</v>
      </c>
      <c r="E1857" s="29" t="s">
        <v>574</v>
      </c>
      <c r="G1857">
        <v>0</v>
      </c>
    </row>
    <row r="1859" spans="1:9" x14ac:dyDescent="0.25">
      <c r="A1859">
        <v>5</v>
      </c>
      <c r="B1859">
        <v>1</v>
      </c>
      <c r="C1859">
        <v>134</v>
      </c>
      <c r="D1859">
        <v>71</v>
      </c>
      <c r="E1859" s="29" t="s">
        <v>514</v>
      </c>
      <c r="F1859" t="s">
        <v>28</v>
      </c>
      <c r="G1859">
        <v>90</v>
      </c>
      <c r="I1859" s="49">
        <f>+G1859*H1859</f>
        <v>0</v>
      </c>
    </row>
    <row r="1861" spans="1:9" x14ac:dyDescent="0.25">
      <c r="A1861">
        <v>5</v>
      </c>
      <c r="B1861">
        <v>1</v>
      </c>
      <c r="C1861">
        <v>134</v>
      </c>
      <c r="D1861">
        <v>72</v>
      </c>
      <c r="E1861" s="29" t="s">
        <v>515</v>
      </c>
      <c r="F1861" t="s">
        <v>28</v>
      </c>
      <c r="G1861">
        <v>90</v>
      </c>
      <c r="I1861" s="49">
        <f>+G1861*H1861</f>
        <v>0</v>
      </c>
    </row>
    <row r="1863" spans="1:9" ht="45" x14ac:dyDescent="0.25">
      <c r="A1863">
        <v>5</v>
      </c>
      <c r="B1863">
        <v>1</v>
      </c>
      <c r="C1863">
        <v>134</v>
      </c>
      <c r="E1863" s="29" t="s">
        <v>575</v>
      </c>
      <c r="G1863">
        <v>0</v>
      </c>
    </row>
    <row r="1865" spans="1:9" x14ac:dyDescent="0.25">
      <c r="A1865">
        <v>5</v>
      </c>
      <c r="B1865">
        <v>1</v>
      </c>
      <c r="C1865">
        <v>134</v>
      </c>
      <c r="D1865">
        <v>73</v>
      </c>
      <c r="E1865" s="29" t="s">
        <v>514</v>
      </c>
      <c r="F1865" t="s">
        <v>36</v>
      </c>
      <c r="G1865">
        <v>24</v>
      </c>
      <c r="I1865" s="49">
        <f>+G1865*H1865</f>
        <v>0</v>
      </c>
    </row>
    <row r="1867" spans="1:9" x14ac:dyDescent="0.25">
      <c r="A1867">
        <v>5</v>
      </c>
      <c r="B1867">
        <v>1</v>
      </c>
      <c r="C1867">
        <v>134</v>
      </c>
      <c r="D1867">
        <v>74</v>
      </c>
      <c r="E1867" s="29" t="s">
        <v>515</v>
      </c>
      <c r="F1867" t="s">
        <v>36</v>
      </c>
      <c r="G1867">
        <v>24</v>
      </c>
      <c r="I1867" s="49">
        <f>+G1867*H1867</f>
        <v>0</v>
      </c>
    </row>
    <row r="1869" spans="1:9" ht="60" x14ac:dyDescent="0.25">
      <c r="A1869">
        <v>5</v>
      </c>
      <c r="B1869">
        <v>1</v>
      </c>
      <c r="C1869">
        <v>134</v>
      </c>
      <c r="E1869" s="29" t="s">
        <v>576</v>
      </c>
      <c r="G1869">
        <v>0</v>
      </c>
    </row>
    <row r="1871" spans="1:9" x14ac:dyDescent="0.25">
      <c r="A1871">
        <v>5</v>
      </c>
      <c r="B1871">
        <v>1</v>
      </c>
      <c r="C1871">
        <v>134</v>
      </c>
      <c r="D1871">
        <v>75</v>
      </c>
      <c r="E1871" s="29" t="s">
        <v>514</v>
      </c>
      <c r="F1871" t="s">
        <v>36</v>
      </c>
      <c r="G1871">
        <v>24</v>
      </c>
      <c r="I1871" s="49">
        <f>+G1871*H1871</f>
        <v>0</v>
      </c>
    </row>
    <row r="1873" spans="1:9" x14ac:dyDescent="0.25">
      <c r="A1873">
        <v>5</v>
      </c>
      <c r="B1873">
        <v>1</v>
      </c>
      <c r="C1873">
        <v>134</v>
      </c>
      <c r="D1873">
        <v>76</v>
      </c>
      <c r="E1873" s="29" t="s">
        <v>515</v>
      </c>
      <c r="F1873" t="s">
        <v>36</v>
      </c>
      <c r="G1873">
        <v>24</v>
      </c>
      <c r="I1873" s="49">
        <f>+G1873*H1873</f>
        <v>0</v>
      </c>
    </row>
    <row r="1875" spans="1:9" ht="30" x14ac:dyDescent="0.25">
      <c r="A1875">
        <v>5</v>
      </c>
      <c r="B1875">
        <v>1</v>
      </c>
      <c r="C1875">
        <v>134</v>
      </c>
      <c r="E1875" s="29" t="s">
        <v>577</v>
      </c>
      <c r="G1875">
        <v>0</v>
      </c>
    </row>
    <row r="1877" spans="1:9" x14ac:dyDescent="0.25">
      <c r="A1877">
        <v>5</v>
      </c>
      <c r="B1877">
        <v>1</v>
      </c>
      <c r="C1877">
        <v>134</v>
      </c>
      <c r="D1877">
        <v>77</v>
      </c>
      <c r="E1877" s="29" t="s">
        <v>514</v>
      </c>
      <c r="F1877" t="s">
        <v>28</v>
      </c>
      <c r="G1877">
        <v>90</v>
      </c>
      <c r="I1877" s="49">
        <f>+G1877*H1877</f>
        <v>0</v>
      </c>
    </row>
    <row r="1879" spans="1:9" x14ac:dyDescent="0.25">
      <c r="A1879">
        <v>5</v>
      </c>
      <c r="B1879">
        <v>1</v>
      </c>
      <c r="C1879">
        <v>134</v>
      </c>
      <c r="D1879">
        <v>78</v>
      </c>
      <c r="E1879" s="29" t="s">
        <v>515</v>
      </c>
      <c r="F1879" t="s">
        <v>28</v>
      </c>
      <c r="G1879">
        <v>90</v>
      </c>
      <c r="I1879" s="49">
        <f>+G1879*H1879</f>
        <v>0</v>
      </c>
    </row>
    <row r="1881" spans="1:9" ht="45" x14ac:dyDescent="0.25">
      <c r="A1881">
        <v>5</v>
      </c>
      <c r="B1881">
        <v>1</v>
      </c>
      <c r="C1881">
        <v>135</v>
      </c>
      <c r="E1881" s="29" t="s">
        <v>578</v>
      </c>
      <c r="G1881">
        <v>0</v>
      </c>
    </row>
    <row r="1883" spans="1:9" x14ac:dyDescent="0.25">
      <c r="A1883">
        <v>5</v>
      </c>
      <c r="B1883">
        <v>1</v>
      </c>
      <c r="C1883">
        <v>135</v>
      </c>
      <c r="D1883">
        <v>79</v>
      </c>
      <c r="E1883" s="29" t="s">
        <v>514</v>
      </c>
      <c r="F1883" t="s">
        <v>36</v>
      </c>
      <c r="G1883">
        <v>24</v>
      </c>
      <c r="I1883" s="49">
        <f>+G1883*H1883</f>
        <v>0</v>
      </c>
    </row>
    <row r="1885" spans="1:9" x14ac:dyDescent="0.25">
      <c r="A1885">
        <v>5</v>
      </c>
      <c r="B1885">
        <v>1</v>
      </c>
      <c r="C1885">
        <v>135</v>
      </c>
      <c r="D1885">
        <v>80</v>
      </c>
      <c r="E1885" s="29" t="s">
        <v>515</v>
      </c>
      <c r="F1885" t="s">
        <v>36</v>
      </c>
      <c r="G1885">
        <v>24</v>
      </c>
      <c r="I1885" s="49">
        <f>+G1885*H1885</f>
        <v>0</v>
      </c>
    </row>
    <row r="1887" spans="1:9" x14ac:dyDescent="0.25">
      <c r="A1887">
        <v>5</v>
      </c>
      <c r="B1887">
        <v>1</v>
      </c>
      <c r="C1887">
        <v>135</v>
      </c>
      <c r="E1887" s="29" t="s">
        <v>579</v>
      </c>
      <c r="G1887">
        <v>0</v>
      </c>
    </row>
    <row r="1889" spans="1:9" ht="105" x14ac:dyDescent="0.25">
      <c r="A1889">
        <v>5</v>
      </c>
      <c r="B1889">
        <v>1</v>
      </c>
      <c r="C1889">
        <v>135</v>
      </c>
      <c r="E1889" s="29" t="s">
        <v>580</v>
      </c>
      <c r="G1889">
        <v>0</v>
      </c>
    </row>
    <row r="1891" spans="1:9" x14ac:dyDescent="0.25">
      <c r="A1891">
        <v>5</v>
      </c>
      <c r="B1891">
        <v>1</v>
      </c>
      <c r="C1891">
        <v>135</v>
      </c>
      <c r="E1891" s="29" t="s">
        <v>581</v>
      </c>
      <c r="G1891">
        <v>0</v>
      </c>
    </row>
    <row r="1893" spans="1:9" x14ac:dyDescent="0.25">
      <c r="A1893">
        <v>5</v>
      </c>
      <c r="B1893">
        <v>1</v>
      </c>
      <c r="C1893">
        <v>135</v>
      </c>
      <c r="D1893">
        <v>81</v>
      </c>
      <c r="E1893" s="29" t="s">
        <v>514</v>
      </c>
      <c r="F1893" t="s">
        <v>28</v>
      </c>
      <c r="G1893">
        <v>100</v>
      </c>
      <c r="I1893" s="49">
        <f>+G1893*H1893</f>
        <v>0</v>
      </c>
    </row>
    <row r="1895" spans="1:9" x14ac:dyDescent="0.25">
      <c r="A1895">
        <v>5</v>
      </c>
      <c r="B1895">
        <v>1</v>
      </c>
      <c r="C1895">
        <v>135</v>
      </c>
      <c r="D1895">
        <v>82</v>
      </c>
      <c r="E1895" s="29" t="s">
        <v>515</v>
      </c>
      <c r="F1895" t="s">
        <v>28</v>
      </c>
      <c r="G1895">
        <v>100</v>
      </c>
      <c r="I1895" s="49">
        <f>+G1895*H1895</f>
        <v>0</v>
      </c>
    </row>
    <row r="1897" spans="1:9" x14ac:dyDescent="0.25">
      <c r="A1897">
        <v>5</v>
      </c>
      <c r="B1897">
        <v>1</v>
      </c>
      <c r="C1897">
        <v>135</v>
      </c>
      <c r="D1897">
        <v>83</v>
      </c>
      <c r="E1897" s="29" t="s">
        <v>582</v>
      </c>
      <c r="F1897" t="s">
        <v>36</v>
      </c>
      <c r="G1897">
        <v>4</v>
      </c>
      <c r="I1897" s="49">
        <f>+G1897*H1897</f>
        <v>0</v>
      </c>
    </row>
    <row r="1899" spans="1:9" x14ac:dyDescent="0.25">
      <c r="A1899">
        <v>5</v>
      </c>
      <c r="B1899">
        <v>1</v>
      </c>
      <c r="C1899">
        <v>135</v>
      </c>
      <c r="E1899" s="29" t="s">
        <v>583</v>
      </c>
      <c r="G1899">
        <v>0</v>
      </c>
    </row>
    <row r="1901" spans="1:9" x14ac:dyDescent="0.25">
      <c r="A1901">
        <v>5</v>
      </c>
      <c r="B1901">
        <v>1</v>
      </c>
      <c r="C1901">
        <v>135</v>
      </c>
      <c r="D1901">
        <v>84</v>
      </c>
      <c r="E1901" s="29" t="s">
        <v>514</v>
      </c>
      <c r="F1901" t="s">
        <v>28</v>
      </c>
      <c r="G1901">
        <v>100</v>
      </c>
      <c r="I1901" s="49">
        <f>+G1901*H1901</f>
        <v>0</v>
      </c>
    </row>
    <row r="1903" spans="1:9" x14ac:dyDescent="0.25">
      <c r="A1903">
        <v>5</v>
      </c>
      <c r="B1903">
        <v>1</v>
      </c>
      <c r="C1903">
        <v>135</v>
      </c>
      <c r="D1903">
        <v>85</v>
      </c>
      <c r="E1903" s="29" t="s">
        <v>515</v>
      </c>
      <c r="F1903" t="s">
        <v>28</v>
      </c>
      <c r="G1903">
        <v>100</v>
      </c>
      <c r="I1903" s="49">
        <f>+G1903*H1903</f>
        <v>0</v>
      </c>
    </row>
    <row r="1905" spans="1:9" x14ac:dyDescent="0.25">
      <c r="A1905">
        <v>5</v>
      </c>
      <c r="B1905">
        <v>1</v>
      </c>
      <c r="C1905">
        <v>135</v>
      </c>
      <c r="D1905">
        <v>86</v>
      </c>
      <c r="E1905" s="29" t="s">
        <v>582</v>
      </c>
      <c r="F1905" t="s">
        <v>36</v>
      </c>
      <c r="G1905">
        <v>4</v>
      </c>
      <c r="I1905" s="49">
        <f>+G1905*H1905</f>
        <v>0</v>
      </c>
    </row>
    <row r="1907" spans="1:9" ht="105" x14ac:dyDescent="0.25">
      <c r="A1907">
        <v>5</v>
      </c>
      <c r="B1907">
        <v>1</v>
      </c>
      <c r="C1907">
        <v>135</v>
      </c>
      <c r="E1907" s="29" t="s">
        <v>584</v>
      </c>
      <c r="G1907">
        <v>0</v>
      </c>
    </row>
    <row r="1909" spans="1:9" x14ac:dyDescent="0.25">
      <c r="A1909">
        <v>5</v>
      </c>
      <c r="B1909">
        <v>1</v>
      </c>
      <c r="C1909">
        <v>136</v>
      </c>
      <c r="D1909">
        <v>87</v>
      </c>
      <c r="E1909" s="29" t="s">
        <v>585</v>
      </c>
      <c r="F1909" t="s">
        <v>100</v>
      </c>
      <c r="G1909">
        <v>45</v>
      </c>
      <c r="I1909" s="49">
        <f>+G1909*H1909</f>
        <v>0</v>
      </c>
    </row>
    <row r="1911" spans="1:9" x14ac:dyDescent="0.25">
      <c r="A1911">
        <v>5</v>
      </c>
      <c r="B1911">
        <v>1</v>
      </c>
      <c r="C1911">
        <v>136</v>
      </c>
      <c r="D1911">
        <v>88</v>
      </c>
      <c r="E1911" s="29" t="s">
        <v>586</v>
      </c>
      <c r="F1911" t="s">
        <v>100</v>
      </c>
      <c r="G1911">
        <v>15</v>
      </c>
      <c r="I1911" s="49">
        <f>+G1911*H1911</f>
        <v>0</v>
      </c>
    </row>
    <row r="1913" spans="1:9" x14ac:dyDescent="0.25">
      <c r="A1913">
        <v>5</v>
      </c>
      <c r="B1913">
        <v>1</v>
      </c>
      <c r="C1913">
        <v>136</v>
      </c>
      <c r="D1913">
        <v>89</v>
      </c>
      <c r="E1913" s="29" t="s">
        <v>587</v>
      </c>
      <c r="F1913" t="s">
        <v>100</v>
      </c>
      <c r="G1913">
        <v>15</v>
      </c>
      <c r="I1913" s="49">
        <f>+G1913*H1913</f>
        <v>0</v>
      </c>
    </row>
    <row r="1915" spans="1:9" ht="30" x14ac:dyDescent="0.25">
      <c r="A1915">
        <v>5</v>
      </c>
      <c r="B1915">
        <v>1</v>
      </c>
      <c r="C1915">
        <v>136</v>
      </c>
      <c r="D1915">
        <v>90</v>
      </c>
      <c r="E1915" s="29" t="s">
        <v>588</v>
      </c>
      <c r="F1915" t="s">
        <v>28</v>
      </c>
      <c r="G1915">
        <v>300</v>
      </c>
      <c r="I1915" s="49">
        <f>+G1915*H1915</f>
        <v>0</v>
      </c>
    </row>
    <row r="1917" spans="1:9" x14ac:dyDescent="0.25">
      <c r="A1917">
        <v>5</v>
      </c>
      <c r="B1917">
        <v>1</v>
      </c>
      <c r="C1917">
        <v>136</v>
      </c>
      <c r="E1917" s="29" t="s">
        <v>589</v>
      </c>
      <c r="G1917">
        <v>0</v>
      </c>
    </row>
    <row r="1919" spans="1:9" ht="30" x14ac:dyDescent="0.25">
      <c r="A1919">
        <v>5</v>
      </c>
      <c r="B1919">
        <v>1</v>
      </c>
      <c r="C1919">
        <v>136</v>
      </c>
      <c r="D1919">
        <v>91</v>
      </c>
      <c r="E1919" s="29" t="s">
        <v>590</v>
      </c>
      <c r="F1919" t="s">
        <v>13</v>
      </c>
      <c r="G1919">
        <v>3</v>
      </c>
      <c r="I1919" s="49">
        <f>+G1919*H1919</f>
        <v>0</v>
      </c>
    </row>
    <row r="1921" spans="1:9" ht="30" x14ac:dyDescent="0.25">
      <c r="A1921">
        <v>5</v>
      </c>
      <c r="B1921">
        <v>1</v>
      </c>
      <c r="C1921">
        <v>136</v>
      </c>
      <c r="D1921">
        <v>92</v>
      </c>
      <c r="E1921" s="29" t="s">
        <v>591</v>
      </c>
      <c r="F1921" t="s">
        <v>13</v>
      </c>
      <c r="G1921">
        <v>3</v>
      </c>
      <c r="I1921" s="49">
        <f>+G1921*H1921</f>
        <v>0</v>
      </c>
    </row>
    <row r="1923" spans="1:9" ht="60" x14ac:dyDescent="0.25">
      <c r="A1923">
        <v>5</v>
      </c>
      <c r="B1923">
        <v>1</v>
      </c>
      <c r="C1923">
        <v>136</v>
      </c>
      <c r="D1923">
        <v>93</v>
      </c>
      <c r="E1923" s="29" t="s">
        <v>592</v>
      </c>
      <c r="F1923" t="s">
        <v>13</v>
      </c>
      <c r="G1923">
        <v>3</v>
      </c>
      <c r="I1923" s="49">
        <f>+G1923*H1923</f>
        <v>0</v>
      </c>
    </row>
    <row r="1925" spans="1:9" ht="45" x14ac:dyDescent="0.25">
      <c r="A1925">
        <v>5</v>
      </c>
      <c r="B1925">
        <v>1</v>
      </c>
      <c r="C1925">
        <v>136</v>
      </c>
      <c r="D1925">
        <v>94</v>
      </c>
      <c r="E1925" s="29" t="s">
        <v>593</v>
      </c>
      <c r="F1925" t="s">
        <v>13</v>
      </c>
      <c r="G1925">
        <v>3</v>
      </c>
      <c r="I1925" s="49">
        <f>+G1925*H1925</f>
        <v>0</v>
      </c>
    </row>
    <row r="1927" spans="1:9" ht="15.75" thickBot="1" x14ac:dyDescent="0.3">
      <c r="A1927">
        <v>5</v>
      </c>
      <c r="B1927">
        <v>1</v>
      </c>
      <c r="I1927" s="43">
        <f>SUM(I1606:I1926)</f>
        <v>250000</v>
      </c>
    </row>
    <row r="1928" spans="1:9" ht="15.75" thickTop="1" x14ac:dyDescent="0.25"/>
    <row r="1929" spans="1:9" x14ac:dyDescent="0.25">
      <c r="E1929" s="33" t="s">
        <v>794</v>
      </c>
    </row>
    <row r="1931" spans="1:9" x14ac:dyDescent="0.25">
      <c r="A1931">
        <v>6</v>
      </c>
      <c r="B1931">
        <v>1</v>
      </c>
      <c r="C1931">
        <v>138</v>
      </c>
      <c r="D1931">
        <v>1</v>
      </c>
      <c r="E1931" s="29" t="s">
        <v>594</v>
      </c>
      <c r="F1931" t="s">
        <v>798</v>
      </c>
      <c r="I1931" s="49">
        <f>+I372</f>
        <v>0</v>
      </c>
    </row>
    <row r="1933" spans="1:9" x14ac:dyDescent="0.25">
      <c r="A1933">
        <v>6</v>
      </c>
      <c r="B1933">
        <v>1</v>
      </c>
      <c r="C1933">
        <v>138</v>
      </c>
      <c r="D1933">
        <v>2</v>
      </c>
      <c r="E1933" s="29" t="s">
        <v>595</v>
      </c>
      <c r="F1933" t="s">
        <v>799</v>
      </c>
      <c r="I1933" s="49">
        <f>+I490</f>
        <v>0</v>
      </c>
    </row>
    <row r="1935" spans="1:9" x14ac:dyDescent="0.25">
      <c r="A1935">
        <v>6</v>
      </c>
      <c r="B1935">
        <v>1</v>
      </c>
      <c r="C1935">
        <v>138</v>
      </c>
      <c r="D1935">
        <v>3</v>
      </c>
      <c r="E1935" s="29" t="s">
        <v>596</v>
      </c>
      <c r="F1935" t="s">
        <v>800</v>
      </c>
      <c r="I1935" s="49">
        <f>+I1238</f>
        <v>130000</v>
      </c>
    </row>
    <row r="1937" spans="1:9" x14ac:dyDescent="0.25">
      <c r="A1937">
        <v>6</v>
      </c>
      <c r="B1937">
        <v>1</v>
      </c>
      <c r="C1937">
        <v>138</v>
      </c>
      <c r="D1937">
        <v>4</v>
      </c>
      <c r="E1937" s="29" t="s">
        <v>597</v>
      </c>
      <c r="F1937" t="s">
        <v>801</v>
      </c>
      <c r="I1937" s="49">
        <f>+I1585</f>
        <v>0</v>
      </c>
    </row>
    <row r="1939" spans="1:9" x14ac:dyDescent="0.25">
      <c r="A1939">
        <v>6</v>
      </c>
      <c r="B1939">
        <v>1</v>
      </c>
      <c r="C1939">
        <v>138</v>
      </c>
      <c r="D1939">
        <v>5</v>
      </c>
      <c r="E1939" s="29" t="s">
        <v>598</v>
      </c>
      <c r="F1939" t="s">
        <v>802</v>
      </c>
      <c r="I1939" s="49">
        <f>+I1927</f>
        <v>250000</v>
      </c>
    </row>
    <row r="1940" spans="1:9" ht="15.75" thickBot="1" x14ac:dyDescent="0.3"/>
    <row r="1941" spans="1:9" x14ac:dyDescent="0.25">
      <c r="A1941" s="44">
        <v>6</v>
      </c>
      <c r="B1941" s="44">
        <v>1</v>
      </c>
      <c r="C1941" s="44">
        <v>138</v>
      </c>
      <c r="D1941" s="44"/>
      <c r="E1941" s="45"/>
      <c r="F1941" s="44" t="s">
        <v>795</v>
      </c>
      <c r="G1941" s="44"/>
      <c r="H1941" s="51"/>
      <c r="I1941" s="51">
        <f>SUM(I1930:I1940)</f>
        <v>380000</v>
      </c>
    </row>
    <row r="1943" spans="1:9" x14ac:dyDescent="0.25">
      <c r="A1943">
        <v>6</v>
      </c>
      <c r="B1943">
        <v>1</v>
      </c>
      <c r="C1943">
        <v>138</v>
      </c>
      <c r="F1943" t="s">
        <v>796</v>
      </c>
      <c r="I1943" s="49">
        <f>I1941*15%</f>
        <v>57000</v>
      </c>
    </row>
    <row r="1944" spans="1:9" ht="15.75" thickBot="1" x14ac:dyDescent="0.3"/>
    <row r="1945" spans="1:9" ht="15.75" thickBot="1" x14ac:dyDescent="0.3">
      <c r="A1945" s="46"/>
      <c r="B1945" s="46"/>
      <c r="C1945" s="46"/>
      <c r="D1945" s="46"/>
      <c r="E1945" s="47"/>
      <c r="F1945" s="48" t="s">
        <v>797</v>
      </c>
      <c r="G1945" s="48"/>
      <c r="H1945" s="52"/>
      <c r="I1945" s="53">
        <f>SUM(I1941:I1944)</f>
        <v>437000</v>
      </c>
    </row>
  </sheetData>
  <sheetProtection algorithmName="SHA-512" hashValue="RRV8VI0/VjFfHfs1fIubAIRLHLGUn3Qvb7AAXrSauK6GiHNDVx8fUAiiWwxEJyGSAEKuw3AHZPOvp6ZUzBu75A==" saltValue="nV+iCz/cJJsuo81CiqYMEw==" spinCount="100000" sheet="1" objects="1" scenarios="1"/>
  <protectedRanges>
    <protectedRange sqref="H37:H1926" name="Range1"/>
  </protectedRanges>
  <mergeCells count="10">
    <mergeCell ref="A6:I6"/>
    <mergeCell ref="A1:I2"/>
    <mergeCell ref="A3:C3"/>
    <mergeCell ref="D3:E3"/>
    <mergeCell ref="F3:G3"/>
    <mergeCell ref="H3:I3"/>
    <mergeCell ref="A4:C5"/>
    <mergeCell ref="D4:E5"/>
    <mergeCell ref="F4:G5"/>
    <mergeCell ref="H4:I5"/>
  </mergeCells>
  <conditionalFormatting sqref="H37:H1926">
    <cfRule type="expression" dxfId="0" priority="1">
      <formula>G37&gt;0</formula>
    </cfRule>
  </conditionalFormatting>
  <dataValidations count="1">
    <dataValidation allowBlank="1" showInputMessage="1" showErrorMessage="1" promptTitle="Project Title" prompt="Please type in the Long description of the Project here in Capital Letters.  EG:  [DISTRICT]: [NEAREST TOWN]: [PROJECT DESCRIPTION]" sqref="A1" xr:uid="{00000000-0002-0000-0100-000000000000}"/>
  </dataValidations>
  <pageMargins left="0.7" right="0.7" top="0.75" bottom="0.75" header="0.3" footer="0.3"/>
  <pageSetup paperSize="9" scale="63" orientation="portrait" r:id="rId1"/>
  <rowBreaks count="5" manualBreakCount="5">
    <brk id="947" max="8" man="1"/>
    <brk id="988" max="8" man="1"/>
    <brk id="1209" max="8" man="1"/>
    <brk id="1872" max="8" man="1"/>
    <brk id="1927"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vt:lpstr>
      <vt:lpstr>S-MAGUBULUNDU</vt:lpstr>
      <vt:lpstr>'S-MAGUBULUNDU'!Print_Area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Ndlovu</dc:creator>
  <cp:lastModifiedBy>Brandon Ndlovu</cp:lastModifiedBy>
  <dcterms:created xsi:type="dcterms:W3CDTF">2023-07-27T13:51:21Z</dcterms:created>
  <dcterms:modified xsi:type="dcterms:W3CDTF">2023-08-24T10:01:26Z</dcterms:modified>
</cp:coreProperties>
</file>