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skom-my.sharepoint.com/personal/ndlovuzv_eskom_co_za/Documents/Desktop/FINANCIAL PLANNING/Jay/BESS Price Lists/"/>
    </mc:Choice>
  </mc:AlternateContent>
  <xr:revisionPtr revIDLastSave="318" documentId="8_{38C39802-DE26-4669-BAB3-3F38A3C7B026}" xr6:coauthVersionLast="47" xr6:coauthVersionMax="47" xr10:uidLastSave="{2F6987A5-4352-4DC8-9817-4EA14979B2B6}"/>
  <bookViews>
    <workbookView xWindow="-110" yWindow="-110" windowWidth="19420" windowHeight="10300" tabRatio="918" firstSheet="3" activeTab="5" xr2:uid="{81B02113-55B8-40E1-8322-9A2D02737EAB}"/>
  </bookViews>
  <sheets>
    <sheet name="Sheet1" sheetId="1" state="hidden" r:id="rId1"/>
    <sheet name="Original Scope " sheetId="2" state="hidden" r:id="rId2"/>
    <sheet name="Detailed scope " sheetId="3" state="hidden" r:id="rId3"/>
    <sheet name="Summary Sheet" sheetId="9" r:id="rId4"/>
    <sheet name="Meetings" sheetId="11" r:id="rId5"/>
    <sheet name="IFRS Price List 03.02.26 All" sheetId="4" r:id="rId6"/>
    <sheet name="BESS." sheetId="12" r:id="rId7"/>
    <sheet name="BESS" sheetId="7" state="hidden" r:id="rId8"/>
    <sheet name="Electric Vehicles." sheetId="13" r:id="rId9"/>
    <sheet name=" Electric Vehicles" sheetId="6" state="hidden" r:id="rId10"/>
    <sheet name="Microgrids." sheetId="14" r:id="rId11"/>
    <sheet name=" Microgrids" sheetId="5" state="hidden" r:id="rId12"/>
    <sheet name=" SolarPV" sheetId="8" state="hidden" r:id="rId13"/>
    <sheet name="SolarPV." sheetId="15" r:id="rId14"/>
  </sheets>
  <definedNames>
    <definedName name="_xlnm.Print_Area" localSheetId="9">' Electric Vehicles'!$A$1:$R$150</definedName>
    <definedName name="_xlnm.Print_Area" localSheetId="11">' Microgrids'!$A$1:$R$150</definedName>
    <definedName name="_xlnm.Print_Area" localSheetId="12">' SolarPV'!$A$1:$R$150</definedName>
    <definedName name="_xlnm.Print_Area" localSheetId="7">BESS!$A$1:$R$151</definedName>
    <definedName name="_xlnm.Print_Area" localSheetId="6">BESS.!$A$1:$R$163</definedName>
    <definedName name="_xlnm.Print_Area" localSheetId="8">'Electric Vehicles.'!$A$1:$R$162</definedName>
    <definedName name="_xlnm.Print_Area" localSheetId="5">'IFRS Price List 03.02.26 All'!$A$1:$R$203</definedName>
    <definedName name="_xlnm.Print_Area" localSheetId="4">Meetings!$A$1:$R$70</definedName>
    <definedName name="_xlnm.Print_Area" localSheetId="10">Microgrids.!$A$1:$R$162</definedName>
    <definedName name="_xlnm.Print_Area" localSheetId="13">SolarPV.!$A$1:$R$162</definedName>
    <definedName name="_xlnm.Print_Titles" localSheetId="9">' Electric Vehicles'!$1:$3</definedName>
    <definedName name="_xlnm.Print_Titles" localSheetId="11">' Microgrids'!$1:$3</definedName>
    <definedName name="_xlnm.Print_Titles" localSheetId="12">' SolarPV'!$1:$3</definedName>
    <definedName name="_xlnm.Print_Titles" localSheetId="7">BESS!$1:$3</definedName>
    <definedName name="_xlnm.Print_Titles" localSheetId="6">BESS.!$1:$3</definedName>
    <definedName name="_xlnm.Print_Titles" localSheetId="8">'Electric Vehicles.'!$1:$3</definedName>
    <definedName name="_xlnm.Print_Titles" localSheetId="5">'IFRS Price List 03.02.26 All'!$1:$3</definedName>
    <definedName name="_xlnm.Print_Titles" localSheetId="4">Meetings!$1:$3</definedName>
    <definedName name="_xlnm.Print_Titles" localSheetId="10">Microgrids.!$1:$3</definedName>
    <definedName name="_xlnm.Print_Titles" localSheetId="13">SolarPV.!$1:$3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 l="1"/>
  <c r="E12" i="9"/>
  <c r="F12" i="9"/>
  <c r="G12" i="9"/>
  <c r="C12" i="9"/>
  <c r="D6" i="9"/>
  <c r="D14" i="9" s="1"/>
  <c r="E6" i="9"/>
  <c r="E14" i="9" s="1"/>
  <c r="F6" i="9"/>
  <c r="F14" i="9" s="1"/>
  <c r="G6" i="9"/>
  <c r="G14" i="9" s="1"/>
  <c r="H6" i="9"/>
  <c r="C6" i="9"/>
  <c r="C14" i="9" s="1"/>
  <c r="H9" i="9"/>
  <c r="H10" i="9"/>
  <c r="H11" i="9"/>
  <c r="H8" i="9"/>
  <c r="H5" i="9"/>
  <c r="H4" i="9"/>
  <c r="G108" i="15"/>
  <c r="J108" i="15" s="1"/>
  <c r="E108" i="15"/>
  <c r="G96" i="15"/>
  <c r="H96" i="15" s="1"/>
  <c r="E96" i="15"/>
  <c r="G88" i="15"/>
  <c r="J88" i="15" s="1"/>
  <c r="K88" i="15" s="1"/>
  <c r="E88" i="15"/>
  <c r="G83" i="15"/>
  <c r="H83" i="15" s="1"/>
  <c r="E83" i="15"/>
  <c r="G78" i="15"/>
  <c r="J78" i="15" s="1"/>
  <c r="E78" i="15"/>
  <c r="G71" i="15"/>
  <c r="J71" i="15" s="1"/>
  <c r="K71" i="15" s="1"/>
  <c r="E71" i="15"/>
  <c r="G66" i="15"/>
  <c r="H66" i="15" s="1"/>
  <c r="E66" i="15"/>
  <c r="G62" i="15"/>
  <c r="J62" i="15" s="1"/>
  <c r="E62" i="15"/>
  <c r="G47" i="15"/>
  <c r="H47" i="15" s="1"/>
  <c r="E47" i="15"/>
  <c r="G41" i="15"/>
  <c r="H41" i="15" s="1"/>
  <c r="E41" i="15"/>
  <c r="G36" i="15"/>
  <c r="J36" i="15" s="1"/>
  <c r="M36" i="15" s="1"/>
  <c r="E36" i="15"/>
  <c r="R34" i="15"/>
  <c r="G21" i="15"/>
  <c r="H21" i="15" s="1"/>
  <c r="E21" i="15"/>
  <c r="G13" i="15"/>
  <c r="E13" i="15"/>
  <c r="G108" i="14"/>
  <c r="J108" i="14" s="1"/>
  <c r="M108" i="14" s="1"/>
  <c r="E108" i="14"/>
  <c r="G96" i="14"/>
  <c r="J96" i="14" s="1"/>
  <c r="E96" i="14"/>
  <c r="G88" i="14"/>
  <c r="J88" i="14" s="1"/>
  <c r="E88" i="14"/>
  <c r="G83" i="14"/>
  <c r="J83" i="14" s="1"/>
  <c r="E83" i="14"/>
  <c r="G78" i="14"/>
  <c r="J78" i="14" s="1"/>
  <c r="M78" i="14" s="1"/>
  <c r="E78" i="14"/>
  <c r="G71" i="14"/>
  <c r="J71" i="14" s="1"/>
  <c r="E71" i="14"/>
  <c r="G66" i="14"/>
  <c r="J66" i="14" s="1"/>
  <c r="E66" i="14"/>
  <c r="G62" i="14"/>
  <c r="J62" i="14" s="1"/>
  <c r="E62" i="14"/>
  <c r="G47" i="14"/>
  <c r="J47" i="14" s="1"/>
  <c r="K47" i="14" s="1"/>
  <c r="E47" i="14"/>
  <c r="G41" i="14"/>
  <c r="J41" i="14" s="1"/>
  <c r="E41" i="14"/>
  <c r="G36" i="14"/>
  <c r="J36" i="14" s="1"/>
  <c r="E36" i="14"/>
  <c r="R34" i="14"/>
  <c r="G21" i="14"/>
  <c r="J21" i="14" s="1"/>
  <c r="E21" i="14"/>
  <c r="G13" i="14"/>
  <c r="J13" i="14" s="1"/>
  <c r="E13" i="14"/>
  <c r="G108" i="13"/>
  <c r="J108" i="13" s="1"/>
  <c r="E108" i="13"/>
  <c r="G96" i="13"/>
  <c r="H96" i="13" s="1"/>
  <c r="E96" i="13"/>
  <c r="G91" i="13"/>
  <c r="J91" i="13" s="1"/>
  <c r="E91" i="13"/>
  <c r="G88" i="13"/>
  <c r="J88" i="13" s="1"/>
  <c r="M88" i="13" s="1"/>
  <c r="E88" i="13"/>
  <c r="G83" i="13"/>
  <c r="J83" i="13" s="1"/>
  <c r="E83" i="13"/>
  <c r="G78" i="13"/>
  <c r="J78" i="13" s="1"/>
  <c r="E78" i="13"/>
  <c r="G71" i="13"/>
  <c r="J71" i="13" s="1"/>
  <c r="M71" i="13" s="1"/>
  <c r="E71" i="13"/>
  <c r="G66" i="13"/>
  <c r="J66" i="13" s="1"/>
  <c r="E66" i="13"/>
  <c r="G62" i="13"/>
  <c r="J62" i="13" s="1"/>
  <c r="E62" i="13"/>
  <c r="G47" i="13"/>
  <c r="J47" i="13" s="1"/>
  <c r="M47" i="13" s="1"/>
  <c r="E47" i="13"/>
  <c r="G41" i="13"/>
  <c r="J41" i="13" s="1"/>
  <c r="E41" i="13"/>
  <c r="G36" i="13"/>
  <c r="E36" i="13"/>
  <c r="R34" i="13"/>
  <c r="G21" i="13"/>
  <c r="J21" i="13" s="1"/>
  <c r="K21" i="13" s="1"/>
  <c r="E21" i="13"/>
  <c r="G13" i="13"/>
  <c r="J13" i="13" s="1"/>
  <c r="E13" i="13"/>
  <c r="G109" i="12"/>
  <c r="J109" i="12" s="1"/>
  <c r="E109" i="12"/>
  <c r="G103" i="12"/>
  <c r="J103" i="12" s="1"/>
  <c r="E103" i="12"/>
  <c r="G96" i="12"/>
  <c r="J96" i="12" s="1"/>
  <c r="M96" i="12" s="1"/>
  <c r="E96" i="12"/>
  <c r="G88" i="12"/>
  <c r="J88" i="12" s="1"/>
  <c r="E88" i="12"/>
  <c r="G83" i="12"/>
  <c r="E83" i="12"/>
  <c r="G78" i="12"/>
  <c r="J78" i="12" s="1"/>
  <c r="E78" i="12"/>
  <c r="G71" i="12"/>
  <c r="J71" i="12" s="1"/>
  <c r="E71" i="12"/>
  <c r="G66" i="12"/>
  <c r="J66" i="12" s="1"/>
  <c r="E66" i="12"/>
  <c r="G62" i="12"/>
  <c r="J62" i="12" s="1"/>
  <c r="E62" i="12"/>
  <c r="G47" i="12"/>
  <c r="H47" i="12" s="1"/>
  <c r="E47" i="12"/>
  <c r="G41" i="12"/>
  <c r="J41" i="12" s="1"/>
  <c r="E41" i="12"/>
  <c r="G36" i="12"/>
  <c r="J36" i="12" s="1"/>
  <c r="E36" i="12"/>
  <c r="R34" i="12"/>
  <c r="G21" i="12"/>
  <c r="H21" i="12" s="1"/>
  <c r="E21" i="12"/>
  <c r="G13" i="12"/>
  <c r="J13" i="12" s="1"/>
  <c r="E13" i="12"/>
  <c r="G13" i="11"/>
  <c r="J13" i="11" s="1"/>
  <c r="E13" i="11"/>
  <c r="G9" i="11"/>
  <c r="J9" i="11" s="1"/>
  <c r="E9" i="11"/>
  <c r="G8" i="11"/>
  <c r="H8" i="11" s="1"/>
  <c r="E8" i="11"/>
  <c r="G45" i="4"/>
  <c r="J45" i="4" s="1"/>
  <c r="E45" i="4"/>
  <c r="G44" i="4"/>
  <c r="H44" i="4" s="1"/>
  <c r="E44" i="4"/>
  <c r="G43" i="4"/>
  <c r="J43" i="4" s="1"/>
  <c r="E43" i="4"/>
  <c r="G42" i="4"/>
  <c r="H42" i="4" s="1"/>
  <c r="E42" i="4"/>
  <c r="G27" i="4"/>
  <c r="J27" i="4" s="1"/>
  <c r="E27" i="4"/>
  <c r="G26" i="4"/>
  <c r="J26" i="4" s="1"/>
  <c r="M26" i="4" s="1"/>
  <c r="E26" i="4"/>
  <c r="G25" i="4"/>
  <c r="J25" i="4" s="1"/>
  <c r="E25" i="4"/>
  <c r="G24" i="4"/>
  <c r="J24" i="4" s="1"/>
  <c r="E24" i="4"/>
  <c r="G132" i="4"/>
  <c r="J132" i="4" s="1"/>
  <c r="E132" i="4"/>
  <c r="G131" i="4"/>
  <c r="J131" i="4" s="1"/>
  <c r="E131" i="4"/>
  <c r="G130" i="4"/>
  <c r="J130" i="4" s="1"/>
  <c r="M130" i="4" s="1"/>
  <c r="E130" i="4"/>
  <c r="G129" i="4"/>
  <c r="J129" i="4" s="1"/>
  <c r="E129" i="4"/>
  <c r="G89" i="8"/>
  <c r="H89" i="8" s="1"/>
  <c r="R64" i="8"/>
  <c r="G69" i="8"/>
  <c r="H69" i="8" s="1"/>
  <c r="R33" i="8"/>
  <c r="R21" i="8"/>
  <c r="P39" i="8"/>
  <c r="P45" i="8"/>
  <c r="P60" i="8"/>
  <c r="P64" i="8"/>
  <c r="P76" i="8"/>
  <c r="P81" i="8"/>
  <c r="P86" i="8"/>
  <c r="P105" i="8"/>
  <c r="P9" i="8"/>
  <c r="P13" i="8"/>
  <c r="M9" i="8"/>
  <c r="M45" i="8"/>
  <c r="M81" i="8"/>
  <c r="M105" i="8"/>
  <c r="J9" i="8"/>
  <c r="J45" i="8"/>
  <c r="J81" i="8"/>
  <c r="J105" i="8"/>
  <c r="G9" i="8"/>
  <c r="G13" i="8"/>
  <c r="J13" i="8" s="1"/>
  <c r="M13" i="8" s="1"/>
  <c r="G39" i="8"/>
  <c r="H39" i="8" s="1"/>
  <c r="G45" i="8"/>
  <c r="G60" i="8"/>
  <c r="J60" i="8" s="1"/>
  <c r="M60" i="8" s="1"/>
  <c r="G64" i="8"/>
  <c r="J64" i="8" s="1"/>
  <c r="M64" i="8" s="1"/>
  <c r="G76" i="8"/>
  <c r="J76" i="8" s="1"/>
  <c r="M76" i="8" s="1"/>
  <c r="G81" i="8"/>
  <c r="H81" i="8" s="1"/>
  <c r="G86" i="8"/>
  <c r="J86" i="8" s="1"/>
  <c r="M86" i="8" s="1"/>
  <c r="G105" i="8"/>
  <c r="G8" i="8"/>
  <c r="J8" i="8" s="1"/>
  <c r="M8" i="8" s="1"/>
  <c r="P8" i="8" s="1"/>
  <c r="R21" i="5"/>
  <c r="R33" i="5"/>
  <c r="P9" i="5"/>
  <c r="P13" i="5"/>
  <c r="P39" i="5"/>
  <c r="P45" i="5"/>
  <c r="P60" i="5"/>
  <c r="P64" i="5"/>
  <c r="P69" i="5"/>
  <c r="P76" i="5"/>
  <c r="P81" i="5"/>
  <c r="P86" i="5"/>
  <c r="P89" i="5"/>
  <c r="P105" i="5"/>
  <c r="M9" i="5"/>
  <c r="M13" i="5"/>
  <c r="M39" i="5"/>
  <c r="M45" i="5"/>
  <c r="M60" i="5"/>
  <c r="M64" i="5"/>
  <c r="M69" i="5"/>
  <c r="M76" i="5"/>
  <c r="M81" i="5"/>
  <c r="M86" i="5"/>
  <c r="M89" i="5"/>
  <c r="M105" i="5"/>
  <c r="J9" i="5"/>
  <c r="J13" i="5"/>
  <c r="J39" i="5"/>
  <c r="J45" i="5"/>
  <c r="J60" i="5"/>
  <c r="J64" i="5"/>
  <c r="J69" i="5"/>
  <c r="J76" i="5"/>
  <c r="J81" i="5"/>
  <c r="J86" i="5"/>
  <c r="J89" i="5"/>
  <c r="J105" i="5"/>
  <c r="G9" i="5"/>
  <c r="G13" i="5"/>
  <c r="G39" i="5"/>
  <c r="G45" i="5"/>
  <c r="G60" i="5"/>
  <c r="G64" i="5"/>
  <c r="G69" i="5"/>
  <c r="H69" i="5" s="1"/>
  <c r="G76" i="5"/>
  <c r="G81" i="5"/>
  <c r="G86" i="5"/>
  <c r="G89" i="5"/>
  <c r="G105" i="5"/>
  <c r="P8" i="5"/>
  <c r="M8" i="5"/>
  <c r="J8" i="5"/>
  <c r="G8" i="5"/>
  <c r="R33" i="6"/>
  <c r="R21" i="6"/>
  <c r="P9" i="6"/>
  <c r="P10" i="6"/>
  <c r="P11" i="6"/>
  <c r="P12" i="6"/>
  <c r="P13" i="6"/>
  <c r="P39" i="6"/>
  <c r="P45" i="6"/>
  <c r="P60" i="6"/>
  <c r="P64" i="6"/>
  <c r="P69" i="6"/>
  <c r="P76" i="6"/>
  <c r="P81" i="6"/>
  <c r="P86" i="6"/>
  <c r="P89" i="6"/>
  <c r="P105" i="6"/>
  <c r="M9" i="6"/>
  <c r="M10" i="6"/>
  <c r="M11" i="6"/>
  <c r="M12" i="6"/>
  <c r="M13" i="6"/>
  <c r="M39" i="6"/>
  <c r="M45" i="6"/>
  <c r="M60" i="6"/>
  <c r="M64" i="6"/>
  <c r="M69" i="6"/>
  <c r="M76" i="6"/>
  <c r="M81" i="6"/>
  <c r="M86" i="6"/>
  <c r="M89" i="6"/>
  <c r="M105" i="6"/>
  <c r="J9" i="6"/>
  <c r="J10" i="6"/>
  <c r="J11" i="6"/>
  <c r="J12" i="6"/>
  <c r="J13" i="6"/>
  <c r="J39" i="6"/>
  <c r="J45" i="6"/>
  <c r="J60" i="6"/>
  <c r="J64" i="6"/>
  <c r="J69" i="6"/>
  <c r="J76" i="6"/>
  <c r="J81" i="6"/>
  <c r="J86" i="6"/>
  <c r="J89" i="6"/>
  <c r="J105" i="6"/>
  <c r="G9" i="6"/>
  <c r="G10" i="6"/>
  <c r="G11" i="6"/>
  <c r="G12" i="6"/>
  <c r="G13" i="6"/>
  <c r="H13" i="6" s="1"/>
  <c r="G39" i="6"/>
  <c r="G45" i="6"/>
  <c r="G60" i="6"/>
  <c r="G64" i="6"/>
  <c r="G69" i="6"/>
  <c r="H69" i="6" s="1"/>
  <c r="G76" i="6"/>
  <c r="G81" i="6"/>
  <c r="G86" i="6"/>
  <c r="G89" i="6"/>
  <c r="G105" i="6"/>
  <c r="P8" i="6"/>
  <c r="M8" i="6"/>
  <c r="J8" i="6"/>
  <c r="G8" i="6"/>
  <c r="P106" i="7"/>
  <c r="M106" i="7"/>
  <c r="J106" i="7"/>
  <c r="G106" i="7"/>
  <c r="P100" i="7"/>
  <c r="M100" i="7"/>
  <c r="J100" i="7"/>
  <c r="G100" i="7"/>
  <c r="P89" i="7"/>
  <c r="M89" i="7"/>
  <c r="J89" i="7"/>
  <c r="G89" i="7"/>
  <c r="P86" i="7"/>
  <c r="M86" i="7"/>
  <c r="J86" i="7"/>
  <c r="G86" i="7"/>
  <c r="P81" i="7"/>
  <c r="M81" i="7"/>
  <c r="J81" i="7"/>
  <c r="G81" i="7"/>
  <c r="P76" i="7"/>
  <c r="M76" i="7"/>
  <c r="J76" i="7"/>
  <c r="G76" i="7"/>
  <c r="P69" i="7"/>
  <c r="M69" i="7"/>
  <c r="J69" i="7"/>
  <c r="G69" i="7"/>
  <c r="P64" i="7"/>
  <c r="M64" i="7"/>
  <c r="J64" i="7"/>
  <c r="G64" i="7"/>
  <c r="P60" i="7"/>
  <c r="M60" i="7"/>
  <c r="J60" i="7"/>
  <c r="G60" i="7"/>
  <c r="G45" i="7"/>
  <c r="H45" i="7" s="1"/>
  <c r="J45" i="7"/>
  <c r="M45" i="7" s="1"/>
  <c r="P45" i="7" s="1"/>
  <c r="P39" i="7"/>
  <c r="M39" i="7"/>
  <c r="J39" i="7"/>
  <c r="G39" i="7"/>
  <c r="P13" i="7"/>
  <c r="M13" i="7"/>
  <c r="J13" i="7"/>
  <c r="G13" i="7"/>
  <c r="P9" i="7"/>
  <c r="P8" i="7"/>
  <c r="M9" i="7"/>
  <c r="M8" i="7"/>
  <c r="J9" i="7"/>
  <c r="J8" i="7"/>
  <c r="G9" i="7"/>
  <c r="G8" i="7"/>
  <c r="G13" i="4"/>
  <c r="J13" i="4" s="1"/>
  <c r="M13" i="4" s="1"/>
  <c r="P13" i="4" s="1"/>
  <c r="G14" i="4"/>
  <c r="J14" i="4" s="1"/>
  <c r="M14" i="4" s="1"/>
  <c r="P14" i="4" s="1"/>
  <c r="G15" i="4"/>
  <c r="J15" i="4" s="1"/>
  <c r="M15" i="4" s="1"/>
  <c r="P15" i="4" s="1"/>
  <c r="G16" i="4"/>
  <c r="J16" i="4" s="1"/>
  <c r="M16" i="4" s="1"/>
  <c r="P16" i="4" s="1"/>
  <c r="G50" i="4"/>
  <c r="J50" i="4" s="1"/>
  <c r="M50" i="4" s="1"/>
  <c r="P50" i="4" s="1"/>
  <c r="G51" i="4"/>
  <c r="J51" i="4" s="1"/>
  <c r="M51" i="4" s="1"/>
  <c r="P51" i="4" s="1"/>
  <c r="G52" i="4"/>
  <c r="J52" i="4" s="1"/>
  <c r="M52" i="4" s="1"/>
  <c r="P52" i="4" s="1"/>
  <c r="G53" i="4"/>
  <c r="J53" i="4" s="1"/>
  <c r="M53" i="4" s="1"/>
  <c r="P53" i="4" s="1"/>
  <c r="G59" i="4"/>
  <c r="J59" i="4" s="1"/>
  <c r="M59" i="4" s="1"/>
  <c r="P59" i="4" s="1"/>
  <c r="G60" i="4"/>
  <c r="J60" i="4" s="1"/>
  <c r="M60" i="4" s="1"/>
  <c r="P60" i="4" s="1"/>
  <c r="G61" i="4"/>
  <c r="J61" i="4" s="1"/>
  <c r="M61" i="4" s="1"/>
  <c r="P61" i="4" s="1"/>
  <c r="G62" i="4"/>
  <c r="J62" i="4" s="1"/>
  <c r="M62" i="4" s="1"/>
  <c r="P62" i="4" s="1"/>
  <c r="G77" i="4"/>
  <c r="J77" i="4" s="1"/>
  <c r="M77" i="4" s="1"/>
  <c r="P77" i="4" s="1"/>
  <c r="G78" i="4"/>
  <c r="J78" i="4" s="1"/>
  <c r="M78" i="4" s="1"/>
  <c r="P78" i="4" s="1"/>
  <c r="G79" i="4"/>
  <c r="J79" i="4" s="1"/>
  <c r="M79" i="4" s="1"/>
  <c r="P79" i="4" s="1"/>
  <c r="G80" i="4"/>
  <c r="J80" i="4" s="1"/>
  <c r="M80" i="4" s="1"/>
  <c r="P80" i="4" s="1"/>
  <c r="G84" i="4"/>
  <c r="J84" i="4" s="1"/>
  <c r="M84" i="4" s="1"/>
  <c r="P84" i="4" s="1"/>
  <c r="G85" i="4"/>
  <c r="J85" i="4" s="1"/>
  <c r="M85" i="4" s="1"/>
  <c r="P85" i="4" s="1"/>
  <c r="G86" i="4"/>
  <c r="J86" i="4" s="1"/>
  <c r="M86" i="4" s="1"/>
  <c r="P86" i="4" s="1"/>
  <c r="G87" i="4"/>
  <c r="H87" i="4" s="1"/>
  <c r="G92" i="4"/>
  <c r="J92" i="4" s="1"/>
  <c r="M92" i="4" s="1"/>
  <c r="P92" i="4" s="1"/>
  <c r="G93" i="4"/>
  <c r="J93" i="4" s="1"/>
  <c r="M93" i="4" s="1"/>
  <c r="P93" i="4" s="1"/>
  <c r="G94" i="4"/>
  <c r="J94" i="4" s="1"/>
  <c r="M94" i="4" s="1"/>
  <c r="P94" i="4" s="1"/>
  <c r="G95" i="4"/>
  <c r="J95" i="4" s="1"/>
  <c r="M95" i="4" s="1"/>
  <c r="P95" i="4" s="1"/>
  <c r="G102" i="4"/>
  <c r="J102" i="4" s="1"/>
  <c r="M102" i="4" s="1"/>
  <c r="P102" i="4" s="1"/>
  <c r="G103" i="4"/>
  <c r="J103" i="4" s="1"/>
  <c r="M103" i="4" s="1"/>
  <c r="P103" i="4" s="1"/>
  <c r="G104" i="4"/>
  <c r="J104" i="4" s="1"/>
  <c r="M104" i="4" s="1"/>
  <c r="P104" i="4" s="1"/>
  <c r="G105" i="4"/>
  <c r="J105" i="4" s="1"/>
  <c r="M105" i="4" s="1"/>
  <c r="P105" i="4" s="1"/>
  <c r="G110" i="4"/>
  <c r="J110" i="4" s="1"/>
  <c r="M110" i="4" s="1"/>
  <c r="P110" i="4" s="1"/>
  <c r="G111" i="4"/>
  <c r="J111" i="4" s="1"/>
  <c r="M111" i="4" s="1"/>
  <c r="P111" i="4" s="1"/>
  <c r="G112" i="4"/>
  <c r="J112" i="4" s="1"/>
  <c r="M112" i="4" s="1"/>
  <c r="P112" i="4" s="1"/>
  <c r="G113" i="4"/>
  <c r="J113" i="4" s="1"/>
  <c r="M113" i="4" s="1"/>
  <c r="P113" i="4" s="1"/>
  <c r="G118" i="4"/>
  <c r="J118" i="4" s="1"/>
  <c r="M118" i="4" s="1"/>
  <c r="P118" i="4" s="1"/>
  <c r="G119" i="4"/>
  <c r="J119" i="4" s="1"/>
  <c r="M119" i="4" s="1"/>
  <c r="P119" i="4" s="1"/>
  <c r="G120" i="4"/>
  <c r="J120" i="4" s="1"/>
  <c r="M120" i="4" s="1"/>
  <c r="P120" i="4" s="1"/>
  <c r="G121" i="4"/>
  <c r="J121" i="4" s="1"/>
  <c r="M121" i="4" s="1"/>
  <c r="P121" i="4" s="1"/>
  <c r="G124" i="4"/>
  <c r="J124" i="4" s="1"/>
  <c r="M124" i="4" s="1"/>
  <c r="P124" i="4" s="1"/>
  <c r="G139" i="4"/>
  <c r="J139" i="4" s="1"/>
  <c r="M139" i="4" s="1"/>
  <c r="P139" i="4" s="1"/>
  <c r="G145" i="4"/>
  <c r="J145" i="4" s="1"/>
  <c r="M145" i="4" s="1"/>
  <c r="P145" i="4" s="1"/>
  <c r="G146" i="4"/>
  <c r="J146" i="4" s="1"/>
  <c r="M146" i="4" s="1"/>
  <c r="P146" i="4" s="1"/>
  <c r="G147" i="4"/>
  <c r="J147" i="4" s="1"/>
  <c r="M147" i="4" s="1"/>
  <c r="P147" i="4" s="1"/>
  <c r="G148" i="4"/>
  <c r="J148" i="4" s="1"/>
  <c r="M148" i="4" s="1"/>
  <c r="P148" i="4" s="1"/>
  <c r="G9" i="4"/>
  <c r="J9" i="4" s="1"/>
  <c r="M9" i="4" s="1"/>
  <c r="P9" i="4" s="1"/>
  <c r="G8" i="4"/>
  <c r="J8" i="4" s="1"/>
  <c r="M8" i="4" s="1"/>
  <c r="P8" i="4" s="1"/>
  <c r="E105" i="8"/>
  <c r="E89" i="8"/>
  <c r="E86" i="8"/>
  <c r="E81" i="8"/>
  <c r="E76" i="8"/>
  <c r="E69" i="8"/>
  <c r="E64" i="8"/>
  <c r="E60" i="8"/>
  <c r="H45" i="8"/>
  <c r="E45" i="8"/>
  <c r="E39" i="8"/>
  <c r="E33" i="8"/>
  <c r="E21" i="8"/>
  <c r="E13" i="8"/>
  <c r="E9" i="8"/>
  <c r="E8" i="8"/>
  <c r="E106" i="7"/>
  <c r="E100" i="7"/>
  <c r="H89" i="7"/>
  <c r="E89" i="7"/>
  <c r="E86" i="7"/>
  <c r="E81" i="7"/>
  <c r="E76" i="7"/>
  <c r="E69" i="7"/>
  <c r="E64" i="7"/>
  <c r="E60" i="7"/>
  <c r="E45" i="7"/>
  <c r="E39" i="7"/>
  <c r="E33" i="7"/>
  <c r="E21" i="7"/>
  <c r="E13" i="7"/>
  <c r="E9" i="7"/>
  <c r="H8" i="7"/>
  <c r="E8" i="7"/>
  <c r="E105" i="6"/>
  <c r="H89" i="6"/>
  <c r="E89" i="6"/>
  <c r="H86" i="6"/>
  <c r="E86" i="6"/>
  <c r="E81" i="6"/>
  <c r="E76" i="6"/>
  <c r="E69" i="6"/>
  <c r="E64" i="6"/>
  <c r="E60" i="6"/>
  <c r="E45" i="6"/>
  <c r="K39" i="6"/>
  <c r="E39" i="6"/>
  <c r="E33" i="6"/>
  <c r="E21" i="6"/>
  <c r="E13" i="6"/>
  <c r="E9" i="6"/>
  <c r="E8" i="6"/>
  <c r="E105" i="5"/>
  <c r="E89" i="5"/>
  <c r="H86" i="5"/>
  <c r="E86" i="5"/>
  <c r="E81" i="5"/>
  <c r="E76" i="5"/>
  <c r="E69" i="5"/>
  <c r="K64" i="5"/>
  <c r="E64" i="5"/>
  <c r="E60" i="5"/>
  <c r="H45" i="5"/>
  <c r="E45" i="5"/>
  <c r="E39" i="5"/>
  <c r="E33" i="5"/>
  <c r="E21" i="5"/>
  <c r="H13" i="5"/>
  <c r="E13" i="5"/>
  <c r="E9" i="5"/>
  <c r="E8" i="5"/>
  <c r="H12" i="9" l="1"/>
  <c r="H14" i="9" s="1"/>
  <c r="J42" i="4"/>
  <c r="K42" i="4" s="1"/>
  <c r="H45" i="4"/>
  <c r="J44" i="4"/>
  <c r="M44" i="4" s="1"/>
  <c r="P44" i="4" s="1"/>
  <c r="Q44" i="4" s="1"/>
  <c r="J47" i="15"/>
  <c r="M47" i="15" s="1"/>
  <c r="J21" i="15"/>
  <c r="M21" i="15" s="1"/>
  <c r="P21" i="15" s="1"/>
  <c r="Q21" i="15" s="1"/>
  <c r="H88" i="15"/>
  <c r="H71" i="15"/>
  <c r="E109" i="15"/>
  <c r="J13" i="15"/>
  <c r="H13" i="15"/>
  <c r="M62" i="15"/>
  <c r="K62" i="15"/>
  <c r="K78" i="15"/>
  <c r="M78" i="15"/>
  <c r="N36" i="15"/>
  <c r="P36" i="15"/>
  <c r="Q36" i="15" s="1"/>
  <c r="K36" i="15"/>
  <c r="K108" i="15"/>
  <c r="M108" i="15"/>
  <c r="J41" i="15"/>
  <c r="J66" i="15"/>
  <c r="J83" i="15"/>
  <c r="M71" i="15"/>
  <c r="M88" i="15"/>
  <c r="J96" i="15"/>
  <c r="H36" i="15"/>
  <c r="H62" i="15"/>
  <c r="H78" i="15"/>
  <c r="H108" i="15"/>
  <c r="K96" i="14"/>
  <c r="M96" i="14"/>
  <c r="H108" i="14"/>
  <c r="H96" i="14"/>
  <c r="H78" i="14"/>
  <c r="M62" i="14"/>
  <c r="K62" i="14"/>
  <c r="M36" i="14"/>
  <c r="K36" i="14"/>
  <c r="M83" i="14"/>
  <c r="K83" i="14"/>
  <c r="H36" i="14"/>
  <c r="M41" i="14"/>
  <c r="K41" i="14"/>
  <c r="P78" i="14"/>
  <c r="Q78" i="14" s="1"/>
  <c r="N78" i="14"/>
  <c r="P108" i="14"/>
  <c r="Q108" i="14" s="1"/>
  <c r="N108" i="14"/>
  <c r="H62" i="14"/>
  <c r="M66" i="14"/>
  <c r="K66" i="14"/>
  <c r="K78" i="14"/>
  <c r="K108" i="14"/>
  <c r="M88" i="14"/>
  <c r="K88" i="14"/>
  <c r="M21" i="14"/>
  <c r="K21" i="14"/>
  <c r="M13" i="14"/>
  <c r="K13" i="14"/>
  <c r="H13" i="14"/>
  <c r="M47" i="14"/>
  <c r="M71" i="14"/>
  <c r="K71" i="14"/>
  <c r="E109" i="14"/>
  <c r="H41" i="14"/>
  <c r="H66" i="14"/>
  <c r="H83" i="14"/>
  <c r="H21" i="14"/>
  <c r="H47" i="14"/>
  <c r="H71" i="14"/>
  <c r="H88" i="14"/>
  <c r="J96" i="13"/>
  <c r="K96" i="13" s="1"/>
  <c r="H41" i="13"/>
  <c r="H47" i="13"/>
  <c r="H66" i="13"/>
  <c r="H83" i="13"/>
  <c r="H71" i="13"/>
  <c r="H88" i="13"/>
  <c r="M41" i="13"/>
  <c r="K41" i="13"/>
  <c r="M83" i="13"/>
  <c r="K83" i="13"/>
  <c r="P47" i="13"/>
  <c r="Q47" i="13" s="1"/>
  <c r="N47" i="13"/>
  <c r="M78" i="13"/>
  <c r="K78" i="13"/>
  <c r="K47" i="13"/>
  <c r="E109" i="13"/>
  <c r="M62" i="13"/>
  <c r="K62" i="13"/>
  <c r="P88" i="13"/>
  <c r="Q88" i="13" s="1"/>
  <c r="N88" i="13"/>
  <c r="M13" i="13"/>
  <c r="K13" i="13"/>
  <c r="M21" i="13"/>
  <c r="K88" i="13"/>
  <c r="M91" i="13"/>
  <c r="K91" i="13"/>
  <c r="M108" i="13"/>
  <c r="K108" i="13"/>
  <c r="H36" i="13"/>
  <c r="J36" i="13"/>
  <c r="M66" i="13"/>
  <c r="K66" i="13"/>
  <c r="P71" i="13"/>
  <c r="Q71" i="13" s="1"/>
  <c r="N71" i="13"/>
  <c r="K71" i="13"/>
  <c r="H91" i="13"/>
  <c r="H13" i="13"/>
  <c r="H62" i="13"/>
  <c r="H78" i="13"/>
  <c r="H108" i="13"/>
  <c r="H21" i="13"/>
  <c r="J21" i="12"/>
  <c r="K21" i="12" s="1"/>
  <c r="K71" i="12"/>
  <c r="M71" i="12"/>
  <c r="P71" i="12" s="1"/>
  <c r="Q71" i="12" s="1"/>
  <c r="M88" i="12"/>
  <c r="P88" i="12" s="1"/>
  <c r="Q88" i="12" s="1"/>
  <c r="K88" i="12"/>
  <c r="H88" i="12"/>
  <c r="J47" i="12"/>
  <c r="M47" i="12" s="1"/>
  <c r="N47" i="12" s="1"/>
  <c r="H62" i="12"/>
  <c r="H71" i="12"/>
  <c r="H96" i="12"/>
  <c r="P96" i="12"/>
  <c r="Q96" i="12" s="1"/>
  <c r="N96" i="12"/>
  <c r="M109" i="12"/>
  <c r="K109" i="12"/>
  <c r="M36" i="12"/>
  <c r="K36" i="12"/>
  <c r="M41" i="12"/>
  <c r="K41" i="12"/>
  <c r="M62" i="12"/>
  <c r="K62" i="12"/>
  <c r="H41" i="12"/>
  <c r="H36" i="12"/>
  <c r="M66" i="12"/>
  <c r="K66" i="12"/>
  <c r="H66" i="12"/>
  <c r="K78" i="12"/>
  <c r="M78" i="12"/>
  <c r="K96" i="12"/>
  <c r="J83" i="12"/>
  <c r="H83" i="12"/>
  <c r="M13" i="12"/>
  <c r="K13" i="12"/>
  <c r="H109" i="12"/>
  <c r="M103" i="12"/>
  <c r="K103" i="12"/>
  <c r="E110" i="12"/>
  <c r="H78" i="12"/>
  <c r="H13" i="12"/>
  <c r="H103" i="12"/>
  <c r="J8" i="11"/>
  <c r="M8" i="11" s="1"/>
  <c r="N8" i="11" s="1"/>
  <c r="E16" i="11"/>
  <c r="K9" i="11"/>
  <c r="M9" i="11"/>
  <c r="M13" i="11"/>
  <c r="K13" i="11"/>
  <c r="H13" i="11"/>
  <c r="H9" i="11"/>
  <c r="M43" i="4"/>
  <c r="K43" i="4"/>
  <c r="M45" i="4"/>
  <c r="K45" i="4"/>
  <c r="H43" i="4"/>
  <c r="H24" i="4"/>
  <c r="H26" i="4"/>
  <c r="M24" i="4"/>
  <c r="K24" i="4"/>
  <c r="M25" i="4"/>
  <c r="K25" i="4"/>
  <c r="P26" i="4"/>
  <c r="Q26" i="4" s="1"/>
  <c r="N26" i="4"/>
  <c r="M27" i="4"/>
  <c r="K27" i="4"/>
  <c r="H27" i="4"/>
  <c r="J87" i="4"/>
  <c r="M87" i="4" s="1"/>
  <c r="P87" i="4" s="1"/>
  <c r="H25" i="4"/>
  <c r="K26" i="4"/>
  <c r="H130" i="4"/>
  <c r="M129" i="4"/>
  <c r="K129" i="4"/>
  <c r="P130" i="4"/>
  <c r="Q130" i="4" s="1"/>
  <c r="N130" i="4"/>
  <c r="M131" i="4"/>
  <c r="K131" i="4"/>
  <c r="M132" i="4"/>
  <c r="K132" i="4"/>
  <c r="H132" i="4"/>
  <c r="K86" i="4"/>
  <c r="H131" i="4"/>
  <c r="K85" i="4"/>
  <c r="H129" i="4"/>
  <c r="K130" i="4"/>
  <c r="J89" i="8"/>
  <c r="J69" i="8"/>
  <c r="J39" i="8"/>
  <c r="M39" i="8" s="1"/>
  <c r="Q39" i="8" s="1"/>
  <c r="K60" i="8"/>
  <c r="H86" i="4"/>
  <c r="H85" i="4"/>
  <c r="H86" i="8"/>
  <c r="N81" i="8"/>
  <c r="E106" i="8"/>
  <c r="H64" i="8"/>
  <c r="K45" i="8"/>
  <c r="K8" i="5"/>
  <c r="Q69" i="5"/>
  <c r="H76" i="5"/>
  <c r="H8" i="5"/>
  <c r="H76" i="6"/>
  <c r="H8" i="6"/>
  <c r="H64" i="6"/>
  <c r="E106" i="6"/>
  <c r="K81" i="6"/>
  <c r="N81" i="6"/>
  <c r="H81" i="6"/>
  <c r="H39" i="6"/>
  <c r="N13" i="6"/>
  <c r="N8" i="7"/>
  <c r="Q89" i="7"/>
  <c r="K81" i="7"/>
  <c r="Q81" i="7"/>
  <c r="H9" i="7"/>
  <c r="H76" i="7"/>
  <c r="H81" i="7"/>
  <c r="N45" i="7"/>
  <c r="H100" i="7"/>
  <c r="H60" i="7"/>
  <c r="E107" i="7"/>
  <c r="K105" i="8"/>
  <c r="K8" i="8"/>
  <c r="K9" i="8"/>
  <c r="N64" i="8"/>
  <c r="Q64" i="8"/>
  <c r="Q86" i="8"/>
  <c r="N86" i="8"/>
  <c r="K86" i="8"/>
  <c r="H9" i="8"/>
  <c r="K76" i="8"/>
  <c r="H105" i="8"/>
  <c r="H8" i="8"/>
  <c r="K64" i="8"/>
  <c r="K13" i="8"/>
  <c r="H13" i="8"/>
  <c r="H76" i="8"/>
  <c r="H60" i="8"/>
  <c r="K106" i="7"/>
  <c r="K69" i="7"/>
  <c r="K86" i="7"/>
  <c r="K64" i="7"/>
  <c r="N76" i="7"/>
  <c r="Q76" i="7"/>
  <c r="K9" i="7"/>
  <c r="K60" i="7"/>
  <c r="K100" i="7"/>
  <c r="K13" i="7"/>
  <c r="K39" i="7"/>
  <c r="K8" i="7"/>
  <c r="H39" i="7"/>
  <c r="H64" i="7"/>
  <c r="H69" i="7"/>
  <c r="H86" i="7"/>
  <c r="H106" i="7"/>
  <c r="H13" i="7"/>
  <c r="K76" i="7"/>
  <c r="Q8" i="6"/>
  <c r="N8" i="6"/>
  <c r="Q64" i="6"/>
  <c r="N64" i="6"/>
  <c r="K105" i="6"/>
  <c r="K9" i="6"/>
  <c r="K60" i="6"/>
  <c r="Q76" i="6"/>
  <c r="N76" i="6"/>
  <c r="K45" i="6"/>
  <c r="K8" i="6"/>
  <c r="H105" i="6"/>
  <c r="H45" i="6"/>
  <c r="K64" i="6"/>
  <c r="H60" i="6"/>
  <c r="K76" i="6"/>
  <c r="H9" i="6"/>
  <c r="K76" i="5"/>
  <c r="K60" i="5"/>
  <c r="Q39" i="5"/>
  <c r="N39" i="5"/>
  <c r="K39" i="5"/>
  <c r="E106" i="5"/>
  <c r="H60" i="5"/>
  <c r="H81" i="5"/>
  <c r="H9" i="5"/>
  <c r="K105" i="5"/>
  <c r="K89" i="5"/>
  <c r="H105" i="5"/>
  <c r="H89" i="5"/>
  <c r="H39" i="5"/>
  <c r="H64" i="5"/>
  <c r="H16" i="11" l="1"/>
  <c r="M42" i="4"/>
  <c r="K44" i="4"/>
  <c r="N44" i="4"/>
  <c r="K47" i="15"/>
  <c r="K21" i="15"/>
  <c r="N21" i="15"/>
  <c r="H109" i="15"/>
  <c r="N62" i="15"/>
  <c r="P62" i="15"/>
  <c r="Q62" i="15" s="1"/>
  <c r="P47" i="15"/>
  <c r="Q47" i="15" s="1"/>
  <c r="N47" i="15"/>
  <c r="M83" i="15"/>
  <c r="K83" i="15"/>
  <c r="M13" i="15"/>
  <c r="K13" i="15"/>
  <c r="M66" i="15"/>
  <c r="K66" i="15"/>
  <c r="P108" i="15"/>
  <c r="Q108" i="15" s="1"/>
  <c r="N108" i="15"/>
  <c r="M96" i="15"/>
  <c r="K96" i="15"/>
  <c r="R36" i="15"/>
  <c r="P88" i="15"/>
  <c r="Q88" i="15" s="1"/>
  <c r="N88" i="15"/>
  <c r="M41" i="15"/>
  <c r="K41" i="15"/>
  <c r="N78" i="15"/>
  <c r="P78" i="15"/>
  <c r="Q78" i="15" s="1"/>
  <c r="P71" i="15"/>
  <c r="Q71" i="15" s="1"/>
  <c r="N71" i="15"/>
  <c r="P96" i="14"/>
  <c r="Q96" i="14" s="1"/>
  <c r="N96" i="14"/>
  <c r="H109" i="14"/>
  <c r="P21" i="14"/>
  <c r="Q21" i="14" s="1"/>
  <c r="N21" i="14"/>
  <c r="P41" i="14"/>
  <c r="Q41" i="14" s="1"/>
  <c r="N41" i="14"/>
  <c r="P36" i="14"/>
  <c r="Q36" i="14" s="1"/>
  <c r="N36" i="14"/>
  <c r="R108" i="14"/>
  <c r="P13" i="14"/>
  <c r="Q13" i="14" s="1"/>
  <c r="N13" i="14"/>
  <c r="P83" i="14"/>
  <c r="Q83" i="14" s="1"/>
  <c r="N83" i="14"/>
  <c r="P71" i="14"/>
  <c r="Q71" i="14" s="1"/>
  <c r="N71" i="14"/>
  <c r="R78" i="14"/>
  <c r="P88" i="14"/>
  <c r="Q88" i="14" s="1"/>
  <c r="N88" i="14"/>
  <c r="P62" i="14"/>
  <c r="Q62" i="14" s="1"/>
  <c r="N62" i="14"/>
  <c r="P47" i="14"/>
  <c r="Q47" i="14" s="1"/>
  <c r="N47" i="14"/>
  <c r="P66" i="14"/>
  <c r="Q66" i="14" s="1"/>
  <c r="N66" i="14"/>
  <c r="M96" i="13"/>
  <c r="P96" i="13" s="1"/>
  <c r="Q96" i="13" s="1"/>
  <c r="H109" i="13"/>
  <c r="P108" i="13"/>
  <c r="Q108" i="13" s="1"/>
  <c r="N108" i="13"/>
  <c r="P66" i="13"/>
  <c r="Q66" i="13" s="1"/>
  <c r="N66" i="13"/>
  <c r="P91" i="13"/>
  <c r="Q91" i="13" s="1"/>
  <c r="N91" i="13"/>
  <c r="R71" i="13"/>
  <c r="R88" i="13"/>
  <c r="P78" i="13"/>
  <c r="Q78" i="13" s="1"/>
  <c r="N78" i="13"/>
  <c r="P21" i="13"/>
  <c r="Q21" i="13" s="1"/>
  <c r="N21" i="13"/>
  <c r="R47" i="13"/>
  <c r="P13" i="13"/>
  <c r="Q13" i="13" s="1"/>
  <c r="N13" i="13"/>
  <c r="P62" i="13"/>
  <c r="Q62" i="13" s="1"/>
  <c r="N62" i="13"/>
  <c r="K36" i="13"/>
  <c r="M36" i="13"/>
  <c r="P83" i="13"/>
  <c r="Q83" i="13" s="1"/>
  <c r="N83" i="13"/>
  <c r="P41" i="13"/>
  <c r="Q41" i="13" s="1"/>
  <c r="N41" i="13"/>
  <c r="M21" i="12"/>
  <c r="P21" i="12" s="1"/>
  <c r="Q21" i="12" s="1"/>
  <c r="N71" i="12"/>
  <c r="R71" i="12" s="1"/>
  <c r="P47" i="12"/>
  <c r="Q47" i="12" s="1"/>
  <c r="N88" i="12"/>
  <c r="R88" i="12" s="1"/>
  <c r="K47" i="12"/>
  <c r="H110" i="12"/>
  <c r="P103" i="12"/>
  <c r="Q103" i="12" s="1"/>
  <c r="N103" i="12"/>
  <c r="P109" i="12"/>
  <c r="Q109" i="12" s="1"/>
  <c r="N109" i="12"/>
  <c r="P62" i="12"/>
  <c r="Q62" i="12" s="1"/>
  <c r="N62" i="12"/>
  <c r="P66" i="12"/>
  <c r="Q66" i="12" s="1"/>
  <c r="N66" i="12"/>
  <c r="P78" i="12"/>
  <c r="Q78" i="12" s="1"/>
  <c r="N78" i="12"/>
  <c r="N13" i="12"/>
  <c r="P13" i="12"/>
  <c r="Q13" i="12" s="1"/>
  <c r="P41" i="12"/>
  <c r="Q41" i="12" s="1"/>
  <c r="N41" i="12"/>
  <c r="M83" i="12"/>
  <c r="K83" i="12"/>
  <c r="P36" i="12"/>
  <c r="Q36" i="12" s="1"/>
  <c r="N36" i="12"/>
  <c r="R96" i="12"/>
  <c r="K8" i="11"/>
  <c r="K16" i="11" s="1"/>
  <c r="P8" i="11"/>
  <c r="Q8" i="11" s="1"/>
  <c r="P9" i="11"/>
  <c r="Q9" i="11" s="1"/>
  <c r="N9" i="11"/>
  <c r="P13" i="11"/>
  <c r="Q13" i="11" s="1"/>
  <c r="N13" i="11"/>
  <c r="N16" i="11" s="1"/>
  <c r="P45" i="4"/>
  <c r="Q45" i="4" s="1"/>
  <c r="N45" i="4"/>
  <c r="N43" i="4"/>
  <c r="P43" i="4"/>
  <c r="Q43" i="4" s="1"/>
  <c r="K87" i="4"/>
  <c r="P27" i="4"/>
  <c r="Q27" i="4" s="1"/>
  <c r="N27" i="4"/>
  <c r="N25" i="4"/>
  <c r="P25" i="4"/>
  <c r="Q25" i="4" s="1"/>
  <c r="P24" i="4"/>
  <c r="Q24" i="4" s="1"/>
  <c r="N24" i="4"/>
  <c r="R26" i="4"/>
  <c r="P132" i="4"/>
  <c r="Q132" i="4" s="1"/>
  <c r="N132" i="4"/>
  <c r="P131" i="4"/>
  <c r="Q131" i="4" s="1"/>
  <c r="N131" i="4"/>
  <c r="R130" i="4"/>
  <c r="N129" i="4"/>
  <c r="P129" i="4"/>
  <c r="Q129" i="4" s="1"/>
  <c r="K89" i="8"/>
  <c r="M89" i="8"/>
  <c r="K69" i="8"/>
  <c r="M69" i="8"/>
  <c r="N89" i="7"/>
  <c r="Q81" i="8"/>
  <c r="N39" i="8"/>
  <c r="K39" i="8"/>
  <c r="K81" i="8"/>
  <c r="Q45" i="8"/>
  <c r="N69" i="5"/>
  <c r="K69" i="5"/>
  <c r="N8" i="5"/>
  <c r="Q8" i="5"/>
  <c r="K45" i="5"/>
  <c r="H106" i="5"/>
  <c r="K86" i="5"/>
  <c r="Q81" i="6"/>
  <c r="R81" i="6" s="1"/>
  <c r="Q13" i="6"/>
  <c r="K13" i="6"/>
  <c r="H106" i="6"/>
  <c r="Q8" i="7"/>
  <c r="R8" i="7" s="1"/>
  <c r="Q45" i="7"/>
  <c r="N81" i="7"/>
  <c r="R81" i="7" s="1"/>
  <c r="K89" i="7"/>
  <c r="K45" i="7"/>
  <c r="H107" i="7"/>
  <c r="R76" i="7"/>
  <c r="Q9" i="8"/>
  <c r="N9" i="8"/>
  <c r="H106" i="8"/>
  <c r="R86" i="8"/>
  <c r="Q8" i="8"/>
  <c r="N8" i="8"/>
  <c r="N13" i="8"/>
  <c r="Q13" i="8"/>
  <c r="Q105" i="8"/>
  <c r="N105" i="8"/>
  <c r="Q60" i="8"/>
  <c r="N60" i="8"/>
  <c r="Q76" i="8"/>
  <c r="N76" i="8"/>
  <c r="Q60" i="7"/>
  <c r="N60" i="7"/>
  <c r="Q100" i="7"/>
  <c r="N100" i="7"/>
  <c r="Q9" i="7"/>
  <c r="N9" i="7"/>
  <c r="Q106" i="7"/>
  <c r="N106" i="7"/>
  <c r="N13" i="7"/>
  <c r="Q13" i="7"/>
  <c r="Q39" i="7"/>
  <c r="N39" i="7"/>
  <c r="Q64" i="7"/>
  <c r="N64" i="7"/>
  <c r="Q86" i="7"/>
  <c r="N86" i="7"/>
  <c r="Q69" i="7"/>
  <c r="N69" i="7"/>
  <c r="R76" i="6"/>
  <c r="N45" i="6"/>
  <c r="Q45" i="6"/>
  <c r="R64" i="6"/>
  <c r="N60" i="6"/>
  <c r="Q60" i="6"/>
  <c r="K86" i="6"/>
  <c r="N9" i="6"/>
  <c r="Q9" i="6"/>
  <c r="Q39" i="6"/>
  <c r="N39" i="6"/>
  <c r="K89" i="6"/>
  <c r="R8" i="6"/>
  <c r="K69" i="6"/>
  <c r="N105" i="6"/>
  <c r="Q105" i="6"/>
  <c r="Q105" i="5"/>
  <c r="N105" i="5"/>
  <c r="K9" i="5"/>
  <c r="R39" i="5"/>
  <c r="Q60" i="5"/>
  <c r="N60" i="5"/>
  <c r="Q76" i="5"/>
  <c r="N76" i="5"/>
  <c r="Q89" i="5"/>
  <c r="N89" i="5"/>
  <c r="N64" i="5"/>
  <c r="Q64" i="5"/>
  <c r="K81" i="5"/>
  <c r="K13" i="5"/>
  <c r="N87" i="4"/>
  <c r="Q87" i="4"/>
  <c r="Q86" i="4"/>
  <c r="N86" i="4"/>
  <c r="N85" i="4"/>
  <c r="Q85" i="4"/>
  <c r="R8" i="11" l="1"/>
  <c r="R44" i="4"/>
  <c r="R43" i="4"/>
  <c r="P42" i="4"/>
  <c r="Q42" i="4" s="1"/>
  <c r="N42" i="4"/>
  <c r="R25" i="4"/>
  <c r="R129" i="4"/>
  <c r="R45" i="4"/>
  <c r="R62" i="15"/>
  <c r="R21" i="15"/>
  <c r="R78" i="15"/>
  <c r="K109" i="15"/>
  <c r="P83" i="15"/>
  <c r="Q83" i="15" s="1"/>
  <c r="N83" i="15"/>
  <c r="R71" i="15"/>
  <c r="R108" i="15"/>
  <c r="P96" i="15"/>
  <c r="Q96" i="15" s="1"/>
  <c r="N96" i="15"/>
  <c r="P41" i="15"/>
  <c r="Q41" i="15" s="1"/>
  <c r="N41" i="15"/>
  <c r="R47" i="15"/>
  <c r="P66" i="15"/>
  <c r="Q66" i="15" s="1"/>
  <c r="N66" i="15"/>
  <c r="R88" i="15"/>
  <c r="N13" i="15"/>
  <c r="P13" i="15"/>
  <c r="Q13" i="15" s="1"/>
  <c r="K109" i="14"/>
  <c r="R62" i="14"/>
  <c r="R96" i="14"/>
  <c r="R88" i="14"/>
  <c r="R41" i="14"/>
  <c r="R66" i="14"/>
  <c r="R71" i="14"/>
  <c r="R83" i="14"/>
  <c r="R47" i="14"/>
  <c r="R13" i="14"/>
  <c r="R36" i="14"/>
  <c r="R21" i="14"/>
  <c r="N96" i="13"/>
  <c r="R96" i="13" s="1"/>
  <c r="K109" i="13"/>
  <c r="R108" i="13"/>
  <c r="R41" i="13"/>
  <c r="R13" i="13"/>
  <c r="R66" i="13"/>
  <c r="P36" i="13"/>
  <c r="Q36" i="13" s="1"/>
  <c r="N36" i="13"/>
  <c r="R62" i="13"/>
  <c r="R83" i="13"/>
  <c r="R21" i="13"/>
  <c r="R78" i="13"/>
  <c r="R91" i="13"/>
  <c r="N21" i="12"/>
  <c r="R21" i="12" s="1"/>
  <c r="R47" i="12"/>
  <c r="R62" i="12"/>
  <c r="R109" i="12"/>
  <c r="R78" i="12"/>
  <c r="R36" i="12"/>
  <c r="P83" i="12"/>
  <c r="Q83" i="12" s="1"/>
  <c r="N83" i="12"/>
  <c r="K110" i="12"/>
  <c r="R103" i="12"/>
  <c r="R41" i="12"/>
  <c r="R66" i="12"/>
  <c r="R13" i="12"/>
  <c r="Q16" i="11"/>
  <c r="R16" i="11" s="1"/>
  <c r="R9" i="11"/>
  <c r="R13" i="11"/>
  <c r="R27" i="4"/>
  <c r="R24" i="4"/>
  <c r="R131" i="4"/>
  <c r="R132" i="4"/>
  <c r="N89" i="8"/>
  <c r="P89" i="8"/>
  <c r="Q89" i="8" s="1"/>
  <c r="R89" i="8" s="1"/>
  <c r="N69" i="8"/>
  <c r="P69" i="8"/>
  <c r="Q69" i="8" s="1"/>
  <c r="R69" i="8" s="1"/>
  <c r="R13" i="8"/>
  <c r="R69" i="5"/>
  <c r="R89" i="7"/>
  <c r="R81" i="8"/>
  <c r="R39" i="8"/>
  <c r="K106" i="8"/>
  <c r="N45" i="8"/>
  <c r="R45" i="8" s="1"/>
  <c r="R8" i="5"/>
  <c r="R64" i="5"/>
  <c r="Q45" i="5"/>
  <c r="N45" i="5"/>
  <c r="N86" i="5"/>
  <c r="Q86" i="5"/>
  <c r="R105" i="6"/>
  <c r="R9" i="6"/>
  <c r="R13" i="6"/>
  <c r="R60" i="6"/>
  <c r="K106" i="6"/>
  <c r="R45" i="6"/>
  <c r="R45" i="7"/>
  <c r="K107" i="7"/>
  <c r="R64" i="7"/>
  <c r="N107" i="7"/>
  <c r="R76" i="8"/>
  <c r="R8" i="8"/>
  <c r="R60" i="8"/>
  <c r="R105" i="8"/>
  <c r="R9" i="8"/>
  <c r="R100" i="7"/>
  <c r="R60" i="7"/>
  <c r="R106" i="7"/>
  <c r="R39" i="7"/>
  <c r="Q107" i="7"/>
  <c r="R86" i="7"/>
  <c r="R69" i="7"/>
  <c r="R9" i="7"/>
  <c r="R13" i="7"/>
  <c r="Q69" i="6"/>
  <c r="N69" i="6"/>
  <c r="R39" i="6"/>
  <c r="N89" i="6"/>
  <c r="Q89" i="6"/>
  <c r="Q86" i="6"/>
  <c r="N86" i="6"/>
  <c r="R105" i="5"/>
  <c r="Q13" i="5"/>
  <c r="N13" i="5"/>
  <c r="R89" i="5"/>
  <c r="R60" i="5"/>
  <c r="Q9" i="5"/>
  <c r="N9" i="5"/>
  <c r="Q81" i="5"/>
  <c r="N81" i="5"/>
  <c r="K106" i="5"/>
  <c r="R76" i="5"/>
  <c r="R40" i="4"/>
  <c r="E87" i="4"/>
  <c r="R87" i="4" s="1"/>
  <c r="E85" i="4"/>
  <c r="H13" i="4"/>
  <c r="H50" i="4"/>
  <c r="H51" i="4"/>
  <c r="H53" i="4"/>
  <c r="H61" i="4"/>
  <c r="H84" i="4"/>
  <c r="H94" i="4"/>
  <c r="K95" i="4"/>
  <c r="H102" i="4"/>
  <c r="K120" i="4"/>
  <c r="H146" i="4"/>
  <c r="H147" i="4"/>
  <c r="H148" i="4"/>
  <c r="H9" i="4"/>
  <c r="H8" i="4"/>
  <c r="E148" i="4"/>
  <c r="E147" i="4"/>
  <c r="E146" i="4"/>
  <c r="E145" i="4"/>
  <c r="E139" i="4"/>
  <c r="E124" i="4"/>
  <c r="E121" i="4"/>
  <c r="E120" i="4"/>
  <c r="E119" i="4"/>
  <c r="E118" i="4"/>
  <c r="E113" i="4"/>
  <c r="E112" i="4"/>
  <c r="E111" i="4"/>
  <c r="E110" i="4"/>
  <c r="E105" i="4"/>
  <c r="E104" i="4"/>
  <c r="E103" i="4"/>
  <c r="E102" i="4"/>
  <c r="E95" i="4"/>
  <c r="E94" i="4"/>
  <c r="E93" i="4"/>
  <c r="E92" i="4"/>
  <c r="E86" i="4"/>
  <c r="E84" i="4"/>
  <c r="E80" i="4"/>
  <c r="E79" i="4"/>
  <c r="E78" i="4"/>
  <c r="E77" i="4"/>
  <c r="E62" i="4"/>
  <c r="E61" i="4"/>
  <c r="E60" i="4"/>
  <c r="E59" i="4"/>
  <c r="E53" i="4"/>
  <c r="E52" i="4"/>
  <c r="E51" i="4"/>
  <c r="E50" i="4"/>
  <c r="E14" i="4"/>
  <c r="E15" i="4"/>
  <c r="E16" i="4"/>
  <c r="E13" i="4"/>
  <c r="E9" i="4"/>
  <c r="E8" i="4"/>
  <c r="R42" i="4" l="1"/>
  <c r="R13" i="15"/>
  <c r="N109" i="15"/>
  <c r="Q109" i="15"/>
  <c r="R41" i="15"/>
  <c r="R66" i="15"/>
  <c r="R96" i="15"/>
  <c r="R83" i="15"/>
  <c r="N109" i="14"/>
  <c r="Q109" i="14"/>
  <c r="N109" i="13"/>
  <c r="Q109" i="13"/>
  <c r="R36" i="13"/>
  <c r="R83" i="12"/>
  <c r="N110" i="12"/>
  <c r="Q110" i="12"/>
  <c r="Q106" i="8"/>
  <c r="N106" i="8"/>
  <c r="R45" i="5"/>
  <c r="R86" i="5"/>
  <c r="N106" i="6"/>
  <c r="R69" i="6"/>
  <c r="R107" i="7"/>
  <c r="Q106" i="6"/>
  <c r="R86" i="6"/>
  <c r="R89" i="6"/>
  <c r="R81" i="5"/>
  <c r="R9" i="5"/>
  <c r="Q106" i="5"/>
  <c r="R13" i="5"/>
  <c r="N106" i="5"/>
  <c r="H104" i="4"/>
  <c r="R85" i="4"/>
  <c r="H80" i="4"/>
  <c r="H111" i="4"/>
  <c r="H120" i="4"/>
  <c r="H103" i="4"/>
  <c r="H78" i="4"/>
  <c r="K148" i="4"/>
  <c r="H124" i="4"/>
  <c r="H95" i="4"/>
  <c r="H110" i="4"/>
  <c r="H93" i="4"/>
  <c r="H77" i="4"/>
  <c r="H16" i="4"/>
  <c r="H105" i="4"/>
  <c r="H92" i="4"/>
  <c r="H62" i="4"/>
  <c r="H15" i="4"/>
  <c r="H145" i="4"/>
  <c r="H119" i="4"/>
  <c r="H139" i="4"/>
  <c r="H79" i="4"/>
  <c r="H52" i="4"/>
  <c r="K78" i="4"/>
  <c r="N78" i="4"/>
  <c r="K52" i="4"/>
  <c r="Q52" i="4"/>
  <c r="N111" i="4"/>
  <c r="K111" i="4"/>
  <c r="Q77" i="4"/>
  <c r="K77" i="4"/>
  <c r="N79" i="4"/>
  <c r="K79" i="4"/>
  <c r="K110" i="4"/>
  <c r="K93" i="4"/>
  <c r="Q105" i="4"/>
  <c r="K105" i="4"/>
  <c r="N119" i="4"/>
  <c r="K119" i="4"/>
  <c r="K118" i="4"/>
  <c r="Q118" i="4"/>
  <c r="H118" i="4"/>
  <c r="H113" i="4"/>
  <c r="H60" i="4"/>
  <c r="H59" i="4"/>
  <c r="H121" i="4"/>
  <c r="K124" i="4"/>
  <c r="K112" i="4"/>
  <c r="K80" i="4"/>
  <c r="K15" i="4"/>
  <c r="K59" i="4"/>
  <c r="K92" i="4"/>
  <c r="K139" i="4"/>
  <c r="K62" i="4"/>
  <c r="K103" i="4"/>
  <c r="K16" i="4"/>
  <c r="K113" i="4"/>
  <c r="K14" i="4"/>
  <c r="K121" i="4"/>
  <c r="N104" i="4"/>
  <c r="Q104" i="4"/>
  <c r="K146" i="4"/>
  <c r="K145" i="4"/>
  <c r="K60" i="4"/>
  <c r="K104" i="4"/>
  <c r="H14" i="4"/>
  <c r="H112" i="4"/>
  <c r="E149" i="4"/>
  <c r="R109" i="15" l="1"/>
  <c r="R109" i="14"/>
  <c r="R109" i="13"/>
  <c r="R110" i="12"/>
  <c r="R106" i="8"/>
  <c r="R106" i="6"/>
  <c r="R106" i="5"/>
  <c r="R104" i="4"/>
  <c r="Q148" i="4"/>
  <c r="N105" i="4"/>
  <c r="R105" i="4" s="1"/>
  <c r="Q78" i="4"/>
  <c r="R78" i="4" s="1"/>
  <c r="N52" i="4"/>
  <c r="R52" i="4" s="1"/>
  <c r="H149" i="4"/>
  <c r="Q79" i="4"/>
  <c r="R79" i="4" s="1"/>
  <c r="N77" i="4"/>
  <c r="R77" i="4" s="1"/>
  <c r="Q111" i="4"/>
  <c r="R111" i="4" s="1"/>
  <c r="N118" i="4"/>
  <c r="R118" i="4" s="1"/>
  <c r="Q119" i="4"/>
  <c r="R119" i="4" s="1"/>
  <c r="K13" i="4"/>
  <c r="K94" i="4"/>
  <c r="K51" i="4"/>
  <c r="N110" i="4"/>
  <c r="Q110" i="4"/>
  <c r="K9" i="4"/>
  <c r="K53" i="4"/>
  <c r="N93" i="4"/>
  <c r="Q93" i="4"/>
  <c r="N15" i="4"/>
  <c r="Q15" i="4"/>
  <c r="N16" i="4"/>
  <c r="Q16" i="4"/>
  <c r="R16" i="4" s="1"/>
  <c r="N80" i="4"/>
  <c r="Q80" i="4"/>
  <c r="Q103" i="4"/>
  <c r="N103" i="4"/>
  <c r="K50" i="4"/>
  <c r="Q120" i="4"/>
  <c r="N120" i="4"/>
  <c r="Q121" i="4"/>
  <c r="N121" i="4"/>
  <c r="N62" i="4"/>
  <c r="Q62" i="4"/>
  <c r="Q112" i="4"/>
  <c r="N112" i="4"/>
  <c r="N95" i="4"/>
  <c r="Q95" i="4"/>
  <c r="N139" i="4"/>
  <c r="Q139" i="4"/>
  <c r="N113" i="4"/>
  <c r="Q113" i="4"/>
  <c r="K61" i="4"/>
  <c r="K147" i="4"/>
  <c r="N14" i="4"/>
  <c r="Q14" i="4"/>
  <c r="K102" i="4"/>
  <c r="K8" i="4"/>
  <c r="N145" i="4"/>
  <c r="Q145" i="4"/>
  <c r="Q92" i="4"/>
  <c r="N92" i="4"/>
  <c r="Q124" i="4"/>
  <c r="N124" i="4"/>
  <c r="K84" i="4"/>
  <c r="Q60" i="4"/>
  <c r="N60" i="4"/>
  <c r="Q146" i="4"/>
  <c r="N146" i="4"/>
  <c r="Q59" i="4"/>
  <c r="N59" i="4"/>
  <c r="R95" i="4" l="1"/>
  <c r="R145" i="4"/>
  <c r="R113" i="4"/>
  <c r="R110" i="4"/>
  <c r="R93" i="4"/>
  <c r="R146" i="4"/>
  <c r="R14" i="4"/>
  <c r="R86" i="4"/>
  <c r="R124" i="4"/>
  <c r="R121" i="4"/>
  <c r="R15" i="4"/>
  <c r="N148" i="4"/>
  <c r="R148" i="4" s="1"/>
  <c r="R112" i="4"/>
  <c r="R62" i="4"/>
  <c r="R80" i="4"/>
  <c r="R60" i="4"/>
  <c r="R92" i="4"/>
  <c r="R59" i="4"/>
  <c r="R120" i="4"/>
  <c r="R139" i="4"/>
  <c r="R103" i="4"/>
  <c r="N53" i="4"/>
  <c r="Q53" i="4"/>
  <c r="Q9" i="4"/>
  <c r="N9" i="4"/>
  <c r="K149" i="4"/>
  <c r="N51" i="4"/>
  <c r="Q51" i="4"/>
  <c r="Q94" i="4"/>
  <c r="N94" i="4"/>
  <c r="N13" i="4"/>
  <c r="Q13" i="4"/>
  <c r="Q61" i="4"/>
  <c r="N61" i="4"/>
  <c r="N84" i="4"/>
  <c r="Q84" i="4"/>
  <c r="N102" i="4"/>
  <c r="Q102" i="4"/>
  <c r="N147" i="4"/>
  <c r="Q147" i="4"/>
  <c r="Q8" i="4"/>
  <c r="N8" i="4"/>
  <c r="N50" i="4"/>
  <c r="Q50" i="4"/>
  <c r="R13" i="4" l="1"/>
  <c r="R50" i="4"/>
  <c r="R147" i="4"/>
  <c r="R51" i="4"/>
  <c r="R102" i="4"/>
  <c r="R84" i="4"/>
  <c r="R61" i="4"/>
  <c r="R8" i="4"/>
  <c r="Q149" i="4"/>
  <c r="R94" i="4"/>
  <c r="R9" i="4"/>
  <c r="R53" i="4"/>
  <c r="N149" i="4"/>
  <c r="R149" i="4" l="1"/>
</calcChain>
</file>

<file path=xl/sharedStrings.xml><?xml version="1.0" encoding="utf-8"?>
<sst xmlns="http://schemas.openxmlformats.org/spreadsheetml/2006/main" count="2351" uniqueCount="293">
  <si>
    <t>Consultant Scope of Work (Activities-Based)</t>
  </si>
  <si>
    <t>Provide expert review, planning, and support for decommissioning, rehabilitation, and related financial provisioning for:</t>
  </si>
  <si>
    <t>2) Electric Vehicles (EVs), Microgrid Containers, and Solar PV Rooftops,</t>
  </si>
  <si>
    <t>1) Workstream A — BESS Plant</t>
  </si>
  <si>
    <t>A2. Costing Assumptions Review</t>
  </si>
  <si>
    <t>Review the costing assumptions e.g., quantities, rates, benchmarks, best practices used in respect of decommissioning/rehabilitation activities for Battery Energy Storage Systems e.g. demolition, removal/dissemble, rigging and lifting, transportation, disposal, recycling, rehabilitation, contingencies and scrap value calculations etc. (not limited to this list of activities).</t>
  </si>
  <si>
    <t>A3. Component Coverage (BESS)</t>
  </si>
  <si>
    <t>This includes all BESS plant components for example (not limited to this list):</t>
  </si>
  <si>
    <t>Power Conversion Systems (PCS)</t>
  </si>
  <si>
    <t>Battery Racks (LFP-based, supplied by CATL)</t>
  </si>
  <si>
    <t>Energy Management Systems (EMS)</t>
  </si>
  <si>
    <t>Network Integration Equipment (NIE), including:</t>
  </si>
  <si>
    <t>Auxiliary and Inverter Transformers</t>
  </si>
  <si>
    <t>Ring Main Units (RMU)</t>
  </si>
  <si>
    <t>Indoor Switchgear</t>
  </si>
  <si>
    <t>A4. Provision Review — Compliance &amp; Closure Planning</t>
  </si>
  <si>
    <t>A review of the provision, specifically to ascertain compliance with current environmental legislation, accounting IFRS treatments and closure planning of the BESS plants.</t>
  </si>
  <si>
    <t>A5. Provision Completeness Review</t>
  </si>
  <si>
    <t>Review the completeness of the provision with respect to the items detailed above (Ensure all decommissioning and rehabilitation activities and costs related to the BESS plants have been accurately updated and complete).</t>
  </si>
  <si>
    <t>A6. Closure Cost &amp; Cash Flow Assessment</t>
  </si>
  <si>
    <t>An assessment and review of the closure cost assumptions and cash flows as applied in determining the present value gross liability at the BESS plant end of life is required.</t>
  </si>
  <si>
    <t>A7. Initial &amp; Subsequent Cost Estimation (by Commissioning Date)</t>
  </si>
  <si>
    <t>Initial and subsequent cost estimations based on BESS plant commissioning dates (i.e. going back to prior financial years based on date the plant was brought into commercial operation).</t>
  </si>
  <si>
    <t>A8. Decommissioning Plan Development</t>
  </si>
  <si>
    <t>Development of BESS plant decommissioning plan that is adequately and frequently reviewed and updated.</t>
  </si>
  <si>
    <t>A9. Accounting Support (IFRS)</t>
  </si>
  <si>
    <t>Assistance, review and support of the accounting implications related to BESS plant decommissioning activities, including opinion as per IFRS requirements.</t>
  </si>
  <si>
    <t>A10. Useful Life Review</t>
  </si>
  <si>
    <t>Review and assessment of the BESS plant useful life assumption used for each site.</t>
  </si>
  <si>
    <t>A11. Audit Engagement Participation</t>
  </si>
  <si>
    <t>To engage and participate in internal and external audit engagements until audit finality is reached for BESS decommissioning deliverables and to have availability of the technical expert teams (in person when required and via MS Teams – number of meetings not limited).</t>
  </si>
  <si>
    <t>A12. Quantity Surveying</t>
  </si>
  <si>
    <t>The above scope of work includes quantity surveying at each station. This should be used to estimate quantities for demolition, rehabilitation, and scrap.</t>
  </si>
  <si>
    <t>Purpose &amp; Objectives</t>
  </si>
  <si>
    <t>1) Battery Energy Storage Systems (BESS) Plants, and</t>
  </si>
  <si>
    <t>including environmental and costing assumptions, cost estimates per activity per site, IFRS accounting implications, review for  adequacy in terms of provision completeness, closure cost cash flows (present value), useful life assumptions for asset componens of these plants, audit support, quantity surveying, and valuation for the end-of-life (where applicable), with formal reporting in September and March (disclosures required for March only).</t>
  </si>
  <si>
    <t>A1. Environmental and IFRS Compliance Review</t>
  </si>
  <si>
    <t>To review the environmental, legal and IFRS requirements in terms of the BESS, Electric Vehicles, Microgrid Containers, Solar PV Rooftops and provide an opinion of the environmental and accounting implications.</t>
  </si>
  <si>
    <t>A2. Environmental Assumptions Review</t>
  </si>
  <si>
    <t>Review the adequacy of environmental and other operational assumptions made for the BESS, Electric Vehicles, Microgrid Containers, Solar PV Rooftops sites e.g., Disposal of materials etc.</t>
  </si>
  <si>
    <t>1.     BESS Plant:</t>
  </si>
  <si>
    <t>·        Review the adequacy of environmental assumptions e.g., Disposal of materials etc.</t>
  </si>
  <si>
    <t xml:space="preserve">·        Review the costing assumptions e.g., quantities, rates, benchmarks, best practices used in respect of decommissioning/rehabilitation activities for Battery Energy Storage Systems e.g. demolition, removal/ dissemble, rigging and lifting, transportation, disposal, recycling, rehabilitation, contingencies and scrap value calculations etc. (not limited to this list of activities). </t>
  </si>
  <si>
    <t>·        Power Conversion Systems (PCS)</t>
  </si>
  <si>
    <t>·        Battery Racks (LFP-based, supplied by CATL)</t>
  </si>
  <si>
    <t>·        Energy Management Systems (EMS)</t>
  </si>
  <si>
    <t>·        Network Integration Equipment (NIE), including:</t>
  </si>
  <si>
    <t>·        Auxiliary and Inverter Transformers</t>
  </si>
  <si>
    <t>·        Ring Main Units (RMU)</t>
  </si>
  <si>
    <t>·        Indoor Switchgear</t>
  </si>
  <si>
    <t xml:space="preserve">·        A review of the provision, specifically to ascertain compliance with current environmental legislation, accounting IFRS treatments and closure planning of the BESS plants. </t>
  </si>
  <si>
    <t>·        Review the completeness of the provision with respect to the items detailed above (Ensure all decommissioning and rehabilitation activities and costs related to the BESS plants have been accurately updated and complete).</t>
  </si>
  <si>
    <t xml:space="preserve">·        An assessment and review of the closure cost assumptions and cash flows as applied in determining the present value gross liability at the BESS plant end of life is required. </t>
  </si>
  <si>
    <t>·        Initial and subsequent cost estimations based on BESS plant commissioning dates (i.e. going back to prior financial years based on date the plant was brought into commercial operation).</t>
  </si>
  <si>
    <t xml:space="preserve">·        Development of BESS plant decommissioning plan that is adequately and frequently reviewed and updated. </t>
  </si>
  <si>
    <t xml:space="preserve">·        Assistance, review and support of the accounting implications related to BESS plant decommissioning activities, including opinion as per IFRS requirements. </t>
  </si>
  <si>
    <t xml:space="preserve">·        Review and assessment of the BESS plant useful life assumption used for each site. </t>
  </si>
  <si>
    <t>·        To engage and participate in internal and external audit engagements until audit finality is reached for BESS decommissioning deliverables and to have availability of the technical expert teams (in person when required and via MS teams – number of meetings not limited).</t>
  </si>
  <si>
    <t>2.     Electric Vehicles, Microgrid Containers, and Solar PV Rooftops</t>
  </si>
  <si>
    <t>Review the adequacy of environmental assumptions e.g., disposal, recycling, and rehabilitation of materials and components across EVs, Microgrid Containers, and Solar PV Rooftops.</t>
  </si>
  <si>
    <t>Review the costing assumptions e.g., quantities, rates, benchmarks, best practices used in respect of decommissioning/rehabilitation activities for EVs, Microgrid Containers, and Solar PV Rooftops e.g., dismantling, removal/disassembly, rigging and lifting, transportation, disposal, recycling, rehabilitation, contingencies and scrap value calculations etc. (not limited to this list of activities).</t>
  </si>
  <si>
    <t>This includes all relevant components for example (not limited to this list):</t>
  </si>
  <si>
    <t>Electric Vehicles:</t>
  </si>
  <si>
    <t>Battery Packs (e.g., LFP, NMC)</t>
  </si>
  <si>
    <t>Electric Drive Units (EDUs)</t>
  </si>
  <si>
    <t>Power Electronics (Inverters, Converters)</t>
  </si>
  <si>
    <t>Vehicle Control Units</t>
  </si>
  <si>
    <t>Charging Interfaces</t>
  </si>
  <si>
    <t>Microgrid Containers:</t>
  </si>
  <si>
    <t>Container Structures</t>
  </si>
  <si>
    <t>Switchgear and Protection Equipment</t>
  </si>
  <si>
    <t>Control Systems</t>
  </si>
  <si>
    <t>Transformers and Power Distribution Units</t>
  </si>
  <si>
    <t>HVAC and Fire Suppression Systems</t>
  </si>
  <si>
    <t>Solar PV Rooftops:</t>
  </si>
  <si>
    <t>PV Modules (e.g., monocrystalline, polycrystalline)</t>
  </si>
  <si>
    <t>Inverters and Power Optimizers</t>
  </si>
  <si>
    <t>Mounting Structures</t>
  </si>
  <si>
    <t>Cabling and Junction Boxes</t>
  </si>
  <si>
    <t>Monitoring and Control Systems</t>
  </si>
  <si>
    <t>A review of the provision, specifically to ascertain compliance with current environmental legislation, accounting IFRS treatments and closure planning of EVs, Microgrid Containers, and Solar PV Rooftops.</t>
  </si>
  <si>
    <t>Review the completeness of the provision with respect to the items detailed above (Ensure all decommissioning and rehabilitation activities and costs related to EVs, Microgrid Containers, and Solar PV Rooftops have been accurately updated and complete).</t>
  </si>
  <si>
    <t>An assessment and review of the closure cost assumptions and cash flows as applied in determining the present value gross liability at the end of life of EVs, Microgrid Containers, and Solar PV Rooftops is required.</t>
  </si>
  <si>
    <t>Initial and subsequent cost estimations based on commissioning dates of EVs, Microgrid Containers, and Solar PV Rooftops (i.e., going back to prior financial years based on date the assets were brought into commercial operation).</t>
  </si>
  <si>
    <t>Development of decommissioning plans for EVs, Microgrid Containers, and Solar PV Rooftops that are adequately and frequently reviewed and updated.</t>
  </si>
  <si>
    <t>Assistance, review and support of the accounting implications related to decommissioning activities for EVs, Microgrid Containers, and Solar PV Rooftops, including opinion as per IFRS requirements.</t>
  </si>
  <si>
    <t>Review and assessment of the useful life assumptions used for each EV fleet, Microgrid Container site, and Solar PV Rooftop installation.</t>
  </si>
  <si>
    <t>To engage and participate in internal and external audit engagements until audit finality is reached for EVs, Microgrid Containers, and Solar PV Rooftops decommissioning deliverables and to have availability of the technical expert teams (in person when required and via MS Teams – number of meetings not limited).</t>
  </si>
  <si>
    <t>The above scope of work includes quantity surveying at each relevant site or asset group. This should be used to estimate quantities for demolition, rehabilitation, and scrap.</t>
  </si>
  <si>
    <t>Valuation of assets at end-of-life for EVs, Microgrid Containers, and Solar PV Rooftops, including assessment of residual value, reuse potential, and integration into closure cost models.</t>
  </si>
  <si>
    <t xml:space="preserve">Deliverable: </t>
  </si>
  <si>
    <t>·        Reports and support to be provided for major reporting periods, September and March (to be received timeously before the relevant reporting timelines – Disclosures required for March period only).</t>
  </si>
  <si>
    <t>The following BESS plants will be assessed over the 5-year period:</t>
  </si>
  <si>
    <t>Year 1 (2026)</t>
  </si>
  <si>
    <t>Year 2 (2027)</t>
  </si>
  <si>
    <t>Year 3 (2028)</t>
  </si>
  <si>
    <t>Year 4 (2029)</t>
  </si>
  <si>
    <t>Year 5 (2030)</t>
  </si>
  <si>
    <t>Hex</t>
  </si>
  <si>
    <t>Pongola</t>
  </si>
  <si>
    <t>Elandskop</t>
  </si>
  <si>
    <t>N/A</t>
  </si>
  <si>
    <t xml:space="preserve">Skaapvlei </t>
  </si>
  <si>
    <t>Paleisheuwel</t>
  </si>
  <si>
    <t xml:space="preserve">Graafwater  </t>
  </si>
  <si>
    <t xml:space="preserve">Melkhout </t>
  </si>
  <si>
    <t xml:space="preserve">Rietfontein Bess </t>
  </si>
  <si>
    <t>Rietfontein Solar PV</t>
  </si>
  <si>
    <t>*Subject to change and based on available information to date</t>
  </si>
  <si>
    <t>Phase 1: Planning &amp; Mobilization</t>
  </si>
  <si>
    <t>1. Project Kick-off &amp; Mobilization</t>
  </si>
  <si>
    <t>2. Regulatory &amp; Accounting Framework Review</t>
  </si>
  <si>
    <t>(1) All BESS sites and components (including but not limited to):</t>
  </si>
  <si>
    <t>15. Deliverable</t>
  </si>
  <si>
    <t>Prepared by:  (End User of the Contract)</t>
  </si>
  <si>
    <t xml:space="preserve">Name and Surname: Nadia Alli </t>
  </si>
  <si>
    <t>Designation: Senior Advisor Financial Accounting and Compliance</t>
  </si>
  <si>
    <t xml:space="preserve">Signature: </t>
  </si>
  <si>
    <t xml:space="preserve">Date: </t>
  </si>
  <si>
    <t>Name and Surname: Ivanke Van Der Linde</t>
  </si>
  <si>
    <t>Designation: Middle Manager Financial Accounting and Compliance</t>
  </si>
  <si>
    <t>Supported and Approved by:  Contract Manager</t>
  </si>
  <si>
    <t xml:space="preserve">Supported by Approved:  Technical Specialist Expert </t>
  </si>
  <si>
    <t>Name and Surname: Thomas Jacobs</t>
  </si>
  <si>
    <t xml:space="preserve">Designation: </t>
  </si>
  <si>
    <t xml:space="preserve">Supported by Approved:  Technical Specialist /Engineering Expert </t>
  </si>
  <si>
    <t>Establish communication protocols for the full reporting cycle to ensure efficient coordination and information flow across all project stakeholders.</t>
  </si>
  <si>
    <t>2) Electric Vehicle Components</t>
  </si>
  <si>
    <t>3) Microgrid Containers</t>
  </si>
  <si>
    <t>4) Solar PV Rooftops</t>
  </si>
  <si>
    <t>Review applicable environmental legislation and IFRS standards for the following asset categories:</t>
  </si>
  <si>
    <r>
      <t>(2) All components of Electric Vehicles, Microgrid Containers, and Solar PV Rooftops</t>
    </r>
    <r>
      <rPr>
        <b/>
        <i/>
        <sz val="11"/>
        <color rgb="FFFF0000"/>
        <rFont val="Aptos Narrow"/>
        <family val="2"/>
        <scheme val="minor"/>
      </rPr>
      <t xml:space="preserve"> (breakdown of components to be confirmed)</t>
    </r>
  </si>
  <si>
    <t>Demolition</t>
  </si>
  <si>
    <t>Removal/disassembly</t>
  </si>
  <si>
    <t>Rigging and lifting</t>
  </si>
  <si>
    <t>Transportation</t>
  </si>
  <si>
    <t>Disposal</t>
  </si>
  <si>
    <t>Recycling</t>
  </si>
  <si>
    <t>Rehabilitation</t>
  </si>
  <si>
    <t>Contingencies</t>
  </si>
  <si>
    <t>Scrap value calculations</t>
  </si>
  <si>
    <t>Prepare initial and subsequent cost estimations (including contingency costs) based on commissioning dates of each site or plant, including estimations applicable to prior reporting periods (e.g., FY2025) based on the date each asset was brought into commercial operation.</t>
  </si>
  <si>
    <t>Develop and provide support in maintaining a comprehensive decommissioning plan for BESS sites, Electric Vehicles, Microgrid Containers, and Solar PV Rooftops.</t>
  </si>
  <si>
    <t>Ensure the plan is reviewed and updated frequently and remains aligned with technical, environmental, and financial considerations.</t>
  </si>
  <si>
    <t>Engage and participate in internal and external audit processes until audit completion for all decommissioning‑related deliverables for BESS sites, Electric Vehicles, Microgrid Containers, and Solar PV Rooftops.</t>
  </si>
  <si>
    <t>Ensure availability of technical experts as required (in‑person or via MS Teams; number of meetings not limited).</t>
  </si>
  <si>
    <t>Conduct quantity surveying at each station where BESS sites, Electric Vehicles, Microgrid Containers, and Solar PV Rooftops are located.</t>
  </si>
  <si>
    <t>Confirm and advise on compliance requirements for expected end‑of‑life activities and the decommissioning provisions to be raised by Eskom.</t>
  </si>
  <si>
    <t>BESS example: (may not be limited)</t>
  </si>
  <si>
    <t>Confirm and define the project objectives, deliverables, timelines, and reporting requirements in line with the approved scope of work.</t>
  </si>
  <si>
    <t>Provide and confirm, based on best practice, whether all applicable end‑of‑life activities and cost and activities categories have been appropriately included (proof of best practice and benchmarking to be provided).</t>
  </si>
  <si>
    <t xml:space="preserve">Phase 2: Technical &amp; Environmental Assumptions/Costing </t>
  </si>
  <si>
    <t>Review, assess and advise on the useful life assumptions in terms of the decommissioning asset side of the provision applied to BESS sites, Electric Vehicles, Microgrid Containers, and Solar PV Rooftops, ensuring alignment with component‑level asset lifespans.</t>
  </si>
  <si>
    <t>Note: Disclosures submissions are required for the March reporting period only for the duration of the contract</t>
  </si>
  <si>
    <r>
      <t xml:space="preserve">The following BESS plants will be assessed over the 5-year period </t>
    </r>
    <r>
      <rPr>
        <b/>
        <sz val="11"/>
        <color rgb="FFFF0000"/>
        <rFont val="Aptos Narrow"/>
        <family val="2"/>
        <scheme val="minor"/>
      </rPr>
      <t>(subject to change based on business needs):</t>
    </r>
  </si>
  <si>
    <t>The consulting experts must perform a comprehensive scenario analysis to assess the sensitivity of decommissioning and rehabilitation cost estimates under varying conditions, including a base‑case scenario reflecting the most likely assumptions, a stressed‑cost scenario incorporating adverse cost, operational, and regulatory factors, and an accelerated‑closure scenario reflecting earlier‑than‑planned decommissioning requirements. For each scenario, experts must provide clearly articulated assumptions, updated cost models, revised cash‑flow projections, and IFRS‑aligned present‑value calculations, together with expert commentary on the financial implications and key risk drivers, to support robust valuation, audit defensibility, and management decision‑making.</t>
  </si>
  <si>
    <t>Provide valuation reports and support for the major reporting periods (September and March of the contract period) in accordance with the above scope. Reports must include decommissioning costs, closure liabilities, cash‑flow timing, or overall provision estimates, authoritative positions, assumptions, benchmarks, and methodologies applied by the consulting experts etc., and must be submitted timeously before the relevant reporting deadlines.</t>
  </si>
  <si>
    <t>4. Costing  and Activities Estimates and Assumptions</t>
  </si>
  <si>
    <t>3. Environmental, Operational and End of Life Assumptions</t>
  </si>
  <si>
    <t xml:space="preserve">5. Component Coverage </t>
  </si>
  <si>
    <t xml:space="preserve">8. Closure Cost &amp; Cash Flow </t>
  </si>
  <si>
    <t>Provide and assess the technical, environmental, operational and end‑of‑life assumptions applied, or to be applied, for all decommissioning, disposal, recycling and rehabilitation activities for which Eskom will have an obligation. This includes reviewing assumptions and methodologies for all components of the following assets:</t>
  </si>
  <si>
    <t>Possible re‑valuation may be required where errors are identified, or where audit findings, risk assessments, or changes in business or plant requirements necessitate correction or re-evaluation. Such re‑valuation must be undertaken accordingly; however, any costs arising from errors made by the consultants will not be borne by Eskom.</t>
  </si>
  <si>
    <t>Valuation of assets at end-of-life for EVs, Microgrid Containers, and Solar PV Rooftops, including assessment of residual value and integration into closure cost models.</t>
  </si>
  <si>
    <t>Provide advice on the related accounting, environmental and legal obligations applicable to Eskom for these activities.</t>
  </si>
  <si>
    <t>1) Battery Energy Storage System (BESS)</t>
  </si>
  <si>
    <t>·        Battery Racks/ Battery Cabinet (LFP-based, supplied by CATL)</t>
  </si>
  <si>
    <t>·        AC cabinet</t>
  </si>
  <si>
    <t>·        DC combiner</t>
  </si>
  <si>
    <t>Consultants must confirm and recommend best‑practice approaches for decommissioning, disposal, recycling and rehabilitation, and provide advice on the valuation methodologies, technical approaches, and assessment of decommissioning/recycling/rehabilitation techniques currently applied.</t>
  </si>
  <si>
    <r>
      <t xml:space="preserve">Activities may include but not limited (BESS plant activitities included below for illustrative purposes but are </t>
    </r>
    <r>
      <rPr>
        <b/>
        <sz val="11"/>
        <color rgb="FFFF0000"/>
        <rFont val="Aptos Narrow"/>
        <family val="2"/>
        <scheme val="minor"/>
      </rPr>
      <t>not limited</t>
    </r>
    <r>
      <rPr>
        <sz val="11"/>
        <color theme="1"/>
        <rFont val="Aptos Narrow"/>
        <family val="2"/>
        <scheme val="minor"/>
      </rPr>
      <t>):</t>
    </r>
  </si>
  <si>
    <t>Provide and assess in terms of the completeness of component coverage in terms of activities and costing for BESS plants, Electric Vehicles, Microgrid Containers, and Solar PV Rooftops, including all associated activities and costs linked to decommissioning, rehabilitation and recycling.</t>
  </si>
  <si>
    <t>Review and advise in terms of the completeness of the provision to ensure all decommissioning, disposal, rehabilitation, and end‑of‑life activities and associated costs for BESS plants, Electric Vehicles, Microgrid Containers, and Solar PV Rooftops are adequately identified and included.</t>
  </si>
  <si>
    <t>Assess, review and advise on the assumptions used to determine closure costs, the related cash flows, timing of cash flows, discounting matters thereof, for purposes of calculating the present‑value gross liability associated with BESS sites, Electric Vehicles, Microgrid Containers, and Solar PV Rooftops.</t>
  </si>
  <si>
    <t>Provide and advise on the best‑practice approaches for escalating these costs up to the point of executing end‑of‑life activities</t>
  </si>
  <si>
    <t>The consulting experts must prepare a decommissioning risk assessment for each asset category (BESS, Electric Vehicles, Microgrid Containers, and Solar PV Rooftops), identifying all relevant financial, environmental, operational, and regulatory risks associated with end‑of‑life activities, assessing the probability and impact of each risk together with applicable mitigation measures and financial implications, evaluating how these risks may influence decommissioning costs, closure liabilities, cash‑flow timing, or overall provision estimates, and providing expert recommendations on mitigation strategies to support effective, compliant, and cost‑efficient execution of decommissioning and rehabilitation activities.</t>
  </si>
  <si>
    <t xml:space="preserve">Assess and provide advice on the period in terms of the end of life dates. </t>
  </si>
  <si>
    <t>Provide IFRS‑compliant disclosures for relevant provisions and decomissioning assets raised at each year‑end.</t>
  </si>
  <si>
    <t>Use this to estimate quantities and confirm decommissioning and rehabilitation (end‑of‑life) activities and cost estimates for relevant activities and processed. This also includes assessing the asset condition, environmental risks, on‑site dismantling/decommissioning constraints.</t>
  </si>
  <si>
    <t xml:space="preserve">6. Provision Completeness </t>
  </si>
  <si>
    <t>7. Initial &amp; Subsequent Cost Estimation (by Commissioning Date)</t>
  </si>
  <si>
    <t>9. Decommissioning Plan Development</t>
  </si>
  <si>
    <t>10. Accounting Support (IFRS)</t>
  </si>
  <si>
    <t>11. Useful Life Review</t>
  </si>
  <si>
    <t>12. Audit Engagement Participation</t>
  </si>
  <si>
    <t>13. Quantity Surveying</t>
  </si>
  <si>
    <t>14. Scenario and stress testing</t>
  </si>
  <si>
    <t xml:space="preserve">Electric Vehicles, Microgrid Containers, and Solar PV Rooftops component and projects/sites to be advised </t>
  </si>
  <si>
    <t>BESS AND OTHER ENVIRONMENTAL PROVISIONS/OBLIGATIONS CONSULTING SERVICES (END OF LIFE ACTIVITIES – DECOMMISSIONING AND REHABILITATION PROVISIONS).</t>
  </si>
  <si>
    <t xml:space="preserve">Division: </t>
  </si>
  <si>
    <t xml:space="preserve">Services Required: </t>
  </si>
  <si>
    <t>DISTRIBUTION DIVISION</t>
  </si>
  <si>
    <t>Scope Detail</t>
  </si>
  <si>
    <t>Supported and Approved by:  Supporting E-Band Manager</t>
  </si>
  <si>
    <t>Name and Surname: Jayalakshmi Govender</t>
  </si>
  <si>
    <t>Designation: Senior Manager Central East Cluster (KZN and FS FBC)</t>
  </si>
  <si>
    <t>Include assessment of site rehabilitation requirements at the end of useful life for all relevant assets (BESS, Electric Vehicles, Microgrid Containers, and Solar PV Rooftops), ensuring that environmental, land‑restoration, and site‑reinstatement obligations are fully identified and incorporated into end‑of‑life assumptions and methodologies.</t>
  </si>
  <si>
    <t>The consulting experts must perform an asset verification exercise for Battery Energy Storage System (BESS) battery components to assess their physical condition, performance levels, and any degradation since installation. This must include independent technical testing, capacity and state‑of‑health (SOH) measurements, comparison to manufacturer specifications, and assessment against original commissioning data. Where degradation is identified, the consultants must quantify the extent of deterioration and provide recommendations on the impairment of the affected portion of the asset in accordance with IFRS (including IAS 36 and IAS 16 componentisation requirements). The assessment must also determine the impact of degradation on remaining useful life, residual value, and future decommissioning cost estimates  (i.e. impact on the decom provisions and assets)</t>
  </si>
  <si>
    <t>Provide and assess all costing assumptions and estimates used to determine end‑of‑life decommissioning and rehabilitation obligations, including quantities, rates, contingency allowances, discounting considerations, cash‑flow estimates and timing, rehabilitation and disposal costs (basis and benchmarks applied, other costing benchmarking, and best‑practice methodologies applicable to Battery Energy Storage Systems, Electric Vehicles, Microgrid Containers and Solar PV Rooftops. This includes providing expert advice on appropriate costing techniques and methodologies.</t>
  </si>
  <si>
    <r>
      <t xml:space="preserve">Provide assistance and support relating to the accounting implications nuance matters in terms of the  decommissioning and rehabilitation and end of life activities for BESS sites, Electric Vehicles, Microgrid Containers, and Solar PV Rooftops. These include but is not limited to:
</t>
    </r>
    <r>
      <rPr>
        <b/>
        <i/>
        <sz val="11"/>
        <color theme="1"/>
        <rFont val="Aptos Narrow"/>
        <family val="2"/>
        <scheme val="minor"/>
      </rPr>
      <t>- Augmentation vs Replacement (IFRS Treatment)</t>
    </r>
    <r>
      <rPr>
        <i/>
        <sz val="11"/>
        <color theme="1"/>
        <rFont val="Aptos Narrow"/>
        <family val="2"/>
        <scheme val="minor"/>
      </rPr>
      <t xml:space="preserve">: Augmentation adds new battery racks to restore capacity and does not replace or derecognize existing racks. Consultants must confirm the correct IFRS treatment, including recognition and componentisation of augmentation assets. Advise on how augmentation affects the decommissioning asset, provision, and subsequent measurement under IFRIC 1. Confirmation that Augmentation does not trigger interim disposal.
- </t>
    </r>
    <r>
      <rPr>
        <b/>
        <i/>
        <sz val="11"/>
        <color theme="1"/>
        <rFont val="Aptos Narrow"/>
        <family val="2"/>
        <scheme val="minor"/>
      </rPr>
      <t>Single vs multiple Decommissioning Events:</t>
    </r>
    <r>
      <rPr>
        <i/>
        <sz val="11"/>
        <color theme="1"/>
        <rFont val="Aptos Narrow"/>
        <family val="2"/>
        <scheme val="minor"/>
      </rPr>
      <t xml:space="preserve"> All battery racks (original + augmented) are removed only once at the end of the 20‑year life. Consultants must advise on how to model timing, cost build‑up and present‑value liability for this single event. Advise on IFRS disclosure, unwinding and recognition of changes in expected cost or timing.
</t>
    </r>
    <r>
      <rPr>
        <b/>
        <i/>
        <sz val="11"/>
        <color theme="1"/>
        <rFont val="Aptos Narrow"/>
        <family val="2"/>
        <scheme val="minor"/>
      </rPr>
      <t>- Depreciation Policy for Decommissioning Asset:</t>
    </r>
    <r>
      <rPr>
        <i/>
        <sz val="11"/>
        <color theme="1"/>
        <rFont val="Aptos Narrow"/>
        <family val="2"/>
        <scheme val="minor"/>
      </rPr>
      <t xml:space="preserve"> Depreciation of the decommissioning asset must align with the 20‑year plant lifespan. Augmentation restores capacity and does not extend functionality or require a new depreciation basis. Consultants must provide IFRS guidance and draft policy wording for audit and disclosure.
- Provide advice and support on the componentisation of assets in accordance with IFRS requirements, including assessment of whether the asset classes and component groupings in the Fixed Asset Register (FAR) are appropriately aligned to IFRS standards. </t>
    </r>
    <r>
      <rPr>
        <sz val="11"/>
        <color theme="1"/>
        <rFont val="Aptos Narrow"/>
        <family val="2"/>
        <scheme val="minor"/>
      </rPr>
      <t xml:space="preserve">
</t>
    </r>
    <r>
      <rPr>
        <b/>
        <i/>
        <sz val="11"/>
        <color theme="1"/>
        <rFont val="Aptos Narrow"/>
        <family val="2"/>
        <scheme val="minor"/>
      </rPr>
      <t xml:space="preserve">- Annual Battery Degradation &amp; Impairment Screening: </t>
    </r>
    <r>
      <rPr>
        <i/>
        <sz val="11"/>
        <color theme="1"/>
        <rFont val="Aptos Narrow"/>
        <family val="2"/>
        <scheme val="minor"/>
      </rPr>
      <t>Consultants must support annual testing of battery condition and state‑of‑health (SOH). Where material degradation exists, quantify and advise if impairment is required under IAS36. Provide guidance on updating useful life, residual value and provision estimates based on results.</t>
    </r>
  </si>
  <si>
    <r>
      <t>Provide assistance and support relating to the accounting implications nuance matters in terms of the  decommissioning and rehabilitation and end of life activities for BESS sites, Electric Vehicles, Microgrid Containers, and Solar PV Rooftops.</t>
    </r>
    <r>
      <rPr>
        <sz val="11"/>
        <color rgb="FFFF0000"/>
        <rFont val="Aptos Narrow"/>
        <family val="2"/>
        <scheme val="minor"/>
      </rPr>
      <t xml:space="preserve"> These include but is not limited to</t>
    </r>
    <r>
      <rPr>
        <sz val="11"/>
        <color theme="1"/>
        <rFont val="Aptos Narrow"/>
        <family val="2"/>
        <scheme val="minor"/>
      </rPr>
      <t xml:space="preserve">:
</t>
    </r>
    <r>
      <rPr>
        <b/>
        <i/>
        <sz val="11"/>
        <color theme="1"/>
        <rFont val="Aptos Narrow"/>
        <family val="2"/>
        <scheme val="minor"/>
      </rPr>
      <t xml:space="preserve">Augmentation vs Replacement: </t>
    </r>
    <r>
      <rPr>
        <i/>
        <sz val="11"/>
        <color theme="1"/>
        <rFont val="Aptos Narrow"/>
        <family val="2"/>
        <scheme val="minor"/>
      </rPr>
      <t>Confirm the correct IFRS treatment for augmentation, ensuring no derecognition of existing racks and advising on impacts to the decommissioning asset and provision.</t>
    </r>
    <r>
      <rPr>
        <b/>
        <i/>
        <sz val="11"/>
        <color theme="1"/>
        <rFont val="Aptos Narrow"/>
        <family val="2"/>
        <scheme val="minor"/>
      </rPr>
      <t xml:space="preserve">
Single Decommissioning Event: </t>
    </r>
    <r>
      <rPr>
        <i/>
        <sz val="11"/>
        <color theme="1"/>
        <rFont val="Aptos Narrow"/>
        <family val="2"/>
        <scheme val="minor"/>
      </rPr>
      <t>Confirm that all racks are decommissioned once at end of plant life with no interim disposals, and advise on modelling, timing, liability build‑up, unwinding and disclosure.</t>
    </r>
    <r>
      <rPr>
        <b/>
        <i/>
        <sz val="11"/>
        <color theme="1"/>
        <rFont val="Aptos Narrow"/>
        <family val="2"/>
        <scheme val="minor"/>
      </rPr>
      <t xml:space="preserve">
Depreciation Policy: </t>
    </r>
    <r>
      <rPr>
        <i/>
        <sz val="11"/>
        <color theme="1"/>
        <rFont val="Aptos Narrow"/>
        <family val="2"/>
        <scheme val="minor"/>
      </rPr>
      <t>Confirm depreciation of the decommissioning asset over the plant life, considering augmentation, and provide IFRS‑aligned policy guidance.</t>
    </r>
    <r>
      <rPr>
        <b/>
        <i/>
        <sz val="11"/>
        <color theme="1"/>
        <rFont val="Aptos Narrow"/>
        <family val="2"/>
        <scheme val="minor"/>
      </rPr>
      <t xml:space="preserve">
Componentisation (FAR Alignment): </t>
    </r>
    <r>
      <rPr>
        <i/>
        <sz val="11"/>
        <color theme="1"/>
        <rFont val="Aptos Narrow"/>
        <family val="2"/>
        <scheme val="minor"/>
      </rPr>
      <t>Review asset components and confirm that the Fixed Asset Register aligns with IFRS componentisation and classification requirements.</t>
    </r>
    <r>
      <rPr>
        <b/>
        <i/>
        <sz val="11"/>
        <color theme="1"/>
        <rFont val="Aptos Narrow"/>
        <family val="2"/>
        <scheme val="minor"/>
      </rPr>
      <t xml:space="preserve">
Battery Degradation &amp; Impairment: </t>
    </r>
    <r>
      <rPr>
        <i/>
        <sz val="11"/>
        <color theme="1"/>
        <rFont val="Aptos Narrow"/>
        <family val="2"/>
        <scheme val="minor"/>
      </rPr>
      <t>Support annual SOH (state of health/health index) testing and advise on impairment, useful life, and residual value adjustments where degradation is identified</t>
    </r>
  </si>
  <si>
    <t>Include assessment of site rehabilitation requirements at the end of useful life for all relevant assets (BESS, Electric Vehicles, Microgrid Containers, and Solar PV Rooftops), ensuring that environmental, land‑restoration, and site‑reinstatement obligations are fully identified and incorporated into end‑of‑life assumptions and methodologies. (provide relevant benchmarks and best practices).</t>
  </si>
  <si>
    <t>The consulting experts must verify the condition of all BESS battery components to assess their physical state, performance, and any degradation since installation. This includes independent technical testing, capacity and state‑of‑health (SOH) measurements, and comparison to manufacturer specifications and original commissioning data. If degradation is found, the consultants must quantify it and recommend any required impairment in line with IFRS (IAS 36 and IAS 16). The assessment must also show how the degradation affects remaining useful life, residual value, and future decommissioning costs.</t>
  </si>
  <si>
    <t>The consulting experts must perform a scenario analysis to assess how changes in key assumptions may affect decommissioning and rehabilitation cost estimates. For each scenario considered, the experts must provide clear assumptions, updated cost models, revised cash‑flow projections, and IFRS‑aligned present‑value calculations, together with expert commentary on financial impacts and key risk drivers to support robust valuation, audit defensibility, and management decision‑making.</t>
  </si>
  <si>
    <t xml:space="preserve">Where necessary - written reports for accounting positions/guidance/advice, scenario's and risk assessments etc. </t>
  </si>
  <si>
    <t>Microgrids</t>
  </si>
  <si>
    <t>Electric Vehicles( EV's)</t>
  </si>
  <si>
    <t>Solar PV Roof Tops</t>
  </si>
  <si>
    <t>Assessment for Microgrids environmental provision</t>
  </si>
  <si>
    <t>Assessment  for EV's ( Lithium iron batteries environmental provision)</t>
  </si>
  <si>
    <t>Assessment  for Solar PV Roof Tops environmental provision</t>
  </si>
  <si>
    <t>Number of Hours</t>
  </si>
  <si>
    <t>Rates</t>
  </si>
  <si>
    <t>Price</t>
  </si>
  <si>
    <t>Year 1</t>
  </si>
  <si>
    <t>Year 2</t>
  </si>
  <si>
    <t>Year 3</t>
  </si>
  <si>
    <t>Year 4</t>
  </si>
  <si>
    <t>Year 5</t>
  </si>
  <si>
    <t>Number of Consultants</t>
  </si>
  <si>
    <t>Provide and assess all costing assumptions and estimates used to determine end‑of‑life decommissioning and rehabilitation obligations, including quantities, rates, contingency allowances, discounting considerations, cash‑flow estimates and timing, rehabilitation and disposal costs (basis and benchmarks applied, other costing benchmarking, and best‑practice methodologies applicable to renewable energy assets .Battery Energy Storage Systems, Electric Vehicles, Microgrid Containers and Solar PV Rooftops. This includes providing expert advice on appropriate costing techniques and methodologies.</t>
  </si>
  <si>
    <t>Demolition,Removals/disassembly,Rigging and lifting,transportation,Disposal,Recycling, Rehabilitation,Contingencies,Scrap value calculations</t>
  </si>
  <si>
    <r>
      <t>Activities may include but not limited (BESS plant activitities included below for illustrative purposes but are</t>
    </r>
    <r>
      <rPr>
        <sz val="11"/>
        <rFont val="Aptos Narrow"/>
        <family val="2"/>
        <scheme val="minor"/>
      </rPr>
      <t xml:space="preserve"> </t>
    </r>
    <r>
      <rPr>
        <b/>
        <sz val="11"/>
        <rFont val="Aptos Narrow"/>
        <family val="2"/>
        <scheme val="minor"/>
      </rPr>
      <t>not limited</t>
    </r>
    <r>
      <rPr>
        <sz val="11"/>
        <rFont val="Aptos Narrow"/>
        <family val="2"/>
        <scheme val="minor"/>
      </rPr>
      <t>)</t>
    </r>
    <r>
      <rPr>
        <sz val="11"/>
        <color theme="1"/>
        <rFont val="Aptos Narrow"/>
        <family val="2"/>
        <scheme val="minor"/>
      </rPr>
      <t>:</t>
    </r>
  </si>
  <si>
    <t>5 Years Total</t>
  </si>
  <si>
    <t>·        Balance of Plant</t>
  </si>
  <si>
    <t>13. Plant Health Assessment</t>
  </si>
  <si>
    <r>
      <t xml:space="preserve">Conduct </t>
    </r>
    <r>
      <rPr>
        <sz val="11"/>
        <color theme="5"/>
        <rFont val="Aptos Narrow"/>
        <family val="2"/>
        <scheme val="minor"/>
      </rPr>
      <t>plant health assessment</t>
    </r>
    <r>
      <rPr>
        <sz val="11"/>
        <color theme="1"/>
        <rFont val="Aptos Narrow"/>
        <family val="2"/>
        <scheme val="minor"/>
      </rPr>
      <t xml:space="preserve"> at each station where BESS sites, Electric Vehicles, Microgrid Containers, and Solar PV Rooftops are located.</t>
    </r>
  </si>
  <si>
    <t>1) Electric Vehicle Components</t>
  </si>
  <si>
    <t>1) Microgrid Containers</t>
  </si>
  <si>
    <t>1) Solar PV Rooftops</t>
  </si>
  <si>
    <t>Conduct plant health assessment at each station where BESS sites, Electric Vehicles, Microgrid Containers, and Solar PV Rooftops are located.</t>
  </si>
  <si>
    <t>(2) All components of Electric Vehicles, Microgrid Containers, and Solar PV Rooftops (breakdown of components to be confirmed)</t>
  </si>
  <si>
    <t>Summary Sheet</t>
  </si>
  <si>
    <t>Meetings</t>
  </si>
  <si>
    <t>Battery Energy Storage System (BESS)</t>
  </si>
  <si>
    <t>Microgrid Containers</t>
  </si>
  <si>
    <t>Solar PV Rooftops</t>
  </si>
  <si>
    <t>Electric Vehicle Components</t>
  </si>
  <si>
    <t>Project Kick-off &amp; Mobilization</t>
  </si>
  <si>
    <t>Audit Engagement Participation</t>
  </si>
  <si>
    <t>Projects</t>
  </si>
  <si>
    <t>Total</t>
  </si>
  <si>
    <t>TOTAL</t>
  </si>
  <si>
    <t>Sub Total</t>
  </si>
  <si>
    <t>IFRS Price Lists</t>
  </si>
  <si>
    <t xml:space="preserve">Supported and Approved by:  ( End user of Contract ) </t>
  </si>
  <si>
    <t>Supported and Approved by:  Senior Manager End User</t>
  </si>
  <si>
    <t>The following BESS plants will be assessed over the 5-year period (subject to change based on business needs):</t>
  </si>
  <si>
    <r>
      <t xml:space="preserve">Provide assistance and support relating to the accounting implications nuance matters in terms of the  decommissioning and rehabilitation and end of life activities for BESS sites, Electric Vehicles, Microgrid Containers, and Solar PV Rooftops. These include but is not limited to:
</t>
    </r>
    <r>
      <rPr>
        <b/>
        <i/>
        <sz val="11"/>
        <rFont val="Aptos Narrow"/>
        <family val="2"/>
        <scheme val="minor"/>
      </rPr>
      <t xml:space="preserve">Augmentation vs Replacement: </t>
    </r>
    <r>
      <rPr>
        <i/>
        <sz val="11"/>
        <rFont val="Aptos Narrow"/>
        <family val="2"/>
        <scheme val="minor"/>
      </rPr>
      <t>Confirm the correct IFRS treatment for augmentation, ensuring no derecognition of existing racks and advising on impacts to the decommissioning asset and provision.</t>
    </r>
    <r>
      <rPr>
        <b/>
        <i/>
        <sz val="11"/>
        <rFont val="Aptos Narrow"/>
        <family val="2"/>
        <scheme val="minor"/>
      </rPr>
      <t xml:space="preserve">
Single Decommissioning Event: </t>
    </r>
    <r>
      <rPr>
        <i/>
        <sz val="11"/>
        <rFont val="Aptos Narrow"/>
        <family val="2"/>
        <scheme val="minor"/>
      </rPr>
      <t>Confirm that all racks are decommissioned once at end of plant life with no interim disposals, and advise on modelling, timing, liability build‑up, unwinding and disclosure.</t>
    </r>
    <r>
      <rPr>
        <b/>
        <i/>
        <sz val="11"/>
        <rFont val="Aptos Narrow"/>
        <family val="2"/>
        <scheme val="minor"/>
      </rPr>
      <t xml:space="preserve">
Depreciation Policy: </t>
    </r>
    <r>
      <rPr>
        <i/>
        <sz val="11"/>
        <rFont val="Aptos Narrow"/>
        <family val="2"/>
        <scheme val="minor"/>
      </rPr>
      <t>Confirm depreciation of the decommissioning asset over the plant life, considering augmentation, and provide IFRS‑aligned policy guidance.</t>
    </r>
    <r>
      <rPr>
        <b/>
        <i/>
        <sz val="11"/>
        <rFont val="Aptos Narrow"/>
        <family val="2"/>
        <scheme val="minor"/>
      </rPr>
      <t xml:space="preserve">
Componentisation (FAR Alignment): </t>
    </r>
    <r>
      <rPr>
        <i/>
        <sz val="11"/>
        <rFont val="Aptos Narrow"/>
        <family val="2"/>
        <scheme val="minor"/>
      </rPr>
      <t>Review asset components and confirm that the Fixed Asset Register aligns with IFRS componentisation and classification requirements.</t>
    </r>
    <r>
      <rPr>
        <b/>
        <i/>
        <sz val="11"/>
        <rFont val="Aptos Narrow"/>
        <family val="2"/>
        <scheme val="minor"/>
      </rPr>
      <t xml:space="preserve">
Battery Degradation &amp; Impairment: </t>
    </r>
    <r>
      <rPr>
        <i/>
        <sz val="11"/>
        <rFont val="Aptos Narrow"/>
        <family val="2"/>
        <scheme val="minor"/>
      </rPr>
      <t>Support annual SOH (state of health/health index) testing and advise on impairment, useful life, and residual value adjustments where degradation is identified</t>
    </r>
  </si>
  <si>
    <t xml:space="preserve">Name and Surname:  </t>
  </si>
  <si>
    <t xml:space="preserve">Name and Surname: </t>
  </si>
  <si>
    <t>Name and Surname:</t>
  </si>
  <si>
    <t>. Battery Energy Storage System (BESS)</t>
  </si>
  <si>
    <t>. Electric Vehicle Components</t>
  </si>
  <si>
    <t>. Microgrid Containers</t>
  </si>
  <si>
    <t>. Solar PV Rooftops</t>
  </si>
  <si>
    <t>1.1 Project Kick-off &amp; Mobilization</t>
  </si>
  <si>
    <t>1.2 Regulatory &amp; Accounting Framework Review</t>
  </si>
  <si>
    <t>.Battery Energy Storage System (BESS)</t>
  </si>
  <si>
    <t>2.1 Environmental, Operational and End of Life Assumptions</t>
  </si>
  <si>
    <t>2.1.2 All components of Electric Vehicles, Microgrid Containers, and Solar PV Rooftops (breakdown of components to be confirmed)</t>
  </si>
  <si>
    <r>
      <t xml:space="preserve">Activities may include but not limited (BESS plant activitities included below for illustrative purposes but are </t>
    </r>
    <r>
      <rPr>
        <b/>
        <sz val="11"/>
        <rFont val="Aptos Narrow"/>
        <family val="2"/>
        <scheme val="minor"/>
      </rPr>
      <t>not limited</t>
    </r>
    <r>
      <rPr>
        <sz val="11"/>
        <rFont val="Aptos Narrow"/>
        <family val="2"/>
        <scheme val="minor"/>
      </rPr>
      <t>):</t>
    </r>
  </si>
  <si>
    <t>Designation:</t>
  </si>
  <si>
    <t>2.1.1.  All BESS sites and components (including but not limited to):</t>
  </si>
  <si>
    <t>2.2. Costing  and Activities Estimates and Assumptions</t>
  </si>
  <si>
    <t xml:space="preserve">2.3. Component Coverage </t>
  </si>
  <si>
    <t xml:space="preserve">2.4. Provision Completeness </t>
  </si>
  <si>
    <t>2.5. Initial &amp; Subsequent Cost Estimation (by Commissioning Date)</t>
  </si>
  <si>
    <t xml:space="preserve">2.6. Closure Cost &amp; Cash Flow </t>
  </si>
  <si>
    <t>2.7. Decommissioning Plan Development</t>
  </si>
  <si>
    <t>2.8. Accounting Support (IFRS)</t>
  </si>
  <si>
    <t>2.9. Useful Life Review</t>
  </si>
  <si>
    <t>2.10. Audit Engagement Participation</t>
  </si>
  <si>
    <t>2.11. Plant Health Assessment</t>
  </si>
  <si>
    <t>2.12. Scenario and stress testing</t>
  </si>
  <si>
    <t>2.13. Deliverable</t>
  </si>
  <si>
    <t>2.10 Audit Engagement Participation</t>
  </si>
  <si>
    <t xml:space="preserve">Review of the decommissioning costs and componentisation in terms of International Financial Reporting Standard (IFRS) for the rehabilitation of Battery Energy Storage Systems (BESS) sites including the assessment, accounting and valuation of environmental provisions for Electric Vehicles, Solar PV and Microgrid containers within the Distribution Division for a period of 5 years. </t>
  </si>
  <si>
    <t>2.1.1 All BESS sites and components (including but not limited to):</t>
  </si>
  <si>
    <t>2.2 Costing  and Activities Estimates and Assumptions</t>
  </si>
  <si>
    <t xml:space="preserve">2.3 Component Coverage </t>
  </si>
  <si>
    <t xml:space="preserve">2.4 Provision Completeness </t>
  </si>
  <si>
    <t>2.5 Initial &amp; Subsequent Cost Estimation (by Commissioning Date)</t>
  </si>
  <si>
    <t xml:space="preserve">2.6 Closure Cost &amp; Cash Flow </t>
  </si>
  <si>
    <t>2.7 Decommissioning Plan Development</t>
  </si>
  <si>
    <t>2.8 Accounting Support (IFRS)</t>
  </si>
  <si>
    <t>2.9 Useful Life Review</t>
  </si>
  <si>
    <t>2.11 Plant Health Assessment</t>
  </si>
  <si>
    <t>2.12 Scenario and stress testing</t>
  </si>
  <si>
    <t>2.13 Deliverable</t>
  </si>
  <si>
    <t>2.1. Environmental, Operational and End of Life Assumptions</t>
  </si>
  <si>
    <t>.Microgrid Containers</t>
  </si>
  <si>
    <t>.Solar PV Rooftops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</si>
</sst>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R&quot;* #,##0_-;\-&quot;R&quot;* #,##0_-;_-&quot;R&quot;* &quot;-&quot;_-;_-@_-"/>
    <numFmt numFmtId="44" formatCode="_-&quot;R&quot;* #,##0.00_-;\-&quot;R&quot;* #,##0.00_-;_-&quot;R&quot;* &quot;-&quot;??_-;_-@_-"/>
    <numFmt numFmtId="43" formatCode="_-* #,##0.00_-;\-* #,##0.00_-;_-* &quot;-&quot;??_-;_-@_-"/>
  </numFmts>
  <fonts count="25" x14ac:knownFonts="1">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b/>
      <i/>
      <sz val="11"/>
      <color rgb="FFFF0000"/>
      <name val="Aptos Narrow"/>
      <family val="2"/>
      <scheme val="minor"/>
    </font>
    <font>
      <b/>
      <sz val="11"/>
      <color rgb="FFFF0000"/>
      <name val="Aptos Narrow"/>
      <family val="2"/>
      <scheme val="minor"/>
    </font>
    <font>
      <sz val="11"/>
      <color rgb="FFFF0000"/>
      <name val="Aptos Narrow"/>
      <family val="2"/>
      <scheme val="minor"/>
    </font>
    <font>
      <b/>
      <i/>
      <sz val="11"/>
      <color theme="1"/>
      <name val="Aptos Narrow"/>
      <family val="2"/>
      <scheme val="minor"/>
    </font>
    <font>
      <b/>
      <sz val="10"/>
      <color theme="1"/>
      <name val="Arial"/>
      <family val="2"/>
    </font>
    <font>
      <b/>
      <sz val="10"/>
      <color theme="1"/>
      <name val="Aptos Narrow"/>
      <family val="2"/>
      <scheme val="minor"/>
    </font>
    <font>
      <b/>
      <sz val="10"/>
      <color rgb="FFFF0000"/>
      <name val="Arial"/>
      <family val="2"/>
    </font>
    <font>
      <sz val="11"/>
      <name val="Aptos Narrow"/>
      <family val="2"/>
      <scheme val="minor"/>
    </font>
    <font>
      <b/>
      <sz val="11"/>
      <name val="Aptos Narrow"/>
      <family val="2"/>
      <scheme val="minor"/>
    </font>
    <font>
      <sz val="11"/>
      <color theme="5"/>
      <name val="Aptos Narrow"/>
      <family val="2"/>
      <scheme val="minor"/>
    </font>
    <font>
      <b/>
      <sz val="11"/>
      <color theme="5"/>
      <name val="Aptos Narrow"/>
      <family val="2"/>
      <scheme val="minor"/>
    </font>
    <font>
      <b/>
      <i/>
      <sz val="11"/>
      <name val="Aptos Narrow"/>
      <family val="2"/>
      <scheme val="minor"/>
    </font>
    <font>
      <sz val="11"/>
      <color theme="1"/>
      <name val="Aptos Narrow"/>
      <family val="2"/>
      <scheme val="minor"/>
    </font>
    <font>
      <b/>
      <sz val="14"/>
      <name val="Aptos Narrow"/>
      <family val="2"/>
      <scheme val="minor"/>
    </font>
    <font>
      <sz val="8"/>
      <name val="Aptos Narrow"/>
      <family val="2"/>
      <scheme val="minor"/>
    </font>
    <font>
      <b/>
      <sz val="10"/>
      <name val="Arial"/>
      <family val="2"/>
    </font>
    <font>
      <i/>
      <sz val="11"/>
      <name val="Aptos Narrow"/>
      <family val="2"/>
      <scheme val="minor"/>
    </font>
    <font>
      <b/>
      <u/>
      <sz val="11"/>
      <name val="Aptos Narrow"/>
      <family val="2"/>
      <scheme val="minor"/>
    </font>
    <font>
      <b/>
      <sz val="10"/>
      <name val="Aptos Narrow"/>
      <family val="2"/>
      <scheme val="minor"/>
    </font>
    <font>
      <b/>
      <sz val="12"/>
      <color theme="1"/>
      <name val="Aptos Narrow"/>
      <family val="2"/>
      <scheme val="minor"/>
    </font>
    <font>
      <b/>
      <sz val="12"/>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6" fillId="0" borderId="0" applyFont="0" applyFill="0" applyBorder="0" applyAlignment="0" applyProtection="0"/>
  </cellStyleXfs>
  <cellXfs count="156">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0" fillId="0" borderId="12" xfId="0" applyBorder="1" applyAlignment="1">
      <alignment wrapText="1"/>
    </xf>
    <xf numFmtId="0" fontId="0" fillId="0" borderId="14" xfId="0" applyBorder="1" applyAlignment="1">
      <alignment wrapText="1"/>
    </xf>
    <xf numFmtId="0" fontId="0" fillId="0" borderId="4" xfId="0" applyBorder="1" applyAlignment="1">
      <alignment wrapText="1"/>
    </xf>
    <xf numFmtId="0" fontId="1" fillId="0" borderId="9" xfId="0" applyFont="1" applyBorder="1" applyAlignment="1">
      <alignment wrapText="1"/>
    </xf>
    <xf numFmtId="0" fontId="1" fillId="0" borderId="10" xfId="0" applyFont="1" applyBorder="1"/>
    <xf numFmtId="0" fontId="1" fillId="0" borderId="12" xfId="0" applyFont="1" applyBorder="1"/>
    <xf numFmtId="0" fontId="1" fillId="0" borderId="14"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0" fillId="0" borderId="0" xfId="0" applyAlignment="1">
      <alignment horizontal="left" wrapText="1"/>
    </xf>
    <xf numFmtId="0" fontId="1" fillId="0" borderId="8" xfId="0" applyFont="1" applyBorder="1" applyAlignment="1">
      <alignment horizontal="left"/>
    </xf>
    <xf numFmtId="0" fontId="1" fillId="0" borderId="11" xfId="0" applyFont="1" applyBorder="1" applyAlignment="1">
      <alignment horizontal="left" wrapText="1"/>
    </xf>
    <xf numFmtId="0" fontId="1" fillId="0" borderId="13" xfId="0" applyFont="1"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1" fillId="0" borderId="1"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1" fillId="4" borderId="0" xfId="0" applyFont="1" applyFill="1" applyAlignment="1">
      <alignment vertical="top" wrapText="1"/>
    </xf>
    <xf numFmtId="0" fontId="1" fillId="0" borderId="0" xfId="0" applyFont="1" applyAlignment="1">
      <alignment vertical="top"/>
    </xf>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horizontal="left" vertical="top" wrapText="1"/>
    </xf>
    <xf numFmtId="0" fontId="3" fillId="0" borderId="0" xfId="0" applyFont="1" applyAlignment="1">
      <alignment vertical="top"/>
    </xf>
    <xf numFmtId="0" fontId="7" fillId="3" borderId="0" xfId="0" applyFont="1" applyFill="1" applyAlignment="1">
      <alignment vertical="top" wrapText="1"/>
    </xf>
    <xf numFmtId="0" fontId="2" fillId="3" borderId="0" xfId="0" applyFont="1" applyFill="1" applyAlignment="1">
      <alignment vertical="top" wrapText="1"/>
    </xf>
    <xf numFmtId="0" fontId="1" fillId="5" borderId="15" xfId="0" applyFont="1" applyFill="1" applyBorder="1" applyAlignment="1">
      <alignment horizontal="center" vertical="top" wrapText="1"/>
    </xf>
    <xf numFmtId="0" fontId="1" fillId="5" borderId="6" xfId="0" applyFont="1" applyFill="1" applyBorder="1" applyAlignment="1">
      <alignment vertical="top" wrapText="1"/>
    </xf>
    <xf numFmtId="0" fontId="1" fillId="5" borderId="7" xfId="0" applyFont="1" applyFill="1" applyBorder="1" applyAlignment="1">
      <alignment vertical="top" wrapText="1"/>
    </xf>
    <xf numFmtId="0" fontId="1" fillId="5" borderId="2" xfId="0" applyFont="1" applyFill="1" applyBorder="1" applyAlignment="1">
      <alignment vertical="top" wrapText="1"/>
    </xf>
    <xf numFmtId="0" fontId="1" fillId="5" borderId="5" xfId="0" applyFont="1" applyFill="1" applyBorder="1" applyAlignment="1">
      <alignment horizontal="center"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1" fillId="0" borderId="1" xfId="0" applyFont="1"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8" fillId="6" borderId="1" xfId="0" applyFont="1" applyFill="1" applyBorder="1" applyAlignment="1">
      <alignment horizontal="right" vertical="top" wrapText="1"/>
    </xf>
    <xf numFmtId="0" fontId="9" fillId="6" borderId="15" xfId="0" applyFont="1" applyFill="1" applyBorder="1" applyAlignment="1">
      <alignment vertical="top" wrapText="1"/>
    </xf>
    <xf numFmtId="0" fontId="9" fillId="6" borderId="1" xfId="0" applyFont="1" applyFill="1" applyBorder="1" applyAlignment="1">
      <alignment vertical="top" wrapText="1"/>
    </xf>
    <xf numFmtId="0" fontId="0" fillId="2" borderId="0" xfId="0" applyFill="1" applyAlignment="1">
      <alignment vertical="top"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 fillId="5" borderId="5" xfId="0" applyFont="1" applyFill="1" applyBorder="1" applyAlignment="1">
      <alignment horizontal="left" vertical="top" wrapText="1"/>
    </xf>
    <xf numFmtId="0" fontId="1" fillId="5" borderId="3" xfId="0" applyFont="1" applyFill="1" applyBorder="1" applyAlignment="1">
      <alignment horizontal="left" vertical="top" wrapText="1"/>
    </xf>
    <xf numFmtId="42" fontId="0" fillId="0" borderId="0" xfId="0" applyNumberFormat="1" applyAlignment="1">
      <alignment vertical="top" wrapText="1"/>
    </xf>
    <xf numFmtId="42" fontId="0" fillId="0" borderId="0" xfId="0" applyNumberFormat="1" applyAlignment="1">
      <alignment vertical="top"/>
    </xf>
    <xf numFmtId="0" fontId="8" fillId="6" borderId="6" xfId="0" applyFont="1" applyFill="1" applyBorder="1" applyAlignment="1">
      <alignment horizontal="right" vertical="top" wrapText="1"/>
    </xf>
    <xf numFmtId="0" fontId="1" fillId="5" borderId="8" xfId="0" applyFont="1" applyFill="1" applyBorder="1" applyAlignment="1">
      <alignment horizontal="center" vertical="top" wrapText="1"/>
    </xf>
    <xf numFmtId="0" fontId="1" fillId="5" borderId="11" xfId="0" applyFont="1" applyFill="1" applyBorder="1" applyAlignment="1">
      <alignment horizontal="center" vertical="top" wrapText="1"/>
    </xf>
    <xf numFmtId="0" fontId="1" fillId="5" borderId="11" xfId="0" applyFont="1" applyFill="1" applyBorder="1" applyAlignment="1">
      <alignment horizontal="left" vertical="top" wrapText="1"/>
    </xf>
    <xf numFmtId="0" fontId="1" fillId="5" borderId="13" xfId="0" applyFont="1" applyFill="1" applyBorder="1" applyAlignment="1">
      <alignment horizontal="left" vertical="top" wrapText="1"/>
    </xf>
    <xf numFmtId="42" fontId="1" fillId="0" borderId="0" xfId="0" applyNumberFormat="1" applyFont="1" applyAlignment="1">
      <alignment vertical="top"/>
    </xf>
    <xf numFmtId="0" fontId="1" fillId="2" borderId="0" xfId="0" applyFont="1" applyFill="1" applyAlignment="1">
      <alignment vertical="top" wrapText="1"/>
    </xf>
    <xf numFmtId="44" fontId="0" fillId="0" borderId="0" xfId="0" applyNumberFormat="1" applyAlignment="1">
      <alignment vertical="top" wrapText="1"/>
    </xf>
    <xf numFmtId="0" fontId="1" fillId="0" borderId="0" xfId="0" applyFont="1" applyAlignment="1">
      <alignment horizontal="center" vertical="top" wrapText="1"/>
    </xf>
    <xf numFmtId="0" fontId="10" fillId="0" borderId="7" xfId="0" applyFont="1" applyBorder="1" applyAlignment="1">
      <alignment horizontal="center" vertical="center" wrapText="1"/>
    </xf>
    <xf numFmtId="44" fontId="0" fillId="0" borderId="0" xfId="0" applyNumberFormat="1" applyAlignment="1">
      <alignment vertical="top"/>
    </xf>
    <xf numFmtId="0" fontId="0" fillId="0" borderId="0" xfId="0" applyAlignment="1">
      <alignment horizontal="center" vertical="top" wrapText="1"/>
    </xf>
    <xf numFmtId="0" fontId="1" fillId="4" borderId="0" xfId="0" applyFont="1" applyFill="1" applyAlignment="1">
      <alignment horizontal="center" vertical="top" wrapText="1"/>
    </xf>
    <xf numFmtId="0" fontId="3" fillId="0" borderId="0" xfId="0" applyFont="1" applyAlignment="1">
      <alignment horizontal="center" vertical="top" wrapText="1"/>
    </xf>
    <xf numFmtId="0" fontId="2" fillId="3" borderId="0" xfId="0" applyFont="1" applyFill="1" applyAlignment="1">
      <alignment horizontal="center" vertical="top" wrapText="1"/>
    </xf>
    <xf numFmtId="0" fontId="5" fillId="2" borderId="0" xfId="0" applyFont="1" applyFill="1" applyAlignment="1">
      <alignment vertical="top" wrapText="1"/>
    </xf>
    <xf numFmtId="0" fontId="7" fillId="2" borderId="0" xfId="0" applyFont="1" applyFill="1" applyAlignment="1">
      <alignment vertical="top" wrapText="1"/>
    </xf>
    <xf numFmtId="0" fontId="14" fillId="9" borderId="0" xfId="0" applyFont="1" applyFill="1" applyAlignment="1">
      <alignment vertical="top" wrapText="1"/>
    </xf>
    <xf numFmtId="0" fontId="0" fillId="9" borderId="0" xfId="0" applyFill="1" applyAlignment="1">
      <alignment vertical="top" wrapText="1"/>
    </xf>
    <xf numFmtId="0" fontId="12"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center" vertical="top" wrapText="1"/>
    </xf>
    <xf numFmtId="42" fontId="11" fillId="0" borderId="0" xfId="0" applyNumberFormat="1" applyFont="1" applyAlignment="1">
      <alignment vertical="top" wrapText="1"/>
    </xf>
    <xf numFmtId="42" fontId="11" fillId="0" borderId="0" xfId="0" applyNumberFormat="1" applyFont="1" applyAlignment="1">
      <alignment vertical="top"/>
    </xf>
    <xf numFmtId="0" fontId="11" fillId="0" borderId="0" xfId="0" applyFont="1" applyAlignment="1">
      <alignment vertical="top"/>
    </xf>
    <xf numFmtId="44" fontId="11" fillId="0" borderId="0" xfId="0" applyNumberFormat="1" applyFont="1" applyAlignment="1">
      <alignment vertical="top" wrapText="1"/>
    </xf>
    <xf numFmtId="44" fontId="11" fillId="0" borderId="0" xfId="0" applyNumberFormat="1" applyFont="1" applyAlignment="1">
      <alignment vertical="top"/>
    </xf>
    <xf numFmtId="42" fontId="12" fillId="0" borderId="0" xfId="0" applyNumberFormat="1" applyFont="1" applyAlignment="1">
      <alignment vertical="top"/>
    </xf>
    <xf numFmtId="0" fontId="15" fillId="0" borderId="0" xfId="0" applyFont="1" applyAlignment="1">
      <alignment vertical="top" wrapText="1"/>
    </xf>
    <xf numFmtId="0" fontId="12" fillId="0" borderId="0" xfId="0" applyFont="1" applyAlignment="1">
      <alignment horizontal="center" vertical="top" wrapText="1"/>
    </xf>
    <xf numFmtId="0" fontId="0" fillId="10" borderId="0" xfId="0" applyFill="1"/>
    <xf numFmtId="0" fontId="17" fillId="4" borderId="16" xfId="0" applyFont="1" applyFill="1" applyBorder="1"/>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0" borderId="19" xfId="0" applyFont="1" applyBorder="1" applyAlignment="1">
      <alignment horizontal="center"/>
    </xf>
    <xf numFmtId="0" fontId="0" fillId="0" borderId="20" xfId="0" applyBorder="1"/>
    <xf numFmtId="0" fontId="0" fillId="0" borderId="19" xfId="0" applyBorder="1"/>
    <xf numFmtId="43" fontId="0" fillId="0" borderId="0" xfId="1" applyFont="1" applyBorder="1"/>
    <xf numFmtId="43" fontId="0" fillId="0" borderId="20" xfId="1" applyFont="1" applyBorder="1"/>
    <xf numFmtId="0" fontId="7" fillId="0" borderId="19" xfId="0" applyFont="1" applyBorder="1" applyAlignment="1">
      <alignment horizontal="right"/>
    </xf>
    <xf numFmtId="43" fontId="7" fillId="0" borderId="0" xfId="0" applyNumberFormat="1" applyFont="1"/>
    <xf numFmtId="43" fontId="7" fillId="0" borderId="20" xfId="0" applyNumberFormat="1" applyFont="1" applyBorder="1"/>
    <xf numFmtId="0" fontId="1" fillId="4" borderId="21" xfId="0" applyFont="1" applyFill="1" applyBorder="1" applyAlignment="1">
      <alignment horizontal="center"/>
    </xf>
    <xf numFmtId="43" fontId="1" fillId="4" borderId="22" xfId="0" applyNumberFormat="1" applyFont="1" applyFill="1" applyBorder="1"/>
    <xf numFmtId="43" fontId="1" fillId="4" borderId="23" xfId="0" applyNumberFormat="1" applyFont="1" applyFill="1" applyBorder="1"/>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0" borderId="7" xfId="0" applyFont="1" applyBorder="1" applyAlignment="1">
      <alignment horizontal="center" vertical="center" wrapText="1"/>
    </xf>
    <xf numFmtId="0" fontId="12" fillId="5" borderId="15" xfId="0" applyFont="1" applyFill="1" applyBorder="1" applyAlignment="1">
      <alignment horizontal="center" vertical="top" wrapText="1"/>
    </xf>
    <xf numFmtId="0" fontId="12" fillId="4" borderId="0" xfId="0" applyFont="1" applyFill="1" applyAlignment="1">
      <alignment vertical="top" wrapText="1"/>
    </xf>
    <xf numFmtId="0" fontId="12" fillId="0" borderId="0" xfId="0" applyFont="1" applyAlignment="1">
      <alignment vertical="top"/>
    </xf>
    <xf numFmtId="0" fontId="11" fillId="0" borderId="0" xfId="0" applyFont="1" applyAlignment="1">
      <alignment horizontal="left" vertical="top" wrapText="1"/>
    </xf>
    <xf numFmtId="0" fontId="12" fillId="4" borderId="0" xfId="0" applyFont="1" applyFill="1" applyAlignment="1">
      <alignment horizontal="center" vertical="top" wrapText="1"/>
    </xf>
    <xf numFmtId="0" fontId="20" fillId="0" borderId="0" xfId="0" applyFont="1" applyAlignment="1">
      <alignment horizontal="center" vertical="top" wrapText="1"/>
    </xf>
    <xf numFmtId="0" fontId="20" fillId="0" borderId="0" xfId="0" applyFont="1" applyAlignment="1">
      <alignment vertical="top" wrapText="1"/>
    </xf>
    <xf numFmtId="0" fontId="20" fillId="0" borderId="0" xfId="0" applyFont="1" applyAlignment="1">
      <alignment vertical="top"/>
    </xf>
    <xf numFmtId="0" fontId="21" fillId="3" borderId="0" xfId="0" applyFont="1" applyFill="1" applyAlignment="1">
      <alignment vertical="top" wrapText="1"/>
    </xf>
    <xf numFmtId="0" fontId="21" fillId="3" borderId="0" xfId="0" applyFont="1" applyFill="1" applyAlignment="1">
      <alignment horizontal="center" vertical="top" wrapText="1"/>
    </xf>
    <xf numFmtId="0" fontId="12" fillId="5" borderId="8" xfId="0" applyFont="1" applyFill="1" applyBorder="1" applyAlignment="1">
      <alignment horizontal="center" vertical="top" wrapText="1"/>
    </xf>
    <xf numFmtId="0" fontId="12" fillId="5" borderId="6" xfId="0" applyFont="1" applyFill="1" applyBorder="1" applyAlignment="1">
      <alignment vertical="top" wrapText="1"/>
    </xf>
    <xf numFmtId="0" fontId="12" fillId="5" borderId="7" xfId="0" applyFont="1" applyFill="1" applyBorder="1" applyAlignment="1">
      <alignment vertical="top" wrapText="1"/>
    </xf>
    <xf numFmtId="0" fontId="12" fillId="5" borderId="2" xfId="0" applyFont="1" applyFill="1" applyBorder="1" applyAlignment="1">
      <alignment vertical="top" wrapText="1"/>
    </xf>
    <xf numFmtId="0" fontId="12" fillId="5" borderId="5" xfId="0" applyFont="1" applyFill="1" applyBorder="1" applyAlignment="1">
      <alignment horizontal="center" vertical="top" wrapText="1"/>
    </xf>
    <xf numFmtId="0" fontId="12" fillId="5" borderId="11" xfId="0" applyFont="1" applyFill="1" applyBorder="1" applyAlignment="1">
      <alignment horizontal="center"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2" fillId="5" borderId="5" xfId="0" applyFont="1" applyFill="1" applyBorder="1" applyAlignment="1">
      <alignment horizontal="left" vertical="top" wrapText="1"/>
    </xf>
    <xf numFmtId="0" fontId="12" fillId="5" borderId="11"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13" xfId="0" applyFont="1" applyFill="1" applyBorder="1" applyAlignment="1">
      <alignment horizontal="lef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4" xfId="0" applyFont="1" applyBorder="1" applyAlignment="1">
      <alignment vertical="top" wrapText="1"/>
    </xf>
    <xf numFmtId="0" fontId="19" fillId="6" borderId="1" xfId="0" applyFont="1" applyFill="1" applyBorder="1" applyAlignment="1">
      <alignment horizontal="right" vertical="top" wrapText="1"/>
    </xf>
    <xf numFmtId="0" fontId="19" fillId="6" borderId="6" xfId="0" applyFont="1" applyFill="1" applyBorder="1" applyAlignment="1">
      <alignment horizontal="right" vertical="top" wrapText="1"/>
    </xf>
    <xf numFmtId="0" fontId="1" fillId="5" borderId="15" xfId="0" applyFont="1" applyFill="1" applyBorder="1" applyAlignment="1">
      <alignment horizontal="center" vertical="top" wrapText="1"/>
    </xf>
    <xf numFmtId="0" fontId="1" fillId="5" borderId="5" xfId="0" applyFont="1" applyFill="1" applyBorder="1" applyAlignment="1">
      <alignment horizontal="center" vertical="top" wrapText="1"/>
    </xf>
    <xf numFmtId="0" fontId="1" fillId="5" borderId="3" xfId="0" applyFont="1" applyFill="1" applyBorder="1" applyAlignment="1">
      <alignment horizontal="center" vertical="top" wrapText="1"/>
    </xf>
    <xf numFmtId="0" fontId="10" fillId="6" borderId="1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7" fillId="10" borderId="22" xfId="0" applyFont="1" applyFill="1" applyBorder="1" applyAlignment="1">
      <alignment horizontal="center"/>
    </xf>
    <xf numFmtId="0" fontId="23" fillId="6" borderId="6" xfId="0" applyFont="1" applyFill="1" applyBorder="1" applyAlignment="1">
      <alignment horizontal="center" vertical="top" wrapText="1"/>
    </xf>
    <xf numFmtId="0" fontId="23" fillId="6" borderId="7" xfId="0" applyFont="1" applyFill="1" applyBorder="1" applyAlignment="1">
      <alignment horizontal="center" vertical="top" wrapText="1"/>
    </xf>
    <xf numFmtId="0" fontId="23" fillId="6" borderId="2" xfId="0" applyFont="1" applyFill="1" applyBorder="1" applyAlignment="1">
      <alignment horizontal="center" vertical="top" wrapText="1"/>
    </xf>
    <xf numFmtId="0" fontId="9" fillId="6" borderId="6" xfId="0" applyFont="1" applyFill="1" applyBorder="1" applyAlignment="1">
      <alignment horizontal="center" vertical="top" wrapText="1"/>
    </xf>
    <xf numFmtId="0" fontId="9" fillId="6" borderId="7" xfId="0" applyFont="1" applyFill="1" applyBorder="1" applyAlignment="1">
      <alignment horizontal="center" vertical="top" wrapText="1"/>
    </xf>
    <xf numFmtId="0" fontId="9" fillId="6" borderId="2" xfId="0" applyFont="1" applyFill="1" applyBorder="1" applyAlignment="1">
      <alignment horizontal="center" vertical="top" wrapText="1"/>
    </xf>
    <xf numFmtId="0" fontId="0" fillId="0" borderId="9" xfId="0" applyBorder="1" applyAlignment="1">
      <alignment vertical="top" wrapText="1"/>
    </xf>
    <xf numFmtId="0" fontId="1" fillId="7" borderId="0" xfId="0" applyFont="1" applyFill="1" applyAlignment="1">
      <alignment horizontal="center" vertical="top" wrapText="1"/>
    </xf>
    <xf numFmtId="0" fontId="1" fillId="8" borderId="0" xfId="0" applyFont="1" applyFill="1" applyAlignment="1">
      <alignment horizontal="center" vertical="top" wrapText="1"/>
    </xf>
    <xf numFmtId="0" fontId="11" fillId="0" borderId="9" xfId="0" applyFont="1" applyBorder="1" applyAlignment="1">
      <alignment vertical="top" wrapText="1"/>
    </xf>
    <xf numFmtId="0" fontId="12" fillId="7" borderId="0" xfId="0" applyFont="1" applyFill="1" applyAlignment="1">
      <alignment horizontal="center" vertical="top" wrapText="1"/>
    </xf>
    <xf numFmtId="0" fontId="12" fillId="8" borderId="0" xfId="0" applyFont="1" applyFill="1" applyAlignment="1">
      <alignment horizontal="center" vertical="top" wrapText="1"/>
    </xf>
    <xf numFmtId="0" fontId="22" fillId="6" borderId="6" xfId="0" applyFont="1" applyFill="1" applyBorder="1" applyAlignment="1">
      <alignment horizontal="center" vertical="top" wrapText="1"/>
    </xf>
    <xf numFmtId="0" fontId="22" fillId="6" borderId="7" xfId="0" applyFont="1" applyFill="1" applyBorder="1" applyAlignment="1">
      <alignment horizontal="center" vertical="top" wrapText="1"/>
    </xf>
    <xf numFmtId="0" fontId="22" fillId="6" borderId="2" xfId="0" applyFont="1" applyFill="1" applyBorder="1" applyAlignment="1">
      <alignment horizontal="center" vertical="top" wrapText="1"/>
    </xf>
    <xf numFmtId="0" fontId="24" fillId="6" borderId="6" xfId="0" applyFont="1" applyFill="1" applyBorder="1" applyAlignment="1">
      <alignment horizontal="center" vertical="top" wrapText="1"/>
    </xf>
    <xf numFmtId="0" fontId="24" fillId="6" borderId="7" xfId="0" applyFont="1" applyFill="1" applyBorder="1" applyAlignment="1">
      <alignment horizontal="center" vertical="top" wrapText="1"/>
    </xf>
    <xf numFmtId="0" fontId="24" fillId="6" borderId="2"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A7E7-6FF5-4AF9-B514-DD088A350424}">
  <dimension ref="A1:A68"/>
  <sheetViews>
    <sheetView workbookViewId="0">
      <selection activeCell="A18" sqref="A18:A68"/>
    </sheetView>
  </sheetViews>
  <sheetFormatPr defaultRowHeight="14.5" x14ac:dyDescent="0.35"/>
  <cols>
    <col min="1" max="1" width="75.54296875" style="2" customWidth="1"/>
  </cols>
  <sheetData>
    <row r="1" spans="1:1" x14ac:dyDescent="0.35">
      <c r="A1" s="4" t="s">
        <v>0</v>
      </c>
    </row>
    <row r="3" spans="1:1" x14ac:dyDescent="0.35">
      <c r="A3" s="3" t="s">
        <v>33</v>
      </c>
    </row>
    <row r="4" spans="1:1" ht="29" x14ac:dyDescent="0.35">
      <c r="A4" s="2" t="s">
        <v>1</v>
      </c>
    </row>
    <row r="5" spans="1:1" x14ac:dyDescent="0.35">
      <c r="A5" s="2" t="s">
        <v>34</v>
      </c>
    </row>
    <row r="6" spans="1:1" x14ac:dyDescent="0.35">
      <c r="A6" s="2" t="s">
        <v>2</v>
      </c>
    </row>
    <row r="7" spans="1:1" ht="87" x14ac:dyDescent="0.35">
      <c r="A7" s="2" t="s">
        <v>35</v>
      </c>
    </row>
    <row r="11" spans="1:1" x14ac:dyDescent="0.35">
      <c r="A11" s="4" t="s">
        <v>3</v>
      </c>
    </row>
    <row r="12" spans="1:1" x14ac:dyDescent="0.35">
      <c r="A12" s="4" t="s">
        <v>36</v>
      </c>
    </row>
    <row r="13" spans="1:1" ht="43.5" x14ac:dyDescent="0.35">
      <c r="A13" s="2" t="s">
        <v>37</v>
      </c>
    </row>
    <row r="14" spans="1:1" x14ac:dyDescent="0.35">
      <c r="A14" s="4"/>
    </row>
    <row r="15" spans="1:1" s="1" customFormat="1" x14ac:dyDescent="0.35">
      <c r="A15" s="4" t="s">
        <v>38</v>
      </c>
    </row>
    <row r="16" spans="1:1" ht="43.5" x14ac:dyDescent="0.35">
      <c r="A16" s="2" t="s">
        <v>39</v>
      </c>
    </row>
    <row r="18" spans="1:1" x14ac:dyDescent="0.35">
      <c r="A18" s="4" t="s">
        <v>4</v>
      </c>
    </row>
    <row r="20" spans="1:1" ht="72.5" x14ac:dyDescent="0.35">
      <c r="A20" s="2" t="s">
        <v>5</v>
      </c>
    </row>
    <row r="22" spans="1:1" x14ac:dyDescent="0.35">
      <c r="A22" s="2" t="s">
        <v>6</v>
      </c>
    </row>
    <row r="24" spans="1:1" x14ac:dyDescent="0.35">
      <c r="A24" s="2" t="s">
        <v>7</v>
      </c>
    </row>
    <row r="26" spans="1:1" x14ac:dyDescent="0.35">
      <c r="A26" s="2" t="s">
        <v>8</v>
      </c>
    </row>
    <row r="27" spans="1:1" x14ac:dyDescent="0.35">
      <c r="A27" s="2" t="s">
        <v>9</v>
      </c>
    </row>
    <row r="28" spans="1:1" x14ac:dyDescent="0.35">
      <c r="A28" s="2" t="s">
        <v>10</v>
      </c>
    </row>
    <row r="29" spans="1:1" x14ac:dyDescent="0.35">
      <c r="A29" s="2" t="s">
        <v>11</v>
      </c>
    </row>
    <row r="30" spans="1:1" x14ac:dyDescent="0.35">
      <c r="A30" s="2" t="s">
        <v>12</v>
      </c>
    </row>
    <row r="31" spans="1:1" x14ac:dyDescent="0.35">
      <c r="A31" s="2" t="s">
        <v>13</v>
      </c>
    </row>
    <row r="32" spans="1:1" x14ac:dyDescent="0.35">
      <c r="A32" s="2" t="s">
        <v>14</v>
      </c>
    </row>
    <row r="34" spans="1:1" x14ac:dyDescent="0.35">
      <c r="A34" s="2" t="s">
        <v>15</v>
      </c>
    </row>
    <row r="36" spans="1:1" ht="29" x14ac:dyDescent="0.35">
      <c r="A36" s="2" t="s">
        <v>16</v>
      </c>
    </row>
    <row r="38" spans="1:1" x14ac:dyDescent="0.35">
      <c r="A38" s="2" t="s">
        <v>17</v>
      </c>
    </row>
    <row r="40" spans="1:1" ht="43.5" x14ac:dyDescent="0.35">
      <c r="A40" s="2" t="s">
        <v>18</v>
      </c>
    </row>
    <row r="42" spans="1:1" x14ac:dyDescent="0.35">
      <c r="A42" s="2" t="s">
        <v>19</v>
      </c>
    </row>
    <row r="44" spans="1:1" ht="29" x14ac:dyDescent="0.35">
      <c r="A44" s="2" t="s">
        <v>20</v>
      </c>
    </row>
    <row r="46" spans="1:1" x14ac:dyDescent="0.35">
      <c r="A46" s="2" t="s">
        <v>21</v>
      </c>
    </row>
    <row r="48" spans="1:1" ht="43.5" x14ac:dyDescent="0.35">
      <c r="A48" s="2" t="s">
        <v>22</v>
      </c>
    </row>
    <row r="50" spans="1:1" x14ac:dyDescent="0.35">
      <c r="A50" s="2" t="s">
        <v>23</v>
      </c>
    </row>
    <row r="52" spans="1:1" ht="29" x14ac:dyDescent="0.35">
      <c r="A52" s="2" t="s">
        <v>24</v>
      </c>
    </row>
    <row r="54" spans="1:1" x14ac:dyDescent="0.35">
      <c r="A54" s="2" t="s">
        <v>25</v>
      </c>
    </row>
    <row r="56" spans="1:1" ht="29" x14ac:dyDescent="0.35">
      <c r="A56" s="2" t="s">
        <v>26</v>
      </c>
    </row>
    <row r="58" spans="1:1" x14ac:dyDescent="0.35">
      <c r="A58" s="2" t="s">
        <v>27</v>
      </c>
    </row>
    <row r="60" spans="1:1" x14ac:dyDescent="0.35">
      <c r="A60" s="2" t="s">
        <v>28</v>
      </c>
    </row>
    <row r="62" spans="1:1" x14ac:dyDescent="0.35">
      <c r="A62" s="2" t="s">
        <v>29</v>
      </c>
    </row>
    <row r="64" spans="1:1" ht="43.5" x14ac:dyDescent="0.35">
      <c r="A64" s="2" t="s">
        <v>30</v>
      </c>
    </row>
    <row r="66" spans="1:1" x14ac:dyDescent="0.35">
      <c r="A66" s="2" t="s">
        <v>31</v>
      </c>
    </row>
    <row r="68" spans="1:1" ht="29" x14ac:dyDescent="0.35">
      <c r="A68" s="2"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A4E4-6EF8-4D0E-B227-39074514E896}">
  <sheetPr>
    <tabColor rgb="FF00B0F0"/>
    <pageSetUpPr fitToPage="1"/>
  </sheetPr>
  <dimension ref="A1:R148"/>
  <sheetViews>
    <sheetView view="pageBreakPreview" zoomScale="80" zoomScaleNormal="100" zoomScaleSheetLayoutView="80" workbookViewId="0">
      <pane ySplit="5" topLeftCell="A94" activePane="bottomLeft" state="frozen"/>
      <selection pane="bottomLeft" activeCell="B99" sqref="B99"/>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41" t="s">
        <v>188</v>
      </c>
      <c r="D1" s="142"/>
      <c r="E1" s="142"/>
      <c r="F1" s="142"/>
      <c r="G1" s="142"/>
      <c r="H1" s="142"/>
      <c r="I1" s="142"/>
      <c r="J1" s="142"/>
      <c r="K1" s="142"/>
      <c r="L1" s="142"/>
      <c r="M1" s="142"/>
      <c r="N1" s="142"/>
      <c r="O1" s="142"/>
      <c r="P1" s="142"/>
      <c r="Q1" s="142"/>
      <c r="R1" s="143"/>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ht="26.5" customHeight="1" thickBot="1" x14ac:dyDescent="0.4">
      <c r="A3" s="51" t="s">
        <v>192</v>
      </c>
      <c r="B3" s="52" t="s">
        <v>219</v>
      </c>
      <c r="C3" s="52" t="s">
        <v>211</v>
      </c>
      <c r="D3" s="52" t="s">
        <v>212</v>
      </c>
      <c r="E3" s="52" t="s">
        <v>213</v>
      </c>
      <c r="F3" s="66"/>
      <c r="G3" s="52" t="s">
        <v>212</v>
      </c>
      <c r="H3" s="52" t="s">
        <v>213</v>
      </c>
      <c r="I3" s="66"/>
      <c r="J3" s="52" t="s">
        <v>212</v>
      </c>
      <c r="K3" s="52" t="s">
        <v>213</v>
      </c>
      <c r="L3" s="66"/>
      <c r="M3" s="52" t="s">
        <v>212</v>
      </c>
      <c r="N3" s="52" t="s">
        <v>213</v>
      </c>
      <c r="O3" s="66"/>
      <c r="P3" s="52" t="s">
        <v>212</v>
      </c>
      <c r="Q3" s="52" t="s">
        <v>213</v>
      </c>
      <c r="R3" s="52" t="s">
        <v>223</v>
      </c>
    </row>
    <row r="4" spans="1:18"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7" spans="1:18" s="24" customFormat="1" x14ac:dyDescent="0.35">
      <c r="A7" s="27" t="s">
        <v>110</v>
      </c>
      <c r="B7" s="27"/>
      <c r="C7" s="27"/>
      <c r="D7" s="27"/>
    </row>
    <row r="8" spans="1:18" ht="29" x14ac:dyDescent="0.35">
      <c r="A8" s="25" t="s">
        <v>149</v>
      </c>
      <c r="B8" s="68">
        <v>6</v>
      </c>
      <c r="C8" s="68">
        <v>4</v>
      </c>
      <c r="D8" s="55">
        <v>1961</v>
      </c>
      <c r="E8" s="56">
        <f>B8*C8*D8</f>
        <v>47064</v>
      </c>
      <c r="F8" s="25"/>
      <c r="G8" s="64">
        <f>D8*1.08</f>
        <v>2117.88</v>
      </c>
      <c r="H8" s="55">
        <f>G8*C8*B8</f>
        <v>50829.120000000003</v>
      </c>
      <c r="I8" s="56"/>
      <c r="J8" s="67">
        <f>G8*1.08</f>
        <v>2287.3104000000003</v>
      </c>
      <c r="K8" s="67">
        <f>J8*C8*B8</f>
        <v>54895.449600000007</v>
      </c>
      <c r="M8" s="67">
        <f>J8*1.08</f>
        <v>2470.2952320000004</v>
      </c>
      <c r="N8" s="67">
        <f>M8*C8*B8</f>
        <v>59287.08556800001</v>
      </c>
      <c r="P8" s="67">
        <f>M8*1.08</f>
        <v>2667.9188505600005</v>
      </c>
      <c r="Q8" s="67">
        <f>P8*C8*B8</f>
        <v>64030.052413440011</v>
      </c>
      <c r="R8" s="62">
        <f t="shared" ref="R8:R60" si="0">Q8+N8+K8+H8+E8</f>
        <v>276105.70758144005</v>
      </c>
    </row>
    <row r="9" spans="1:18" ht="29" x14ac:dyDescent="0.35">
      <c r="A9" s="25" t="s">
        <v>126</v>
      </c>
      <c r="B9" s="68">
        <v>6</v>
      </c>
      <c r="C9" s="68">
        <v>2</v>
      </c>
      <c r="D9" s="55">
        <v>1961</v>
      </c>
      <c r="E9" s="56">
        <f>B9*C9*D9</f>
        <v>23532</v>
      </c>
      <c r="G9" s="64">
        <f t="shared" ref="G9:G69" si="1">D9*1.08</f>
        <v>2117.88</v>
      </c>
      <c r="H9" s="55">
        <f>G9*C9*B9</f>
        <v>25414.560000000001</v>
      </c>
      <c r="J9" s="67">
        <f t="shared" ref="J9:J69" si="2">G9*1.08</f>
        <v>2287.3104000000003</v>
      </c>
      <c r="K9" s="67">
        <f t="shared" ref="K9:K60" si="3">J9*C9*B9</f>
        <v>27447.724800000004</v>
      </c>
      <c r="M9" s="67">
        <f t="shared" ref="M9:M69" si="4">J9*1.08</f>
        <v>2470.2952320000004</v>
      </c>
      <c r="N9" s="67">
        <f t="shared" ref="N9:N60" si="5">M9*C9*B9</f>
        <v>29643.542784000005</v>
      </c>
      <c r="P9" s="67">
        <f t="shared" ref="P9:P69" si="6">M9*1.08</f>
        <v>2667.9188505600005</v>
      </c>
      <c r="Q9" s="67">
        <f t="shared" ref="Q9:Q60" si="7">P9*C9*B9</f>
        <v>32015.026206720006</v>
      </c>
      <c r="R9" s="62">
        <f t="shared" si="0"/>
        <v>138052.85379072002</v>
      </c>
    </row>
    <row r="10" spans="1:18" x14ac:dyDescent="0.35">
      <c r="B10" s="68"/>
      <c r="C10" s="68"/>
      <c r="E10" s="56"/>
      <c r="G10" s="64">
        <f t="shared" si="1"/>
        <v>0</v>
      </c>
      <c r="H10" s="55"/>
      <c r="J10" s="67">
        <f t="shared" si="2"/>
        <v>0</v>
      </c>
      <c r="K10" s="67"/>
      <c r="M10" s="67">
        <f t="shared" si="4"/>
        <v>0</v>
      </c>
      <c r="N10" s="67"/>
      <c r="P10" s="67">
        <f t="shared" si="6"/>
        <v>0</v>
      </c>
      <c r="Q10" s="67"/>
      <c r="R10" s="62"/>
    </row>
    <row r="11" spans="1:18" s="24" customFormat="1" x14ac:dyDescent="0.35">
      <c r="A11" s="27" t="s">
        <v>111</v>
      </c>
      <c r="B11" s="65"/>
      <c r="C11" s="65"/>
      <c r="D11" s="27"/>
      <c r="E11" s="56"/>
      <c r="G11" s="64">
        <f t="shared" si="1"/>
        <v>0</v>
      </c>
      <c r="H11" s="55"/>
      <c r="J11" s="67">
        <f t="shared" si="2"/>
        <v>0</v>
      </c>
      <c r="K11" s="67"/>
      <c r="M11" s="67">
        <f t="shared" si="4"/>
        <v>0</v>
      </c>
      <c r="N11" s="67"/>
      <c r="O11" s="26"/>
      <c r="P11" s="67">
        <f t="shared" si="6"/>
        <v>0</v>
      </c>
      <c r="Q11" s="67"/>
      <c r="R11" s="62"/>
    </row>
    <row r="12" spans="1:18" x14ac:dyDescent="0.35">
      <c r="A12" s="25" t="s">
        <v>130</v>
      </c>
      <c r="B12" s="68"/>
      <c r="C12" s="68"/>
      <c r="E12" s="56"/>
      <c r="G12" s="64">
        <f t="shared" si="1"/>
        <v>0</v>
      </c>
      <c r="H12" s="55"/>
      <c r="J12" s="67">
        <f t="shared" si="2"/>
        <v>0</v>
      </c>
      <c r="K12" s="67"/>
      <c r="M12" s="67">
        <f t="shared" si="4"/>
        <v>0</v>
      </c>
      <c r="N12" s="67"/>
      <c r="P12" s="67">
        <f t="shared" si="6"/>
        <v>0</v>
      </c>
      <c r="Q12" s="67"/>
      <c r="R12" s="62"/>
    </row>
    <row r="13" spans="1:18" x14ac:dyDescent="0.35">
      <c r="A13" s="25" t="s">
        <v>227</v>
      </c>
      <c r="B13" s="68">
        <v>1</v>
      </c>
      <c r="C13" s="68">
        <v>3</v>
      </c>
      <c r="D13" s="55">
        <v>1961</v>
      </c>
      <c r="E13" s="56">
        <f t="shared" ref="E13" si="8">B13*C13*D13</f>
        <v>5883</v>
      </c>
      <c r="G13" s="64">
        <f t="shared" si="1"/>
        <v>2117.88</v>
      </c>
      <c r="H13" s="55">
        <f t="shared" ref="H13:H60" si="9">G13*C13*B13</f>
        <v>6353.64</v>
      </c>
      <c r="J13" s="67">
        <f t="shared" si="2"/>
        <v>2287.3104000000003</v>
      </c>
      <c r="K13" s="67">
        <f t="shared" si="3"/>
        <v>6861.9312000000009</v>
      </c>
      <c r="M13" s="67">
        <f t="shared" si="4"/>
        <v>2470.2952320000004</v>
      </c>
      <c r="N13" s="67">
        <f t="shared" si="5"/>
        <v>7410.8856960000012</v>
      </c>
      <c r="P13" s="67">
        <f t="shared" si="6"/>
        <v>2667.9188505600005</v>
      </c>
      <c r="Q13" s="67">
        <f t="shared" si="7"/>
        <v>8003.7565516800014</v>
      </c>
      <c r="R13" s="62">
        <f t="shared" si="0"/>
        <v>34513.213447680006</v>
      </c>
    </row>
    <row r="14" spans="1:18" ht="29" x14ac:dyDescent="0.35">
      <c r="A14" s="28" t="s">
        <v>147</v>
      </c>
      <c r="B14" s="68"/>
      <c r="C14" s="68"/>
      <c r="E14" s="56"/>
      <c r="G14" s="64"/>
      <c r="H14" s="55"/>
      <c r="J14" s="67"/>
      <c r="K14" s="67"/>
      <c r="M14" s="67"/>
      <c r="N14" s="67"/>
      <c r="P14" s="67"/>
      <c r="Q14" s="67"/>
      <c r="R14" s="62"/>
    </row>
    <row r="15" spans="1:18" ht="29" x14ac:dyDescent="0.35">
      <c r="A15" s="28" t="s">
        <v>164</v>
      </c>
      <c r="B15" s="68"/>
      <c r="C15" s="68"/>
      <c r="E15" s="56"/>
      <c r="G15" s="64"/>
      <c r="H15" s="55"/>
      <c r="J15" s="67"/>
      <c r="K15" s="67"/>
      <c r="M15" s="67"/>
      <c r="N15" s="67"/>
      <c r="P15" s="67"/>
      <c r="Q15" s="67"/>
      <c r="R15" s="62"/>
    </row>
    <row r="16" spans="1:18" x14ac:dyDescent="0.35">
      <c r="B16" s="68"/>
      <c r="C16" s="68"/>
      <c r="G16" s="64"/>
      <c r="H16" s="55"/>
      <c r="J16" s="67"/>
      <c r="K16" s="67"/>
      <c r="M16" s="67"/>
      <c r="N16" s="67"/>
      <c r="P16" s="67"/>
      <c r="Q16" s="67"/>
      <c r="R16" s="62"/>
    </row>
    <row r="17" spans="1:18" x14ac:dyDescent="0.35">
      <c r="A17" s="23" t="s">
        <v>151</v>
      </c>
      <c r="B17" s="69"/>
      <c r="C17" s="68"/>
      <c r="G17" s="64"/>
      <c r="H17" s="55"/>
      <c r="J17" s="67"/>
      <c r="K17" s="67"/>
      <c r="M17" s="67"/>
      <c r="N17" s="67"/>
      <c r="P17" s="67"/>
      <c r="Q17" s="67"/>
      <c r="R17" s="62"/>
    </row>
    <row r="18" spans="1:18" x14ac:dyDescent="0.35">
      <c r="B18" s="68"/>
      <c r="C18" s="68"/>
      <c r="G18" s="64"/>
      <c r="H18" s="55"/>
      <c r="J18" s="67"/>
      <c r="K18" s="67"/>
      <c r="M18" s="67"/>
      <c r="N18" s="67"/>
      <c r="P18" s="67"/>
      <c r="Q18" s="67"/>
      <c r="R18" s="62"/>
    </row>
    <row r="19" spans="1:18" s="24" customFormat="1" x14ac:dyDescent="0.35">
      <c r="A19" s="76" t="s">
        <v>158</v>
      </c>
      <c r="B19" s="65"/>
      <c r="C19" s="65"/>
      <c r="D19" s="27"/>
      <c r="G19" s="64"/>
      <c r="H19" s="55"/>
      <c r="J19" s="67"/>
      <c r="K19" s="67"/>
      <c r="M19" s="67"/>
      <c r="N19" s="67"/>
      <c r="O19" s="26"/>
      <c r="P19" s="67"/>
      <c r="Q19" s="67"/>
      <c r="R19" s="62"/>
    </row>
    <row r="20" spans="1:18" ht="58" x14ac:dyDescent="0.35">
      <c r="A20" s="77" t="s">
        <v>161</v>
      </c>
      <c r="B20" s="68"/>
      <c r="C20" s="68"/>
      <c r="G20" s="64"/>
      <c r="H20" s="55"/>
      <c r="J20" s="67"/>
      <c r="K20" s="67"/>
      <c r="M20" s="67"/>
      <c r="N20" s="67"/>
      <c r="P20" s="67"/>
      <c r="Q20" s="67"/>
      <c r="R20" s="62"/>
    </row>
    <row r="21" spans="1:18" x14ac:dyDescent="0.35">
      <c r="A21" s="85" t="s">
        <v>112</v>
      </c>
      <c r="B21" s="68">
        <v>1</v>
      </c>
      <c r="C21" s="68">
        <v>3</v>
      </c>
      <c r="D21" s="55">
        <v>1961</v>
      </c>
      <c r="E21" s="56">
        <f>B21*C21*D21</f>
        <v>5883</v>
      </c>
      <c r="G21" s="64"/>
      <c r="H21" s="55"/>
      <c r="J21" s="67"/>
      <c r="K21" s="67"/>
      <c r="M21" s="67"/>
      <c r="N21" s="67"/>
      <c r="P21" s="67"/>
      <c r="Q21" s="67"/>
      <c r="R21" s="62">
        <f t="shared" si="0"/>
        <v>5883</v>
      </c>
    </row>
    <row r="22" spans="1:18" x14ac:dyDescent="0.35">
      <c r="A22" s="77" t="s">
        <v>43</v>
      </c>
      <c r="B22" s="68"/>
      <c r="C22" s="68"/>
      <c r="G22" s="64"/>
      <c r="H22" s="55"/>
      <c r="J22" s="67"/>
      <c r="K22" s="67"/>
      <c r="M22" s="67"/>
      <c r="N22" s="67"/>
      <c r="P22" s="67"/>
      <c r="Q22" s="67"/>
      <c r="R22" s="62"/>
    </row>
    <row r="23" spans="1:18" x14ac:dyDescent="0.35">
      <c r="A23" s="77" t="s">
        <v>166</v>
      </c>
      <c r="B23" s="68"/>
      <c r="C23" s="68"/>
      <c r="G23" s="64"/>
      <c r="H23" s="55"/>
      <c r="J23" s="67"/>
      <c r="K23" s="67"/>
      <c r="M23" s="67"/>
      <c r="N23" s="67"/>
      <c r="P23" s="67"/>
      <c r="Q23" s="67"/>
      <c r="R23" s="62"/>
    </row>
    <row r="24" spans="1:18" x14ac:dyDescent="0.35">
      <c r="A24" s="77" t="s">
        <v>45</v>
      </c>
      <c r="B24" s="68"/>
      <c r="C24" s="68"/>
      <c r="G24" s="64"/>
      <c r="H24" s="55"/>
      <c r="J24" s="67"/>
      <c r="K24" s="67"/>
      <c r="M24" s="67"/>
      <c r="N24" s="67"/>
      <c r="P24" s="67"/>
      <c r="Q24" s="67"/>
      <c r="R24" s="62"/>
    </row>
    <row r="25" spans="1:18" x14ac:dyDescent="0.35">
      <c r="A25" s="77" t="s">
        <v>46</v>
      </c>
      <c r="B25" s="68"/>
      <c r="C25" s="68"/>
      <c r="G25" s="64"/>
      <c r="H25" s="55"/>
      <c r="J25" s="67"/>
      <c r="K25" s="67"/>
      <c r="M25" s="67"/>
      <c r="N25" s="67"/>
      <c r="P25" s="67"/>
      <c r="Q25" s="67"/>
      <c r="R25" s="62"/>
    </row>
    <row r="26" spans="1:18" x14ac:dyDescent="0.35">
      <c r="A26" s="77" t="s">
        <v>47</v>
      </c>
      <c r="B26" s="68"/>
      <c r="C26" s="68"/>
      <c r="G26" s="64"/>
      <c r="H26" s="55"/>
      <c r="J26" s="67"/>
      <c r="K26" s="67"/>
      <c r="M26" s="67"/>
      <c r="N26" s="67"/>
      <c r="P26" s="67"/>
      <c r="Q26" s="67"/>
      <c r="R26" s="62"/>
    </row>
    <row r="27" spans="1:18" x14ac:dyDescent="0.35">
      <c r="A27" s="77" t="s">
        <v>48</v>
      </c>
      <c r="B27" s="68"/>
      <c r="C27" s="68"/>
      <c r="G27" s="64"/>
      <c r="H27" s="55"/>
      <c r="J27" s="67"/>
      <c r="K27" s="67"/>
      <c r="M27" s="67"/>
      <c r="N27" s="67"/>
      <c r="P27" s="67"/>
      <c r="Q27" s="67"/>
      <c r="R27" s="62"/>
    </row>
    <row r="28" spans="1:18" x14ac:dyDescent="0.35">
      <c r="A28" s="77" t="s">
        <v>49</v>
      </c>
      <c r="B28" s="68"/>
      <c r="C28" s="68"/>
      <c r="G28" s="64"/>
      <c r="H28" s="55"/>
      <c r="J28" s="67"/>
      <c r="K28" s="67"/>
      <c r="M28" s="67"/>
      <c r="N28" s="67"/>
      <c r="P28" s="67"/>
      <c r="Q28" s="67"/>
      <c r="R28" s="62"/>
    </row>
    <row r="29" spans="1:18" x14ac:dyDescent="0.35">
      <c r="A29" s="77" t="s">
        <v>167</v>
      </c>
      <c r="B29" s="68"/>
      <c r="C29" s="68"/>
      <c r="G29" s="64"/>
      <c r="H29" s="55"/>
      <c r="J29" s="67"/>
      <c r="K29" s="67"/>
      <c r="M29" s="67"/>
      <c r="N29" s="67"/>
      <c r="P29" s="67"/>
      <c r="Q29" s="67"/>
      <c r="R29" s="62"/>
    </row>
    <row r="30" spans="1:18" x14ac:dyDescent="0.35">
      <c r="A30" s="77" t="s">
        <v>168</v>
      </c>
      <c r="B30" s="68"/>
      <c r="C30" s="68"/>
      <c r="G30" s="64"/>
      <c r="H30" s="55"/>
      <c r="J30" s="67"/>
      <c r="K30" s="67"/>
      <c r="M30" s="67"/>
      <c r="N30" s="67"/>
      <c r="P30" s="67"/>
      <c r="Q30" s="67"/>
      <c r="R30" s="62"/>
    </row>
    <row r="31" spans="1:18" x14ac:dyDescent="0.35">
      <c r="A31" s="76" t="s">
        <v>224</v>
      </c>
      <c r="B31" s="68"/>
      <c r="C31" s="68"/>
      <c r="G31" s="64"/>
      <c r="H31" s="55"/>
      <c r="J31" s="67"/>
      <c r="K31" s="67"/>
      <c r="M31" s="67"/>
      <c r="N31" s="67"/>
      <c r="P31" s="67"/>
      <c r="Q31" s="67"/>
      <c r="R31" s="62"/>
    </row>
    <row r="32" spans="1:18" x14ac:dyDescent="0.35">
      <c r="A32" s="77"/>
      <c r="B32" s="68"/>
      <c r="C32" s="68"/>
      <c r="G32" s="64"/>
      <c r="H32" s="55"/>
      <c r="J32" s="67"/>
      <c r="K32" s="67"/>
      <c r="M32" s="67"/>
      <c r="N32" s="67"/>
      <c r="P32" s="67"/>
      <c r="Q32" s="67"/>
      <c r="R32" s="62"/>
    </row>
    <row r="33" spans="1:18" ht="29" x14ac:dyDescent="0.35">
      <c r="A33" s="85" t="s">
        <v>231</v>
      </c>
      <c r="B33" s="68">
        <v>1</v>
      </c>
      <c r="C33" s="68">
        <v>3</v>
      </c>
      <c r="D33" s="55">
        <v>1961</v>
      </c>
      <c r="E33" s="56">
        <f>B33*C33*D33</f>
        <v>5883</v>
      </c>
      <c r="G33" s="64"/>
      <c r="H33" s="55"/>
      <c r="J33" s="67"/>
      <c r="K33" s="67"/>
      <c r="M33" s="67"/>
      <c r="N33" s="67"/>
      <c r="P33" s="67"/>
      <c r="Q33" s="67"/>
      <c r="R33" s="62">
        <f t="shared" si="0"/>
        <v>5883</v>
      </c>
    </row>
    <row r="34" spans="1:18" s="29" customFormat="1" ht="43.5" x14ac:dyDescent="0.35">
      <c r="A34" s="25" t="s">
        <v>169</v>
      </c>
      <c r="B34" s="68"/>
      <c r="C34" s="70"/>
      <c r="D34" s="45"/>
      <c r="G34" s="64"/>
      <c r="H34" s="55"/>
      <c r="J34" s="67"/>
      <c r="K34" s="67"/>
      <c r="M34" s="67"/>
      <c r="N34" s="67"/>
      <c r="O34" s="26"/>
      <c r="P34" s="67"/>
      <c r="Q34" s="67"/>
      <c r="R34" s="62"/>
    </row>
    <row r="35" spans="1:18" s="29" customFormat="1" ht="58" x14ac:dyDescent="0.35">
      <c r="A35" s="25" t="s">
        <v>201</v>
      </c>
      <c r="B35" s="68"/>
      <c r="C35" s="70"/>
      <c r="D35" s="45"/>
      <c r="G35" s="64"/>
      <c r="H35" s="55"/>
      <c r="J35" s="67"/>
      <c r="K35" s="67"/>
      <c r="M35" s="67"/>
      <c r="N35" s="67"/>
      <c r="O35" s="26"/>
      <c r="P35" s="67"/>
      <c r="Q35" s="67"/>
      <c r="R35" s="62"/>
    </row>
    <row r="36" spans="1:18" s="29" customFormat="1" x14ac:dyDescent="0.35">
      <c r="A36" s="25"/>
      <c r="B36" s="68"/>
      <c r="C36" s="70"/>
      <c r="D36" s="45"/>
      <c r="G36" s="64"/>
      <c r="H36" s="55"/>
      <c r="J36" s="67"/>
      <c r="K36" s="67"/>
      <c r="M36" s="67"/>
      <c r="N36" s="67"/>
      <c r="O36" s="26"/>
      <c r="P36" s="67"/>
      <c r="Q36" s="67"/>
      <c r="R36" s="62"/>
    </row>
    <row r="37" spans="1:18" x14ac:dyDescent="0.35">
      <c r="A37" s="27" t="s">
        <v>157</v>
      </c>
      <c r="B37" s="65"/>
      <c r="C37" s="68"/>
      <c r="G37" s="64"/>
      <c r="H37" s="55"/>
      <c r="J37" s="67"/>
      <c r="K37" s="67"/>
      <c r="M37" s="67"/>
      <c r="N37" s="67"/>
      <c r="P37" s="67"/>
      <c r="Q37" s="67"/>
      <c r="R37" s="62"/>
    </row>
    <row r="38" spans="1:18" ht="87" x14ac:dyDescent="0.35">
      <c r="A38" s="25" t="s">
        <v>220</v>
      </c>
      <c r="B38" s="68"/>
      <c r="C38" s="68"/>
      <c r="G38" s="64"/>
      <c r="H38" s="55"/>
      <c r="J38" s="67"/>
      <c r="K38" s="67"/>
      <c r="M38" s="67"/>
      <c r="N38" s="67"/>
      <c r="P38" s="67"/>
      <c r="Q38" s="67"/>
      <c r="R38" s="62"/>
    </row>
    <row r="39" spans="1:18" x14ac:dyDescent="0.35">
      <c r="A39" s="25" t="s">
        <v>227</v>
      </c>
      <c r="B39" s="68">
        <v>1</v>
      </c>
      <c r="C39" s="68">
        <v>40</v>
      </c>
      <c r="D39" s="55">
        <v>1961</v>
      </c>
      <c r="E39" s="56">
        <f t="shared" ref="E39" si="10">B39*C39*D39</f>
        <v>78440</v>
      </c>
      <c r="G39" s="64">
        <f t="shared" si="1"/>
        <v>2117.88</v>
      </c>
      <c r="H39" s="55">
        <f t="shared" si="9"/>
        <v>84715.200000000012</v>
      </c>
      <c r="J39" s="67">
        <f t="shared" si="2"/>
        <v>2287.3104000000003</v>
      </c>
      <c r="K39" s="67">
        <f t="shared" si="3"/>
        <v>91492.416000000012</v>
      </c>
      <c r="M39" s="67">
        <f t="shared" si="4"/>
        <v>2470.2952320000004</v>
      </c>
      <c r="N39" s="67">
        <f t="shared" si="5"/>
        <v>98811.809280000016</v>
      </c>
      <c r="P39" s="67">
        <f t="shared" si="6"/>
        <v>2667.9188505600005</v>
      </c>
      <c r="Q39" s="67">
        <f t="shared" si="7"/>
        <v>106716.75402240001</v>
      </c>
      <c r="R39" s="62">
        <f t="shared" si="0"/>
        <v>460176.17930240004</v>
      </c>
    </row>
    <row r="40" spans="1:18" ht="36.65" customHeight="1" x14ac:dyDescent="0.35">
      <c r="A40" s="25" t="s">
        <v>222</v>
      </c>
      <c r="B40" s="68"/>
      <c r="C40" s="68"/>
      <c r="G40" s="64"/>
      <c r="H40" s="55"/>
      <c r="J40" s="67"/>
      <c r="K40" s="67"/>
      <c r="M40" s="67"/>
      <c r="N40" s="67"/>
      <c r="P40" s="67"/>
      <c r="Q40" s="67"/>
      <c r="R40" s="62"/>
    </row>
    <row r="41" spans="1:18" ht="29" x14ac:dyDescent="0.35">
      <c r="A41" s="25" t="s">
        <v>221</v>
      </c>
      <c r="B41" s="68"/>
      <c r="C41" s="68"/>
      <c r="G41" s="64"/>
      <c r="H41" s="55"/>
      <c r="J41" s="67"/>
      <c r="K41" s="67"/>
      <c r="M41" s="67"/>
      <c r="N41" s="67"/>
      <c r="P41" s="67"/>
      <c r="Q41" s="67"/>
      <c r="R41" s="62"/>
    </row>
    <row r="42" spans="1:18" x14ac:dyDescent="0.35">
      <c r="B42" s="68"/>
      <c r="C42" s="68"/>
      <c r="G42" s="64"/>
      <c r="H42" s="55"/>
      <c r="J42" s="67"/>
      <c r="K42" s="67"/>
      <c r="M42" s="67"/>
      <c r="N42" s="67"/>
      <c r="P42" s="67"/>
      <c r="Q42" s="67"/>
      <c r="R42" s="62"/>
    </row>
    <row r="43" spans="1:18" x14ac:dyDescent="0.35">
      <c r="A43" s="27" t="s">
        <v>159</v>
      </c>
      <c r="B43" s="65"/>
      <c r="C43" s="68"/>
      <c r="G43" s="64"/>
      <c r="H43" s="55"/>
      <c r="J43" s="67"/>
      <c r="K43" s="67"/>
      <c r="M43" s="67"/>
      <c r="N43" s="67"/>
      <c r="P43" s="67"/>
      <c r="Q43" s="67"/>
      <c r="R43" s="62"/>
    </row>
    <row r="44" spans="1:18" ht="43.5" x14ac:dyDescent="0.35">
      <c r="A44" s="25" t="s">
        <v>171</v>
      </c>
      <c r="B44" s="68"/>
      <c r="C44" s="68"/>
      <c r="G44" s="64"/>
      <c r="H44" s="55"/>
      <c r="J44" s="67"/>
      <c r="K44" s="67"/>
      <c r="M44" s="67"/>
      <c r="N44" s="67"/>
      <c r="P44" s="67"/>
      <c r="Q44" s="67"/>
      <c r="R44" s="62"/>
    </row>
    <row r="45" spans="1:18" x14ac:dyDescent="0.35">
      <c r="A45" s="25" t="s">
        <v>227</v>
      </c>
      <c r="B45" s="68">
        <v>1</v>
      </c>
      <c r="C45" s="68">
        <v>20</v>
      </c>
      <c r="D45" s="55">
        <v>1961</v>
      </c>
      <c r="E45" s="56">
        <f t="shared" ref="E45" si="11">B45*C45*D45</f>
        <v>39220</v>
      </c>
      <c r="G45" s="64">
        <f t="shared" si="1"/>
        <v>2117.88</v>
      </c>
      <c r="H45" s="55">
        <f t="shared" si="9"/>
        <v>42357.600000000006</v>
      </c>
      <c r="J45" s="67">
        <f t="shared" si="2"/>
        <v>2287.3104000000003</v>
      </c>
      <c r="K45" s="67">
        <f t="shared" si="3"/>
        <v>45746.208000000006</v>
      </c>
      <c r="M45" s="67">
        <f t="shared" si="4"/>
        <v>2470.2952320000004</v>
      </c>
      <c r="N45" s="67">
        <f t="shared" si="5"/>
        <v>49405.904640000008</v>
      </c>
      <c r="P45" s="67">
        <f t="shared" si="6"/>
        <v>2667.9188505600005</v>
      </c>
      <c r="Q45" s="67">
        <f t="shared" si="7"/>
        <v>53358.377011200006</v>
      </c>
      <c r="R45" s="62">
        <f t="shared" si="0"/>
        <v>230088.08965120002</v>
      </c>
    </row>
    <row r="46" spans="1:18" ht="43.5" x14ac:dyDescent="0.35">
      <c r="A46" s="25" t="s">
        <v>150</v>
      </c>
      <c r="B46" s="68"/>
      <c r="C46" s="68"/>
      <c r="G46" s="64"/>
      <c r="H46" s="55"/>
      <c r="J46" s="67"/>
      <c r="K46" s="67"/>
      <c r="M46" s="67"/>
      <c r="N46" s="67"/>
      <c r="P46" s="67"/>
      <c r="Q46" s="67"/>
      <c r="R46" s="62"/>
    </row>
    <row r="47" spans="1:18" x14ac:dyDescent="0.35">
      <c r="A47" s="31" t="s">
        <v>148</v>
      </c>
      <c r="B47" s="71"/>
      <c r="C47" s="68"/>
      <c r="G47" s="64"/>
      <c r="H47" s="55"/>
      <c r="J47" s="67"/>
      <c r="K47" s="67"/>
      <c r="M47" s="67"/>
      <c r="N47" s="67"/>
      <c r="P47" s="67"/>
      <c r="Q47" s="67"/>
      <c r="R47" s="62"/>
    </row>
    <row r="48" spans="1:18" x14ac:dyDescent="0.35">
      <c r="A48" s="25" t="s">
        <v>43</v>
      </c>
      <c r="B48" s="68"/>
      <c r="C48" s="68"/>
      <c r="G48" s="64"/>
      <c r="H48" s="55"/>
      <c r="J48" s="67"/>
      <c r="K48" s="67"/>
      <c r="M48" s="67"/>
      <c r="N48" s="67"/>
      <c r="P48" s="67"/>
      <c r="Q48" s="67"/>
      <c r="R48" s="62"/>
    </row>
    <row r="49" spans="1:18" x14ac:dyDescent="0.35">
      <c r="A49" s="25" t="s">
        <v>166</v>
      </c>
      <c r="B49" s="68"/>
      <c r="C49" s="68"/>
      <c r="G49" s="64"/>
      <c r="H49" s="55"/>
      <c r="J49" s="67"/>
      <c r="K49" s="67"/>
      <c r="M49" s="67"/>
      <c r="N49" s="67"/>
      <c r="P49" s="67"/>
      <c r="Q49" s="67"/>
      <c r="R49" s="62"/>
    </row>
    <row r="50" spans="1:18" x14ac:dyDescent="0.35">
      <c r="A50" s="25" t="s">
        <v>45</v>
      </c>
      <c r="B50" s="68"/>
      <c r="C50" s="68"/>
      <c r="G50" s="64"/>
      <c r="H50" s="55"/>
      <c r="J50" s="67"/>
      <c r="K50" s="67"/>
      <c r="M50" s="67"/>
      <c r="N50" s="67"/>
      <c r="P50" s="67"/>
      <c r="Q50" s="67"/>
      <c r="R50" s="62"/>
    </row>
    <row r="51" spans="1:18" x14ac:dyDescent="0.35">
      <c r="A51" s="25" t="s">
        <v>46</v>
      </c>
      <c r="B51" s="68"/>
      <c r="C51" s="68"/>
      <c r="G51" s="64"/>
      <c r="H51" s="55"/>
      <c r="J51" s="67"/>
      <c r="K51" s="67"/>
      <c r="M51" s="67"/>
      <c r="N51" s="67"/>
      <c r="P51" s="67"/>
      <c r="Q51" s="67"/>
      <c r="R51" s="62"/>
    </row>
    <row r="52" spans="1:18" x14ac:dyDescent="0.35">
      <c r="A52" s="25" t="s">
        <v>47</v>
      </c>
      <c r="B52" s="68"/>
      <c r="C52" s="68"/>
      <c r="G52" s="64"/>
      <c r="H52" s="55"/>
      <c r="J52" s="67"/>
      <c r="K52" s="67"/>
      <c r="M52" s="67"/>
      <c r="N52" s="67"/>
      <c r="P52" s="67"/>
      <c r="Q52" s="67"/>
      <c r="R52" s="62"/>
    </row>
    <row r="53" spans="1:18" x14ac:dyDescent="0.35">
      <c r="A53" s="25" t="s">
        <v>48</v>
      </c>
      <c r="B53" s="68"/>
      <c r="C53" s="68"/>
      <c r="G53" s="64"/>
      <c r="H53" s="55"/>
      <c r="J53" s="67"/>
      <c r="K53" s="67"/>
      <c r="M53" s="67"/>
      <c r="N53" s="67"/>
      <c r="P53" s="67"/>
      <c r="Q53" s="67"/>
      <c r="R53" s="62"/>
    </row>
    <row r="54" spans="1:18" x14ac:dyDescent="0.35">
      <c r="A54" s="25" t="s">
        <v>49</v>
      </c>
      <c r="B54" s="68"/>
      <c r="C54" s="68"/>
      <c r="G54" s="64"/>
      <c r="H54" s="55"/>
      <c r="J54" s="67"/>
      <c r="K54" s="67"/>
      <c r="M54" s="67"/>
      <c r="N54" s="67"/>
      <c r="P54" s="67"/>
      <c r="Q54" s="67"/>
      <c r="R54" s="62"/>
    </row>
    <row r="55" spans="1:18" x14ac:dyDescent="0.35">
      <c r="A55" s="25" t="s">
        <v>167</v>
      </c>
      <c r="B55" s="68"/>
      <c r="C55" s="68"/>
      <c r="G55" s="64"/>
      <c r="H55" s="55"/>
      <c r="J55" s="67"/>
      <c r="K55" s="67"/>
      <c r="M55" s="67"/>
      <c r="N55" s="67"/>
      <c r="P55" s="67"/>
      <c r="Q55" s="67"/>
      <c r="R55" s="62"/>
    </row>
    <row r="56" spans="1:18" x14ac:dyDescent="0.35">
      <c r="A56" s="25" t="s">
        <v>168</v>
      </c>
      <c r="B56" s="68"/>
      <c r="C56" s="68"/>
      <c r="G56" s="64"/>
      <c r="H56" s="55"/>
      <c r="J56" s="67"/>
      <c r="K56" s="67"/>
      <c r="M56" s="67"/>
      <c r="N56" s="67"/>
      <c r="P56" s="67"/>
      <c r="Q56" s="67"/>
      <c r="R56" s="62"/>
    </row>
    <row r="57" spans="1:18" x14ac:dyDescent="0.35">
      <c r="B57" s="68"/>
      <c r="C57" s="68"/>
      <c r="G57" s="64"/>
      <c r="H57" s="55"/>
      <c r="J57" s="67"/>
      <c r="K57" s="67"/>
      <c r="M57" s="67"/>
      <c r="N57" s="67"/>
      <c r="P57" s="67"/>
      <c r="Q57" s="67"/>
      <c r="R57" s="62"/>
    </row>
    <row r="58" spans="1:18" x14ac:dyDescent="0.35">
      <c r="A58" s="27" t="s">
        <v>179</v>
      </c>
      <c r="B58" s="65"/>
      <c r="C58" s="68"/>
      <c r="G58" s="64"/>
      <c r="H58" s="55"/>
      <c r="J58" s="67"/>
      <c r="K58" s="67"/>
      <c r="M58" s="67"/>
      <c r="N58" s="67"/>
      <c r="P58" s="67"/>
      <c r="Q58" s="67"/>
      <c r="R58" s="62"/>
    </row>
    <row r="59" spans="1:18" ht="43.5" x14ac:dyDescent="0.35">
      <c r="A59" s="25" t="s">
        <v>172</v>
      </c>
      <c r="B59" s="68"/>
      <c r="C59" s="68"/>
      <c r="G59" s="64"/>
      <c r="H59" s="55"/>
      <c r="J59" s="67"/>
      <c r="K59" s="67"/>
      <c r="M59" s="67"/>
      <c r="N59" s="67"/>
      <c r="P59" s="67"/>
      <c r="Q59" s="67"/>
      <c r="R59" s="62"/>
    </row>
    <row r="60" spans="1:18" x14ac:dyDescent="0.35">
      <c r="A60" s="25" t="s">
        <v>227</v>
      </c>
      <c r="B60" s="68">
        <v>1</v>
      </c>
      <c r="C60" s="68">
        <v>5</v>
      </c>
      <c r="D60" s="55">
        <v>1961</v>
      </c>
      <c r="E60" s="56">
        <f t="shared" ref="E60" si="12">B60*C60*D60</f>
        <v>9805</v>
      </c>
      <c r="G60" s="64">
        <f t="shared" si="1"/>
        <v>2117.88</v>
      </c>
      <c r="H60" s="55">
        <f t="shared" si="9"/>
        <v>10589.400000000001</v>
      </c>
      <c r="J60" s="67">
        <f t="shared" si="2"/>
        <v>2287.3104000000003</v>
      </c>
      <c r="K60" s="67">
        <f t="shared" si="3"/>
        <v>11436.552000000001</v>
      </c>
      <c r="M60" s="67">
        <f t="shared" si="4"/>
        <v>2470.2952320000004</v>
      </c>
      <c r="N60" s="67">
        <f t="shared" si="5"/>
        <v>12351.476160000002</v>
      </c>
      <c r="P60" s="67">
        <f t="shared" si="6"/>
        <v>2667.9188505600005</v>
      </c>
      <c r="Q60" s="67">
        <f t="shared" si="7"/>
        <v>13339.594252800001</v>
      </c>
      <c r="R60" s="62">
        <f t="shared" si="0"/>
        <v>57522.022412800005</v>
      </c>
    </row>
    <row r="61" spans="1:18" x14ac:dyDescent="0.35">
      <c r="B61" s="68"/>
      <c r="C61" s="68"/>
      <c r="G61" s="64"/>
      <c r="H61" s="55"/>
      <c r="J61" s="67"/>
      <c r="K61" s="67"/>
      <c r="M61" s="67"/>
      <c r="N61" s="67"/>
      <c r="P61" s="67"/>
      <c r="Q61" s="67"/>
      <c r="R61" s="62"/>
    </row>
    <row r="62" spans="1:18" x14ac:dyDescent="0.35">
      <c r="A62" s="76" t="s">
        <v>180</v>
      </c>
      <c r="B62" s="86"/>
      <c r="C62" s="78"/>
      <c r="D62" s="77"/>
      <c r="E62" s="81"/>
      <c r="F62" s="81"/>
      <c r="G62" s="82"/>
      <c r="H62" s="79"/>
      <c r="I62" s="81"/>
      <c r="J62" s="83"/>
      <c r="K62" s="83"/>
      <c r="L62" s="81"/>
      <c r="M62" s="83"/>
      <c r="N62" s="83"/>
      <c r="O62" s="81"/>
      <c r="P62" s="83"/>
      <c r="Q62" s="83"/>
      <c r="R62" s="84"/>
    </row>
    <row r="63" spans="1:18" ht="43.5" x14ac:dyDescent="0.35">
      <c r="A63" s="77" t="s">
        <v>141</v>
      </c>
      <c r="B63" s="78"/>
      <c r="C63" s="78"/>
      <c r="D63" s="77"/>
      <c r="E63" s="81"/>
      <c r="F63" s="81"/>
      <c r="G63" s="82"/>
      <c r="H63" s="79"/>
      <c r="I63" s="81"/>
      <c r="J63" s="83"/>
      <c r="K63" s="83"/>
      <c r="L63" s="81"/>
      <c r="M63" s="83"/>
      <c r="N63" s="83"/>
      <c r="O63" s="81"/>
      <c r="P63" s="83"/>
      <c r="Q63" s="83"/>
      <c r="R63" s="84"/>
    </row>
    <row r="64" spans="1:18" x14ac:dyDescent="0.35">
      <c r="A64" s="77" t="s">
        <v>227</v>
      </c>
      <c r="B64" s="78">
        <v>1</v>
      </c>
      <c r="C64" s="78">
        <v>5</v>
      </c>
      <c r="D64" s="79">
        <v>1961</v>
      </c>
      <c r="E64" s="80">
        <f>B64*C64*D64</f>
        <v>9805</v>
      </c>
      <c r="F64" s="77"/>
      <c r="G64" s="82">
        <f t="shared" si="1"/>
        <v>2117.88</v>
      </c>
      <c r="H64" s="79">
        <f t="shared" ref="H64:H105" si="13">G64*C64*B64</f>
        <v>10589.400000000001</v>
      </c>
      <c r="I64" s="81"/>
      <c r="J64" s="83">
        <f t="shared" si="2"/>
        <v>2287.3104000000003</v>
      </c>
      <c r="K64" s="83">
        <f t="shared" ref="K64:K105" si="14">J64*C64*B64</f>
        <v>11436.552000000001</v>
      </c>
      <c r="L64" s="81"/>
      <c r="M64" s="83">
        <f t="shared" si="4"/>
        <v>2470.2952320000004</v>
      </c>
      <c r="N64" s="83">
        <f t="shared" ref="N64:N105" si="15">M64*C64*B64</f>
        <v>12351.476160000002</v>
      </c>
      <c r="O64" s="81"/>
      <c r="P64" s="83">
        <f t="shared" si="6"/>
        <v>2667.9188505600005</v>
      </c>
      <c r="Q64" s="83">
        <f t="shared" ref="Q64:Q105" si="16">P64*C64*B64</f>
        <v>13339.594252800001</v>
      </c>
      <c r="R64" s="84">
        <f t="shared" ref="R64:R105" si="17">Q64+N64+K64+H64+E64</f>
        <v>57522.022412800005</v>
      </c>
    </row>
    <row r="65" spans="1:18" x14ac:dyDescent="0.35">
      <c r="B65" s="68"/>
      <c r="C65" s="68"/>
      <c r="G65" s="64"/>
      <c r="H65" s="55"/>
      <c r="J65" s="67"/>
      <c r="K65" s="67"/>
      <c r="M65" s="67"/>
      <c r="N65" s="67"/>
      <c r="P65" s="67"/>
      <c r="Q65" s="67"/>
      <c r="R65" s="62"/>
    </row>
    <row r="66" spans="1:18" x14ac:dyDescent="0.35">
      <c r="A66" s="27" t="s">
        <v>160</v>
      </c>
      <c r="B66" s="65"/>
      <c r="C66" s="68"/>
      <c r="G66" s="64"/>
      <c r="H66" s="55"/>
      <c r="J66" s="67"/>
      <c r="K66" s="67"/>
      <c r="M66" s="67"/>
      <c r="N66" s="67"/>
      <c r="P66" s="67"/>
      <c r="Q66" s="67"/>
      <c r="R66" s="62"/>
    </row>
    <row r="67" spans="1:18" ht="43.5" x14ac:dyDescent="0.35">
      <c r="A67" s="25" t="s">
        <v>173</v>
      </c>
      <c r="B67" s="68"/>
      <c r="C67" s="68"/>
      <c r="G67" s="64"/>
      <c r="H67" s="55"/>
      <c r="J67" s="67"/>
      <c r="K67" s="67"/>
      <c r="M67" s="67"/>
      <c r="N67" s="67"/>
      <c r="P67" s="67"/>
      <c r="Q67" s="67"/>
      <c r="R67" s="62"/>
    </row>
    <row r="68" spans="1:18" ht="29" x14ac:dyDescent="0.35">
      <c r="A68" s="25" t="s">
        <v>174</v>
      </c>
      <c r="B68" s="68"/>
      <c r="C68" s="68"/>
      <c r="G68" s="64"/>
      <c r="H68" s="55"/>
      <c r="J68" s="67"/>
      <c r="K68" s="67"/>
      <c r="M68" s="67"/>
      <c r="N68" s="67"/>
      <c r="P68" s="67"/>
      <c r="Q68" s="67"/>
      <c r="R68" s="62"/>
    </row>
    <row r="69" spans="1:18" x14ac:dyDescent="0.35">
      <c r="A69" s="25" t="s">
        <v>227</v>
      </c>
      <c r="B69" s="68">
        <v>1</v>
      </c>
      <c r="C69" s="68">
        <v>5</v>
      </c>
      <c r="D69" s="55">
        <v>1961</v>
      </c>
      <c r="E69" s="56">
        <f t="shared" ref="E69" si="18">B69*C69*D69</f>
        <v>9805</v>
      </c>
      <c r="G69" s="64">
        <f t="shared" si="1"/>
        <v>2117.88</v>
      </c>
      <c r="H69" s="55">
        <f t="shared" si="13"/>
        <v>10589.400000000001</v>
      </c>
      <c r="J69" s="67">
        <f t="shared" si="2"/>
        <v>2287.3104000000003</v>
      </c>
      <c r="K69" s="67">
        <f t="shared" si="14"/>
        <v>11436.552000000001</v>
      </c>
      <c r="M69" s="67">
        <f t="shared" si="4"/>
        <v>2470.2952320000004</v>
      </c>
      <c r="N69" s="67">
        <f t="shared" si="15"/>
        <v>12351.476160000002</v>
      </c>
      <c r="P69" s="67">
        <f t="shared" si="6"/>
        <v>2667.9188505600005</v>
      </c>
      <c r="Q69" s="67">
        <f t="shared" si="16"/>
        <v>13339.594252800001</v>
      </c>
      <c r="R69" s="62">
        <f t="shared" si="17"/>
        <v>57522.022412800005</v>
      </c>
    </row>
    <row r="70" spans="1:18" x14ac:dyDescent="0.35">
      <c r="B70" s="68"/>
      <c r="C70" s="68"/>
      <c r="G70" s="64"/>
      <c r="H70" s="55"/>
      <c r="J70" s="67"/>
      <c r="K70" s="67"/>
      <c r="M70" s="67"/>
      <c r="N70" s="67"/>
      <c r="P70" s="67"/>
      <c r="Q70" s="67"/>
      <c r="R70" s="62"/>
    </row>
    <row r="71" spans="1:18" x14ac:dyDescent="0.35">
      <c r="A71" s="27" t="s">
        <v>181</v>
      </c>
      <c r="B71" s="65"/>
      <c r="C71" s="68"/>
      <c r="G71" s="64"/>
      <c r="H71" s="55"/>
      <c r="J71" s="67"/>
      <c r="K71" s="67"/>
      <c r="M71" s="67"/>
      <c r="N71" s="67"/>
      <c r="P71" s="67"/>
      <c r="Q71" s="67"/>
      <c r="R71" s="62"/>
    </row>
    <row r="72" spans="1:18" ht="29" x14ac:dyDescent="0.35">
      <c r="A72" s="25" t="s">
        <v>142</v>
      </c>
      <c r="B72" s="68"/>
      <c r="C72" s="68"/>
      <c r="G72" s="64"/>
      <c r="H72" s="55"/>
      <c r="J72" s="67"/>
      <c r="K72" s="67"/>
      <c r="M72" s="67"/>
      <c r="N72" s="67"/>
      <c r="P72" s="67"/>
      <c r="Q72" s="67"/>
      <c r="R72" s="62"/>
    </row>
    <row r="73" spans="1:18" ht="29" x14ac:dyDescent="0.35">
      <c r="A73" s="25" t="s">
        <v>143</v>
      </c>
      <c r="B73" s="68"/>
      <c r="C73" s="68"/>
      <c r="G73" s="64"/>
      <c r="H73" s="55"/>
      <c r="J73" s="67"/>
      <c r="K73" s="67"/>
      <c r="M73" s="67"/>
      <c r="N73" s="67"/>
      <c r="P73" s="67"/>
      <c r="Q73" s="67"/>
      <c r="R73" s="62"/>
    </row>
    <row r="74" spans="1:18" ht="101.5" x14ac:dyDescent="0.35">
      <c r="A74" s="25" t="s">
        <v>175</v>
      </c>
      <c r="B74" s="68"/>
      <c r="C74" s="68"/>
      <c r="G74" s="64"/>
      <c r="H74" s="55"/>
      <c r="J74" s="67"/>
      <c r="K74" s="67"/>
      <c r="M74" s="67"/>
      <c r="N74" s="67"/>
      <c r="P74" s="67"/>
      <c r="Q74" s="67"/>
      <c r="R74" s="62"/>
    </row>
    <row r="75" spans="1:18" x14ac:dyDescent="0.35">
      <c r="A75" s="25" t="s">
        <v>176</v>
      </c>
      <c r="B75" s="68"/>
      <c r="C75" s="68"/>
      <c r="G75" s="64"/>
      <c r="H75" s="55"/>
      <c r="J75" s="67"/>
      <c r="K75" s="67"/>
      <c r="M75" s="67"/>
      <c r="N75" s="67"/>
      <c r="P75" s="67"/>
      <c r="Q75" s="67"/>
      <c r="R75" s="62"/>
    </row>
    <row r="76" spans="1:18" x14ac:dyDescent="0.35">
      <c r="A76" s="25" t="s">
        <v>227</v>
      </c>
      <c r="B76" s="68">
        <v>1</v>
      </c>
      <c r="C76" s="68">
        <v>10</v>
      </c>
      <c r="D76" s="55">
        <v>1961</v>
      </c>
      <c r="E76" s="56">
        <f t="shared" ref="E76" si="19">B76*C76*D76</f>
        <v>19610</v>
      </c>
      <c r="G76" s="64">
        <f t="shared" ref="G76:G105" si="20">D76*1.08</f>
        <v>2117.88</v>
      </c>
      <c r="H76" s="55">
        <f t="shared" si="13"/>
        <v>21178.800000000003</v>
      </c>
      <c r="J76" s="67">
        <f t="shared" ref="J76:J105" si="21">G76*1.08</f>
        <v>2287.3104000000003</v>
      </c>
      <c r="K76" s="67">
        <f t="shared" si="14"/>
        <v>22873.104000000003</v>
      </c>
      <c r="M76" s="67">
        <f t="shared" ref="M76:M105" si="22">J76*1.08</f>
        <v>2470.2952320000004</v>
      </c>
      <c r="N76" s="67">
        <f t="shared" si="15"/>
        <v>24702.952320000004</v>
      </c>
      <c r="P76" s="67">
        <f t="shared" ref="P76:P105" si="23">M76*1.08</f>
        <v>2667.9188505600005</v>
      </c>
      <c r="Q76" s="67">
        <f t="shared" si="16"/>
        <v>26679.188505600003</v>
      </c>
      <c r="R76" s="62">
        <f t="shared" si="17"/>
        <v>115044.04482560001</v>
      </c>
    </row>
    <row r="77" spans="1:18" x14ac:dyDescent="0.35">
      <c r="B77" s="68"/>
      <c r="C77" s="68"/>
      <c r="G77" s="64"/>
      <c r="H77" s="55"/>
      <c r="J77" s="67"/>
      <c r="K77" s="67"/>
      <c r="M77" s="67"/>
      <c r="N77" s="67"/>
      <c r="P77" s="67"/>
      <c r="Q77" s="67"/>
      <c r="R77" s="62"/>
    </row>
    <row r="78" spans="1:18" x14ac:dyDescent="0.35">
      <c r="A78" s="27" t="s">
        <v>182</v>
      </c>
      <c r="B78" s="65"/>
      <c r="C78" s="68"/>
      <c r="G78" s="64"/>
      <c r="H78" s="55"/>
      <c r="J78" s="67"/>
      <c r="K78" s="67"/>
      <c r="M78" s="67"/>
      <c r="N78" s="67"/>
      <c r="P78" s="67"/>
      <c r="Q78" s="67"/>
      <c r="R78" s="62"/>
    </row>
    <row r="79" spans="1:18" ht="188.5" x14ac:dyDescent="0.35">
      <c r="A79" s="25" t="s">
        <v>200</v>
      </c>
      <c r="B79" s="68"/>
      <c r="C79" s="68"/>
      <c r="G79" s="64"/>
      <c r="H79" s="55"/>
      <c r="J79" s="67"/>
      <c r="K79" s="67"/>
      <c r="M79" s="67"/>
      <c r="N79" s="67"/>
      <c r="P79" s="67"/>
      <c r="Q79" s="67"/>
      <c r="R79" s="62"/>
    </row>
    <row r="80" spans="1:18" ht="29" x14ac:dyDescent="0.35">
      <c r="A80" s="25" t="s">
        <v>177</v>
      </c>
      <c r="B80" s="68"/>
      <c r="C80" s="68"/>
      <c r="G80" s="64"/>
      <c r="H80" s="55"/>
      <c r="J80" s="67"/>
      <c r="K80" s="67"/>
      <c r="M80" s="67"/>
      <c r="N80" s="67"/>
      <c r="P80" s="67"/>
      <c r="Q80" s="67"/>
      <c r="R80" s="62"/>
    </row>
    <row r="81" spans="1:18" x14ac:dyDescent="0.35">
      <c r="A81" s="25" t="s">
        <v>227</v>
      </c>
      <c r="B81" s="68">
        <v>1</v>
      </c>
      <c r="C81" s="68">
        <v>10</v>
      </c>
      <c r="D81" s="55">
        <v>1961</v>
      </c>
      <c r="E81" s="56">
        <f t="shared" ref="E81" si="24">B81*C81*D81</f>
        <v>19610</v>
      </c>
      <c r="G81" s="64">
        <f t="shared" si="20"/>
        <v>2117.88</v>
      </c>
      <c r="H81" s="55">
        <f t="shared" si="13"/>
        <v>21178.800000000003</v>
      </c>
      <c r="J81" s="67">
        <f t="shared" si="21"/>
        <v>2287.3104000000003</v>
      </c>
      <c r="K81" s="67">
        <f t="shared" si="14"/>
        <v>22873.104000000003</v>
      </c>
      <c r="M81" s="67">
        <f t="shared" si="22"/>
        <v>2470.2952320000004</v>
      </c>
      <c r="N81" s="67">
        <f t="shared" si="15"/>
        <v>24702.952320000004</v>
      </c>
      <c r="P81" s="67">
        <f t="shared" si="23"/>
        <v>2667.9188505600005</v>
      </c>
      <c r="Q81" s="67">
        <f t="shared" si="16"/>
        <v>26679.188505600003</v>
      </c>
      <c r="R81" s="62">
        <f t="shared" si="17"/>
        <v>115044.04482560001</v>
      </c>
    </row>
    <row r="82" spans="1:18" x14ac:dyDescent="0.35">
      <c r="B82" s="68"/>
      <c r="C82" s="68"/>
      <c r="G82" s="64"/>
      <c r="H82" s="55"/>
      <c r="J82" s="67"/>
      <c r="K82" s="67"/>
      <c r="M82" s="67"/>
      <c r="N82" s="67"/>
      <c r="P82" s="67"/>
      <c r="Q82" s="67"/>
      <c r="R82" s="62"/>
    </row>
    <row r="83" spans="1:18" s="25" customFormat="1" x14ac:dyDescent="0.35">
      <c r="A83" s="27" t="s">
        <v>183</v>
      </c>
      <c r="B83" s="65"/>
      <c r="C83" s="68"/>
      <c r="E83" s="26"/>
      <c r="F83" s="26"/>
      <c r="G83" s="64"/>
      <c r="H83" s="55"/>
      <c r="J83" s="67"/>
      <c r="K83" s="67"/>
      <c r="M83" s="67"/>
      <c r="N83" s="67"/>
      <c r="O83" s="26"/>
      <c r="P83" s="67"/>
      <c r="Q83" s="67"/>
      <c r="R83" s="62"/>
    </row>
    <row r="84" spans="1:18" s="25" customFormat="1" ht="43.5" x14ac:dyDescent="0.35">
      <c r="A84" s="25" t="s">
        <v>152</v>
      </c>
      <c r="B84" s="68"/>
      <c r="C84" s="68"/>
      <c r="E84" s="26"/>
      <c r="F84" s="26"/>
      <c r="G84" s="64"/>
      <c r="H84" s="55"/>
      <c r="J84" s="67"/>
      <c r="K84" s="67"/>
      <c r="M84" s="67"/>
      <c r="N84" s="67"/>
      <c r="O84" s="26"/>
      <c r="P84" s="67"/>
      <c r="Q84" s="67"/>
      <c r="R84" s="62"/>
    </row>
    <row r="85" spans="1:18" s="25" customFormat="1" ht="29" x14ac:dyDescent="0.35">
      <c r="A85" s="25" t="s">
        <v>163</v>
      </c>
      <c r="B85" s="68"/>
      <c r="C85" s="68"/>
      <c r="E85" s="26"/>
      <c r="F85" s="26"/>
      <c r="G85" s="64"/>
      <c r="H85" s="55"/>
      <c r="J85" s="67"/>
      <c r="K85" s="67"/>
      <c r="M85" s="67"/>
      <c r="N85" s="67"/>
      <c r="O85" s="26"/>
      <c r="P85" s="67"/>
      <c r="Q85" s="67"/>
      <c r="R85" s="62"/>
    </row>
    <row r="86" spans="1:18" x14ac:dyDescent="0.35">
      <c r="A86" s="25" t="s">
        <v>227</v>
      </c>
      <c r="B86" s="68">
        <v>1</v>
      </c>
      <c r="C86" s="68">
        <v>10</v>
      </c>
      <c r="D86" s="55">
        <v>1961</v>
      </c>
      <c r="E86" s="56">
        <f t="shared" ref="E86" si="25">B86*C86*D86</f>
        <v>19610</v>
      </c>
      <c r="G86" s="64">
        <f t="shared" si="20"/>
        <v>2117.88</v>
      </c>
      <c r="H86" s="55">
        <f t="shared" si="13"/>
        <v>21178.800000000003</v>
      </c>
      <c r="J86" s="67">
        <f t="shared" si="21"/>
        <v>2287.3104000000003</v>
      </c>
      <c r="K86" s="67">
        <f t="shared" si="14"/>
        <v>22873.104000000003</v>
      </c>
      <c r="M86" s="67">
        <f t="shared" si="22"/>
        <v>2470.2952320000004</v>
      </c>
      <c r="N86" s="67">
        <f t="shared" si="15"/>
        <v>24702.952320000004</v>
      </c>
      <c r="P86" s="67">
        <f t="shared" si="23"/>
        <v>2667.9188505600005</v>
      </c>
      <c r="Q86" s="67">
        <f t="shared" si="16"/>
        <v>26679.188505600003</v>
      </c>
      <c r="R86" s="62">
        <f t="shared" si="17"/>
        <v>115044.04482560001</v>
      </c>
    </row>
    <row r="87" spans="1:18" x14ac:dyDescent="0.35">
      <c r="B87" s="68"/>
      <c r="C87" s="68"/>
      <c r="D87" s="55"/>
      <c r="G87" s="64"/>
      <c r="H87" s="55"/>
      <c r="J87" s="67"/>
      <c r="K87" s="67"/>
      <c r="M87" s="67"/>
      <c r="N87" s="67"/>
      <c r="P87" s="67"/>
      <c r="Q87" s="67"/>
      <c r="R87" s="62"/>
    </row>
    <row r="88" spans="1:18" s="25" customFormat="1" x14ac:dyDescent="0.35">
      <c r="A88" s="27" t="s">
        <v>184</v>
      </c>
      <c r="B88" s="65"/>
      <c r="C88" s="68"/>
      <c r="D88" s="55"/>
      <c r="E88" s="26"/>
      <c r="F88" s="26"/>
      <c r="G88" s="64"/>
      <c r="H88" s="55"/>
      <c r="J88" s="67"/>
      <c r="K88" s="67"/>
      <c r="M88" s="67"/>
      <c r="N88" s="67"/>
      <c r="O88" s="26"/>
      <c r="P88" s="67"/>
      <c r="Q88" s="67"/>
      <c r="R88" s="62"/>
    </row>
    <row r="89" spans="1:18" s="25" customFormat="1" ht="43.5" x14ac:dyDescent="0.35">
      <c r="A89" s="25" t="s">
        <v>144</v>
      </c>
      <c r="B89" s="68">
        <v>3</v>
      </c>
      <c r="C89" s="68">
        <v>10</v>
      </c>
      <c r="D89" s="55">
        <v>1961</v>
      </c>
      <c r="E89" s="56">
        <f t="shared" ref="E89" si="26">B89*C89*D89</f>
        <v>58830</v>
      </c>
      <c r="F89" s="26"/>
      <c r="G89" s="64">
        <f t="shared" si="20"/>
        <v>2117.88</v>
      </c>
      <c r="H89" s="55">
        <f t="shared" si="13"/>
        <v>63536.400000000009</v>
      </c>
      <c r="J89" s="67">
        <f t="shared" si="21"/>
        <v>2287.3104000000003</v>
      </c>
      <c r="K89" s="67">
        <f t="shared" si="14"/>
        <v>68619.312000000005</v>
      </c>
      <c r="M89" s="67">
        <f t="shared" si="22"/>
        <v>2470.2952320000004</v>
      </c>
      <c r="N89" s="67">
        <f t="shared" si="15"/>
        <v>74108.856960000005</v>
      </c>
      <c r="O89" s="26"/>
      <c r="P89" s="67">
        <f t="shared" si="23"/>
        <v>2667.9188505600005</v>
      </c>
      <c r="Q89" s="67">
        <f t="shared" si="16"/>
        <v>80037.565516800008</v>
      </c>
      <c r="R89" s="62">
        <f t="shared" si="17"/>
        <v>345132.13447680004</v>
      </c>
    </row>
    <row r="90" spans="1:18" s="25" customFormat="1" ht="29" x14ac:dyDescent="0.35">
      <c r="A90" s="25" t="s">
        <v>145</v>
      </c>
      <c r="B90" s="68"/>
      <c r="C90" s="68"/>
      <c r="E90" s="26"/>
      <c r="F90" s="26"/>
      <c r="G90" s="64"/>
      <c r="H90" s="55"/>
      <c r="J90" s="67"/>
      <c r="K90" s="67"/>
      <c r="M90" s="67"/>
      <c r="N90" s="67"/>
      <c r="O90" s="26"/>
      <c r="P90" s="67"/>
      <c r="Q90" s="67"/>
      <c r="R90" s="62"/>
    </row>
    <row r="91" spans="1:18" x14ac:dyDescent="0.35">
      <c r="A91" s="77"/>
      <c r="B91" s="68"/>
      <c r="C91" s="68"/>
      <c r="G91" s="64"/>
      <c r="H91" s="55"/>
      <c r="J91" s="67"/>
      <c r="K91" s="67"/>
      <c r="M91" s="67"/>
      <c r="N91" s="67"/>
      <c r="P91" s="67"/>
      <c r="Q91" s="67"/>
      <c r="R91" s="62"/>
    </row>
    <row r="92" spans="1:18" s="25" customFormat="1" x14ac:dyDescent="0.35">
      <c r="A92" s="76" t="s">
        <v>225</v>
      </c>
      <c r="B92" s="65"/>
      <c r="C92" s="68"/>
      <c r="E92" s="26"/>
      <c r="F92" s="26"/>
      <c r="G92" s="64"/>
      <c r="H92" s="55"/>
      <c r="J92" s="67"/>
      <c r="K92" s="67"/>
      <c r="M92" s="67"/>
      <c r="N92" s="67"/>
      <c r="O92" s="26"/>
      <c r="P92" s="67"/>
      <c r="Q92" s="67"/>
      <c r="R92" s="62"/>
    </row>
    <row r="93" spans="1:18" ht="29" x14ac:dyDescent="0.35">
      <c r="A93" s="77" t="s">
        <v>230</v>
      </c>
      <c r="B93" s="68"/>
      <c r="C93" s="68"/>
      <c r="G93" s="64"/>
      <c r="H93" s="55"/>
      <c r="J93" s="67"/>
      <c r="K93" s="67"/>
      <c r="M93" s="67"/>
      <c r="N93" s="67"/>
      <c r="P93" s="67"/>
      <c r="Q93" s="67"/>
      <c r="R93" s="62"/>
    </row>
    <row r="94" spans="1:18" ht="43.5" x14ac:dyDescent="0.35">
      <c r="A94" s="25" t="s">
        <v>178</v>
      </c>
      <c r="B94" s="68"/>
      <c r="C94" s="68"/>
      <c r="G94" s="64"/>
      <c r="H94" s="55"/>
      <c r="J94" s="67"/>
      <c r="K94" s="67"/>
      <c r="M94" s="67"/>
      <c r="N94" s="67"/>
      <c r="P94" s="67"/>
      <c r="Q94" s="67"/>
      <c r="R94" s="62"/>
    </row>
    <row r="95" spans="1:18" ht="87" x14ac:dyDescent="0.35">
      <c r="A95" s="25" t="s">
        <v>202</v>
      </c>
      <c r="B95" s="68"/>
      <c r="C95" s="68"/>
      <c r="G95" s="64"/>
      <c r="H95" s="55"/>
      <c r="J95" s="67"/>
      <c r="K95" s="67"/>
      <c r="M95" s="67"/>
      <c r="N95" s="67"/>
      <c r="P95" s="67"/>
      <c r="Q95" s="67"/>
      <c r="R95" s="62"/>
    </row>
    <row r="96" spans="1:18" x14ac:dyDescent="0.35">
      <c r="B96" s="68"/>
      <c r="C96" s="68"/>
      <c r="G96" s="64"/>
      <c r="H96" s="55"/>
      <c r="J96" s="67"/>
      <c r="K96" s="67"/>
      <c r="M96" s="67"/>
      <c r="N96" s="67"/>
      <c r="P96" s="67"/>
      <c r="Q96" s="67"/>
      <c r="R96" s="62"/>
    </row>
    <row r="97" spans="1:18" x14ac:dyDescent="0.35">
      <c r="A97" s="27" t="s">
        <v>186</v>
      </c>
      <c r="B97" s="65"/>
      <c r="C97" s="68"/>
      <c r="G97" s="64"/>
      <c r="H97" s="55"/>
      <c r="J97" s="67"/>
      <c r="K97" s="67"/>
      <c r="M97" s="67"/>
      <c r="N97" s="67"/>
      <c r="P97" s="67"/>
      <c r="Q97" s="67"/>
      <c r="R97" s="62"/>
    </row>
    <row r="98" spans="1:18" ht="72.5" x14ac:dyDescent="0.35">
      <c r="A98" s="25" t="s">
        <v>203</v>
      </c>
      <c r="B98" s="68"/>
      <c r="C98" s="68"/>
      <c r="G98" s="64"/>
      <c r="H98" s="55"/>
      <c r="J98" s="67"/>
      <c r="K98" s="67"/>
      <c r="M98" s="67"/>
      <c r="N98" s="67"/>
      <c r="P98" s="67"/>
      <c r="Q98" s="67"/>
      <c r="R98" s="62"/>
    </row>
    <row r="99" spans="1:18" ht="58" x14ac:dyDescent="0.35">
      <c r="A99" s="25" t="s">
        <v>162</v>
      </c>
      <c r="B99" s="68"/>
      <c r="C99" s="68"/>
      <c r="G99" s="64"/>
      <c r="H99" s="55"/>
      <c r="J99" s="67"/>
      <c r="K99" s="67"/>
      <c r="M99" s="67"/>
      <c r="N99" s="67"/>
      <c r="P99" s="67"/>
      <c r="Q99" s="67"/>
      <c r="R99" s="62"/>
    </row>
    <row r="100" spans="1:18" x14ac:dyDescent="0.35">
      <c r="B100" s="68"/>
      <c r="C100" s="68"/>
      <c r="G100" s="64"/>
      <c r="H100" s="55"/>
      <c r="J100" s="67"/>
      <c r="K100" s="67"/>
      <c r="M100" s="67"/>
      <c r="N100" s="67"/>
      <c r="P100" s="67"/>
      <c r="Q100" s="67"/>
      <c r="R100" s="62"/>
    </row>
    <row r="101" spans="1:18" x14ac:dyDescent="0.35">
      <c r="A101" s="27" t="s">
        <v>113</v>
      </c>
      <c r="B101" s="65"/>
      <c r="C101" s="68"/>
      <c r="G101" s="64"/>
      <c r="H101" s="55"/>
      <c r="J101" s="67"/>
      <c r="K101" s="67"/>
      <c r="M101" s="67"/>
      <c r="N101" s="67"/>
      <c r="P101" s="67"/>
      <c r="Q101" s="67"/>
      <c r="R101" s="62"/>
    </row>
    <row r="102" spans="1:18" ht="72.5" x14ac:dyDescent="0.35">
      <c r="A102" s="25" t="s">
        <v>156</v>
      </c>
      <c r="B102" s="68"/>
      <c r="C102" s="68"/>
      <c r="G102" s="64"/>
      <c r="H102" s="55"/>
      <c r="J102" s="67"/>
      <c r="K102" s="67"/>
      <c r="M102" s="67"/>
      <c r="N102" s="67"/>
      <c r="P102" s="67"/>
      <c r="Q102" s="67"/>
      <c r="R102" s="62"/>
    </row>
    <row r="103" spans="1:18" ht="29" x14ac:dyDescent="0.35">
      <c r="A103" s="25" t="s">
        <v>204</v>
      </c>
      <c r="B103" s="68"/>
      <c r="C103" s="68"/>
      <c r="G103" s="64"/>
      <c r="H103" s="55"/>
      <c r="J103" s="67"/>
      <c r="K103" s="67"/>
      <c r="M103" s="67"/>
      <c r="N103" s="67"/>
      <c r="P103" s="67"/>
      <c r="Q103" s="67"/>
      <c r="R103" s="62"/>
    </row>
    <row r="104" spans="1:18" ht="29" x14ac:dyDescent="0.35">
      <c r="A104" s="25" t="s">
        <v>153</v>
      </c>
      <c r="B104" s="68"/>
      <c r="C104" s="68"/>
      <c r="G104" s="64"/>
      <c r="H104" s="55"/>
      <c r="J104" s="67"/>
      <c r="K104" s="67"/>
      <c r="M104" s="67"/>
      <c r="N104" s="67"/>
      <c r="P104" s="67"/>
      <c r="Q104" s="67"/>
      <c r="R104" s="62"/>
    </row>
    <row r="105" spans="1:18" x14ac:dyDescent="0.35">
      <c r="A105" s="25" t="s">
        <v>227</v>
      </c>
      <c r="B105" s="68">
        <v>1</v>
      </c>
      <c r="C105" s="68">
        <v>10</v>
      </c>
      <c r="D105" s="55">
        <v>1961</v>
      </c>
      <c r="E105" s="56">
        <f t="shared" ref="E105" si="27">B105*C105*D105</f>
        <v>19610</v>
      </c>
      <c r="G105" s="64">
        <f t="shared" si="20"/>
        <v>2117.88</v>
      </c>
      <c r="H105" s="55">
        <f t="shared" si="13"/>
        <v>21178.800000000003</v>
      </c>
      <c r="J105" s="67">
        <f t="shared" si="21"/>
        <v>2287.3104000000003</v>
      </c>
      <c r="K105" s="67">
        <f t="shared" si="14"/>
        <v>22873.104000000003</v>
      </c>
      <c r="M105" s="67">
        <f t="shared" si="22"/>
        <v>2470.2952320000004</v>
      </c>
      <c r="N105" s="67">
        <f t="shared" si="15"/>
        <v>24702.952320000004</v>
      </c>
      <c r="P105" s="67">
        <f t="shared" si="23"/>
        <v>2667.9188505600005</v>
      </c>
      <c r="Q105" s="67">
        <f t="shared" si="16"/>
        <v>26679.188505600003</v>
      </c>
      <c r="R105" s="62">
        <f t="shared" si="17"/>
        <v>115044.04482560001</v>
      </c>
    </row>
    <row r="106" spans="1:18" x14ac:dyDescent="0.35">
      <c r="D106" s="55"/>
      <c r="E106" s="62">
        <f>SUM(E8:E105)</f>
        <v>372590</v>
      </c>
      <c r="F106" s="62"/>
      <c r="G106" s="62"/>
      <c r="H106" s="62">
        <f>SUM(H8:H105)</f>
        <v>389689.92</v>
      </c>
      <c r="I106" s="62"/>
      <c r="J106" s="62"/>
      <c r="K106" s="62">
        <f>SUM(K8:K105)</f>
        <v>420865.11359999998</v>
      </c>
      <c r="L106" s="62"/>
      <c r="M106" s="62"/>
      <c r="N106" s="62">
        <f>SUM(N8:N105)</f>
        <v>454534.32268799999</v>
      </c>
      <c r="O106" s="62"/>
      <c r="P106" s="62"/>
      <c r="Q106" s="62">
        <f>SUM(Q8:Q105)</f>
        <v>490897.06850303989</v>
      </c>
      <c r="R106" s="62">
        <f>Q106+N106+K106+H106+E106</f>
        <v>2128576.4247910399</v>
      </c>
    </row>
    <row r="107" spans="1:18" ht="15" thickBot="1" x14ac:dyDescent="0.4">
      <c r="E107" s="25"/>
      <c r="F107" s="25"/>
    </row>
    <row r="108" spans="1:18" ht="29.5" thickBot="1" x14ac:dyDescent="0.4">
      <c r="A108" s="32" t="s">
        <v>154</v>
      </c>
      <c r="B108" s="58"/>
      <c r="C108" s="33" t="s">
        <v>93</v>
      </c>
      <c r="D108" s="34" t="s">
        <v>94</v>
      </c>
      <c r="E108" s="34" t="s">
        <v>95</v>
      </c>
      <c r="F108" s="34" t="s">
        <v>96</v>
      </c>
      <c r="G108" s="35" t="s">
        <v>97</v>
      </c>
    </row>
    <row r="109" spans="1:18" x14ac:dyDescent="0.35">
      <c r="A109" s="36"/>
      <c r="B109" s="59"/>
      <c r="C109" s="37" t="s">
        <v>98</v>
      </c>
      <c r="D109" s="25" t="s">
        <v>98</v>
      </c>
      <c r="E109" s="25" t="s">
        <v>98</v>
      </c>
      <c r="F109" s="25" t="s">
        <v>98</v>
      </c>
      <c r="G109" s="38" t="s">
        <v>98</v>
      </c>
    </row>
    <row r="110" spans="1:18" x14ac:dyDescent="0.35">
      <c r="A110" s="36"/>
      <c r="B110" s="59"/>
      <c r="C110" s="37" t="s">
        <v>99</v>
      </c>
      <c r="D110" s="25" t="s">
        <v>99</v>
      </c>
      <c r="E110" s="25" t="s">
        <v>99</v>
      </c>
      <c r="F110" s="25" t="s">
        <v>99</v>
      </c>
      <c r="G110" s="38" t="s">
        <v>99</v>
      </c>
    </row>
    <row r="111" spans="1:18" x14ac:dyDescent="0.35">
      <c r="A111" s="36"/>
      <c r="B111" s="59"/>
      <c r="C111" s="37" t="s">
        <v>100</v>
      </c>
      <c r="D111" s="25" t="s">
        <v>100</v>
      </c>
      <c r="E111" s="25" t="s">
        <v>100</v>
      </c>
      <c r="F111" s="25" t="s">
        <v>100</v>
      </c>
      <c r="G111" s="38" t="s">
        <v>100</v>
      </c>
    </row>
    <row r="112" spans="1:18" x14ac:dyDescent="0.35">
      <c r="A112" s="36"/>
      <c r="B112" s="59"/>
      <c r="C112" s="37" t="s">
        <v>101</v>
      </c>
      <c r="D112" s="25" t="s">
        <v>102</v>
      </c>
      <c r="E112" s="25" t="s">
        <v>102</v>
      </c>
      <c r="F112" s="25" t="s">
        <v>102</v>
      </c>
      <c r="G112" s="38" t="s">
        <v>102</v>
      </c>
    </row>
    <row r="113" spans="1:7" x14ac:dyDescent="0.35">
      <c r="A113" s="36"/>
      <c r="B113" s="59"/>
      <c r="C113" s="37"/>
      <c r="E113" s="25"/>
      <c r="F113" s="25"/>
      <c r="G113" s="38"/>
    </row>
    <row r="114" spans="1:7" x14ac:dyDescent="0.35">
      <c r="A114" s="36"/>
      <c r="B114" s="59"/>
      <c r="C114" s="37" t="s">
        <v>101</v>
      </c>
      <c r="D114" s="25" t="s">
        <v>103</v>
      </c>
      <c r="E114" s="25" t="s">
        <v>103</v>
      </c>
      <c r="F114" s="25" t="s">
        <v>103</v>
      </c>
      <c r="G114" s="38" t="s">
        <v>103</v>
      </c>
    </row>
    <row r="115" spans="1:7" x14ac:dyDescent="0.35">
      <c r="A115" s="36"/>
      <c r="B115" s="59"/>
      <c r="C115" s="37" t="s">
        <v>101</v>
      </c>
      <c r="D115" s="25" t="s">
        <v>104</v>
      </c>
      <c r="E115" s="25" t="s">
        <v>104</v>
      </c>
      <c r="F115" s="25" t="s">
        <v>104</v>
      </c>
      <c r="G115" s="38" t="s">
        <v>104</v>
      </c>
    </row>
    <row r="116" spans="1:7" x14ac:dyDescent="0.35">
      <c r="A116" s="36"/>
      <c r="B116" s="59"/>
      <c r="C116" s="37" t="s">
        <v>101</v>
      </c>
      <c r="D116" s="25" t="s">
        <v>101</v>
      </c>
      <c r="E116" s="25" t="s">
        <v>105</v>
      </c>
      <c r="F116" s="25" t="s">
        <v>105</v>
      </c>
      <c r="G116" s="38" t="s">
        <v>105</v>
      </c>
    </row>
    <row r="117" spans="1:7" ht="29" x14ac:dyDescent="0.35">
      <c r="A117" s="36"/>
      <c r="B117" s="59"/>
      <c r="C117" s="37" t="s">
        <v>101</v>
      </c>
      <c r="D117" s="25" t="s">
        <v>101</v>
      </c>
      <c r="E117" s="25" t="s">
        <v>106</v>
      </c>
      <c r="F117" s="25" t="s">
        <v>106</v>
      </c>
      <c r="G117" s="38" t="s">
        <v>106</v>
      </c>
    </row>
    <row r="118" spans="1:7" x14ac:dyDescent="0.35">
      <c r="A118" s="36"/>
      <c r="B118" s="59"/>
      <c r="C118" s="37"/>
      <c r="E118" s="25"/>
      <c r="F118" s="25"/>
      <c r="G118" s="38"/>
    </row>
    <row r="119" spans="1:7" ht="29" x14ac:dyDescent="0.35">
      <c r="A119" s="36"/>
      <c r="B119" s="59"/>
      <c r="C119" s="37" t="s">
        <v>101</v>
      </c>
      <c r="D119" s="25" t="s">
        <v>101</v>
      </c>
      <c r="E119" s="25" t="s">
        <v>107</v>
      </c>
      <c r="F119" s="25" t="s">
        <v>107</v>
      </c>
      <c r="G119" s="38" t="s">
        <v>107</v>
      </c>
    </row>
    <row r="120" spans="1:7" ht="32.15" customHeight="1" x14ac:dyDescent="0.35">
      <c r="A120" s="53" t="s">
        <v>209</v>
      </c>
      <c r="B120" s="60"/>
      <c r="C120" s="37" t="s">
        <v>206</v>
      </c>
      <c r="D120" s="25" t="s">
        <v>206</v>
      </c>
      <c r="E120" s="25" t="s">
        <v>206</v>
      </c>
      <c r="F120" s="25" t="s">
        <v>206</v>
      </c>
      <c r="G120" s="38" t="s">
        <v>206</v>
      </c>
    </row>
    <row r="121" spans="1:7" ht="26.15" customHeight="1" x14ac:dyDescent="0.35">
      <c r="A121" s="53" t="s">
        <v>208</v>
      </c>
      <c r="B121" s="60"/>
      <c r="C121" s="37" t="s">
        <v>205</v>
      </c>
      <c r="D121" s="25" t="s">
        <v>205</v>
      </c>
      <c r="E121" s="25" t="s">
        <v>205</v>
      </c>
      <c r="F121" s="25" t="s">
        <v>205</v>
      </c>
      <c r="G121" s="38" t="s">
        <v>205</v>
      </c>
    </row>
    <row r="122" spans="1:7" ht="29.5" thickBot="1" x14ac:dyDescent="0.4">
      <c r="A122" s="54" t="s">
        <v>210</v>
      </c>
      <c r="B122" s="61"/>
      <c r="C122" s="39" t="s">
        <v>207</v>
      </c>
      <c r="D122" s="40" t="s">
        <v>207</v>
      </c>
      <c r="E122" s="40" t="s">
        <v>207</v>
      </c>
      <c r="F122" s="40" t="s">
        <v>207</v>
      </c>
      <c r="G122" s="41" t="s">
        <v>207</v>
      </c>
    </row>
    <row r="124" spans="1:7" ht="29" x14ac:dyDescent="0.35">
      <c r="A124" s="46" t="s">
        <v>187</v>
      </c>
      <c r="B124" s="46"/>
    </row>
    <row r="125" spans="1:7" ht="15" thickBot="1" x14ac:dyDescent="0.4"/>
    <row r="126" spans="1:7" ht="15" thickBot="1" x14ac:dyDescent="0.4">
      <c r="A126" s="42" t="s">
        <v>114</v>
      </c>
      <c r="B126" s="27"/>
    </row>
    <row r="127" spans="1:7" x14ac:dyDescent="0.35">
      <c r="A127" s="43" t="s">
        <v>115</v>
      </c>
    </row>
    <row r="128" spans="1:7" x14ac:dyDescent="0.35">
      <c r="A128" s="43" t="s">
        <v>116</v>
      </c>
    </row>
    <row r="129" spans="1:7" x14ac:dyDescent="0.35">
      <c r="A129" s="43" t="s">
        <v>117</v>
      </c>
    </row>
    <row r="130" spans="1:7" ht="15" thickBot="1" x14ac:dyDescent="0.4">
      <c r="A130" s="44" t="s">
        <v>118</v>
      </c>
    </row>
    <row r="131" spans="1:7" s="25" customFormat="1" ht="15" thickBot="1" x14ac:dyDescent="0.4">
      <c r="E131" s="26"/>
      <c r="F131" s="26"/>
      <c r="G131" s="26"/>
    </row>
    <row r="132" spans="1:7" s="25" customFormat="1" ht="15" thickBot="1" x14ac:dyDescent="0.4">
      <c r="A132" s="42" t="s">
        <v>121</v>
      </c>
      <c r="B132" s="27"/>
      <c r="E132" s="26"/>
      <c r="F132" s="26"/>
      <c r="G132" s="26"/>
    </row>
    <row r="133" spans="1:7" s="25" customFormat="1" x14ac:dyDescent="0.35">
      <c r="A133" s="43" t="s">
        <v>119</v>
      </c>
      <c r="E133" s="26"/>
      <c r="F133" s="26"/>
      <c r="G133" s="26"/>
    </row>
    <row r="134" spans="1:7" s="25" customFormat="1" x14ac:dyDescent="0.35">
      <c r="A134" s="43" t="s">
        <v>120</v>
      </c>
      <c r="E134" s="26"/>
      <c r="F134" s="26"/>
      <c r="G134" s="26"/>
    </row>
    <row r="135" spans="1:7" s="25" customFormat="1" x14ac:dyDescent="0.35">
      <c r="A135" s="43" t="s">
        <v>117</v>
      </c>
      <c r="E135" s="26"/>
      <c r="F135" s="26"/>
      <c r="G135" s="26"/>
    </row>
    <row r="136" spans="1:7" s="25" customFormat="1" ht="15" thickBot="1" x14ac:dyDescent="0.4">
      <c r="A136" s="44" t="s">
        <v>118</v>
      </c>
      <c r="E136" s="26"/>
      <c r="F136" s="26"/>
      <c r="G136" s="26"/>
    </row>
    <row r="137" spans="1:7" s="25" customFormat="1" ht="15" thickBot="1" x14ac:dyDescent="0.4">
      <c r="E137" s="26"/>
      <c r="F137" s="26"/>
      <c r="G137" s="26"/>
    </row>
    <row r="138" spans="1:7" s="25" customFormat="1" ht="15" thickBot="1" x14ac:dyDescent="0.4">
      <c r="A138" s="42" t="s">
        <v>193</v>
      </c>
      <c r="B138" s="27"/>
      <c r="E138" s="26"/>
      <c r="F138" s="26"/>
      <c r="G138" s="26"/>
    </row>
    <row r="139" spans="1:7" s="25" customFormat="1" x14ac:dyDescent="0.35">
      <c r="A139" s="43" t="s">
        <v>194</v>
      </c>
      <c r="E139" s="26"/>
      <c r="F139" s="26"/>
      <c r="G139" s="26"/>
    </row>
    <row r="140" spans="1:7" s="25" customFormat="1" x14ac:dyDescent="0.35">
      <c r="A140" s="43" t="s">
        <v>195</v>
      </c>
      <c r="E140" s="26"/>
      <c r="F140" s="26"/>
      <c r="G140" s="26"/>
    </row>
    <row r="141" spans="1:7" s="25" customFormat="1" x14ac:dyDescent="0.35">
      <c r="A141" s="43" t="s">
        <v>117</v>
      </c>
      <c r="E141" s="26"/>
      <c r="F141" s="26"/>
      <c r="G141" s="26"/>
    </row>
    <row r="142" spans="1:7" s="25" customFormat="1" ht="15" thickBot="1" x14ac:dyDescent="0.4">
      <c r="A142" s="44" t="s">
        <v>118</v>
      </c>
      <c r="E142" s="26"/>
      <c r="F142" s="26"/>
      <c r="G142" s="26"/>
    </row>
    <row r="143" spans="1:7" s="25" customFormat="1" ht="15" thickBot="1" x14ac:dyDescent="0.4">
      <c r="A143" s="44"/>
      <c r="E143" s="26"/>
      <c r="F143" s="26"/>
      <c r="G143" s="26"/>
    </row>
    <row r="144" spans="1:7" s="25" customFormat="1" ht="15" thickBot="1" x14ac:dyDescent="0.4">
      <c r="A144" s="42" t="s">
        <v>125</v>
      </c>
      <c r="B144" s="27"/>
      <c r="E144" s="26"/>
      <c r="F144" s="26"/>
      <c r="G144" s="26"/>
    </row>
    <row r="145" spans="1:7" s="25" customFormat="1" x14ac:dyDescent="0.35">
      <c r="A145" s="43" t="s">
        <v>123</v>
      </c>
      <c r="E145" s="26"/>
      <c r="F145" s="26"/>
      <c r="G145" s="26"/>
    </row>
    <row r="146" spans="1:7" s="25" customFormat="1" x14ac:dyDescent="0.35">
      <c r="A146" s="43" t="s">
        <v>124</v>
      </c>
      <c r="E146" s="26"/>
      <c r="F146" s="26"/>
      <c r="G146" s="26"/>
    </row>
    <row r="147" spans="1:7" s="25" customFormat="1" x14ac:dyDescent="0.35">
      <c r="A147" s="43" t="s">
        <v>117</v>
      </c>
      <c r="E147" s="26"/>
      <c r="F147" s="26"/>
      <c r="G147" s="26"/>
    </row>
    <row r="148" spans="1:7" s="25" customFormat="1" ht="15" thickBot="1" x14ac:dyDescent="0.4">
      <c r="A148" s="44" t="s">
        <v>118</v>
      </c>
      <c r="E148" s="26"/>
      <c r="F148" s="26"/>
      <c r="G148" s="26"/>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6" max="8" man="1"/>
    <brk id="10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A521-6C48-4478-9013-C39376E9B6AE}">
  <sheetPr>
    <tabColor rgb="FF00B0F0"/>
    <pageSetUpPr fitToPage="1"/>
  </sheetPr>
  <dimension ref="A1:R161"/>
  <sheetViews>
    <sheetView view="pageBreakPreview" zoomScale="90" zoomScaleNormal="100" zoomScaleSheetLayoutView="90" workbookViewId="0">
      <pane ySplit="5" topLeftCell="A7" activePane="bottomLeft" state="frozen"/>
      <selection pane="bottomLeft" activeCell="B159" sqref="B159"/>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38" t="s">
        <v>277</v>
      </c>
      <c r="D1" s="139"/>
      <c r="E1" s="139"/>
      <c r="F1" s="139"/>
      <c r="G1" s="139"/>
      <c r="H1" s="139"/>
      <c r="I1" s="139"/>
      <c r="J1" s="139"/>
      <c r="K1" s="139"/>
      <c r="L1" s="139"/>
      <c r="M1" s="139"/>
      <c r="N1" s="139"/>
      <c r="O1" s="139"/>
      <c r="P1" s="139"/>
      <c r="Q1" s="139"/>
      <c r="R1" s="140"/>
    </row>
    <row r="2" spans="1:18" s="81" customFormat="1" ht="15" thickBot="1" x14ac:dyDescent="0.4">
      <c r="A2" s="130" t="s">
        <v>189</v>
      </c>
      <c r="B2" s="131"/>
      <c r="C2" s="150" t="s">
        <v>191</v>
      </c>
      <c r="D2" s="151"/>
      <c r="E2" s="151"/>
      <c r="F2" s="151"/>
      <c r="G2" s="151"/>
      <c r="H2" s="151"/>
      <c r="I2" s="151"/>
      <c r="J2" s="151"/>
      <c r="K2" s="151"/>
      <c r="L2" s="151"/>
      <c r="M2" s="151"/>
      <c r="N2" s="151"/>
      <c r="O2" s="151"/>
      <c r="P2" s="151"/>
      <c r="Q2" s="151"/>
      <c r="R2" s="152"/>
    </row>
    <row r="3" spans="1:18" s="81" customFormat="1"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s="81" customFormat="1" hidden="1" x14ac:dyDescent="0.35">
      <c r="C4" s="147"/>
      <c r="D4" s="147"/>
      <c r="E4" s="147"/>
    </row>
    <row r="5" spans="1:18" s="107" customFormat="1" x14ac:dyDescent="0.35">
      <c r="A5" s="106" t="s">
        <v>109</v>
      </c>
      <c r="B5" s="106"/>
      <c r="C5" s="148" t="s">
        <v>214</v>
      </c>
      <c r="D5" s="148"/>
      <c r="E5" s="148"/>
      <c r="F5" s="86"/>
      <c r="G5" s="149" t="s">
        <v>215</v>
      </c>
      <c r="H5" s="149"/>
      <c r="I5" s="86"/>
      <c r="J5" s="148" t="s">
        <v>216</v>
      </c>
      <c r="K5" s="148"/>
      <c r="L5" s="86"/>
      <c r="M5" s="149" t="s">
        <v>217</v>
      </c>
      <c r="N5" s="149"/>
      <c r="O5" s="86"/>
      <c r="P5" s="148" t="s">
        <v>218</v>
      </c>
      <c r="Q5" s="148"/>
      <c r="R5" s="86"/>
    </row>
    <row r="6" spans="1:18" s="81" customFormat="1" hidden="1" x14ac:dyDescent="0.35">
      <c r="A6" s="77"/>
      <c r="B6" s="77"/>
      <c r="C6" s="77"/>
      <c r="D6" s="77"/>
    </row>
    <row r="7" spans="1:18" s="107" customFormat="1" x14ac:dyDescent="0.35">
      <c r="A7" s="76" t="s">
        <v>256</v>
      </c>
      <c r="B7" s="76"/>
      <c r="C7" s="76"/>
      <c r="D7" s="76"/>
    </row>
    <row r="8" spans="1:18" s="81" customFormat="1" ht="29" x14ac:dyDescent="0.35">
      <c r="A8" s="77" t="s">
        <v>149</v>
      </c>
      <c r="B8" s="78"/>
      <c r="C8" s="78"/>
      <c r="D8" s="79"/>
      <c r="E8" s="80"/>
      <c r="F8" s="77"/>
      <c r="G8" s="82"/>
      <c r="H8" s="79"/>
      <c r="I8" s="80"/>
      <c r="J8" s="83"/>
      <c r="K8" s="83"/>
      <c r="M8" s="83"/>
      <c r="N8" s="83"/>
      <c r="P8" s="83"/>
      <c r="Q8" s="83"/>
      <c r="R8" s="84"/>
    </row>
    <row r="9" spans="1:18" s="81" customFormat="1" ht="29" x14ac:dyDescent="0.35">
      <c r="A9" s="77" t="s">
        <v>126</v>
      </c>
      <c r="B9" s="78"/>
      <c r="C9" s="78"/>
      <c r="D9" s="79"/>
      <c r="E9" s="80"/>
      <c r="G9" s="82"/>
      <c r="H9" s="79"/>
      <c r="J9" s="83"/>
      <c r="K9" s="83"/>
      <c r="M9" s="83"/>
      <c r="N9" s="83"/>
      <c r="P9" s="83"/>
      <c r="Q9" s="83"/>
      <c r="R9" s="84"/>
    </row>
    <row r="10" spans="1:18" s="81" customFormat="1" x14ac:dyDescent="0.35">
      <c r="A10" s="77"/>
      <c r="B10" s="78"/>
      <c r="C10" s="78"/>
      <c r="D10" s="77"/>
      <c r="E10" s="80"/>
      <c r="G10" s="82"/>
      <c r="H10" s="79"/>
      <c r="J10" s="83"/>
      <c r="K10" s="83"/>
      <c r="M10" s="83"/>
      <c r="N10" s="83"/>
      <c r="P10" s="83"/>
      <c r="Q10" s="83"/>
      <c r="R10" s="84"/>
    </row>
    <row r="11" spans="1:18" s="107" customFormat="1" x14ac:dyDescent="0.35">
      <c r="A11" s="76" t="s">
        <v>257</v>
      </c>
      <c r="B11" s="86"/>
      <c r="C11" s="86"/>
      <c r="D11" s="76"/>
      <c r="E11" s="80"/>
      <c r="G11" s="82"/>
      <c r="H11" s="79"/>
      <c r="J11" s="83"/>
      <c r="K11" s="83"/>
      <c r="M11" s="83"/>
      <c r="N11" s="83"/>
      <c r="O11" s="81"/>
      <c r="P11" s="83"/>
      <c r="Q11" s="83"/>
      <c r="R11" s="84"/>
    </row>
    <row r="12" spans="1:18" s="81" customFormat="1" x14ac:dyDescent="0.35">
      <c r="A12" s="77" t="s">
        <v>130</v>
      </c>
      <c r="B12" s="78"/>
      <c r="C12" s="78"/>
      <c r="D12" s="77"/>
      <c r="E12" s="80"/>
      <c r="G12" s="82"/>
      <c r="H12" s="79"/>
      <c r="J12" s="83"/>
      <c r="K12" s="83"/>
      <c r="M12" s="83"/>
      <c r="N12" s="83"/>
      <c r="P12" s="83"/>
      <c r="Q12" s="83"/>
      <c r="R12" s="84"/>
    </row>
    <row r="13" spans="1:18" s="81" customFormat="1" x14ac:dyDescent="0.35">
      <c r="A13" s="77" t="s">
        <v>254</v>
      </c>
      <c r="B13" s="78">
        <v>1</v>
      </c>
      <c r="C13" s="78"/>
      <c r="D13" s="79"/>
      <c r="E13" s="80">
        <f t="shared" ref="E13" si="0">B13*C13*D13</f>
        <v>0</v>
      </c>
      <c r="G13" s="82">
        <f t="shared" ref="G13:G62" si="1">D13*1.08</f>
        <v>0</v>
      </c>
      <c r="H13" s="79">
        <f t="shared" ref="H13:H62" si="2">G13*C13*B13</f>
        <v>0</v>
      </c>
      <c r="J13" s="83">
        <f t="shared" ref="J13:J62" si="3">G13*1.08</f>
        <v>0</v>
      </c>
      <c r="K13" s="83">
        <f t="shared" ref="K13:K62" si="4">J13*C13*B13</f>
        <v>0</v>
      </c>
      <c r="M13" s="83">
        <f t="shared" ref="M13:M62" si="5">J13*1.08</f>
        <v>0</v>
      </c>
      <c r="N13" s="83">
        <f t="shared" ref="N13:N62" si="6">M13*C13*B13</f>
        <v>0</v>
      </c>
      <c r="P13" s="83">
        <f t="shared" ref="P13:P62" si="7">M13*1.08</f>
        <v>0</v>
      </c>
      <c r="Q13" s="83">
        <f t="shared" ref="Q13:Q62" si="8">P13*C13*B13</f>
        <v>0</v>
      </c>
      <c r="R13" s="84">
        <f t="shared" ref="R13:R62" si="9">Q13+N13+K13+H13+E13</f>
        <v>0</v>
      </c>
    </row>
    <row r="14" spans="1:18" s="81" customFormat="1" ht="29" x14ac:dyDescent="0.35">
      <c r="A14" s="108" t="s">
        <v>147</v>
      </c>
      <c r="B14" s="78"/>
      <c r="C14" s="78"/>
      <c r="D14" s="77"/>
      <c r="E14" s="80"/>
      <c r="G14" s="82"/>
      <c r="H14" s="79"/>
      <c r="J14" s="83"/>
      <c r="K14" s="83"/>
      <c r="M14" s="83"/>
      <c r="N14" s="83"/>
      <c r="P14" s="83"/>
      <c r="Q14" s="83"/>
      <c r="R14" s="84"/>
    </row>
    <row r="15" spans="1:18" s="81" customFormat="1" ht="29" x14ac:dyDescent="0.35">
      <c r="A15" s="108" t="s">
        <v>164</v>
      </c>
      <c r="B15" s="78"/>
      <c r="C15" s="78"/>
      <c r="D15" s="77"/>
      <c r="E15" s="80"/>
      <c r="G15" s="82"/>
      <c r="H15" s="79"/>
      <c r="J15" s="83"/>
      <c r="K15" s="83"/>
      <c r="M15" s="83"/>
      <c r="N15" s="83"/>
      <c r="P15" s="83"/>
      <c r="Q15" s="83"/>
      <c r="R15" s="84"/>
    </row>
    <row r="16" spans="1:18" s="81" customFormat="1" x14ac:dyDescent="0.35">
      <c r="A16" s="77"/>
      <c r="B16" s="78"/>
      <c r="C16" s="78"/>
      <c r="D16" s="77"/>
      <c r="G16" s="82"/>
      <c r="H16" s="79"/>
      <c r="J16" s="83"/>
      <c r="K16" s="83"/>
      <c r="M16" s="83"/>
      <c r="N16" s="83"/>
      <c r="P16" s="83"/>
      <c r="Q16" s="83"/>
      <c r="R16" s="84"/>
    </row>
    <row r="17" spans="1:18" s="81" customFormat="1" x14ac:dyDescent="0.35">
      <c r="A17" s="106" t="s">
        <v>151</v>
      </c>
      <c r="B17" s="109"/>
      <c r="C17" s="78"/>
      <c r="D17" s="77"/>
      <c r="G17" s="82"/>
      <c r="H17" s="79"/>
      <c r="J17" s="83"/>
      <c r="K17" s="83"/>
      <c r="M17" s="83"/>
      <c r="N17" s="83"/>
      <c r="P17" s="83"/>
      <c r="Q17" s="83"/>
      <c r="R17" s="84"/>
    </row>
    <row r="18" spans="1:18" s="81" customFormat="1" x14ac:dyDescent="0.35">
      <c r="A18" s="77"/>
      <c r="B18" s="78"/>
      <c r="C18" s="78"/>
      <c r="D18" s="77"/>
      <c r="G18" s="82"/>
      <c r="H18" s="79"/>
      <c r="J18" s="83"/>
      <c r="K18" s="83"/>
      <c r="M18" s="83"/>
      <c r="N18" s="83"/>
      <c r="P18" s="83"/>
      <c r="Q18" s="83"/>
      <c r="R18" s="84"/>
    </row>
    <row r="19" spans="1:18" s="107" customFormat="1" x14ac:dyDescent="0.35">
      <c r="A19" s="76" t="s">
        <v>290</v>
      </c>
      <c r="B19" s="86"/>
      <c r="C19" s="86"/>
      <c r="D19" s="76"/>
      <c r="G19" s="82"/>
      <c r="H19" s="79"/>
      <c r="J19" s="83"/>
      <c r="K19" s="83"/>
      <c r="M19" s="83"/>
      <c r="N19" s="83"/>
      <c r="O19" s="81"/>
      <c r="P19" s="83"/>
      <c r="Q19" s="83"/>
      <c r="R19" s="84"/>
    </row>
    <row r="20" spans="1:18" s="81" customFormat="1" ht="58" x14ac:dyDescent="0.35">
      <c r="A20" s="77" t="s">
        <v>161</v>
      </c>
      <c r="B20" s="78"/>
      <c r="C20" s="78"/>
      <c r="D20" s="77"/>
      <c r="G20" s="82"/>
      <c r="H20" s="79"/>
      <c r="J20" s="83"/>
      <c r="K20" s="83"/>
      <c r="M20" s="83"/>
      <c r="N20" s="83"/>
      <c r="P20" s="83"/>
      <c r="Q20" s="83"/>
      <c r="R20" s="84"/>
    </row>
    <row r="21" spans="1:18" s="81" customFormat="1" x14ac:dyDescent="0.35">
      <c r="A21" s="77" t="s">
        <v>254</v>
      </c>
      <c r="B21" s="78">
        <v>1</v>
      </c>
      <c r="C21" s="78"/>
      <c r="D21" s="79"/>
      <c r="E21" s="80">
        <f t="shared" ref="E21" si="10">B21*C21*D21</f>
        <v>0</v>
      </c>
      <c r="G21" s="82">
        <f t="shared" ref="G21" si="11">D21*1.08</f>
        <v>0</v>
      </c>
      <c r="H21" s="79">
        <f t="shared" ref="H21" si="12">G21*C21*B21</f>
        <v>0</v>
      </c>
      <c r="J21" s="83">
        <f t="shared" ref="J21" si="13">G21*1.08</f>
        <v>0</v>
      </c>
      <c r="K21" s="83">
        <f t="shared" ref="K21" si="14">J21*C21*B21</f>
        <v>0</v>
      </c>
      <c r="M21" s="83">
        <f t="shared" ref="M21" si="15">J21*1.08</f>
        <v>0</v>
      </c>
      <c r="N21" s="83">
        <f t="shared" ref="N21" si="16">M21*C21*B21</f>
        <v>0</v>
      </c>
      <c r="P21" s="83">
        <f t="shared" ref="P21" si="17">M21*1.08</f>
        <v>0</v>
      </c>
      <c r="Q21" s="83">
        <f t="shared" ref="Q21" si="18">P21*C21*B21</f>
        <v>0</v>
      </c>
      <c r="R21" s="84">
        <f t="shared" ref="R21" si="19">Q21+N21+K21+H21+E21</f>
        <v>0</v>
      </c>
    </row>
    <row r="22" spans="1:18" s="81" customFormat="1" x14ac:dyDescent="0.35">
      <c r="A22" s="85" t="s">
        <v>278</v>
      </c>
      <c r="B22" s="78"/>
      <c r="C22" s="78"/>
      <c r="D22" s="79"/>
      <c r="E22" s="80"/>
      <c r="G22" s="82"/>
      <c r="H22" s="79"/>
      <c r="J22" s="83"/>
      <c r="K22" s="83"/>
      <c r="M22" s="83"/>
      <c r="N22" s="83"/>
      <c r="P22" s="83"/>
      <c r="Q22" s="83"/>
      <c r="R22" s="84"/>
    </row>
    <row r="23" spans="1:18" s="81" customFormat="1" x14ac:dyDescent="0.35">
      <c r="A23" s="77" t="s">
        <v>43</v>
      </c>
      <c r="B23" s="78"/>
      <c r="C23" s="78"/>
      <c r="D23" s="77"/>
      <c r="G23" s="82"/>
      <c r="H23" s="79"/>
      <c r="J23" s="83"/>
      <c r="K23" s="83"/>
      <c r="M23" s="83"/>
      <c r="N23" s="83"/>
      <c r="P23" s="83"/>
      <c r="Q23" s="83"/>
      <c r="R23" s="84"/>
    </row>
    <row r="24" spans="1:18" s="81" customFormat="1" x14ac:dyDescent="0.35">
      <c r="A24" s="77" t="s">
        <v>166</v>
      </c>
      <c r="B24" s="78"/>
      <c r="C24" s="78"/>
      <c r="D24" s="77"/>
      <c r="G24" s="82"/>
      <c r="H24" s="79"/>
      <c r="J24" s="83"/>
      <c r="K24" s="83"/>
      <c r="M24" s="83"/>
      <c r="N24" s="83"/>
      <c r="P24" s="83"/>
      <c r="Q24" s="83"/>
      <c r="R24" s="84"/>
    </row>
    <row r="25" spans="1:18" s="81" customFormat="1" x14ac:dyDescent="0.35">
      <c r="A25" s="77" t="s">
        <v>45</v>
      </c>
      <c r="B25" s="78"/>
      <c r="C25" s="78"/>
      <c r="D25" s="77"/>
      <c r="G25" s="82"/>
      <c r="H25" s="79"/>
      <c r="J25" s="83"/>
      <c r="K25" s="83"/>
      <c r="M25" s="83"/>
      <c r="N25" s="83"/>
      <c r="P25" s="83"/>
      <c r="Q25" s="83"/>
      <c r="R25" s="84"/>
    </row>
    <row r="26" spans="1:18" s="81" customFormat="1" x14ac:dyDescent="0.35">
      <c r="A26" s="77" t="s">
        <v>46</v>
      </c>
      <c r="B26" s="78"/>
      <c r="C26" s="78"/>
      <c r="D26" s="77"/>
      <c r="G26" s="82"/>
      <c r="H26" s="79"/>
      <c r="J26" s="83"/>
      <c r="K26" s="83"/>
      <c r="M26" s="83"/>
      <c r="N26" s="83"/>
      <c r="P26" s="83"/>
      <c r="Q26" s="83"/>
      <c r="R26" s="84"/>
    </row>
    <row r="27" spans="1:18" s="81" customFormat="1" x14ac:dyDescent="0.35">
      <c r="A27" s="77" t="s">
        <v>47</v>
      </c>
      <c r="B27" s="78"/>
      <c r="C27" s="78"/>
      <c r="D27" s="77"/>
      <c r="G27" s="82"/>
      <c r="H27" s="79"/>
      <c r="J27" s="83"/>
      <c r="K27" s="83"/>
      <c r="M27" s="83"/>
      <c r="N27" s="83"/>
      <c r="P27" s="83"/>
      <c r="Q27" s="83"/>
      <c r="R27" s="84"/>
    </row>
    <row r="28" spans="1:18" s="81" customFormat="1" x14ac:dyDescent="0.35">
      <c r="A28" s="77" t="s">
        <v>48</v>
      </c>
      <c r="B28" s="78"/>
      <c r="C28" s="78"/>
      <c r="D28" s="77"/>
      <c r="G28" s="82"/>
      <c r="H28" s="79"/>
      <c r="J28" s="83"/>
      <c r="K28" s="83"/>
      <c r="M28" s="83"/>
      <c r="N28" s="83"/>
      <c r="P28" s="83"/>
      <c r="Q28" s="83"/>
      <c r="R28" s="84"/>
    </row>
    <row r="29" spans="1:18" s="81" customFormat="1" x14ac:dyDescent="0.35">
      <c r="A29" s="77" t="s">
        <v>49</v>
      </c>
      <c r="B29" s="78"/>
      <c r="C29" s="78"/>
      <c r="D29" s="77"/>
      <c r="G29" s="82"/>
      <c r="H29" s="79"/>
      <c r="J29" s="83"/>
      <c r="K29" s="83"/>
      <c r="M29" s="83"/>
      <c r="N29" s="83"/>
      <c r="P29" s="83"/>
      <c r="Q29" s="83"/>
      <c r="R29" s="84"/>
    </row>
    <row r="30" spans="1:18" s="81" customFormat="1" x14ac:dyDescent="0.35">
      <c r="A30" s="77" t="s">
        <v>167</v>
      </c>
      <c r="B30" s="78"/>
      <c r="C30" s="78"/>
      <c r="D30" s="77"/>
      <c r="G30" s="82"/>
      <c r="H30" s="79"/>
      <c r="J30" s="83"/>
      <c r="K30" s="83"/>
      <c r="M30" s="83"/>
      <c r="N30" s="83"/>
      <c r="P30" s="83"/>
      <c r="Q30" s="83"/>
      <c r="R30" s="84"/>
    </row>
    <row r="31" spans="1:18" s="81" customFormat="1" x14ac:dyDescent="0.35">
      <c r="A31" s="77" t="s">
        <v>168</v>
      </c>
      <c r="B31" s="78"/>
      <c r="C31" s="78"/>
      <c r="D31" s="77"/>
      <c r="G31" s="82"/>
      <c r="H31" s="79"/>
      <c r="J31" s="83"/>
      <c r="K31" s="83"/>
      <c r="M31" s="83"/>
      <c r="N31" s="83"/>
      <c r="P31" s="83"/>
      <c r="Q31" s="83"/>
      <c r="R31" s="84"/>
    </row>
    <row r="32" spans="1:18" s="81" customFormat="1" x14ac:dyDescent="0.35">
      <c r="A32" s="77" t="s">
        <v>224</v>
      </c>
      <c r="B32" s="78"/>
      <c r="C32" s="78"/>
      <c r="D32" s="77"/>
      <c r="G32" s="82"/>
      <c r="H32" s="79"/>
      <c r="J32" s="83"/>
      <c r="K32" s="83"/>
      <c r="M32" s="83"/>
      <c r="N32" s="83"/>
      <c r="P32" s="83"/>
      <c r="Q32" s="83"/>
      <c r="R32" s="84"/>
    </row>
    <row r="33" spans="1:18" s="81" customFormat="1" x14ac:dyDescent="0.35">
      <c r="A33" s="77"/>
      <c r="B33" s="78"/>
      <c r="C33" s="78"/>
      <c r="D33" s="77"/>
      <c r="G33" s="82"/>
      <c r="H33" s="79"/>
      <c r="J33" s="83"/>
      <c r="K33" s="83"/>
      <c r="M33" s="83"/>
      <c r="N33" s="83"/>
      <c r="P33" s="83"/>
      <c r="Q33" s="83"/>
      <c r="R33" s="84"/>
    </row>
    <row r="34" spans="1:18" s="81" customFormat="1" ht="29" x14ac:dyDescent="0.35">
      <c r="A34" s="85" t="s">
        <v>260</v>
      </c>
      <c r="B34" s="78"/>
      <c r="C34" s="78"/>
      <c r="D34" s="79"/>
      <c r="E34" s="80"/>
      <c r="G34" s="82"/>
      <c r="H34" s="79"/>
      <c r="J34" s="83"/>
      <c r="K34" s="83"/>
      <c r="M34" s="83"/>
      <c r="N34" s="83"/>
      <c r="P34" s="83"/>
      <c r="Q34" s="83"/>
      <c r="R34" s="84">
        <f t="shared" si="9"/>
        <v>0</v>
      </c>
    </row>
    <row r="35" spans="1:18" s="112" customFormat="1" ht="43.5" x14ac:dyDescent="0.35">
      <c r="A35" s="77" t="s">
        <v>169</v>
      </c>
      <c r="B35" s="78"/>
      <c r="C35" s="110"/>
      <c r="D35" s="111"/>
      <c r="G35" s="82"/>
      <c r="H35" s="79"/>
      <c r="J35" s="83"/>
      <c r="K35" s="83"/>
      <c r="M35" s="83"/>
      <c r="N35" s="83"/>
      <c r="O35" s="81"/>
      <c r="P35" s="83"/>
      <c r="Q35" s="83"/>
      <c r="R35" s="84"/>
    </row>
    <row r="36" spans="1:18" s="81" customFormat="1" x14ac:dyDescent="0.35">
      <c r="A36" s="77" t="s">
        <v>254</v>
      </c>
      <c r="B36" s="78">
        <v>1</v>
      </c>
      <c r="C36" s="78"/>
      <c r="D36" s="79"/>
      <c r="E36" s="80">
        <f t="shared" ref="E36" si="20">B36*C36*D36</f>
        <v>0</v>
      </c>
      <c r="G36" s="82">
        <f t="shared" ref="G36" si="21">D36*1.08</f>
        <v>0</v>
      </c>
      <c r="H36" s="79">
        <f t="shared" ref="H36" si="22">G36*C36*B36</f>
        <v>0</v>
      </c>
      <c r="J36" s="83">
        <f t="shared" ref="J36" si="23">G36*1.08</f>
        <v>0</v>
      </c>
      <c r="K36" s="83">
        <f t="shared" ref="K36" si="24">J36*C36*B36</f>
        <v>0</v>
      </c>
      <c r="M36" s="83">
        <f t="shared" ref="M36" si="25">J36*1.08</f>
        <v>0</v>
      </c>
      <c r="N36" s="83">
        <f t="shared" ref="N36" si="26">M36*C36*B36</f>
        <v>0</v>
      </c>
      <c r="P36" s="83">
        <f t="shared" ref="P36" si="27">M36*1.08</f>
        <v>0</v>
      </c>
      <c r="Q36" s="83">
        <f t="shared" ref="Q36" si="28">P36*C36*B36</f>
        <v>0</v>
      </c>
      <c r="R36" s="84">
        <f t="shared" ref="R36" si="29">Q36+N36+K36+H36+E36</f>
        <v>0</v>
      </c>
    </row>
    <row r="37" spans="1:18" s="112" customFormat="1" ht="58" x14ac:dyDescent="0.35">
      <c r="A37" s="77" t="s">
        <v>201</v>
      </c>
      <c r="B37" s="78"/>
      <c r="C37" s="110"/>
      <c r="D37" s="111"/>
      <c r="G37" s="82"/>
      <c r="H37" s="79"/>
      <c r="J37" s="83"/>
      <c r="K37" s="83"/>
      <c r="M37" s="83"/>
      <c r="N37" s="83"/>
      <c r="O37" s="81"/>
      <c r="P37" s="83"/>
      <c r="Q37" s="83"/>
      <c r="R37" s="84"/>
    </row>
    <row r="38" spans="1:18" s="112" customFormat="1" x14ac:dyDescent="0.35">
      <c r="A38" s="77"/>
      <c r="B38" s="78"/>
      <c r="C38" s="110"/>
      <c r="D38" s="111"/>
      <c r="G38" s="82"/>
      <c r="H38" s="79"/>
      <c r="J38" s="83"/>
      <c r="K38" s="83"/>
      <c r="M38" s="83"/>
      <c r="N38" s="83"/>
      <c r="O38" s="81"/>
      <c r="P38" s="83"/>
      <c r="Q38" s="83"/>
      <c r="R38" s="84"/>
    </row>
    <row r="39" spans="1:18" s="81" customFormat="1" x14ac:dyDescent="0.35">
      <c r="A39" s="76" t="s">
        <v>279</v>
      </c>
      <c r="B39" s="86"/>
      <c r="C39" s="78"/>
      <c r="D39" s="77"/>
      <c r="G39" s="82"/>
      <c r="H39" s="79"/>
      <c r="J39" s="83"/>
      <c r="K39" s="83"/>
      <c r="M39" s="83"/>
      <c r="N39" s="83"/>
      <c r="P39" s="83"/>
      <c r="Q39" s="83"/>
      <c r="R39" s="84"/>
    </row>
    <row r="40" spans="1:18" s="81" customFormat="1" ht="87" x14ac:dyDescent="0.35">
      <c r="A40" s="77" t="s">
        <v>220</v>
      </c>
      <c r="B40" s="78"/>
      <c r="C40" s="78"/>
      <c r="D40" s="77"/>
      <c r="G40" s="82"/>
      <c r="H40" s="79"/>
      <c r="J40" s="83"/>
      <c r="K40" s="83"/>
      <c r="M40" s="83"/>
      <c r="N40" s="83"/>
      <c r="P40" s="83"/>
      <c r="Q40" s="83"/>
      <c r="R40" s="84"/>
    </row>
    <row r="41" spans="1:18" s="81" customFormat="1" x14ac:dyDescent="0.35">
      <c r="A41" s="77" t="s">
        <v>254</v>
      </c>
      <c r="B41" s="78">
        <v>1</v>
      </c>
      <c r="C41" s="78"/>
      <c r="D41" s="79"/>
      <c r="E41" s="80">
        <f t="shared" ref="E41" si="30">B41*C41*D41</f>
        <v>0</v>
      </c>
      <c r="G41" s="82">
        <f t="shared" si="1"/>
        <v>0</v>
      </c>
      <c r="H41" s="79">
        <f t="shared" si="2"/>
        <v>0</v>
      </c>
      <c r="J41" s="83">
        <f t="shared" si="3"/>
        <v>0</v>
      </c>
      <c r="K41" s="83">
        <f t="shared" si="4"/>
        <v>0</v>
      </c>
      <c r="M41" s="83">
        <f t="shared" si="5"/>
        <v>0</v>
      </c>
      <c r="N41" s="83">
        <f t="shared" si="6"/>
        <v>0</v>
      </c>
      <c r="P41" s="83">
        <f t="shared" si="7"/>
        <v>0</v>
      </c>
      <c r="Q41" s="83">
        <f t="shared" si="8"/>
        <v>0</v>
      </c>
      <c r="R41" s="84">
        <f t="shared" si="9"/>
        <v>0</v>
      </c>
    </row>
    <row r="42" spans="1:18" s="81" customFormat="1" ht="36.65" customHeight="1" x14ac:dyDescent="0.35">
      <c r="A42" s="77" t="s">
        <v>261</v>
      </c>
      <c r="B42" s="78"/>
      <c r="C42" s="78"/>
      <c r="D42" s="77"/>
      <c r="G42" s="82"/>
      <c r="H42" s="79"/>
      <c r="J42" s="83"/>
      <c r="K42" s="83"/>
      <c r="M42" s="83"/>
      <c r="N42" s="83"/>
      <c r="P42" s="83"/>
      <c r="Q42" s="83"/>
      <c r="R42" s="84"/>
    </row>
    <row r="43" spans="1:18" s="81" customFormat="1" ht="29" x14ac:dyDescent="0.35">
      <c r="A43" s="77" t="s">
        <v>221</v>
      </c>
      <c r="B43" s="78"/>
      <c r="C43" s="78"/>
      <c r="D43" s="77"/>
      <c r="G43" s="82"/>
      <c r="H43" s="79"/>
      <c r="J43" s="83"/>
      <c r="K43" s="83"/>
      <c r="M43" s="83"/>
      <c r="N43" s="83"/>
      <c r="P43" s="83"/>
      <c r="Q43" s="83"/>
      <c r="R43" s="84"/>
    </row>
    <row r="44" spans="1:18" s="81" customFormat="1" x14ac:dyDescent="0.35">
      <c r="A44" s="77"/>
      <c r="B44" s="78"/>
      <c r="C44" s="78"/>
      <c r="D44" s="77"/>
      <c r="G44" s="82"/>
      <c r="H44" s="79"/>
      <c r="J44" s="83"/>
      <c r="K44" s="83"/>
      <c r="M44" s="83"/>
      <c r="N44" s="83"/>
      <c r="P44" s="83"/>
      <c r="Q44" s="83"/>
      <c r="R44" s="84"/>
    </row>
    <row r="45" spans="1:18" s="81" customFormat="1" x14ac:dyDescent="0.35">
      <c r="A45" s="76" t="s">
        <v>280</v>
      </c>
      <c r="B45" s="86"/>
      <c r="C45" s="78"/>
      <c r="D45" s="77"/>
      <c r="G45" s="82"/>
      <c r="H45" s="79"/>
      <c r="J45" s="83"/>
      <c r="K45" s="83"/>
      <c r="M45" s="83"/>
      <c r="N45" s="83"/>
      <c r="P45" s="83"/>
      <c r="Q45" s="83"/>
      <c r="R45" s="84"/>
    </row>
    <row r="46" spans="1:18" s="81" customFormat="1" ht="43.5" x14ac:dyDescent="0.35">
      <c r="A46" s="77" t="s">
        <v>171</v>
      </c>
      <c r="B46" s="78"/>
      <c r="C46" s="78"/>
      <c r="D46" s="77"/>
      <c r="G46" s="82"/>
      <c r="H46" s="79"/>
      <c r="J46" s="83"/>
      <c r="K46" s="83"/>
      <c r="M46" s="83"/>
      <c r="N46" s="83"/>
      <c r="P46" s="83"/>
      <c r="Q46" s="83"/>
      <c r="R46" s="84"/>
    </row>
    <row r="47" spans="1:18" s="81" customFormat="1" x14ac:dyDescent="0.35">
      <c r="A47" s="77" t="s">
        <v>254</v>
      </c>
      <c r="B47" s="78">
        <v>1</v>
      </c>
      <c r="C47" s="78"/>
      <c r="D47" s="79"/>
      <c r="E47" s="80">
        <f t="shared" ref="E47" si="31">B47*C47*D47</f>
        <v>0</v>
      </c>
      <c r="G47" s="82">
        <f t="shared" si="1"/>
        <v>0</v>
      </c>
      <c r="H47" s="79">
        <f t="shared" si="2"/>
        <v>0</v>
      </c>
      <c r="J47" s="83">
        <f t="shared" si="3"/>
        <v>0</v>
      </c>
      <c r="K47" s="83">
        <f t="shared" si="4"/>
        <v>0</v>
      </c>
      <c r="M47" s="83">
        <f t="shared" si="5"/>
        <v>0</v>
      </c>
      <c r="N47" s="83">
        <f t="shared" si="6"/>
        <v>0</v>
      </c>
      <c r="P47" s="83">
        <f t="shared" si="7"/>
        <v>0</v>
      </c>
      <c r="Q47" s="83">
        <f t="shared" si="8"/>
        <v>0</v>
      </c>
      <c r="R47" s="84">
        <f t="shared" si="9"/>
        <v>0</v>
      </c>
    </row>
    <row r="48" spans="1:18" s="81" customFormat="1" ht="43.5" x14ac:dyDescent="0.35">
      <c r="A48" s="77" t="s">
        <v>150</v>
      </c>
      <c r="B48" s="78"/>
      <c r="C48" s="78"/>
      <c r="D48" s="77"/>
      <c r="G48" s="82"/>
      <c r="H48" s="79"/>
      <c r="J48" s="83"/>
      <c r="K48" s="83"/>
      <c r="M48" s="83"/>
      <c r="N48" s="83"/>
      <c r="P48" s="83"/>
      <c r="Q48" s="83"/>
      <c r="R48" s="84"/>
    </row>
    <row r="49" spans="1:18" s="81" customFormat="1" x14ac:dyDescent="0.35">
      <c r="A49" s="113" t="s">
        <v>148</v>
      </c>
      <c r="B49" s="114"/>
      <c r="C49" s="78"/>
      <c r="D49" s="77"/>
      <c r="G49" s="82"/>
      <c r="H49" s="79"/>
      <c r="J49" s="83"/>
      <c r="K49" s="83"/>
      <c r="M49" s="83"/>
      <c r="N49" s="83"/>
      <c r="P49" s="83"/>
      <c r="Q49" s="83"/>
      <c r="R49" s="84"/>
    </row>
    <row r="50" spans="1:18" s="81" customFormat="1" x14ac:dyDescent="0.35">
      <c r="A50" s="77" t="s">
        <v>43</v>
      </c>
      <c r="B50" s="78"/>
      <c r="C50" s="78"/>
      <c r="D50" s="77"/>
      <c r="G50" s="82"/>
      <c r="H50" s="79"/>
      <c r="J50" s="83"/>
      <c r="K50" s="83"/>
      <c r="M50" s="83"/>
      <c r="N50" s="83"/>
      <c r="P50" s="83"/>
      <c r="Q50" s="83"/>
      <c r="R50" s="84"/>
    </row>
    <row r="51" spans="1:18" s="81" customFormat="1" x14ac:dyDescent="0.35">
      <c r="A51" s="77" t="s">
        <v>166</v>
      </c>
      <c r="B51" s="78"/>
      <c r="C51" s="78"/>
      <c r="D51" s="77"/>
      <c r="G51" s="82"/>
      <c r="H51" s="79"/>
      <c r="J51" s="83"/>
      <c r="K51" s="83"/>
      <c r="M51" s="83"/>
      <c r="N51" s="83"/>
      <c r="P51" s="83"/>
      <c r="Q51" s="83"/>
      <c r="R51" s="84"/>
    </row>
    <row r="52" spans="1:18" s="81" customFormat="1" x14ac:dyDescent="0.35">
      <c r="A52" s="77" t="s">
        <v>45</v>
      </c>
      <c r="B52" s="78"/>
      <c r="C52" s="78"/>
      <c r="D52" s="77"/>
      <c r="G52" s="82"/>
      <c r="H52" s="79"/>
      <c r="J52" s="83"/>
      <c r="K52" s="83"/>
      <c r="M52" s="83"/>
      <c r="N52" s="83"/>
      <c r="P52" s="83"/>
      <c r="Q52" s="83"/>
      <c r="R52" s="84"/>
    </row>
    <row r="53" spans="1:18" s="81" customFormat="1" x14ac:dyDescent="0.35">
      <c r="A53" s="77" t="s">
        <v>46</v>
      </c>
      <c r="B53" s="78"/>
      <c r="C53" s="78"/>
      <c r="D53" s="77"/>
      <c r="G53" s="82"/>
      <c r="H53" s="79"/>
      <c r="J53" s="83"/>
      <c r="K53" s="83"/>
      <c r="M53" s="83"/>
      <c r="N53" s="83"/>
      <c r="P53" s="83"/>
      <c r="Q53" s="83"/>
      <c r="R53" s="84"/>
    </row>
    <row r="54" spans="1:18" s="81" customFormat="1" x14ac:dyDescent="0.35">
      <c r="A54" s="77" t="s">
        <v>47</v>
      </c>
      <c r="B54" s="78"/>
      <c r="C54" s="78"/>
      <c r="D54" s="77"/>
      <c r="G54" s="82"/>
      <c r="H54" s="79"/>
      <c r="J54" s="83"/>
      <c r="K54" s="83"/>
      <c r="M54" s="83"/>
      <c r="N54" s="83"/>
      <c r="P54" s="83"/>
      <c r="Q54" s="83"/>
      <c r="R54" s="84"/>
    </row>
    <row r="55" spans="1:18" s="81" customFormat="1" x14ac:dyDescent="0.35">
      <c r="A55" s="77" t="s">
        <v>48</v>
      </c>
      <c r="B55" s="78"/>
      <c r="C55" s="78"/>
      <c r="D55" s="77"/>
      <c r="G55" s="82"/>
      <c r="H55" s="79"/>
      <c r="J55" s="83"/>
      <c r="K55" s="83"/>
      <c r="M55" s="83"/>
      <c r="N55" s="83"/>
      <c r="P55" s="83"/>
      <c r="Q55" s="83"/>
      <c r="R55" s="84"/>
    </row>
    <row r="56" spans="1:18" s="81" customFormat="1" x14ac:dyDescent="0.35">
      <c r="A56" s="77" t="s">
        <v>49</v>
      </c>
      <c r="B56" s="78"/>
      <c r="C56" s="78"/>
      <c r="D56" s="77"/>
      <c r="G56" s="82"/>
      <c r="H56" s="79"/>
      <c r="J56" s="83"/>
      <c r="K56" s="83"/>
      <c r="M56" s="83"/>
      <c r="N56" s="83"/>
      <c r="P56" s="83"/>
      <c r="Q56" s="83"/>
      <c r="R56" s="84"/>
    </row>
    <row r="57" spans="1:18" s="81" customFormat="1" x14ac:dyDescent="0.35">
      <c r="A57" s="77" t="s">
        <v>167</v>
      </c>
      <c r="B57" s="78"/>
      <c r="C57" s="78"/>
      <c r="D57" s="77"/>
      <c r="G57" s="82"/>
      <c r="H57" s="79"/>
      <c r="J57" s="83"/>
      <c r="K57" s="83"/>
      <c r="M57" s="83"/>
      <c r="N57" s="83"/>
      <c r="P57" s="83"/>
      <c r="Q57" s="83"/>
      <c r="R57" s="84"/>
    </row>
    <row r="58" spans="1:18" s="81" customFormat="1" x14ac:dyDescent="0.35">
      <c r="A58" s="77" t="s">
        <v>168</v>
      </c>
      <c r="B58" s="78"/>
      <c r="C58" s="78"/>
      <c r="D58" s="77"/>
      <c r="G58" s="82"/>
      <c r="H58" s="79"/>
      <c r="J58" s="83"/>
      <c r="K58" s="83"/>
      <c r="M58" s="83"/>
      <c r="N58" s="83"/>
      <c r="P58" s="83"/>
      <c r="Q58" s="83"/>
      <c r="R58" s="84"/>
    </row>
    <row r="59" spans="1:18" s="81" customFormat="1" x14ac:dyDescent="0.35">
      <c r="A59" s="77"/>
      <c r="B59" s="78"/>
      <c r="C59" s="78"/>
      <c r="D59" s="77"/>
      <c r="G59" s="82"/>
      <c r="H59" s="79"/>
      <c r="J59" s="83"/>
      <c r="K59" s="83"/>
      <c r="M59" s="83"/>
      <c r="N59" s="83"/>
      <c r="P59" s="83"/>
      <c r="Q59" s="83"/>
      <c r="R59" s="84"/>
    </row>
    <row r="60" spans="1:18" s="81" customFormat="1" x14ac:dyDescent="0.35">
      <c r="A60" s="76" t="s">
        <v>281</v>
      </c>
      <c r="B60" s="86"/>
      <c r="C60" s="78"/>
      <c r="D60" s="77"/>
      <c r="G60" s="82"/>
      <c r="H60" s="79"/>
      <c r="J60" s="83"/>
      <c r="K60" s="83"/>
      <c r="M60" s="83"/>
      <c r="N60" s="83"/>
      <c r="P60" s="83"/>
      <c r="Q60" s="83"/>
      <c r="R60" s="84"/>
    </row>
    <row r="61" spans="1:18" s="81" customFormat="1" ht="43.5" x14ac:dyDescent="0.35">
      <c r="A61" s="77" t="s">
        <v>172</v>
      </c>
      <c r="B61" s="78"/>
      <c r="C61" s="78"/>
      <c r="D61" s="77"/>
      <c r="G61" s="82"/>
      <c r="H61" s="79"/>
      <c r="J61" s="83"/>
      <c r="K61" s="83"/>
      <c r="M61" s="83"/>
      <c r="N61" s="83"/>
      <c r="P61" s="83"/>
      <c r="Q61" s="83"/>
      <c r="R61" s="84"/>
    </row>
    <row r="62" spans="1:18" s="81" customFormat="1" x14ac:dyDescent="0.35">
      <c r="A62" s="77" t="s">
        <v>254</v>
      </c>
      <c r="B62" s="78">
        <v>1</v>
      </c>
      <c r="C62" s="78"/>
      <c r="D62" s="79"/>
      <c r="E62" s="80">
        <f t="shared" ref="E62" si="32">B62*C62*D62</f>
        <v>0</v>
      </c>
      <c r="G62" s="82">
        <f t="shared" si="1"/>
        <v>0</v>
      </c>
      <c r="H62" s="79">
        <f t="shared" si="2"/>
        <v>0</v>
      </c>
      <c r="J62" s="83">
        <f t="shared" si="3"/>
        <v>0</v>
      </c>
      <c r="K62" s="83">
        <f t="shared" si="4"/>
        <v>0</v>
      </c>
      <c r="M62" s="83">
        <f t="shared" si="5"/>
        <v>0</v>
      </c>
      <c r="N62" s="83">
        <f t="shared" si="6"/>
        <v>0</v>
      </c>
      <c r="P62" s="83">
        <f t="shared" si="7"/>
        <v>0</v>
      </c>
      <c r="Q62" s="83">
        <f t="shared" si="8"/>
        <v>0</v>
      </c>
      <c r="R62" s="84">
        <f t="shared" si="9"/>
        <v>0</v>
      </c>
    </row>
    <row r="63" spans="1:18" s="81" customFormat="1" x14ac:dyDescent="0.35">
      <c r="A63" s="77"/>
      <c r="B63" s="78"/>
      <c r="C63" s="78"/>
      <c r="D63" s="77"/>
      <c r="G63" s="82"/>
      <c r="H63" s="79"/>
      <c r="J63" s="83"/>
      <c r="K63" s="83"/>
      <c r="M63" s="83"/>
      <c r="N63" s="83"/>
      <c r="P63" s="83"/>
      <c r="Q63" s="83"/>
      <c r="R63" s="84"/>
    </row>
    <row r="64" spans="1:18" s="81" customFormat="1" x14ac:dyDescent="0.35">
      <c r="A64" s="76" t="s">
        <v>282</v>
      </c>
      <c r="B64" s="86"/>
      <c r="C64" s="78"/>
      <c r="D64" s="77"/>
      <c r="G64" s="82"/>
      <c r="H64" s="79"/>
      <c r="J64" s="83"/>
      <c r="K64" s="83"/>
      <c r="M64" s="83"/>
      <c r="N64" s="83"/>
      <c r="P64" s="83"/>
      <c r="Q64" s="83"/>
      <c r="R64" s="84"/>
    </row>
    <row r="65" spans="1:18" s="81" customFormat="1" ht="43.5" x14ac:dyDescent="0.35">
      <c r="A65" s="77" t="s">
        <v>141</v>
      </c>
      <c r="B65" s="78"/>
      <c r="C65" s="78"/>
      <c r="D65" s="77"/>
      <c r="G65" s="82"/>
      <c r="H65" s="79"/>
      <c r="J65" s="83"/>
      <c r="K65" s="83"/>
      <c r="M65" s="83"/>
      <c r="N65" s="83"/>
      <c r="P65" s="83"/>
      <c r="Q65" s="83"/>
      <c r="R65" s="84"/>
    </row>
    <row r="66" spans="1:18" s="81" customFormat="1" x14ac:dyDescent="0.35">
      <c r="A66" s="77" t="s">
        <v>254</v>
      </c>
      <c r="B66" s="78">
        <v>1</v>
      </c>
      <c r="C66" s="78"/>
      <c r="D66" s="79"/>
      <c r="E66" s="80">
        <f t="shared" ref="E66" si="33">B66*C66*D66</f>
        <v>0</v>
      </c>
      <c r="G66" s="82">
        <f t="shared" ref="G66:G108" si="34">D66*1.08</f>
        <v>0</v>
      </c>
      <c r="H66" s="79">
        <f t="shared" ref="H66:H108" si="35">G66*C66*B66</f>
        <v>0</v>
      </c>
      <c r="J66" s="83">
        <f t="shared" ref="J66:J108" si="36">G66*1.08</f>
        <v>0</v>
      </c>
      <c r="K66" s="83">
        <f t="shared" ref="K66:K108" si="37">J66*C66*B66</f>
        <v>0</v>
      </c>
      <c r="M66" s="83">
        <f t="shared" ref="M66:M108" si="38">J66*1.08</f>
        <v>0</v>
      </c>
      <c r="N66" s="83">
        <f t="shared" ref="N66:N108" si="39">M66*C66*B66</f>
        <v>0</v>
      </c>
      <c r="P66" s="83">
        <f t="shared" ref="P66:P108" si="40">M66*1.08</f>
        <v>0</v>
      </c>
      <c r="Q66" s="83">
        <f t="shared" ref="Q66:Q108" si="41">P66*C66*B66</f>
        <v>0</v>
      </c>
      <c r="R66" s="84">
        <f t="shared" ref="R66:R108" si="42">Q66+N66+K66+H66+E66</f>
        <v>0</v>
      </c>
    </row>
    <row r="67" spans="1:18" s="81" customFormat="1" x14ac:dyDescent="0.35">
      <c r="A67" s="77"/>
      <c r="B67" s="78"/>
      <c r="C67" s="78"/>
      <c r="D67" s="77"/>
      <c r="G67" s="82"/>
      <c r="H67" s="79"/>
      <c r="J67" s="83"/>
      <c r="K67" s="83"/>
      <c r="M67" s="83"/>
      <c r="N67" s="83"/>
      <c r="P67" s="83"/>
      <c r="Q67" s="83"/>
      <c r="R67" s="84"/>
    </row>
    <row r="68" spans="1:18" s="81" customFormat="1" x14ac:dyDescent="0.35">
      <c r="A68" s="76" t="s">
        <v>283</v>
      </c>
      <c r="B68" s="86"/>
      <c r="C68" s="78"/>
      <c r="D68" s="77"/>
      <c r="G68" s="82"/>
      <c r="H68" s="79"/>
      <c r="J68" s="83"/>
      <c r="K68" s="83"/>
      <c r="M68" s="83"/>
      <c r="N68" s="83"/>
      <c r="P68" s="83"/>
      <c r="Q68" s="83"/>
      <c r="R68" s="84"/>
    </row>
    <row r="69" spans="1:18" s="81" customFormat="1" ht="43.5" x14ac:dyDescent="0.35">
      <c r="A69" s="77" t="s">
        <v>173</v>
      </c>
      <c r="B69" s="78"/>
      <c r="C69" s="78"/>
      <c r="D69" s="77"/>
      <c r="G69" s="82"/>
      <c r="H69" s="79"/>
      <c r="J69" s="83"/>
      <c r="K69" s="83"/>
      <c r="M69" s="83"/>
      <c r="N69" s="83"/>
      <c r="P69" s="83"/>
      <c r="Q69" s="83"/>
      <c r="R69" s="84"/>
    </row>
    <row r="70" spans="1:18" s="81" customFormat="1" ht="29" x14ac:dyDescent="0.35">
      <c r="A70" s="77" t="s">
        <v>174</v>
      </c>
      <c r="B70" s="78"/>
      <c r="C70" s="78"/>
      <c r="D70" s="77"/>
      <c r="G70" s="82"/>
      <c r="H70" s="79"/>
      <c r="J70" s="83"/>
      <c r="K70" s="83"/>
      <c r="M70" s="83"/>
      <c r="N70" s="83"/>
      <c r="P70" s="83"/>
      <c r="Q70" s="83"/>
      <c r="R70" s="84"/>
    </row>
    <row r="71" spans="1:18" s="81" customFormat="1" x14ac:dyDescent="0.35">
      <c r="A71" s="77" t="s">
        <v>254</v>
      </c>
      <c r="B71" s="78">
        <v>1</v>
      </c>
      <c r="C71" s="78"/>
      <c r="D71" s="79"/>
      <c r="E71" s="80">
        <f t="shared" ref="E71" si="43">B71*C71*D71</f>
        <v>0</v>
      </c>
      <c r="G71" s="82">
        <f t="shared" si="34"/>
        <v>0</v>
      </c>
      <c r="H71" s="79">
        <f t="shared" si="35"/>
        <v>0</v>
      </c>
      <c r="J71" s="83">
        <f t="shared" si="36"/>
        <v>0</v>
      </c>
      <c r="K71" s="83">
        <f t="shared" si="37"/>
        <v>0</v>
      </c>
      <c r="M71" s="83">
        <f t="shared" si="38"/>
        <v>0</v>
      </c>
      <c r="N71" s="83">
        <f t="shared" si="39"/>
        <v>0</v>
      </c>
      <c r="P71" s="83">
        <f t="shared" si="40"/>
        <v>0</v>
      </c>
      <c r="Q71" s="83">
        <f t="shared" si="41"/>
        <v>0</v>
      </c>
      <c r="R71" s="84">
        <f t="shared" si="42"/>
        <v>0</v>
      </c>
    </row>
    <row r="72" spans="1:18" s="81" customFormat="1" x14ac:dyDescent="0.35">
      <c r="A72" s="77"/>
      <c r="B72" s="78"/>
      <c r="C72" s="78"/>
      <c r="D72" s="77"/>
      <c r="G72" s="82"/>
      <c r="H72" s="79"/>
      <c r="J72" s="83"/>
      <c r="K72" s="83"/>
      <c r="M72" s="83"/>
      <c r="N72" s="83"/>
      <c r="P72" s="83"/>
      <c r="Q72" s="83"/>
      <c r="R72" s="84"/>
    </row>
    <row r="73" spans="1:18" s="81" customFormat="1" x14ac:dyDescent="0.35">
      <c r="A73" s="76" t="s">
        <v>284</v>
      </c>
      <c r="B73" s="86"/>
      <c r="C73" s="78"/>
      <c r="D73" s="77"/>
      <c r="G73" s="82"/>
      <c r="H73" s="79"/>
      <c r="J73" s="83"/>
      <c r="K73" s="83"/>
      <c r="M73" s="83"/>
      <c r="N73" s="83"/>
      <c r="P73" s="83"/>
      <c r="Q73" s="83"/>
      <c r="R73" s="84"/>
    </row>
    <row r="74" spans="1:18" s="81" customFormat="1" ht="29" x14ac:dyDescent="0.35">
      <c r="A74" s="77" t="s">
        <v>142</v>
      </c>
      <c r="B74" s="78"/>
      <c r="C74" s="78"/>
      <c r="D74" s="77"/>
      <c r="G74" s="82"/>
      <c r="H74" s="79"/>
      <c r="J74" s="83"/>
      <c r="K74" s="83"/>
      <c r="M74" s="83"/>
      <c r="N74" s="83"/>
      <c r="P74" s="83"/>
      <c r="Q74" s="83"/>
      <c r="R74" s="84"/>
    </row>
    <row r="75" spans="1:18" s="81" customFormat="1" ht="29" x14ac:dyDescent="0.35">
      <c r="A75" s="77" t="s">
        <v>143</v>
      </c>
      <c r="B75" s="78"/>
      <c r="C75" s="78"/>
      <c r="D75" s="77"/>
      <c r="G75" s="82"/>
      <c r="H75" s="79"/>
      <c r="J75" s="83"/>
      <c r="K75" s="83"/>
      <c r="M75" s="83"/>
      <c r="N75" s="83"/>
      <c r="P75" s="83"/>
      <c r="Q75" s="83"/>
      <c r="R75" s="84"/>
    </row>
    <row r="76" spans="1:18" s="81" customFormat="1" ht="101.5" x14ac:dyDescent="0.35">
      <c r="A76" s="77" t="s">
        <v>175</v>
      </c>
      <c r="B76" s="78"/>
      <c r="C76" s="78"/>
      <c r="D76" s="77"/>
      <c r="G76" s="82"/>
      <c r="H76" s="79"/>
      <c r="J76" s="83"/>
      <c r="K76" s="83"/>
      <c r="M76" s="83"/>
      <c r="N76" s="83"/>
      <c r="P76" s="83"/>
      <c r="Q76" s="83"/>
      <c r="R76" s="84"/>
    </row>
    <row r="77" spans="1:18" s="81" customFormat="1" x14ac:dyDescent="0.35">
      <c r="A77" s="77" t="s">
        <v>176</v>
      </c>
      <c r="B77" s="78"/>
      <c r="C77" s="78"/>
      <c r="D77" s="77"/>
      <c r="G77" s="82"/>
      <c r="H77" s="79"/>
      <c r="J77" s="83"/>
      <c r="K77" s="83"/>
      <c r="M77" s="83"/>
      <c r="N77" s="83"/>
      <c r="P77" s="83"/>
      <c r="Q77" s="83"/>
      <c r="R77" s="84"/>
    </row>
    <row r="78" spans="1:18" s="81" customFormat="1" x14ac:dyDescent="0.35">
      <c r="A78" s="77" t="s">
        <v>291</v>
      </c>
      <c r="B78" s="78">
        <v>1</v>
      </c>
      <c r="C78" s="78"/>
      <c r="D78" s="79"/>
      <c r="E78" s="80">
        <f t="shared" ref="E78" si="44">B78*C78*D78</f>
        <v>0</v>
      </c>
      <c r="G78" s="82">
        <f t="shared" si="34"/>
        <v>0</v>
      </c>
      <c r="H78" s="79">
        <f t="shared" si="35"/>
        <v>0</v>
      </c>
      <c r="J78" s="83">
        <f t="shared" si="36"/>
        <v>0</v>
      </c>
      <c r="K78" s="83">
        <f t="shared" si="37"/>
        <v>0</v>
      </c>
      <c r="M78" s="83">
        <f t="shared" si="38"/>
        <v>0</v>
      </c>
      <c r="N78" s="83">
        <f t="shared" si="39"/>
        <v>0</v>
      </c>
      <c r="P78" s="83">
        <f t="shared" si="40"/>
        <v>0</v>
      </c>
      <c r="Q78" s="83">
        <f t="shared" si="41"/>
        <v>0</v>
      </c>
      <c r="R78" s="84">
        <f t="shared" si="42"/>
        <v>0</v>
      </c>
    </row>
    <row r="79" spans="1:18" s="81" customFormat="1" x14ac:dyDescent="0.35">
      <c r="A79" s="77"/>
      <c r="B79" s="78"/>
      <c r="C79" s="78"/>
      <c r="D79" s="77"/>
      <c r="G79" s="82"/>
      <c r="H79" s="79"/>
      <c r="J79" s="83"/>
      <c r="K79" s="83"/>
      <c r="M79" s="83"/>
      <c r="N79" s="83"/>
      <c r="P79" s="83"/>
      <c r="Q79" s="83"/>
      <c r="R79" s="84"/>
    </row>
    <row r="80" spans="1:18" s="81" customFormat="1" x14ac:dyDescent="0.35">
      <c r="A80" s="76" t="s">
        <v>285</v>
      </c>
      <c r="B80" s="86"/>
      <c r="C80" s="78"/>
      <c r="D80" s="77"/>
      <c r="G80" s="82"/>
      <c r="H80" s="79"/>
      <c r="J80" s="83"/>
      <c r="K80" s="83"/>
      <c r="M80" s="83"/>
      <c r="N80" s="83"/>
      <c r="P80" s="83"/>
      <c r="Q80" s="83"/>
      <c r="R80" s="84"/>
    </row>
    <row r="81" spans="1:18" s="81" customFormat="1" ht="188.5" x14ac:dyDescent="0.35">
      <c r="A81" s="77" t="s">
        <v>248</v>
      </c>
      <c r="B81" s="78"/>
      <c r="C81" s="78"/>
      <c r="D81" s="77"/>
      <c r="G81" s="82"/>
      <c r="H81" s="79"/>
      <c r="J81" s="83"/>
      <c r="K81" s="83"/>
      <c r="M81" s="83"/>
      <c r="N81" s="83"/>
      <c r="P81" s="83"/>
      <c r="Q81" s="83"/>
      <c r="R81" s="84"/>
    </row>
    <row r="82" spans="1:18" s="81" customFormat="1" ht="29" x14ac:dyDescent="0.35">
      <c r="A82" s="77" t="s">
        <v>177</v>
      </c>
      <c r="B82" s="78"/>
      <c r="C82" s="78"/>
      <c r="D82" s="77"/>
      <c r="G82" s="82"/>
      <c r="H82" s="79"/>
      <c r="J82" s="83"/>
      <c r="K82" s="83"/>
      <c r="M82" s="83"/>
      <c r="N82" s="83"/>
      <c r="P82" s="83"/>
      <c r="Q82" s="83"/>
      <c r="R82" s="84"/>
    </row>
    <row r="83" spans="1:18" s="81" customFormat="1" x14ac:dyDescent="0.35">
      <c r="A83" s="77" t="s">
        <v>254</v>
      </c>
      <c r="B83" s="78">
        <v>1</v>
      </c>
      <c r="C83" s="78"/>
      <c r="D83" s="79"/>
      <c r="E83" s="80">
        <f t="shared" ref="E83" si="45">B83*C83*D83</f>
        <v>0</v>
      </c>
      <c r="G83" s="82">
        <f t="shared" si="34"/>
        <v>0</v>
      </c>
      <c r="H83" s="79">
        <f t="shared" si="35"/>
        <v>0</v>
      </c>
      <c r="J83" s="83">
        <f t="shared" si="36"/>
        <v>0</v>
      </c>
      <c r="K83" s="83">
        <f t="shared" si="37"/>
        <v>0</v>
      </c>
      <c r="M83" s="83">
        <f t="shared" si="38"/>
        <v>0</v>
      </c>
      <c r="N83" s="83">
        <f t="shared" si="39"/>
        <v>0</v>
      </c>
      <c r="P83" s="83">
        <f t="shared" si="40"/>
        <v>0</v>
      </c>
      <c r="Q83" s="83">
        <f t="shared" si="41"/>
        <v>0</v>
      </c>
      <c r="R83" s="84">
        <f t="shared" si="42"/>
        <v>0</v>
      </c>
    </row>
    <row r="84" spans="1:18" s="81" customFormat="1" x14ac:dyDescent="0.35">
      <c r="A84" s="77"/>
      <c r="B84" s="78"/>
      <c r="C84" s="78"/>
      <c r="D84" s="77"/>
      <c r="G84" s="82"/>
      <c r="H84" s="79"/>
      <c r="J84" s="83"/>
      <c r="K84" s="83"/>
      <c r="M84" s="83"/>
      <c r="N84" s="83"/>
      <c r="P84" s="83"/>
      <c r="Q84" s="83"/>
      <c r="R84" s="84"/>
    </row>
    <row r="85" spans="1:18" s="77" customFormat="1" x14ac:dyDescent="0.35">
      <c r="A85" s="76" t="s">
        <v>286</v>
      </c>
      <c r="B85" s="86"/>
      <c r="C85" s="78"/>
      <c r="E85" s="81"/>
      <c r="F85" s="81"/>
      <c r="G85" s="82"/>
      <c r="H85" s="79"/>
      <c r="J85" s="83"/>
      <c r="K85" s="83"/>
      <c r="M85" s="83"/>
      <c r="N85" s="83"/>
      <c r="O85" s="81"/>
      <c r="P85" s="83"/>
      <c r="Q85" s="83"/>
      <c r="R85" s="84"/>
    </row>
    <row r="86" spans="1:18" s="77" customFormat="1" ht="43.5" x14ac:dyDescent="0.35">
      <c r="A86" s="77" t="s">
        <v>152</v>
      </c>
      <c r="B86" s="78"/>
      <c r="C86" s="78"/>
      <c r="E86" s="81"/>
      <c r="F86" s="81"/>
      <c r="G86" s="82"/>
      <c r="H86" s="79"/>
      <c r="J86" s="83"/>
      <c r="K86" s="83"/>
      <c r="M86" s="83"/>
      <c r="N86" s="83"/>
      <c r="O86" s="81"/>
      <c r="P86" s="83"/>
      <c r="Q86" s="83"/>
      <c r="R86" s="84"/>
    </row>
    <row r="87" spans="1:18" s="77" customFormat="1" ht="29" x14ac:dyDescent="0.35">
      <c r="A87" s="77" t="s">
        <v>163</v>
      </c>
      <c r="B87" s="78"/>
      <c r="C87" s="78"/>
      <c r="E87" s="81"/>
      <c r="F87" s="81"/>
      <c r="G87" s="82"/>
      <c r="H87" s="79"/>
      <c r="J87" s="83"/>
      <c r="K87" s="83"/>
      <c r="M87" s="83"/>
      <c r="N87" s="83"/>
      <c r="O87" s="81"/>
      <c r="P87" s="83"/>
      <c r="Q87" s="83"/>
      <c r="R87" s="84"/>
    </row>
    <row r="88" spans="1:18" s="81" customFormat="1" x14ac:dyDescent="0.35">
      <c r="A88" s="77" t="s">
        <v>254</v>
      </c>
      <c r="B88" s="78">
        <v>1</v>
      </c>
      <c r="C88" s="78"/>
      <c r="D88" s="79"/>
      <c r="E88" s="80">
        <f t="shared" ref="E88" si="46">B88*C88*D88</f>
        <v>0</v>
      </c>
      <c r="G88" s="82">
        <f t="shared" si="34"/>
        <v>0</v>
      </c>
      <c r="H88" s="79">
        <f t="shared" si="35"/>
        <v>0</v>
      </c>
      <c r="J88" s="83">
        <f t="shared" si="36"/>
        <v>0</v>
      </c>
      <c r="K88" s="83">
        <f t="shared" si="37"/>
        <v>0</v>
      </c>
      <c r="M88" s="83">
        <f t="shared" si="38"/>
        <v>0</v>
      </c>
      <c r="N88" s="83">
        <f t="shared" si="39"/>
        <v>0</v>
      </c>
      <c r="P88" s="83">
        <f t="shared" si="40"/>
        <v>0</v>
      </c>
      <c r="Q88" s="83">
        <f t="shared" si="41"/>
        <v>0</v>
      </c>
      <c r="R88" s="84">
        <f t="shared" si="42"/>
        <v>0</v>
      </c>
    </row>
    <row r="89" spans="1:18" s="81" customFormat="1" x14ac:dyDescent="0.35">
      <c r="A89" s="77"/>
      <c r="B89" s="78"/>
      <c r="C89" s="78"/>
      <c r="D89" s="79"/>
      <c r="G89" s="82"/>
      <c r="H89" s="79"/>
      <c r="J89" s="83"/>
      <c r="K89" s="83"/>
      <c r="M89" s="83"/>
      <c r="N89" s="83"/>
      <c r="P89" s="83"/>
      <c r="Q89" s="83"/>
      <c r="R89" s="84"/>
    </row>
    <row r="90" spans="1:18" s="77" customFormat="1" x14ac:dyDescent="0.35">
      <c r="A90" s="76" t="s">
        <v>276</v>
      </c>
      <c r="B90" s="86"/>
      <c r="C90" s="78"/>
      <c r="D90" s="79"/>
      <c r="E90" s="81"/>
      <c r="F90" s="81"/>
      <c r="G90" s="82"/>
      <c r="H90" s="79"/>
      <c r="J90" s="83"/>
      <c r="K90" s="83"/>
      <c r="M90" s="83"/>
      <c r="N90" s="83"/>
      <c r="O90" s="81"/>
      <c r="P90" s="83"/>
      <c r="Q90" s="83"/>
      <c r="R90" s="84"/>
    </row>
    <row r="91" spans="1:18" s="77" customFormat="1" ht="43.5" x14ac:dyDescent="0.35">
      <c r="A91" s="77" t="s">
        <v>144</v>
      </c>
      <c r="B91" s="78"/>
      <c r="C91" s="78"/>
      <c r="D91" s="79"/>
      <c r="E91" s="80"/>
      <c r="F91" s="81"/>
      <c r="G91" s="82"/>
      <c r="H91" s="79"/>
      <c r="J91" s="83"/>
      <c r="K91" s="83"/>
      <c r="M91" s="83"/>
      <c r="N91" s="83"/>
      <c r="O91" s="81"/>
      <c r="P91" s="83"/>
      <c r="Q91" s="83"/>
      <c r="R91" s="84"/>
    </row>
    <row r="92" spans="1:18" s="77" customFormat="1" ht="29" x14ac:dyDescent="0.35">
      <c r="A92" s="77" t="s">
        <v>145</v>
      </c>
      <c r="B92" s="78"/>
      <c r="C92" s="78"/>
      <c r="E92" s="81"/>
      <c r="F92" s="81"/>
      <c r="G92" s="82"/>
      <c r="H92" s="79"/>
      <c r="J92" s="83"/>
      <c r="K92" s="83"/>
      <c r="M92" s="83"/>
      <c r="N92" s="83"/>
      <c r="O92" s="81"/>
      <c r="P92" s="83"/>
      <c r="Q92" s="83"/>
      <c r="R92" s="84"/>
    </row>
    <row r="93" spans="1:18" s="81" customFormat="1" x14ac:dyDescent="0.35">
      <c r="A93" s="77"/>
      <c r="B93" s="78"/>
      <c r="C93" s="78"/>
      <c r="D93" s="77"/>
      <c r="G93" s="82"/>
      <c r="H93" s="79"/>
      <c r="J93" s="83"/>
      <c r="K93" s="83"/>
      <c r="M93" s="83"/>
      <c r="N93" s="83"/>
      <c r="P93" s="83"/>
      <c r="Q93" s="83"/>
      <c r="R93" s="84"/>
    </row>
    <row r="94" spans="1:18" s="77" customFormat="1" x14ac:dyDescent="0.35">
      <c r="A94" s="76" t="s">
        <v>287</v>
      </c>
      <c r="B94" s="86"/>
      <c r="C94" s="78"/>
      <c r="E94" s="81"/>
      <c r="F94" s="81"/>
      <c r="G94" s="82"/>
      <c r="H94" s="79"/>
      <c r="J94" s="83"/>
      <c r="K94" s="83"/>
      <c r="M94" s="83"/>
      <c r="N94" s="83"/>
      <c r="O94" s="81"/>
      <c r="P94" s="83"/>
      <c r="Q94" s="83"/>
      <c r="R94" s="84"/>
    </row>
    <row r="95" spans="1:18" s="81" customFormat="1" ht="29" x14ac:dyDescent="0.35">
      <c r="A95" s="77" t="s">
        <v>230</v>
      </c>
      <c r="B95" s="78"/>
      <c r="C95" s="78"/>
      <c r="D95" s="77"/>
      <c r="G95" s="82"/>
      <c r="H95" s="79"/>
      <c r="J95" s="83"/>
      <c r="K95" s="83"/>
      <c r="M95" s="83"/>
      <c r="N95" s="83"/>
      <c r="P95" s="83"/>
      <c r="Q95" s="83"/>
      <c r="R95" s="84"/>
    </row>
    <row r="96" spans="1:18" s="81" customFormat="1" x14ac:dyDescent="0.35">
      <c r="A96" s="77" t="s">
        <v>254</v>
      </c>
      <c r="B96" s="78">
        <v>1</v>
      </c>
      <c r="C96" s="78"/>
      <c r="D96" s="79"/>
      <c r="E96" s="80">
        <f t="shared" ref="E96" si="47">B96*C96*D96</f>
        <v>0</v>
      </c>
      <c r="G96" s="82">
        <f t="shared" ref="G96" si="48">D96*1.08</f>
        <v>0</v>
      </c>
      <c r="H96" s="79">
        <f t="shared" ref="H96" si="49">G96*C96*B96</f>
        <v>0</v>
      </c>
      <c r="J96" s="83">
        <f t="shared" ref="J96" si="50">G96*1.08</f>
        <v>0</v>
      </c>
      <c r="K96" s="83">
        <f t="shared" ref="K96" si="51">J96*C96*B96</f>
        <v>0</v>
      </c>
      <c r="M96" s="83">
        <f t="shared" ref="M96" si="52">J96*1.08</f>
        <v>0</v>
      </c>
      <c r="N96" s="83">
        <f t="shared" ref="N96" si="53">M96*C96*B96</f>
        <v>0</v>
      </c>
      <c r="P96" s="83">
        <f t="shared" ref="P96" si="54">M96*1.08</f>
        <v>0</v>
      </c>
      <c r="Q96" s="83">
        <f t="shared" ref="Q96" si="55">P96*C96*B96</f>
        <v>0</v>
      </c>
      <c r="R96" s="84">
        <f t="shared" ref="R96" si="56">Q96+N96+K96+H96+E96</f>
        <v>0</v>
      </c>
    </row>
    <row r="97" spans="1:18" s="81" customFormat="1" ht="43.5" x14ac:dyDescent="0.35">
      <c r="A97" s="77" t="s">
        <v>178</v>
      </c>
      <c r="B97" s="78"/>
      <c r="C97" s="78"/>
      <c r="D97" s="77"/>
      <c r="G97" s="82"/>
      <c r="H97" s="79"/>
      <c r="J97" s="83"/>
      <c r="K97" s="83"/>
      <c r="M97" s="83"/>
      <c r="N97" s="83"/>
      <c r="P97" s="83"/>
      <c r="Q97" s="83"/>
      <c r="R97" s="84"/>
    </row>
    <row r="98" spans="1:18" s="81" customFormat="1" ht="87" x14ac:dyDescent="0.35">
      <c r="A98" s="77" t="s">
        <v>202</v>
      </c>
      <c r="B98" s="78"/>
      <c r="C98" s="78"/>
      <c r="D98" s="77"/>
      <c r="G98" s="82"/>
      <c r="H98" s="79"/>
      <c r="J98" s="83"/>
      <c r="K98" s="83"/>
      <c r="M98" s="83"/>
      <c r="N98" s="83"/>
      <c r="P98" s="83"/>
      <c r="Q98" s="83"/>
      <c r="R98" s="84"/>
    </row>
    <row r="99" spans="1:18" s="81" customFormat="1" x14ac:dyDescent="0.35">
      <c r="A99" s="77"/>
      <c r="B99" s="78"/>
      <c r="C99" s="78"/>
      <c r="D99" s="77"/>
      <c r="G99" s="82"/>
      <c r="H99" s="79"/>
      <c r="J99" s="83"/>
      <c r="K99" s="83"/>
      <c r="M99" s="83"/>
      <c r="N99" s="83"/>
      <c r="P99" s="83"/>
      <c r="Q99" s="83"/>
      <c r="R99" s="84"/>
    </row>
    <row r="100" spans="1:18" s="81" customFormat="1" x14ac:dyDescent="0.35">
      <c r="A100" s="76" t="s">
        <v>288</v>
      </c>
      <c r="B100" s="86"/>
      <c r="C100" s="78"/>
      <c r="D100" s="77"/>
      <c r="G100" s="82"/>
      <c r="H100" s="79"/>
      <c r="J100" s="83"/>
      <c r="K100" s="83"/>
      <c r="M100" s="83"/>
      <c r="N100" s="83"/>
      <c r="P100" s="83"/>
      <c r="Q100" s="83"/>
      <c r="R100" s="84"/>
    </row>
    <row r="101" spans="1:18" s="81" customFormat="1" ht="72.5" x14ac:dyDescent="0.35">
      <c r="A101" s="77" t="s">
        <v>203</v>
      </c>
      <c r="B101" s="78"/>
      <c r="C101" s="78"/>
      <c r="D101" s="77"/>
      <c r="G101" s="82"/>
      <c r="H101" s="79"/>
      <c r="J101" s="83"/>
      <c r="K101" s="83"/>
      <c r="M101" s="83"/>
      <c r="N101" s="83"/>
      <c r="P101" s="83"/>
      <c r="Q101" s="83"/>
      <c r="R101" s="84"/>
    </row>
    <row r="102" spans="1:18" s="81" customFormat="1" ht="58" x14ac:dyDescent="0.35">
      <c r="A102" s="77" t="s">
        <v>162</v>
      </c>
      <c r="B102" s="78"/>
      <c r="C102" s="78"/>
      <c r="D102" s="77"/>
      <c r="G102" s="82"/>
      <c r="H102" s="79"/>
      <c r="J102" s="83"/>
      <c r="K102" s="83"/>
      <c r="M102" s="83"/>
      <c r="N102" s="83"/>
      <c r="P102" s="83"/>
      <c r="Q102" s="83"/>
      <c r="R102" s="84"/>
    </row>
    <row r="103" spans="1:18" s="81" customFormat="1" x14ac:dyDescent="0.35">
      <c r="A103" s="77"/>
      <c r="B103" s="78"/>
      <c r="C103" s="78"/>
      <c r="D103" s="77"/>
      <c r="G103" s="82"/>
      <c r="H103" s="79"/>
      <c r="J103" s="83"/>
      <c r="K103" s="83"/>
      <c r="M103" s="83"/>
      <c r="N103" s="83"/>
      <c r="P103" s="83"/>
      <c r="Q103" s="83"/>
      <c r="R103" s="84"/>
    </row>
    <row r="104" spans="1:18" s="81" customFormat="1" x14ac:dyDescent="0.35">
      <c r="A104" s="76" t="s">
        <v>289</v>
      </c>
      <c r="B104" s="86"/>
      <c r="C104" s="78"/>
      <c r="D104" s="77"/>
      <c r="G104" s="82"/>
      <c r="H104" s="79"/>
      <c r="J104" s="83"/>
      <c r="K104" s="83"/>
      <c r="M104" s="83"/>
      <c r="N104" s="83"/>
      <c r="P104" s="83"/>
      <c r="Q104" s="83"/>
      <c r="R104" s="84"/>
    </row>
    <row r="105" spans="1:18" s="81" customFormat="1" ht="72.5" x14ac:dyDescent="0.35">
      <c r="A105" s="77" t="s">
        <v>156</v>
      </c>
      <c r="B105" s="78"/>
      <c r="C105" s="78"/>
      <c r="D105" s="77"/>
      <c r="G105" s="82"/>
      <c r="H105" s="79"/>
      <c r="J105" s="83"/>
      <c r="K105" s="83"/>
      <c r="M105" s="83"/>
      <c r="N105" s="83"/>
      <c r="P105" s="83"/>
      <c r="Q105" s="83"/>
      <c r="R105" s="84"/>
    </row>
    <row r="106" spans="1:18" s="81" customFormat="1" ht="29" x14ac:dyDescent="0.35">
      <c r="A106" s="77" t="s">
        <v>204</v>
      </c>
      <c r="B106" s="78"/>
      <c r="C106" s="78"/>
      <c r="D106" s="77"/>
      <c r="G106" s="82"/>
      <c r="H106" s="79"/>
      <c r="J106" s="83"/>
      <c r="K106" s="83"/>
      <c r="M106" s="83"/>
      <c r="N106" s="83"/>
      <c r="P106" s="83"/>
      <c r="Q106" s="83"/>
      <c r="R106" s="84"/>
    </row>
    <row r="107" spans="1:18" s="81" customFormat="1" ht="29" x14ac:dyDescent="0.35">
      <c r="A107" s="77" t="s">
        <v>153</v>
      </c>
      <c r="B107" s="78"/>
      <c r="C107" s="78"/>
      <c r="D107" s="77"/>
      <c r="G107" s="82"/>
      <c r="H107" s="79"/>
      <c r="J107" s="83"/>
      <c r="K107" s="83"/>
      <c r="M107" s="83"/>
      <c r="N107" s="83"/>
      <c r="P107" s="83"/>
      <c r="Q107" s="83"/>
      <c r="R107" s="84"/>
    </row>
    <row r="108" spans="1:18" s="81" customFormat="1" x14ac:dyDescent="0.35">
      <c r="A108" s="77" t="s">
        <v>254</v>
      </c>
      <c r="B108" s="78">
        <v>1</v>
      </c>
      <c r="C108" s="78"/>
      <c r="D108" s="79"/>
      <c r="E108" s="80">
        <f t="shared" ref="E108" si="57">B108*C108*D108</f>
        <v>0</v>
      </c>
      <c r="G108" s="82">
        <f t="shared" si="34"/>
        <v>0</v>
      </c>
      <c r="H108" s="79">
        <f t="shared" si="35"/>
        <v>0</v>
      </c>
      <c r="J108" s="83">
        <f t="shared" si="36"/>
        <v>0</v>
      </c>
      <c r="K108" s="83">
        <f t="shared" si="37"/>
        <v>0</v>
      </c>
      <c r="M108" s="83">
        <f t="shared" si="38"/>
        <v>0</v>
      </c>
      <c r="N108" s="83">
        <f t="shared" si="39"/>
        <v>0</v>
      </c>
      <c r="P108" s="83">
        <f t="shared" si="40"/>
        <v>0</v>
      </c>
      <c r="Q108" s="83">
        <f t="shared" si="41"/>
        <v>0</v>
      </c>
      <c r="R108" s="84">
        <f t="shared" si="42"/>
        <v>0</v>
      </c>
    </row>
    <row r="109" spans="1:18" s="81" customFormat="1" x14ac:dyDescent="0.35">
      <c r="A109" s="77"/>
      <c r="B109" s="77"/>
      <c r="C109" s="77"/>
      <c r="D109" s="79"/>
      <c r="E109" s="84">
        <f>SUM(E8:E108)</f>
        <v>0</v>
      </c>
      <c r="F109" s="84"/>
      <c r="G109" s="84"/>
      <c r="H109" s="84">
        <f>SUM(H8:H108)</f>
        <v>0</v>
      </c>
      <c r="I109" s="84"/>
      <c r="J109" s="84"/>
      <c r="K109" s="84">
        <f>SUM(K8:K108)</f>
        <v>0</v>
      </c>
      <c r="L109" s="84"/>
      <c r="M109" s="84"/>
      <c r="N109" s="84">
        <f>SUM(N8:N108)</f>
        <v>0</v>
      </c>
      <c r="O109" s="84"/>
      <c r="P109" s="84"/>
      <c r="Q109" s="84">
        <f>SUM(Q8:Q108)</f>
        <v>0</v>
      </c>
      <c r="R109" s="84">
        <f>Q109+N109+K109+H109+E109</f>
        <v>0</v>
      </c>
    </row>
    <row r="110" spans="1:18" s="81" customFormat="1" ht="15" thickBot="1" x14ac:dyDescent="0.4">
      <c r="A110" s="77"/>
      <c r="B110" s="77"/>
      <c r="C110" s="77"/>
      <c r="D110" s="77"/>
      <c r="E110" s="77"/>
      <c r="F110" s="77"/>
    </row>
    <row r="111" spans="1:18" s="81" customFormat="1" ht="29.5" thickBot="1" x14ac:dyDescent="0.4">
      <c r="A111" s="105" t="s">
        <v>247</v>
      </c>
      <c r="B111" s="115"/>
      <c r="C111" s="116" t="s">
        <v>93</v>
      </c>
      <c r="D111" s="117" t="s">
        <v>94</v>
      </c>
      <c r="E111" s="117" t="s">
        <v>95</v>
      </c>
      <c r="F111" s="117" t="s">
        <v>96</v>
      </c>
      <c r="G111" s="118" t="s">
        <v>97</v>
      </c>
    </row>
    <row r="112" spans="1:18" s="81" customFormat="1" x14ac:dyDescent="0.35">
      <c r="A112" s="119"/>
      <c r="B112" s="120"/>
      <c r="C112" s="121" t="s">
        <v>98</v>
      </c>
      <c r="D112" s="77" t="s">
        <v>98</v>
      </c>
      <c r="E112" s="77" t="s">
        <v>98</v>
      </c>
      <c r="F112" s="77" t="s">
        <v>98</v>
      </c>
      <c r="G112" s="122" t="s">
        <v>98</v>
      </c>
    </row>
    <row r="113" spans="1:7" s="81" customFormat="1" x14ac:dyDescent="0.35">
      <c r="A113" s="119"/>
      <c r="B113" s="120"/>
      <c r="C113" s="121" t="s">
        <v>99</v>
      </c>
      <c r="D113" s="77" t="s">
        <v>99</v>
      </c>
      <c r="E113" s="77" t="s">
        <v>99</v>
      </c>
      <c r="F113" s="77" t="s">
        <v>99</v>
      </c>
      <c r="G113" s="122" t="s">
        <v>99</v>
      </c>
    </row>
    <row r="114" spans="1:7" s="81" customFormat="1" x14ac:dyDescent="0.35">
      <c r="A114" s="119"/>
      <c r="B114" s="120"/>
      <c r="C114" s="121" t="s">
        <v>100</v>
      </c>
      <c r="D114" s="77" t="s">
        <v>100</v>
      </c>
      <c r="E114" s="77" t="s">
        <v>100</v>
      </c>
      <c r="F114" s="77" t="s">
        <v>100</v>
      </c>
      <c r="G114" s="122" t="s">
        <v>100</v>
      </c>
    </row>
    <row r="115" spans="1:7" s="81" customFormat="1" x14ac:dyDescent="0.35">
      <c r="A115" s="119"/>
      <c r="B115" s="120"/>
      <c r="C115" s="121" t="s">
        <v>101</v>
      </c>
      <c r="D115" s="77" t="s">
        <v>102</v>
      </c>
      <c r="E115" s="77" t="s">
        <v>102</v>
      </c>
      <c r="F115" s="77" t="s">
        <v>102</v>
      </c>
      <c r="G115" s="122" t="s">
        <v>102</v>
      </c>
    </row>
    <row r="116" spans="1:7" s="81" customFormat="1" x14ac:dyDescent="0.35">
      <c r="A116" s="119"/>
      <c r="B116" s="120"/>
      <c r="C116" s="121"/>
      <c r="D116" s="77"/>
      <c r="E116" s="77"/>
      <c r="F116" s="77"/>
      <c r="G116" s="122"/>
    </row>
    <row r="117" spans="1:7" s="81" customFormat="1" x14ac:dyDescent="0.35">
      <c r="A117" s="119"/>
      <c r="B117" s="120"/>
      <c r="C117" s="121" t="s">
        <v>101</v>
      </c>
      <c r="D117" s="77" t="s">
        <v>103</v>
      </c>
      <c r="E117" s="77" t="s">
        <v>103</v>
      </c>
      <c r="F117" s="77" t="s">
        <v>103</v>
      </c>
      <c r="G117" s="122" t="s">
        <v>103</v>
      </c>
    </row>
    <row r="118" spans="1:7" s="81" customFormat="1" x14ac:dyDescent="0.35">
      <c r="A118" s="119"/>
      <c r="B118" s="120"/>
      <c r="C118" s="121" t="s">
        <v>101</v>
      </c>
      <c r="D118" s="77" t="s">
        <v>104</v>
      </c>
      <c r="E118" s="77" t="s">
        <v>104</v>
      </c>
      <c r="F118" s="77" t="s">
        <v>104</v>
      </c>
      <c r="G118" s="122" t="s">
        <v>104</v>
      </c>
    </row>
    <row r="119" spans="1:7" s="81" customFormat="1" x14ac:dyDescent="0.35">
      <c r="A119" s="119"/>
      <c r="B119" s="120"/>
      <c r="C119" s="121" t="s">
        <v>101</v>
      </c>
      <c r="D119" s="77" t="s">
        <v>101</v>
      </c>
      <c r="E119" s="77" t="s">
        <v>105</v>
      </c>
      <c r="F119" s="77" t="s">
        <v>105</v>
      </c>
      <c r="G119" s="122" t="s">
        <v>105</v>
      </c>
    </row>
    <row r="120" spans="1:7" s="81" customFormat="1" ht="29" x14ac:dyDescent="0.35">
      <c r="A120" s="119"/>
      <c r="B120" s="120"/>
      <c r="C120" s="121" t="s">
        <v>101</v>
      </c>
      <c r="D120" s="77" t="s">
        <v>101</v>
      </c>
      <c r="E120" s="77" t="s">
        <v>106</v>
      </c>
      <c r="F120" s="77" t="s">
        <v>106</v>
      </c>
      <c r="G120" s="122" t="s">
        <v>106</v>
      </c>
    </row>
    <row r="121" spans="1:7" s="81" customFormat="1" x14ac:dyDescent="0.35">
      <c r="A121" s="119"/>
      <c r="B121" s="120"/>
      <c r="C121" s="121"/>
      <c r="D121" s="77"/>
      <c r="E121" s="77"/>
      <c r="F121" s="77"/>
      <c r="G121" s="122"/>
    </row>
    <row r="122" spans="1:7" s="81" customFormat="1" ht="29" x14ac:dyDescent="0.35">
      <c r="A122" s="119"/>
      <c r="B122" s="120"/>
      <c r="C122" s="121" t="s">
        <v>101</v>
      </c>
      <c r="D122" s="77" t="s">
        <v>101</v>
      </c>
      <c r="E122" s="77" t="s">
        <v>107</v>
      </c>
      <c r="F122" s="77" t="s">
        <v>107</v>
      </c>
      <c r="G122" s="122" t="s">
        <v>107</v>
      </c>
    </row>
    <row r="123" spans="1:7" s="81" customFormat="1" ht="32.15" customHeight="1" x14ac:dyDescent="0.35">
      <c r="A123" s="123" t="s">
        <v>209</v>
      </c>
      <c r="B123" s="124"/>
      <c r="C123" s="121" t="s">
        <v>206</v>
      </c>
      <c r="D123" s="77" t="s">
        <v>206</v>
      </c>
      <c r="E123" s="77" t="s">
        <v>206</v>
      </c>
      <c r="F123" s="77" t="s">
        <v>206</v>
      </c>
      <c r="G123" s="122" t="s">
        <v>206</v>
      </c>
    </row>
    <row r="124" spans="1:7" s="81" customFormat="1" ht="26.15" customHeight="1" x14ac:dyDescent="0.35">
      <c r="A124" s="123" t="s">
        <v>208</v>
      </c>
      <c r="B124" s="124"/>
      <c r="C124" s="121" t="s">
        <v>205</v>
      </c>
      <c r="D124" s="77" t="s">
        <v>205</v>
      </c>
      <c r="E124" s="77" t="s">
        <v>205</v>
      </c>
      <c r="F124" s="77" t="s">
        <v>205</v>
      </c>
      <c r="G124" s="122" t="s">
        <v>205</v>
      </c>
    </row>
    <row r="125" spans="1:7" s="81" customFormat="1" ht="29.5" thickBot="1" x14ac:dyDescent="0.4">
      <c r="A125" s="125" t="s">
        <v>210</v>
      </c>
      <c r="B125" s="126"/>
      <c r="C125" s="127" t="s">
        <v>207</v>
      </c>
      <c r="D125" s="128" t="s">
        <v>207</v>
      </c>
      <c r="E125" s="128" t="s">
        <v>207</v>
      </c>
      <c r="F125" s="128" t="s">
        <v>207</v>
      </c>
      <c r="G125" s="129" t="s">
        <v>207</v>
      </c>
    </row>
    <row r="126" spans="1:7" s="81" customFormat="1" x14ac:dyDescent="0.35">
      <c r="A126" s="77"/>
      <c r="B126" s="77"/>
      <c r="C126" s="77"/>
      <c r="D126" s="77"/>
    </row>
    <row r="127" spans="1:7" s="81" customFormat="1" ht="29" x14ac:dyDescent="0.35">
      <c r="A127" s="76" t="s">
        <v>187</v>
      </c>
      <c r="B127" s="76"/>
      <c r="C127" s="77"/>
      <c r="D127" s="77"/>
    </row>
    <row r="128" spans="1:7" s="81" customFormat="1" ht="15" thickBot="1" x14ac:dyDescent="0.4">
      <c r="A128" s="77"/>
      <c r="B128" s="77"/>
      <c r="C128" s="77"/>
      <c r="D128" s="77"/>
    </row>
    <row r="129" spans="1:7" s="81" customFormat="1" ht="15" thickBot="1" x14ac:dyDescent="0.4">
      <c r="A129" s="42" t="s">
        <v>114</v>
      </c>
      <c r="B129" s="76"/>
      <c r="C129" s="77"/>
      <c r="D129" s="77"/>
    </row>
    <row r="130" spans="1:7" s="81" customFormat="1" x14ac:dyDescent="0.35">
      <c r="A130" s="43" t="s">
        <v>251</v>
      </c>
      <c r="B130" s="77"/>
      <c r="C130" s="77"/>
      <c r="D130" s="77"/>
    </row>
    <row r="131" spans="1:7" s="81" customFormat="1" x14ac:dyDescent="0.35">
      <c r="A131" s="43" t="s">
        <v>124</v>
      </c>
      <c r="B131" s="77"/>
      <c r="C131" s="77"/>
      <c r="D131" s="77"/>
    </row>
    <row r="132" spans="1:7" s="81" customFormat="1" x14ac:dyDescent="0.35">
      <c r="A132" s="43" t="s">
        <v>117</v>
      </c>
      <c r="B132" s="77"/>
      <c r="C132" s="77"/>
      <c r="D132" s="77"/>
    </row>
    <row r="133" spans="1:7" s="81" customFormat="1" ht="15" thickBot="1" x14ac:dyDescent="0.4">
      <c r="A133" s="44" t="s">
        <v>118</v>
      </c>
      <c r="B133" s="77"/>
      <c r="C133" s="77"/>
      <c r="D133" s="77"/>
    </row>
    <row r="134" spans="1:7" s="77" customFormat="1" ht="15" thickBot="1" x14ac:dyDescent="0.4">
      <c r="A134" s="25"/>
      <c r="E134" s="81"/>
      <c r="F134" s="81"/>
      <c r="G134" s="81"/>
    </row>
    <row r="135" spans="1:7" s="77" customFormat="1" ht="15" thickBot="1" x14ac:dyDescent="0.4">
      <c r="A135" s="42" t="s">
        <v>245</v>
      </c>
      <c r="B135" s="76"/>
      <c r="E135" s="81"/>
      <c r="F135" s="81"/>
      <c r="G135" s="81"/>
    </row>
    <row r="136" spans="1:7" s="77" customFormat="1" x14ac:dyDescent="0.35">
      <c r="A136" s="43" t="s">
        <v>251</v>
      </c>
      <c r="E136" s="81"/>
      <c r="F136" s="81"/>
      <c r="G136" s="81"/>
    </row>
    <row r="137" spans="1:7" s="77" customFormat="1" x14ac:dyDescent="0.35">
      <c r="A137" s="43" t="s">
        <v>262</v>
      </c>
      <c r="E137" s="81"/>
      <c r="F137" s="81"/>
      <c r="G137" s="81"/>
    </row>
    <row r="138" spans="1:7" s="77" customFormat="1" x14ac:dyDescent="0.35">
      <c r="A138" s="43" t="s">
        <v>117</v>
      </c>
      <c r="E138" s="81"/>
      <c r="F138" s="81"/>
      <c r="G138" s="81"/>
    </row>
    <row r="139" spans="1:7" s="77" customFormat="1" ht="15" thickBot="1" x14ac:dyDescent="0.4">
      <c r="A139" s="44" t="s">
        <v>118</v>
      </c>
      <c r="E139" s="81"/>
      <c r="F139" s="81"/>
      <c r="G139" s="81"/>
    </row>
    <row r="140" spans="1:7" s="77" customFormat="1" ht="15" thickBot="1" x14ac:dyDescent="0.4">
      <c r="A140" s="25"/>
      <c r="E140" s="81"/>
      <c r="F140" s="81"/>
      <c r="G140" s="81"/>
    </row>
    <row r="141" spans="1:7" s="77" customFormat="1" ht="15" thickBot="1" x14ac:dyDescent="0.4">
      <c r="A141" s="42" t="s">
        <v>245</v>
      </c>
      <c r="B141" s="76"/>
      <c r="E141" s="81"/>
      <c r="F141" s="81"/>
      <c r="G141" s="81"/>
    </row>
    <row r="142" spans="1:7" s="77" customFormat="1" x14ac:dyDescent="0.35">
      <c r="A142" s="43" t="s">
        <v>249</v>
      </c>
      <c r="E142" s="81"/>
      <c r="F142" s="81"/>
      <c r="G142" s="81"/>
    </row>
    <row r="143" spans="1:7" s="77" customFormat="1" x14ac:dyDescent="0.35">
      <c r="A143" s="43" t="s">
        <v>124</v>
      </c>
      <c r="E143" s="81"/>
      <c r="F143" s="81"/>
      <c r="G143" s="81"/>
    </row>
    <row r="144" spans="1:7" s="77" customFormat="1" x14ac:dyDescent="0.35">
      <c r="A144" s="43" t="s">
        <v>117</v>
      </c>
      <c r="E144" s="81"/>
      <c r="F144" s="81"/>
      <c r="G144" s="81"/>
    </row>
    <row r="145" spans="1:7" s="77" customFormat="1" ht="15" thickBot="1" x14ac:dyDescent="0.4">
      <c r="A145" s="44" t="s">
        <v>118</v>
      </c>
      <c r="E145" s="81"/>
      <c r="F145" s="81"/>
      <c r="G145" s="81"/>
    </row>
    <row r="146" spans="1:7" s="77" customFormat="1" ht="15" thickBot="1" x14ac:dyDescent="0.4">
      <c r="A146" s="42" t="s">
        <v>121</v>
      </c>
      <c r="E146" s="81"/>
      <c r="F146" s="81"/>
      <c r="G146" s="81"/>
    </row>
    <row r="147" spans="1:7" s="77" customFormat="1" x14ac:dyDescent="0.35">
      <c r="A147" s="43" t="s">
        <v>250</v>
      </c>
      <c r="B147" s="76"/>
      <c r="E147" s="81"/>
      <c r="F147" s="81"/>
      <c r="G147" s="81"/>
    </row>
    <row r="148" spans="1:7" s="77" customFormat="1" x14ac:dyDescent="0.35">
      <c r="A148" s="43" t="s">
        <v>262</v>
      </c>
      <c r="E148" s="81"/>
      <c r="F148" s="81"/>
      <c r="G148" s="81"/>
    </row>
    <row r="149" spans="1:7" s="77" customFormat="1" x14ac:dyDescent="0.35">
      <c r="A149" s="43" t="s">
        <v>117</v>
      </c>
      <c r="E149" s="81"/>
      <c r="F149" s="81"/>
      <c r="G149" s="81"/>
    </row>
    <row r="150" spans="1:7" s="77" customFormat="1" ht="15" thickBot="1" x14ac:dyDescent="0.4">
      <c r="A150" s="44" t="s">
        <v>118</v>
      </c>
      <c r="E150" s="81"/>
      <c r="F150" s="81"/>
      <c r="G150" s="81"/>
    </row>
    <row r="151" spans="1:7" s="77" customFormat="1" ht="15" thickBot="1" x14ac:dyDescent="0.4">
      <c r="A151" s="42" t="s">
        <v>246</v>
      </c>
      <c r="E151" s="81"/>
      <c r="F151" s="81"/>
      <c r="G151" s="81"/>
    </row>
    <row r="152" spans="1:7" x14ac:dyDescent="0.35">
      <c r="A152" s="43" t="s">
        <v>251</v>
      </c>
    </row>
    <row r="153" spans="1:7" x14ac:dyDescent="0.35">
      <c r="A153" s="43" t="s">
        <v>124</v>
      </c>
    </row>
    <row r="154" spans="1:7" x14ac:dyDescent="0.35">
      <c r="A154" s="43" t="s">
        <v>117</v>
      </c>
    </row>
    <row r="155" spans="1:7" ht="15" thickBot="1" x14ac:dyDescent="0.4">
      <c r="A155" s="44" t="s">
        <v>118</v>
      </c>
    </row>
    <row r="156" spans="1:7" ht="15" thickBot="1" x14ac:dyDescent="0.4">
      <c r="A156" s="44"/>
    </row>
    <row r="157" spans="1:7" ht="15" thickBot="1" x14ac:dyDescent="0.4">
      <c r="A157" s="42" t="s">
        <v>125</v>
      </c>
    </row>
    <row r="158" spans="1:7" x14ac:dyDescent="0.35">
      <c r="A158" s="43" t="s">
        <v>250</v>
      </c>
    </row>
    <row r="159" spans="1:7" x14ac:dyDescent="0.35">
      <c r="A159" s="43" t="s">
        <v>124</v>
      </c>
    </row>
    <row r="160" spans="1:7" x14ac:dyDescent="0.35">
      <c r="A160" s="43" t="s">
        <v>117</v>
      </c>
    </row>
    <row r="161" spans="1:1" ht="15" thickBot="1" x14ac:dyDescent="0.4">
      <c r="A161" s="44" t="s">
        <v>118</v>
      </c>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8" max="8" man="1"/>
    <brk id="103"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2A9B-EC8B-4240-ABE1-FC92AFFA4A19}">
  <sheetPr>
    <tabColor rgb="FF00B0F0"/>
    <pageSetUpPr fitToPage="1"/>
  </sheetPr>
  <dimension ref="A1:R148"/>
  <sheetViews>
    <sheetView view="pageBreakPreview" zoomScale="80" zoomScaleNormal="100" zoomScaleSheetLayoutView="80" workbookViewId="0">
      <pane ySplit="5" topLeftCell="A95" activePane="bottomLeft" state="frozen"/>
      <selection pane="bottomLeft" activeCell="P105" sqref="P105"/>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41" t="s">
        <v>188</v>
      </c>
      <c r="D1" s="142"/>
      <c r="E1" s="142"/>
      <c r="F1" s="142"/>
      <c r="G1" s="142"/>
      <c r="H1" s="142"/>
      <c r="I1" s="142"/>
      <c r="J1" s="142"/>
      <c r="K1" s="142"/>
      <c r="L1" s="142"/>
      <c r="M1" s="142"/>
      <c r="N1" s="142"/>
      <c r="O1" s="142"/>
      <c r="P1" s="142"/>
      <c r="Q1" s="142"/>
      <c r="R1" s="143"/>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ht="26.5" customHeight="1" thickBot="1" x14ac:dyDescent="0.4">
      <c r="A3" s="51" t="s">
        <v>192</v>
      </c>
      <c r="B3" s="52" t="s">
        <v>219</v>
      </c>
      <c r="C3" s="52" t="s">
        <v>211</v>
      </c>
      <c r="D3" s="52" t="s">
        <v>212</v>
      </c>
      <c r="E3" s="52" t="s">
        <v>213</v>
      </c>
      <c r="F3" s="66"/>
      <c r="G3" s="52" t="s">
        <v>212</v>
      </c>
      <c r="H3" s="52" t="s">
        <v>213</v>
      </c>
      <c r="I3" s="66"/>
      <c r="J3" s="52" t="s">
        <v>212</v>
      </c>
      <c r="K3" s="52" t="s">
        <v>213</v>
      </c>
      <c r="L3" s="66"/>
      <c r="M3" s="52" t="s">
        <v>212</v>
      </c>
      <c r="N3" s="52" t="s">
        <v>213</v>
      </c>
      <c r="O3" s="66"/>
      <c r="P3" s="52" t="s">
        <v>212</v>
      </c>
      <c r="Q3" s="52" t="s">
        <v>213</v>
      </c>
      <c r="R3" s="52" t="s">
        <v>223</v>
      </c>
    </row>
    <row r="4" spans="1:18"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7" spans="1:18" s="24" customFormat="1" x14ac:dyDescent="0.35">
      <c r="A7" s="27" t="s">
        <v>110</v>
      </c>
      <c r="B7" s="27"/>
      <c r="C7" s="27"/>
      <c r="D7" s="27"/>
    </row>
    <row r="8" spans="1:18" ht="29" x14ac:dyDescent="0.35">
      <c r="A8" s="25" t="s">
        <v>149</v>
      </c>
      <c r="B8" s="68">
        <v>6</v>
      </c>
      <c r="C8" s="68">
        <v>4</v>
      </c>
      <c r="D8" s="55">
        <v>1961</v>
      </c>
      <c r="E8" s="56">
        <f>B8*C8*D8</f>
        <v>47064</v>
      </c>
      <c r="F8" s="25"/>
      <c r="G8" s="64">
        <f>D8*1.08</f>
        <v>2117.88</v>
      </c>
      <c r="H8" s="55">
        <f>G8*C8*B8</f>
        <v>50829.120000000003</v>
      </c>
      <c r="I8" s="56"/>
      <c r="J8" s="67">
        <f>G8*1.08</f>
        <v>2287.3104000000003</v>
      </c>
      <c r="K8" s="67">
        <f>J8*C8*B8</f>
        <v>54895.449600000007</v>
      </c>
      <c r="M8" s="67">
        <f>J8*1.08</f>
        <v>2470.2952320000004</v>
      </c>
      <c r="N8" s="67">
        <f>M8*C8*B8</f>
        <v>59287.08556800001</v>
      </c>
      <c r="P8" s="67">
        <f>M8*1.08</f>
        <v>2667.9188505600005</v>
      </c>
      <c r="Q8" s="67">
        <f>P8*C8*B8</f>
        <v>64030.052413440011</v>
      </c>
      <c r="R8" s="62">
        <f t="shared" ref="R8:R60" si="0">Q8+N8+K8+H8+E8</f>
        <v>276105.70758144005</v>
      </c>
    </row>
    <row r="9" spans="1:18" ht="29" x14ac:dyDescent="0.35">
      <c r="A9" s="25" t="s">
        <v>126</v>
      </c>
      <c r="B9" s="68">
        <v>6</v>
      </c>
      <c r="C9" s="68">
        <v>2</v>
      </c>
      <c r="D9" s="55">
        <v>1961</v>
      </c>
      <c r="E9" s="56">
        <f>B9*C9*D9</f>
        <v>23532</v>
      </c>
      <c r="G9" s="64">
        <f t="shared" ref="G9:G69" si="1">D9*1.08</f>
        <v>2117.88</v>
      </c>
      <c r="H9" s="55">
        <f>G9*C9*B9</f>
        <v>25414.560000000001</v>
      </c>
      <c r="J9" s="67">
        <f t="shared" ref="J9:J69" si="2">G9*1.08</f>
        <v>2287.3104000000003</v>
      </c>
      <c r="K9" s="67">
        <f t="shared" ref="K9:K60" si="3">J9*C9*B9</f>
        <v>27447.724800000004</v>
      </c>
      <c r="M9" s="67">
        <f t="shared" ref="M9:M69" si="4">J9*1.08</f>
        <v>2470.2952320000004</v>
      </c>
      <c r="N9" s="67">
        <f t="shared" ref="N9:N60" si="5">M9*C9*B9</f>
        <v>29643.542784000005</v>
      </c>
      <c r="P9" s="67">
        <f t="shared" ref="P9:P69" si="6">M9*1.08</f>
        <v>2667.9188505600005</v>
      </c>
      <c r="Q9" s="67">
        <f t="shared" ref="Q9:Q60" si="7">P9*C9*B9</f>
        <v>32015.026206720006</v>
      </c>
      <c r="R9" s="62">
        <f t="shared" si="0"/>
        <v>138052.85379072002</v>
      </c>
    </row>
    <row r="10" spans="1:18" x14ac:dyDescent="0.35">
      <c r="B10" s="68"/>
      <c r="C10" s="68"/>
      <c r="E10" s="56"/>
      <c r="G10" s="64"/>
      <c r="H10" s="55"/>
      <c r="J10" s="67"/>
      <c r="K10" s="67"/>
      <c r="M10" s="67"/>
      <c r="N10" s="67"/>
      <c r="P10" s="67"/>
      <c r="Q10" s="67"/>
      <c r="R10" s="62"/>
    </row>
    <row r="11" spans="1:18" s="24" customFormat="1" x14ac:dyDescent="0.35">
      <c r="A11" s="27" t="s">
        <v>111</v>
      </c>
      <c r="B11" s="65"/>
      <c r="C11" s="65"/>
      <c r="D11" s="27"/>
      <c r="E11" s="56"/>
      <c r="G11" s="64"/>
      <c r="H11" s="55"/>
      <c r="J11" s="67"/>
      <c r="K11" s="67"/>
      <c r="M11" s="67"/>
      <c r="N11" s="67"/>
      <c r="O11" s="26"/>
      <c r="P11" s="67"/>
      <c r="Q11" s="67"/>
      <c r="R11" s="62"/>
    </row>
    <row r="12" spans="1:18" x14ac:dyDescent="0.35">
      <c r="A12" s="25" t="s">
        <v>130</v>
      </c>
      <c r="B12" s="68"/>
      <c r="C12" s="68"/>
      <c r="E12" s="56"/>
      <c r="G12" s="64"/>
      <c r="H12" s="55"/>
      <c r="J12" s="67"/>
      <c r="K12" s="67"/>
      <c r="M12" s="67"/>
      <c r="N12" s="67"/>
      <c r="P12" s="67"/>
      <c r="Q12" s="67"/>
      <c r="R12" s="62"/>
    </row>
    <row r="13" spans="1:18" x14ac:dyDescent="0.35">
      <c r="A13" s="25" t="s">
        <v>228</v>
      </c>
      <c r="B13" s="68">
        <v>1</v>
      </c>
      <c r="C13" s="68">
        <v>3</v>
      </c>
      <c r="D13" s="55">
        <v>1961</v>
      </c>
      <c r="E13" s="56">
        <f t="shared" ref="E13" si="8">B13*C13*D13</f>
        <v>5883</v>
      </c>
      <c r="G13" s="64">
        <f t="shared" si="1"/>
        <v>2117.88</v>
      </c>
      <c r="H13" s="55">
        <f t="shared" ref="H13:H60" si="9">G13*C13*B13</f>
        <v>6353.64</v>
      </c>
      <c r="J13" s="67">
        <f t="shared" si="2"/>
        <v>2287.3104000000003</v>
      </c>
      <c r="K13" s="67">
        <f t="shared" si="3"/>
        <v>6861.9312000000009</v>
      </c>
      <c r="M13" s="67">
        <f t="shared" si="4"/>
        <v>2470.2952320000004</v>
      </c>
      <c r="N13" s="67">
        <f t="shared" si="5"/>
        <v>7410.8856960000012</v>
      </c>
      <c r="P13" s="67">
        <f t="shared" si="6"/>
        <v>2667.9188505600005</v>
      </c>
      <c r="Q13" s="67">
        <f t="shared" si="7"/>
        <v>8003.7565516800014</v>
      </c>
      <c r="R13" s="62">
        <f t="shared" si="0"/>
        <v>34513.213447680006</v>
      </c>
    </row>
    <row r="14" spans="1:18" ht="29" x14ac:dyDescent="0.35">
      <c r="A14" s="28" t="s">
        <v>147</v>
      </c>
      <c r="B14" s="68"/>
      <c r="C14" s="68"/>
      <c r="E14" s="56"/>
      <c r="G14" s="64"/>
      <c r="H14" s="55"/>
      <c r="J14" s="67"/>
      <c r="K14" s="67"/>
      <c r="M14" s="67"/>
      <c r="N14" s="67"/>
      <c r="P14" s="67"/>
      <c r="Q14" s="67"/>
      <c r="R14" s="62"/>
    </row>
    <row r="15" spans="1:18" ht="29" x14ac:dyDescent="0.35">
      <c r="A15" s="28" t="s">
        <v>164</v>
      </c>
      <c r="B15" s="68"/>
      <c r="C15" s="68"/>
      <c r="E15" s="56"/>
      <c r="G15" s="64"/>
      <c r="H15" s="55"/>
      <c r="J15" s="67"/>
      <c r="K15" s="67"/>
      <c r="M15" s="67"/>
      <c r="N15" s="67"/>
      <c r="P15" s="67"/>
      <c r="Q15" s="67"/>
      <c r="R15" s="62"/>
    </row>
    <row r="16" spans="1:18" x14ac:dyDescent="0.35">
      <c r="B16" s="68"/>
      <c r="C16" s="68"/>
      <c r="G16" s="64"/>
      <c r="H16" s="55"/>
      <c r="J16" s="67"/>
      <c r="K16" s="67"/>
      <c r="M16" s="67"/>
      <c r="N16" s="67"/>
      <c r="P16" s="67"/>
      <c r="Q16" s="67"/>
      <c r="R16" s="62"/>
    </row>
    <row r="17" spans="1:18" x14ac:dyDescent="0.35">
      <c r="A17" s="23" t="s">
        <v>151</v>
      </c>
      <c r="B17" s="69"/>
      <c r="C17" s="68"/>
      <c r="G17" s="64"/>
      <c r="H17" s="55"/>
      <c r="J17" s="67"/>
      <c r="K17" s="67"/>
      <c r="M17" s="67"/>
      <c r="N17" s="67"/>
      <c r="P17" s="67"/>
      <c r="Q17" s="67"/>
      <c r="R17" s="62"/>
    </row>
    <row r="18" spans="1:18" x14ac:dyDescent="0.35">
      <c r="B18" s="68"/>
      <c r="C18" s="68"/>
      <c r="G18" s="64"/>
      <c r="H18" s="55"/>
      <c r="J18" s="67"/>
      <c r="K18" s="67"/>
      <c r="M18" s="67"/>
      <c r="N18" s="67"/>
      <c r="P18" s="67"/>
      <c r="Q18" s="67"/>
      <c r="R18" s="62"/>
    </row>
    <row r="19" spans="1:18" s="24" customFormat="1" x14ac:dyDescent="0.35">
      <c r="A19" s="72" t="s">
        <v>158</v>
      </c>
      <c r="B19" s="65"/>
      <c r="C19" s="65"/>
      <c r="D19" s="27"/>
      <c r="G19" s="64"/>
      <c r="H19" s="55"/>
      <c r="J19" s="67"/>
      <c r="K19" s="67"/>
      <c r="M19" s="67"/>
      <c r="N19" s="67"/>
      <c r="O19" s="26"/>
      <c r="P19" s="67"/>
      <c r="Q19" s="67"/>
      <c r="R19" s="62"/>
    </row>
    <row r="20" spans="1:18" ht="58" x14ac:dyDescent="0.35">
      <c r="A20" s="25" t="s">
        <v>161</v>
      </c>
      <c r="B20" s="68"/>
      <c r="C20" s="68"/>
      <c r="G20" s="64"/>
      <c r="H20" s="55"/>
      <c r="J20" s="67"/>
      <c r="K20" s="67"/>
      <c r="M20" s="67"/>
      <c r="N20" s="67"/>
      <c r="P20" s="67"/>
      <c r="Q20" s="67"/>
      <c r="R20" s="62"/>
    </row>
    <row r="21" spans="1:18" x14ac:dyDescent="0.35">
      <c r="A21" s="73" t="s">
        <v>112</v>
      </c>
      <c r="B21" s="68">
        <v>1</v>
      </c>
      <c r="C21" s="68">
        <v>3</v>
      </c>
      <c r="D21" s="55">
        <v>1961</v>
      </c>
      <c r="E21" s="56">
        <f>B21*C21*D21</f>
        <v>5883</v>
      </c>
      <c r="G21" s="64"/>
      <c r="H21" s="55"/>
      <c r="J21" s="67"/>
      <c r="K21" s="67"/>
      <c r="M21" s="67"/>
      <c r="N21" s="67"/>
      <c r="P21" s="67"/>
      <c r="Q21" s="67"/>
      <c r="R21" s="62">
        <f t="shared" si="0"/>
        <v>5883</v>
      </c>
    </row>
    <row r="22" spans="1:18" x14ac:dyDescent="0.35">
      <c r="A22" s="25" t="s">
        <v>43</v>
      </c>
      <c r="B22" s="68"/>
      <c r="C22" s="68"/>
      <c r="G22" s="64"/>
      <c r="H22" s="55"/>
      <c r="J22" s="67"/>
      <c r="K22" s="67"/>
      <c r="M22" s="67"/>
      <c r="N22" s="67"/>
      <c r="P22" s="67"/>
      <c r="Q22" s="67"/>
      <c r="R22" s="62"/>
    </row>
    <row r="23" spans="1:18" x14ac:dyDescent="0.35">
      <c r="A23" s="25" t="s">
        <v>166</v>
      </c>
      <c r="B23" s="68"/>
      <c r="C23" s="68"/>
      <c r="G23" s="64"/>
      <c r="H23" s="55"/>
      <c r="J23" s="67"/>
      <c r="K23" s="67"/>
      <c r="M23" s="67"/>
      <c r="N23" s="67"/>
      <c r="P23" s="67"/>
      <c r="Q23" s="67"/>
      <c r="R23" s="62"/>
    </row>
    <row r="24" spans="1:18" x14ac:dyDescent="0.35">
      <c r="A24" s="25" t="s">
        <v>45</v>
      </c>
      <c r="B24" s="68"/>
      <c r="C24" s="68"/>
      <c r="G24" s="64"/>
      <c r="H24" s="55"/>
      <c r="J24" s="67"/>
      <c r="K24" s="67"/>
      <c r="M24" s="67"/>
      <c r="N24" s="67"/>
      <c r="P24" s="67"/>
      <c r="Q24" s="67"/>
      <c r="R24" s="62"/>
    </row>
    <row r="25" spans="1:18" x14ac:dyDescent="0.35">
      <c r="A25" s="25" t="s">
        <v>46</v>
      </c>
      <c r="B25" s="68"/>
      <c r="C25" s="68"/>
      <c r="G25" s="64"/>
      <c r="H25" s="55"/>
      <c r="J25" s="67"/>
      <c r="K25" s="67"/>
      <c r="M25" s="67"/>
      <c r="N25" s="67"/>
      <c r="P25" s="67"/>
      <c r="Q25" s="67"/>
      <c r="R25" s="62"/>
    </row>
    <row r="26" spans="1:18" x14ac:dyDescent="0.35">
      <c r="A26" s="25" t="s">
        <v>47</v>
      </c>
      <c r="B26" s="68"/>
      <c r="C26" s="68"/>
      <c r="G26" s="64"/>
      <c r="H26" s="55"/>
      <c r="J26" s="67"/>
      <c r="K26" s="67"/>
      <c r="M26" s="67"/>
      <c r="N26" s="67"/>
      <c r="P26" s="67"/>
      <c r="Q26" s="67"/>
      <c r="R26" s="62"/>
    </row>
    <row r="27" spans="1:18" x14ac:dyDescent="0.35">
      <c r="A27" s="25" t="s">
        <v>48</v>
      </c>
      <c r="B27" s="68"/>
      <c r="C27" s="68"/>
      <c r="G27" s="64"/>
      <c r="H27" s="55"/>
      <c r="J27" s="67"/>
      <c r="K27" s="67"/>
      <c r="M27" s="67"/>
      <c r="N27" s="67"/>
      <c r="P27" s="67"/>
      <c r="Q27" s="67"/>
      <c r="R27" s="62"/>
    </row>
    <row r="28" spans="1:18" x14ac:dyDescent="0.35">
      <c r="A28" s="25" t="s">
        <v>49</v>
      </c>
      <c r="B28" s="68"/>
      <c r="C28" s="68"/>
      <c r="G28" s="64"/>
      <c r="H28" s="55"/>
      <c r="J28" s="67"/>
      <c r="K28" s="67"/>
      <c r="M28" s="67"/>
      <c r="N28" s="67"/>
      <c r="P28" s="67"/>
      <c r="Q28" s="67"/>
      <c r="R28" s="62"/>
    </row>
    <row r="29" spans="1:18" x14ac:dyDescent="0.35">
      <c r="A29" s="25" t="s">
        <v>167</v>
      </c>
      <c r="B29" s="68"/>
      <c r="C29" s="68"/>
      <c r="G29" s="64"/>
      <c r="H29" s="55"/>
      <c r="J29" s="67"/>
      <c r="K29" s="67"/>
      <c r="M29" s="67"/>
      <c r="N29" s="67"/>
      <c r="P29" s="67"/>
      <c r="Q29" s="67"/>
      <c r="R29" s="62"/>
    </row>
    <row r="30" spans="1:18" x14ac:dyDescent="0.35">
      <c r="A30" s="25" t="s">
        <v>168</v>
      </c>
      <c r="B30" s="68"/>
      <c r="C30" s="68"/>
      <c r="G30" s="64"/>
      <c r="H30" s="55"/>
      <c r="J30" s="67"/>
      <c r="K30" s="67"/>
      <c r="M30" s="67"/>
      <c r="N30" s="67"/>
      <c r="P30" s="67"/>
      <c r="Q30" s="67"/>
      <c r="R30" s="62"/>
    </row>
    <row r="31" spans="1:18" x14ac:dyDescent="0.35">
      <c r="A31" s="74" t="s">
        <v>224</v>
      </c>
      <c r="B31" s="68"/>
      <c r="C31" s="68"/>
      <c r="G31" s="64"/>
      <c r="H31" s="55"/>
      <c r="J31" s="67"/>
      <c r="K31" s="67"/>
      <c r="M31" s="67"/>
      <c r="N31" s="67"/>
      <c r="P31" s="67"/>
      <c r="Q31" s="67"/>
      <c r="R31" s="62"/>
    </row>
    <row r="32" spans="1:18" x14ac:dyDescent="0.35">
      <c r="B32" s="68"/>
      <c r="C32" s="68"/>
      <c r="G32" s="64"/>
      <c r="H32" s="55"/>
      <c r="J32" s="67"/>
      <c r="K32" s="67"/>
      <c r="M32" s="67"/>
      <c r="N32" s="67"/>
      <c r="P32" s="67"/>
      <c r="Q32" s="67"/>
      <c r="R32" s="62"/>
    </row>
    <row r="33" spans="1:18" ht="29" x14ac:dyDescent="0.35">
      <c r="A33" s="73" t="s">
        <v>131</v>
      </c>
      <c r="B33" s="68">
        <v>1</v>
      </c>
      <c r="C33" s="68">
        <v>3</v>
      </c>
      <c r="D33" s="55">
        <v>1961</v>
      </c>
      <c r="E33" s="56">
        <f>B33*C33*D33</f>
        <v>5883</v>
      </c>
      <c r="G33" s="64"/>
      <c r="H33" s="55"/>
      <c r="J33" s="67"/>
      <c r="K33" s="67"/>
      <c r="M33" s="67"/>
      <c r="N33" s="67"/>
      <c r="P33" s="67"/>
      <c r="Q33" s="67"/>
      <c r="R33" s="62">
        <f t="shared" si="0"/>
        <v>5883</v>
      </c>
    </row>
    <row r="34" spans="1:18" s="29" customFormat="1" ht="43.5" x14ac:dyDescent="0.35">
      <c r="A34" s="25" t="s">
        <v>169</v>
      </c>
      <c r="B34" s="68"/>
      <c r="C34" s="70"/>
      <c r="D34" s="45"/>
      <c r="G34" s="64"/>
      <c r="H34" s="55"/>
      <c r="J34" s="67"/>
      <c r="K34" s="67"/>
      <c r="M34" s="67"/>
      <c r="N34" s="67"/>
      <c r="O34" s="26"/>
      <c r="P34" s="67"/>
      <c r="Q34" s="67"/>
      <c r="R34" s="62"/>
    </row>
    <row r="35" spans="1:18" s="29" customFormat="1" ht="58" x14ac:dyDescent="0.35">
      <c r="A35" s="25" t="s">
        <v>201</v>
      </c>
      <c r="B35" s="68"/>
      <c r="C35" s="70"/>
      <c r="D35" s="45"/>
      <c r="G35" s="64"/>
      <c r="H35" s="55"/>
      <c r="J35" s="67"/>
      <c r="K35" s="67"/>
      <c r="M35" s="67"/>
      <c r="N35" s="67"/>
      <c r="O35" s="26"/>
      <c r="P35" s="67"/>
      <c r="Q35" s="67"/>
      <c r="R35" s="62"/>
    </row>
    <row r="36" spans="1:18" s="29" customFormat="1" x14ac:dyDescent="0.35">
      <c r="A36" s="25"/>
      <c r="B36" s="68"/>
      <c r="C36" s="70"/>
      <c r="D36" s="45"/>
      <c r="G36" s="64"/>
      <c r="H36" s="55"/>
      <c r="J36" s="67"/>
      <c r="K36" s="67"/>
      <c r="M36" s="67"/>
      <c r="N36" s="67"/>
      <c r="O36" s="26"/>
      <c r="P36" s="67"/>
      <c r="Q36" s="67"/>
      <c r="R36" s="62"/>
    </row>
    <row r="37" spans="1:18" x14ac:dyDescent="0.35">
      <c r="A37" s="27" t="s">
        <v>157</v>
      </c>
      <c r="B37" s="65"/>
      <c r="C37" s="68"/>
      <c r="G37" s="64"/>
      <c r="H37" s="55"/>
      <c r="J37" s="67"/>
      <c r="K37" s="67"/>
      <c r="M37" s="67"/>
      <c r="N37" s="67"/>
      <c r="P37" s="67"/>
      <c r="Q37" s="67"/>
      <c r="R37" s="62"/>
    </row>
    <row r="38" spans="1:18" ht="87" x14ac:dyDescent="0.35">
      <c r="A38" s="25" t="s">
        <v>220</v>
      </c>
      <c r="B38" s="68"/>
      <c r="C38" s="68"/>
      <c r="G38" s="64"/>
      <c r="H38" s="55"/>
      <c r="J38" s="67"/>
      <c r="K38" s="67"/>
      <c r="M38" s="67"/>
      <c r="N38" s="67"/>
      <c r="P38" s="67"/>
      <c r="Q38" s="67"/>
      <c r="R38" s="62"/>
    </row>
    <row r="39" spans="1:18" x14ac:dyDescent="0.35">
      <c r="A39" s="25" t="s">
        <v>228</v>
      </c>
      <c r="B39" s="68">
        <v>1</v>
      </c>
      <c r="C39" s="68">
        <v>40</v>
      </c>
      <c r="D39" s="55">
        <v>1961</v>
      </c>
      <c r="E39" s="56">
        <f t="shared" ref="E39" si="10">B39*C39*D39</f>
        <v>78440</v>
      </c>
      <c r="G39" s="64">
        <f t="shared" si="1"/>
        <v>2117.88</v>
      </c>
      <c r="H39" s="55">
        <f t="shared" si="9"/>
        <v>84715.200000000012</v>
      </c>
      <c r="J39" s="67">
        <f t="shared" si="2"/>
        <v>2287.3104000000003</v>
      </c>
      <c r="K39" s="67">
        <f t="shared" si="3"/>
        <v>91492.416000000012</v>
      </c>
      <c r="M39" s="67">
        <f t="shared" si="4"/>
        <v>2470.2952320000004</v>
      </c>
      <c r="N39" s="67">
        <f t="shared" si="5"/>
        <v>98811.809280000016</v>
      </c>
      <c r="P39" s="67">
        <f t="shared" si="6"/>
        <v>2667.9188505600005</v>
      </c>
      <c r="Q39" s="67">
        <f t="shared" si="7"/>
        <v>106716.75402240001</v>
      </c>
      <c r="R39" s="62">
        <f t="shared" si="0"/>
        <v>460176.17930240004</v>
      </c>
    </row>
    <row r="40" spans="1:18" ht="36.65" customHeight="1" x14ac:dyDescent="0.35">
      <c r="A40" s="25" t="s">
        <v>222</v>
      </c>
      <c r="B40" s="68"/>
      <c r="C40" s="68"/>
      <c r="G40" s="64"/>
      <c r="H40" s="55"/>
      <c r="J40" s="67"/>
      <c r="K40" s="67"/>
      <c r="M40" s="67"/>
      <c r="N40" s="67"/>
      <c r="P40" s="67"/>
      <c r="Q40" s="67"/>
      <c r="R40" s="62"/>
    </row>
    <row r="41" spans="1:18" ht="29" x14ac:dyDescent="0.35">
      <c r="A41" s="25" t="s">
        <v>221</v>
      </c>
      <c r="B41" s="68"/>
      <c r="C41" s="68"/>
      <c r="G41" s="64"/>
      <c r="H41" s="55"/>
      <c r="J41" s="67"/>
      <c r="K41" s="67"/>
      <c r="M41" s="67"/>
      <c r="N41" s="67"/>
      <c r="P41" s="67"/>
      <c r="Q41" s="67"/>
      <c r="R41" s="62"/>
    </row>
    <row r="42" spans="1:18" x14ac:dyDescent="0.35">
      <c r="B42" s="68"/>
      <c r="C42" s="68"/>
      <c r="G42" s="64"/>
      <c r="H42" s="55"/>
      <c r="J42" s="67"/>
      <c r="K42" s="67"/>
      <c r="M42" s="67"/>
      <c r="N42" s="67"/>
      <c r="P42" s="67"/>
      <c r="Q42" s="67"/>
      <c r="R42" s="62"/>
    </row>
    <row r="43" spans="1:18" x14ac:dyDescent="0.35">
      <c r="A43" s="27" t="s">
        <v>159</v>
      </c>
      <c r="B43" s="65"/>
      <c r="C43" s="68"/>
      <c r="G43" s="64"/>
      <c r="H43" s="55"/>
      <c r="J43" s="67"/>
      <c r="K43" s="67"/>
      <c r="M43" s="67"/>
      <c r="N43" s="67"/>
      <c r="P43" s="67"/>
      <c r="Q43" s="67"/>
      <c r="R43" s="62"/>
    </row>
    <row r="44" spans="1:18" ht="43.5" x14ac:dyDescent="0.35">
      <c r="A44" s="25" t="s">
        <v>171</v>
      </c>
      <c r="B44" s="68"/>
      <c r="C44" s="68"/>
      <c r="G44" s="64"/>
      <c r="H44" s="55"/>
      <c r="J44" s="67"/>
      <c r="K44" s="67"/>
      <c r="M44" s="67"/>
      <c r="N44" s="67"/>
      <c r="P44" s="67"/>
      <c r="Q44" s="67"/>
      <c r="R44" s="62"/>
    </row>
    <row r="45" spans="1:18" x14ac:dyDescent="0.35">
      <c r="A45" s="25" t="s">
        <v>228</v>
      </c>
      <c r="B45" s="68">
        <v>1</v>
      </c>
      <c r="C45" s="68">
        <v>20</v>
      </c>
      <c r="D45" s="55">
        <v>1961</v>
      </c>
      <c r="E45" s="56">
        <f t="shared" ref="E45" si="11">B45*C45*D45</f>
        <v>39220</v>
      </c>
      <c r="G45" s="64">
        <f t="shared" si="1"/>
        <v>2117.88</v>
      </c>
      <c r="H45" s="55">
        <f t="shared" si="9"/>
        <v>42357.600000000006</v>
      </c>
      <c r="J45" s="67">
        <f t="shared" si="2"/>
        <v>2287.3104000000003</v>
      </c>
      <c r="K45" s="67">
        <f t="shared" si="3"/>
        <v>45746.208000000006</v>
      </c>
      <c r="M45" s="67">
        <f t="shared" si="4"/>
        <v>2470.2952320000004</v>
      </c>
      <c r="N45" s="67">
        <f t="shared" si="5"/>
        <v>49405.904640000008</v>
      </c>
      <c r="P45" s="67">
        <f t="shared" si="6"/>
        <v>2667.9188505600005</v>
      </c>
      <c r="Q45" s="67">
        <f t="shared" si="7"/>
        <v>53358.377011200006</v>
      </c>
      <c r="R45" s="62">
        <f t="shared" si="0"/>
        <v>230088.08965120002</v>
      </c>
    </row>
    <row r="46" spans="1:18" ht="43.5" x14ac:dyDescent="0.35">
      <c r="A46" s="25" t="s">
        <v>150</v>
      </c>
      <c r="B46" s="68"/>
      <c r="C46" s="68"/>
      <c r="G46" s="64"/>
      <c r="H46" s="55"/>
      <c r="J46" s="67"/>
      <c r="K46" s="67"/>
      <c r="M46" s="67"/>
      <c r="N46" s="67"/>
      <c r="P46" s="67"/>
      <c r="Q46" s="67"/>
      <c r="R46" s="62"/>
    </row>
    <row r="47" spans="1:18" x14ac:dyDescent="0.35">
      <c r="A47" s="31" t="s">
        <v>148</v>
      </c>
      <c r="B47" s="71"/>
      <c r="C47" s="68"/>
      <c r="G47" s="64"/>
      <c r="H47" s="55"/>
      <c r="J47" s="67"/>
      <c r="K47" s="67"/>
      <c r="M47" s="67"/>
      <c r="N47" s="67"/>
      <c r="P47" s="67"/>
      <c r="Q47" s="67"/>
      <c r="R47" s="62"/>
    </row>
    <row r="48" spans="1:18" x14ac:dyDescent="0.35">
      <c r="A48" s="25" t="s">
        <v>43</v>
      </c>
      <c r="B48" s="68"/>
      <c r="C48" s="68"/>
      <c r="G48" s="64"/>
      <c r="H48" s="55"/>
      <c r="J48" s="67"/>
      <c r="K48" s="67"/>
      <c r="M48" s="67"/>
      <c r="N48" s="67"/>
      <c r="P48" s="67"/>
      <c r="Q48" s="67"/>
      <c r="R48" s="62"/>
    </row>
    <row r="49" spans="1:18" x14ac:dyDescent="0.35">
      <c r="A49" s="25" t="s">
        <v>166</v>
      </c>
      <c r="B49" s="68"/>
      <c r="C49" s="68"/>
      <c r="G49" s="64"/>
      <c r="H49" s="55"/>
      <c r="J49" s="67"/>
      <c r="K49" s="67"/>
      <c r="M49" s="67"/>
      <c r="N49" s="67"/>
      <c r="P49" s="67"/>
      <c r="Q49" s="67"/>
      <c r="R49" s="62"/>
    </row>
    <row r="50" spans="1:18" x14ac:dyDescent="0.35">
      <c r="A50" s="25" t="s">
        <v>45</v>
      </c>
      <c r="B50" s="68"/>
      <c r="C50" s="68"/>
      <c r="G50" s="64"/>
      <c r="H50" s="55"/>
      <c r="J50" s="67"/>
      <c r="K50" s="67"/>
      <c r="M50" s="67"/>
      <c r="N50" s="67"/>
      <c r="P50" s="67"/>
      <c r="Q50" s="67"/>
      <c r="R50" s="62"/>
    </row>
    <row r="51" spans="1:18" x14ac:dyDescent="0.35">
      <c r="A51" s="25" t="s">
        <v>46</v>
      </c>
      <c r="B51" s="68"/>
      <c r="C51" s="68"/>
      <c r="G51" s="64"/>
      <c r="H51" s="55"/>
      <c r="J51" s="67"/>
      <c r="K51" s="67"/>
      <c r="M51" s="67"/>
      <c r="N51" s="67"/>
      <c r="P51" s="67"/>
      <c r="Q51" s="67"/>
      <c r="R51" s="62"/>
    </row>
    <row r="52" spans="1:18" x14ac:dyDescent="0.35">
      <c r="A52" s="25" t="s">
        <v>47</v>
      </c>
      <c r="B52" s="68"/>
      <c r="C52" s="68"/>
      <c r="G52" s="64"/>
      <c r="H52" s="55"/>
      <c r="J52" s="67"/>
      <c r="K52" s="67"/>
      <c r="M52" s="67"/>
      <c r="N52" s="67"/>
      <c r="P52" s="67"/>
      <c r="Q52" s="67"/>
      <c r="R52" s="62"/>
    </row>
    <row r="53" spans="1:18" x14ac:dyDescent="0.35">
      <c r="A53" s="25" t="s">
        <v>48</v>
      </c>
      <c r="B53" s="68"/>
      <c r="C53" s="68"/>
      <c r="G53" s="64"/>
      <c r="H53" s="55"/>
      <c r="J53" s="67"/>
      <c r="K53" s="67"/>
      <c r="M53" s="67"/>
      <c r="N53" s="67"/>
      <c r="P53" s="67"/>
      <c r="Q53" s="67"/>
      <c r="R53" s="62"/>
    </row>
    <row r="54" spans="1:18" x14ac:dyDescent="0.35">
      <c r="A54" s="25" t="s">
        <v>49</v>
      </c>
      <c r="B54" s="68"/>
      <c r="C54" s="68"/>
      <c r="G54" s="64"/>
      <c r="H54" s="55"/>
      <c r="J54" s="67"/>
      <c r="K54" s="67"/>
      <c r="M54" s="67"/>
      <c r="N54" s="67"/>
      <c r="P54" s="67"/>
      <c r="Q54" s="67"/>
      <c r="R54" s="62"/>
    </row>
    <row r="55" spans="1:18" x14ac:dyDescent="0.35">
      <c r="A55" s="25" t="s">
        <v>167</v>
      </c>
      <c r="B55" s="68"/>
      <c r="C55" s="68"/>
      <c r="G55" s="64"/>
      <c r="H55" s="55"/>
      <c r="J55" s="67"/>
      <c r="K55" s="67"/>
      <c r="M55" s="67"/>
      <c r="N55" s="67"/>
      <c r="P55" s="67"/>
      <c r="Q55" s="67"/>
      <c r="R55" s="62"/>
    </row>
    <row r="56" spans="1:18" x14ac:dyDescent="0.35">
      <c r="A56" s="25" t="s">
        <v>168</v>
      </c>
      <c r="B56" s="68"/>
      <c r="C56" s="68"/>
      <c r="G56" s="64"/>
      <c r="H56" s="55"/>
      <c r="J56" s="67"/>
      <c r="K56" s="67"/>
      <c r="M56" s="67"/>
      <c r="N56" s="67"/>
      <c r="P56" s="67"/>
      <c r="Q56" s="67"/>
      <c r="R56" s="62"/>
    </row>
    <row r="57" spans="1:18" x14ac:dyDescent="0.35">
      <c r="B57" s="68"/>
      <c r="C57" s="68"/>
      <c r="G57" s="64"/>
      <c r="H57" s="55"/>
      <c r="J57" s="67"/>
      <c r="K57" s="67"/>
      <c r="M57" s="67"/>
      <c r="N57" s="67"/>
      <c r="P57" s="67"/>
      <c r="Q57" s="67"/>
      <c r="R57" s="62"/>
    </row>
    <row r="58" spans="1:18" x14ac:dyDescent="0.35">
      <c r="A58" s="27" t="s">
        <v>179</v>
      </c>
      <c r="B58" s="65"/>
      <c r="C58" s="68"/>
      <c r="G58" s="64"/>
      <c r="H58" s="55"/>
      <c r="J58" s="67"/>
      <c r="K58" s="67"/>
      <c r="M58" s="67"/>
      <c r="N58" s="67"/>
      <c r="P58" s="67"/>
      <c r="Q58" s="67"/>
      <c r="R58" s="62"/>
    </row>
    <row r="59" spans="1:18" ht="43.5" x14ac:dyDescent="0.35">
      <c r="A59" s="25" t="s">
        <v>172</v>
      </c>
      <c r="B59" s="68"/>
      <c r="C59" s="68"/>
      <c r="G59" s="64"/>
      <c r="H59" s="55"/>
      <c r="J59" s="67"/>
      <c r="K59" s="67"/>
      <c r="M59" s="67"/>
      <c r="N59" s="67"/>
      <c r="P59" s="67"/>
      <c r="Q59" s="67"/>
      <c r="R59" s="62"/>
    </row>
    <row r="60" spans="1:18" x14ac:dyDescent="0.35">
      <c r="A60" s="25" t="s">
        <v>228</v>
      </c>
      <c r="B60" s="68">
        <v>1</v>
      </c>
      <c r="C60" s="68">
        <v>5</v>
      </c>
      <c r="D60" s="55">
        <v>1961</v>
      </c>
      <c r="E60" s="56">
        <f t="shared" ref="E60" si="12">B60*C60*D60</f>
        <v>9805</v>
      </c>
      <c r="G60" s="64">
        <f t="shared" si="1"/>
        <v>2117.88</v>
      </c>
      <c r="H60" s="55">
        <f t="shared" si="9"/>
        <v>10589.400000000001</v>
      </c>
      <c r="J60" s="67">
        <f t="shared" si="2"/>
        <v>2287.3104000000003</v>
      </c>
      <c r="K60" s="67">
        <f t="shared" si="3"/>
        <v>11436.552000000001</v>
      </c>
      <c r="M60" s="67">
        <f t="shared" si="4"/>
        <v>2470.2952320000004</v>
      </c>
      <c r="N60" s="67">
        <f t="shared" si="5"/>
        <v>12351.476160000002</v>
      </c>
      <c r="P60" s="67">
        <f t="shared" si="6"/>
        <v>2667.9188505600005</v>
      </c>
      <c r="Q60" s="67">
        <f t="shared" si="7"/>
        <v>13339.594252800001</v>
      </c>
      <c r="R60" s="62">
        <f t="shared" si="0"/>
        <v>57522.022412800005</v>
      </c>
    </row>
    <row r="61" spans="1:18" x14ac:dyDescent="0.35">
      <c r="B61" s="68"/>
      <c r="C61" s="68"/>
      <c r="G61" s="64"/>
      <c r="H61" s="55"/>
      <c r="J61" s="67"/>
      <c r="K61" s="67"/>
      <c r="M61" s="67"/>
      <c r="N61" s="67"/>
      <c r="P61" s="67"/>
      <c r="Q61" s="67"/>
      <c r="R61" s="62"/>
    </row>
    <row r="62" spans="1:18" x14ac:dyDescent="0.35">
      <c r="A62" s="63" t="s">
        <v>180</v>
      </c>
      <c r="B62" s="65"/>
      <c r="C62" s="68"/>
      <c r="G62" s="64"/>
      <c r="H62" s="55"/>
      <c r="J62" s="67"/>
      <c r="K62" s="67"/>
      <c r="M62" s="67"/>
      <c r="N62" s="67"/>
      <c r="P62" s="67"/>
      <c r="Q62" s="67"/>
      <c r="R62" s="62"/>
    </row>
    <row r="63" spans="1:18" ht="43.5" x14ac:dyDescent="0.35">
      <c r="A63" s="25" t="s">
        <v>141</v>
      </c>
      <c r="B63" s="68"/>
      <c r="C63" s="68"/>
      <c r="G63" s="64"/>
      <c r="H63" s="55"/>
      <c r="J63" s="67"/>
      <c r="K63" s="67"/>
      <c r="M63" s="67"/>
      <c r="N63" s="67"/>
      <c r="P63" s="67"/>
      <c r="Q63" s="67"/>
      <c r="R63" s="62"/>
    </row>
    <row r="64" spans="1:18" x14ac:dyDescent="0.35">
      <c r="A64" s="25" t="s">
        <v>228</v>
      </c>
      <c r="B64" s="68">
        <v>1</v>
      </c>
      <c r="C64" s="68">
        <v>5</v>
      </c>
      <c r="D64" s="55">
        <v>1961</v>
      </c>
      <c r="E64" s="56">
        <f t="shared" ref="E64" si="13">B64*C64*D64</f>
        <v>9805</v>
      </c>
      <c r="G64" s="64">
        <f t="shared" si="1"/>
        <v>2117.88</v>
      </c>
      <c r="H64" s="55">
        <f t="shared" ref="H64:H105" si="14">G64*C64*B64</f>
        <v>10589.400000000001</v>
      </c>
      <c r="J64" s="67">
        <f t="shared" si="2"/>
        <v>2287.3104000000003</v>
      </c>
      <c r="K64" s="67">
        <f t="shared" ref="K64:K105" si="15">J64*C64*B64</f>
        <v>11436.552000000001</v>
      </c>
      <c r="M64" s="67">
        <f t="shared" si="4"/>
        <v>2470.2952320000004</v>
      </c>
      <c r="N64" s="67">
        <f t="shared" ref="N64:N105" si="16">M64*C64*B64</f>
        <v>12351.476160000002</v>
      </c>
      <c r="P64" s="67">
        <f t="shared" si="6"/>
        <v>2667.9188505600005</v>
      </c>
      <c r="Q64" s="67">
        <f t="shared" ref="Q64:Q105" si="17">P64*C64*B64</f>
        <v>13339.594252800001</v>
      </c>
      <c r="R64" s="62">
        <f t="shared" ref="R64:R105" si="18">Q64+N64+K64+H64+E64</f>
        <v>57522.022412800005</v>
      </c>
    </row>
    <row r="65" spans="1:18" x14ac:dyDescent="0.35">
      <c r="B65" s="68"/>
      <c r="C65" s="68"/>
      <c r="G65" s="64"/>
      <c r="H65" s="55"/>
      <c r="J65" s="67"/>
      <c r="K65" s="67"/>
      <c r="M65" s="67"/>
      <c r="N65" s="67"/>
      <c r="P65" s="67"/>
      <c r="Q65" s="67"/>
      <c r="R65" s="62"/>
    </row>
    <row r="66" spans="1:18" x14ac:dyDescent="0.35">
      <c r="A66" s="27" t="s">
        <v>160</v>
      </c>
      <c r="B66" s="65"/>
      <c r="C66" s="68"/>
      <c r="G66" s="64"/>
      <c r="H66" s="55"/>
      <c r="J66" s="67"/>
      <c r="K66" s="67"/>
      <c r="M66" s="67"/>
      <c r="N66" s="67"/>
      <c r="P66" s="67"/>
      <c r="Q66" s="67"/>
      <c r="R66" s="62"/>
    </row>
    <row r="67" spans="1:18" ht="43.5" x14ac:dyDescent="0.35">
      <c r="A67" s="25" t="s">
        <v>173</v>
      </c>
      <c r="B67" s="68"/>
      <c r="C67" s="68"/>
      <c r="G67" s="64"/>
      <c r="H67" s="55"/>
      <c r="J67" s="67"/>
      <c r="K67" s="67"/>
      <c r="M67" s="67"/>
      <c r="N67" s="67"/>
      <c r="P67" s="67"/>
      <c r="Q67" s="67"/>
      <c r="R67" s="62"/>
    </row>
    <row r="68" spans="1:18" ht="29" x14ac:dyDescent="0.35">
      <c r="A68" s="25" t="s">
        <v>174</v>
      </c>
      <c r="B68" s="68"/>
      <c r="C68" s="68"/>
      <c r="G68" s="64"/>
      <c r="H68" s="55"/>
      <c r="J68" s="67"/>
      <c r="K68" s="67"/>
      <c r="M68" s="67"/>
      <c r="N68" s="67"/>
      <c r="P68" s="67"/>
      <c r="Q68" s="67"/>
      <c r="R68" s="62"/>
    </row>
    <row r="69" spans="1:18" x14ac:dyDescent="0.35">
      <c r="A69" s="25" t="s">
        <v>228</v>
      </c>
      <c r="B69" s="68">
        <v>1</v>
      </c>
      <c r="C69" s="68">
        <v>5</v>
      </c>
      <c r="D69" s="55">
        <v>1961</v>
      </c>
      <c r="E69" s="56">
        <f t="shared" ref="E69" si="19">B69*C69*D69</f>
        <v>9805</v>
      </c>
      <c r="G69" s="64">
        <f t="shared" si="1"/>
        <v>2117.88</v>
      </c>
      <c r="H69" s="55">
        <f t="shared" si="14"/>
        <v>10589.400000000001</v>
      </c>
      <c r="J69" s="67">
        <f t="shared" si="2"/>
        <v>2287.3104000000003</v>
      </c>
      <c r="K69" s="67">
        <f t="shared" si="15"/>
        <v>11436.552000000001</v>
      </c>
      <c r="M69" s="67">
        <f t="shared" si="4"/>
        <v>2470.2952320000004</v>
      </c>
      <c r="N69" s="67">
        <f t="shared" si="16"/>
        <v>12351.476160000002</v>
      </c>
      <c r="P69" s="67">
        <f t="shared" si="6"/>
        <v>2667.9188505600005</v>
      </c>
      <c r="Q69" s="67">
        <f t="shared" si="17"/>
        <v>13339.594252800001</v>
      </c>
      <c r="R69" s="62">
        <f t="shared" si="18"/>
        <v>57522.022412800005</v>
      </c>
    </row>
    <row r="70" spans="1:18" x14ac:dyDescent="0.35">
      <c r="B70" s="68"/>
      <c r="C70" s="68"/>
      <c r="G70" s="64"/>
      <c r="H70" s="55"/>
      <c r="J70" s="67"/>
      <c r="K70" s="67"/>
      <c r="M70" s="67"/>
      <c r="N70" s="67"/>
      <c r="P70" s="67"/>
      <c r="Q70" s="67"/>
      <c r="R70" s="62"/>
    </row>
    <row r="71" spans="1:18" x14ac:dyDescent="0.35">
      <c r="A71" s="27" t="s">
        <v>181</v>
      </c>
      <c r="B71" s="65"/>
      <c r="C71" s="68"/>
      <c r="G71" s="64"/>
      <c r="H71" s="55"/>
      <c r="J71" s="67"/>
      <c r="K71" s="67"/>
      <c r="M71" s="67"/>
      <c r="N71" s="67"/>
      <c r="P71" s="67"/>
      <c r="Q71" s="67"/>
      <c r="R71" s="62"/>
    </row>
    <row r="72" spans="1:18" ht="29" x14ac:dyDescent="0.35">
      <c r="A72" s="25" t="s">
        <v>142</v>
      </c>
      <c r="B72" s="68"/>
      <c r="C72" s="68"/>
      <c r="G72" s="64"/>
      <c r="H72" s="55"/>
      <c r="J72" s="67"/>
      <c r="K72" s="67"/>
      <c r="M72" s="67"/>
      <c r="N72" s="67"/>
      <c r="P72" s="67"/>
      <c r="Q72" s="67"/>
      <c r="R72" s="62"/>
    </row>
    <row r="73" spans="1:18" ht="29" x14ac:dyDescent="0.35">
      <c r="A73" s="25" t="s">
        <v>143</v>
      </c>
      <c r="B73" s="68"/>
      <c r="C73" s="68"/>
      <c r="G73" s="64"/>
      <c r="H73" s="55"/>
      <c r="J73" s="67"/>
      <c r="K73" s="67"/>
      <c r="M73" s="67"/>
      <c r="N73" s="67"/>
      <c r="P73" s="67"/>
      <c r="Q73" s="67"/>
      <c r="R73" s="62"/>
    </row>
    <row r="74" spans="1:18" ht="101.5" x14ac:dyDescent="0.35">
      <c r="A74" s="25" t="s">
        <v>175</v>
      </c>
      <c r="B74" s="68"/>
      <c r="C74" s="68"/>
      <c r="G74" s="64"/>
      <c r="H74" s="55"/>
      <c r="J74" s="67"/>
      <c r="K74" s="67"/>
      <c r="M74" s="67"/>
      <c r="N74" s="67"/>
      <c r="P74" s="67"/>
      <c r="Q74" s="67"/>
      <c r="R74" s="62"/>
    </row>
    <row r="75" spans="1:18" x14ac:dyDescent="0.35">
      <c r="A75" s="25" t="s">
        <v>176</v>
      </c>
      <c r="B75" s="68"/>
      <c r="C75" s="68"/>
      <c r="G75" s="64"/>
      <c r="H75" s="55"/>
      <c r="J75" s="67"/>
      <c r="K75" s="67"/>
      <c r="M75" s="67"/>
      <c r="N75" s="67"/>
      <c r="P75" s="67"/>
      <c r="Q75" s="67"/>
      <c r="R75" s="62"/>
    </row>
    <row r="76" spans="1:18" x14ac:dyDescent="0.35">
      <c r="A76" s="25" t="s">
        <v>228</v>
      </c>
      <c r="B76" s="68">
        <v>1</v>
      </c>
      <c r="C76" s="68">
        <v>10</v>
      </c>
      <c r="D76" s="55">
        <v>1961</v>
      </c>
      <c r="E76" s="56">
        <f t="shared" ref="E76" si="20">B76*C76*D76</f>
        <v>19610</v>
      </c>
      <c r="G76" s="64">
        <f t="shared" ref="G76:G105" si="21">D76*1.08</f>
        <v>2117.88</v>
      </c>
      <c r="H76" s="55">
        <f t="shared" si="14"/>
        <v>21178.800000000003</v>
      </c>
      <c r="J76" s="67">
        <f t="shared" ref="J76:J105" si="22">G76*1.08</f>
        <v>2287.3104000000003</v>
      </c>
      <c r="K76" s="67">
        <f t="shared" si="15"/>
        <v>22873.104000000003</v>
      </c>
      <c r="M76" s="67">
        <f t="shared" ref="M76:M105" si="23">J76*1.08</f>
        <v>2470.2952320000004</v>
      </c>
      <c r="N76" s="67">
        <f t="shared" si="16"/>
        <v>24702.952320000004</v>
      </c>
      <c r="P76" s="67">
        <f t="shared" ref="P76:P105" si="24">M76*1.08</f>
        <v>2667.9188505600005</v>
      </c>
      <c r="Q76" s="67">
        <f t="shared" si="17"/>
        <v>26679.188505600003</v>
      </c>
      <c r="R76" s="62">
        <f t="shared" si="18"/>
        <v>115044.04482560001</v>
      </c>
    </row>
    <row r="77" spans="1:18" x14ac:dyDescent="0.35">
      <c r="B77" s="68"/>
      <c r="C77" s="68"/>
      <c r="G77" s="64"/>
      <c r="H77" s="55"/>
      <c r="J77" s="67"/>
      <c r="K77" s="67"/>
      <c r="M77" s="67"/>
      <c r="N77" s="67"/>
      <c r="P77" s="67"/>
      <c r="Q77" s="67"/>
      <c r="R77" s="62"/>
    </row>
    <row r="78" spans="1:18" x14ac:dyDescent="0.35">
      <c r="A78" s="27" t="s">
        <v>182</v>
      </c>
      <c r="B78" s="65"/>
      <c r="C78" s="68"/>
      <c r="G78" s="64"/>
      <c r="H78" s="55"/>
      <c r="J78" s="67"/>
      <c r="K78" s="67"/>
      <c r="M78" s="67"/>
      <c r="N78" s="67"/>
      <c r="P78" s="67"/>
      <c r="Q78" s="67"/>
      <c r="R78" s="62"/>
    </row>
    <row r="79" spans="1:18" ht="188.5" x14ac:dyDescent="0.35">
      <c r="A79" s="25" t="s">
        <v>200</v>
      </c>
      <c r="B79" s="68"/>
      <c r="C79" s="68"/>
      <c r="G79" s="64"/>
      <c r="H79" s="55"/>
      <c r="J79" s="67"/>
      <c r="K79" s="67"/>
      <c r="M79" s="67"/>
      <c r="N79" s="67"/>
      <c r="P79" s="67"/>
      <c r="Q79" s="67"/>
      <c r="R79" s="62"/>
    </row>
    <row r="80" spans="1:18" ht="29" x14ac:dyDescent="0.35">
      <c r="A80" s="25" t="s">
        <v>177</v>
      </c>
      <c r="B80" s="68"/>
      <c r="C80" s="68"/>
      <c r="G80" s="64"/>
      <c r="H80" s="55"/>
      <c r="J80" s="67"/>
      <c r="K80" s="67"/>
      <c r="M80" s="67"/>
      <c r="N80" s="67"/>
      <c r="P80" s="67"/>
      <c r="Q80" s="67"/>
      <c r="R80" s="62"/>
    </row>
    <row r="81" spans="1:18" x14ac:dyDescent="0.35">
      <c r="A81" s="25" t="s">
        <v>228</v>
      </c>
      <c r="B81" s="68">
        <v>1</v>
      </c>
      <c r="C81" s="68">
        <v>10</v>
      </c>
      <c r="D81" s="55">
        <v>1961</v>
      </c>
      <c r="E81" s="56">
        <f t="shared" ref="E81" si="25">B81*C81*D81</f>
        <v>19610</v>
      </c>
      <c r="G81" s="64">
        <f t="shared" si="21"/>
        <v>2117.88</v>
      </c>
      <c r="H81" s="55">
        <f t="shared" si="14"/>
        <v>21178.800000000003</v>
      </c>
      <c r="J81" s="67">
        <f t="shared" si="22"/>
        <v>2287.3104000000003</v>
      </c>
      <c r="K81" s="67">
        <f t="shared" si="15"/>
        <v>22873.104000000003</v>
      </c>
      <c r="M81" s="67">
        <f t="shared" si="23"/>
        <v>2470.2952320000004</v>
      </c>
      <c r="N81" s="67">
        <f t="shared" si="16"/>
        <v>24702.952320000004</v>
      </c>
      <c r="P81" s="67">
        <f t="shared" si="24"/>
        <v>2667.9188505600005</v>
      </c>
      <c r="Q81" s="67">
        <f t="shared" si="17"/>
        <v>26679.188505600003</v>
      </c>
      <c r="R81" s="62">
        <f t="shared" si="18"/>
        <v>115044.04482560001</v>
      </c>
    </row>
    <row r="82" spans="1:18" x14ac:dyDescent="0.35">
      <c r="B82" s="68"/>
      <c r="C82" s="68"/>
      <c r="G82" s="64"/>
      <c r="H82" s="55"/>
      <c r="J82" s="67"/>
      <c r="K82" s="67"/>
      <c r="M82" s="67"/>
      <c r="N82" s="67"/>
      <c r="P82" s="67"/>
      <c r="Q82" s="67"/>
      <c r="R82" s="62"/>
    </row>
    <row r="83" spans="1:18" s="25" customFormat="1" x14ac:dyDescent="0.35">
      <c r="A83" s="27" t="s">
        <v>183</v>
      </c>
      <c r="B83" s="65"/>
      <c r="C83" s="68"/>
      <c r="E83" s="26"/>
      <c r="F83" s="26"/>
      <c r="G83" s="64"/>
      <c r="H83" s="55"/>
      <c r="J83" s="67"/>
      <c r="K83" s="67"/>
      <c r="M83" s="67"/>
      <c r="N83" s="67"/>
      <c r="O83" s="26"/>
      <c r="P83" s="67"/>
      <c r="Q83" s="67"/>
      <c r="R83" s="62"/>
    </row>
    <row r="84" spans="1:18" s="25" customFormat="1" ht="43.5" x14ac:dyDescent="0.35">
      <c r="A84" s="25" t="s">
        <v>152</v>
      </c>
      <c r="B84" s="68"/>
      <c r="C84" s="68"/>
      <c r="E84" s="26"/>
      <c r="F84" s="26"/>
      <c r="G84" s="64"/>
      <c r="H84" s="55"/>
      <c r="J84" s="67"/>
      <c r="K84" s="67"/>
      <c r="M84" s="67"/>
      <c r="N84" s="67"/>
      <c r="O84" s="26"/>
      <c r="P84" s="67"/>
      <c r="Q84" s="67"/>
      <c r="R84" s="62"/>
    </row>
    <row r="85" spans="1:18" s="25" customFormat="1" ht="29" x14ac:dyDescent="0.35">
      <c r="A85" s="25" t="s">
        <v>163</v>
      </c>
      <c r="B85" s="68"/>
      <c r="C85" s="68"/>
      <c r="E85" s="26"/>
      <c r="F85" s="26"/>
      <c r="G85" s="64"/>
      <c r="H85" s="55"/>
      <c r="J85" s="67"/>
      <c r="K85" s="67"/>
      <c r="M85" s="67"/>
      <c r="N85" s="67"/>
      <c r="O85" s="26"/>
      <c r="P85" s="67"/>
      <c r="Q85" s="67"/>
      <c r="R85" s="62"/>
    </row>
    <row r="86" spans="1:18" x14ac:dyDescent="0.35">
      <c r="A86" s="25" t="s">
        <v>228</v>
      </c>
      <c r="B86" s="68">
        <v>1</v>
      </c>
      <c r="C86" s="68">
        <v>10</v>
      </c>
      <c r="D86" s="55">
        <v>1961</v>
      </c>
      <c r="E86" s="56">
        <f t="shared" ref="E86" si="26">B86*C86*D86</f>
        <v>19610</v>
      </c>
      <c r="G86" s="64">
        <f t="shared" si="21"/>
        <v>2117.88</v>
      </c>
      <c r="H86" s="55">
        <f t="shared" si="14"/>
        <v>21178.800000000003</v>
      </c>
      <c r="J86" s="67">
        <f t="shared" si="22"/>
        <v>2287.3104000000003</v>
      </c>
      <c r="K86" s="67">
        <f t="shared" si="15"/>
        <v>22873.104000000003</v>
      </c>
      <c r="M86" s="67">
        <f t="shared" si="23"/>
        <v>2470.2952320000004</v>
      </c>
      <c r="N86" s="67">
        <f t="shared" si="16"/>
        <v>24702.952320000004</v>
      </c>
      <c r="P86" s="67">
        <f t="shared" si="24"/>
        <v>2667.9188505600005</v>
      </c>
      <c r="Q86" s="67">
        <f t="shared" si="17"/>
        <v>26679.188505600003</v>
      </c>
      <c r="R86" s="62">
        <f t="shared" si="18"/>
        <v>115044.04482560001</v>
      </c>
    </row>
    <row r="87" spans="1:18" x14ac:dyDescent="0.35">
      <c r="B87" s="68"/>
      <c r="C87" s="68"/>
      <c r="D87" s="55"/>
      <c r="G87" s="64"/>
      <c r="H87" s="55"/>
      <c r="J87" s="67"/>
      <c r="K87" s="67"/>
      <c r="M87" s="67"/>
      <c r="N87" s="67"/>
      <c r="P87" s="67"/>
      <c r="Q87" s="67"/>
      <c r="R87" s="62"/>
    </row>
    <row r="88" spans="1:18" s="25" customFormat="1" x14ac:dyDescent="0.35">
      <c r="A88" s="27" t="s">
        <v>184</v>
      </c>
      <c r="B88" s="65"/>
      <c r="C88" s="68"/>
      <c r="D88" s="55"/>
      <c r="E88" s="26"/>
      <c r="F88" s="26"/>
      <c r="G88" s="64"/>
      <c r="H88" s="55"/>
      <c r="J88" s="67"/>
      <c r="K88" s="67"/>
      <c r="M88" s="67"/>
      <c r="N88" s="67"/>
      <c r="O88" s="26"/>
      <c r="P88" s="67"/>
      <c r="Q88" s="67"/>
      <c r="R88" s="62"/>
    </row>
    <row r="89" spans="1:18" s="25" customFormat="1" ht="43.5" x14ac:dyDescent="0.35">
      <c r="A89" s="25" t="s">
        <v>144</v>
      </c>
      <c r="B89" s="68">
        <v>3</v>
      </c>
      <c r="C89" s="68">
        <v>10</v>
      </c>
      <c r="D89" s="55">
        <v>1961</v>
      </c>
      <c r="E89" s="56">
        <f t="shared" ref="E89" si="27">B89*C89*D89</f>
        <v>58830</v>
      </c>
      <c r="F89" s="26"/>
      <c r="G89" s="64">
        <f t="shared" si="21"/>
        <v>2117.88</v>
      </c>
      <c r="H89" s="55">
        <f t="shared" si="14"/>
        <v>63536.400000000009</v>
      </c>
      <c r="J89" s="67">
        <f t="shared" si="22"/>
        <v>2287.3104000000003</v>
      </c>
      <c r="K89" s="67">
        <f t="shared" si="15"/>
        <v>68619.312000000005</v>
      </c>
      <c r="M89" s="67">
        <f t="shared" si="23"/>
        <v>2470.2952320000004</v>
      </c>
      <c r="N89" s="67">
        <f t="shared" si="16"/>
        <v>74108.856960000005</v>
      </c>
      <c r="O89" s="26"/>
      <c r="P89" s="67">
        <f t="shared" si="24"/>
        <v>2667.9188505600005</v>
      </c>
      <c r="Q89" s="67">
        <f t="shared" si="17"/>
        <v>80037.565516800008</v>
      </c>
      <c r="R89" s="62">
        <f t="shared" si="18"/>
        <v>345132.13447680004</v>
      </c>
    </row>
    <row r="90" spans="1:18" s="25" customFormat="1" ht="29" x14ac:dyDescent="0.35">
      <c r="A90" s="25" t="s">
        <v>145</v>
      </c>
      <c r="B90" s="68"/>
      <c r="C90" s="68"/>
      <c r="E90" s="26"/>
      <c r="F90" s="26"/>
      <c r="G90" s="64"/>
      <c r="H90" s="55"/>
      <c r="J90" s="67"/>
      <c r="K90" s="67"/>
      <c r="M90" s="67"/>
      <c r="N90" s="67"/>
      <c r="O90" s="26"/>
      <c r="P90" s="67"/>
      <c r="Q90" s="67"/>
      <c r="R90" s="62"/>
    </row>
    <row r="91" spans="1:18" x14ac:dyDescent="0.35">
      <c r="B91" s="68"/>
      <c r="C91" s="68"/>
      <c r="G91" s="64"/>
      <c r="H91" s="55"/>
      <c r="J91" s="67"/>
      <c r="K91" s="67"/>
      <c r="M91" s="67"/>
      <c r="N91" s="67"/>
      <c r="P91" s="67"/>
      <c r="Q91" s="67"/>
      <c r="R91" s="62"/>
    </row>
    <row r="92" spans="1:18" s="25" customFormat="1" x14ac:dyDescent="0.35">
      <c r="A92" s="74" t="s">
        <v>225</v>
      </c>
      <c r="B92" s="65"/>
      <c r="C92" s="68"/>
      <c r="E92" s="26"/>
      <c r="F92" s="26"/>
      <c r="G92" s="64"/>
      <c r="H92" s="55"/>
      <c r="J92" s="67"/>
      <c r="K92" s="67"/>
      <c r="M92" s="67"/>
      <c r="N92" s="67"/>
      <c r="O92" s="26"/>
      <c r="P92" s="67"/>
      <c r="Q92" s="67"/>
      <c r="R92" s="62"/>
    </row>
    <row r="93" spans="1:18" ht="29" x14ac:dyDescent="0.35">
      <c r="A93" s="75" t="s">
        <v>226</v>
      </c>
      <c r="B93" s="68"/>
      <c r="C93" s="68"/>
      <c r="G93" s="64"/>
      <c r="H93" s="55"/>
      <c r="J93" s="67"/>
      <c r="K93" s="67"/>
      <c r="M93" s="67"/>
      <c r="N93" s="67"/>
      <c r="P93" s="67"/>
      <c r="Q93" s="67"/>
      <c r="R93" s="62"/>
    </row>
    <row r="94" spans="1:18" ht="43.5" x14ac:dyDescent="0.35">
      <c r="A94" s="25" t="s">
        <v>178</v>
      </c>
      <c r="B94" s="68"/>
      <c r="C94" s="68"/>
      <c r="G94" s="64"/>
      <c r="H94" s="55"/>
      <c r="J94" s="67"/>
      <c r="K94" s="67"/>
      <c r="M94" s="67"/>
      <c r="N94" s="67"/>
      <c r="P94" s="67"/>
      <c r="Q94" s="67"/>
      <c r="R94" s="62"/>
    </row>
    <row r="95" spans="1:18" ht="87" x14ac:dyDescent="0.35">
      <c r="A95" s="25" t="s">
        <v>202</v>
      </c>
      <c r="B95" s="68"/>
      <c r="C95" s="68"/>
      <c r="G95" s="64"/>
      <c r="H95" s="55"/>
      <c r="J95" s="67"/>
      <c r="K95" s="67"/>
      <c r="M95" s="67"/>
      <c r="N95" s="67"/>
      <c r="P95" s="67"/>
      <c r="Q95" s="67"/>
      <c r="R95" s="62"/>
    </row>
    <row r="96" spans="1:18" x14ac:dyDescent="0.35">
      <c r="B96" s="68"/>
      <c r="C96" s="68"/>
      <c r="G96" s="64"/>
      <c r="H96" s="55"/>
      <c r="J96" s="67"/>
      <c r="K96" s="67"/>
      <c r="M96" s="67"/>
      <c r="N96" s="67"/>
      <c r="P96" s="67"/>
      <c r="Q96" s="67"/>
      <c r="R96" s="62"/>
    </row>
    <row r="97" spans="1:18" x14ac:dyDescent="0.35">
      <c r="A97" s="27" t="s">
        <v>186</v>
      </c>
      <c r="B97" s="65"/>
      <c r="C97" s="68"/>
      <c r="G97" s="64"/>
      <c r="H97" s="55"/>
      <c r="J97" s="67"/>
      <c r="K97" s="67"/>
      <c r="M97" s="67"/>
      <c r="N97" s="67"/>
      <c r="P97" s="67"/>
      <c r="Q97" s="67"/>
      <c r="R97" s="62"/>
    </row>
    <row r="98" spans="1:18" ht="72.5" x14ac:dyDescent="0.35">
      <c r="A98" s="25" t="s">
        <v>203</v>
      </c>
      <c r="B98" s="68"/>
      <c r="C98" s="68"/>
      <c r="G98" s="64"/>
      <c r="H98" s="55"/>
      <c r="J98" s="67"/>
      <c r="K98" s="67"/>
      <c r="M98" s="67"/>
      <c r="N98" s="67"/>
      <c r="P98" s="67"/>
      <c r="Q98" s="67"/>
      <c r="R98" s="62"/>
    </row>
    <row r="99" spans="1:18" ht="58" x14ac:dyDescent="0.35">
      <c r="A99" s="25" t="s">
        <v>162</v>
      </c>
      <c r="B99" s="68"/>
      <c r="C99" s="68"/>
      <c r="G99" s="64"/>
      <c r="H99" s="55"/>
      <c r="J99" s="67"/>
      <c r="K99" s="67"/>
      <c r="M99" s="67"/>
      <c r="N99" s="67"/>
      <c r="P99" s="67"/>
      <c r="Q99" s="67"/>
      <c r="R99" s="62"/>
    </row>
    <row r="100" spans="1:18" x14ac:dyDescent="0.35">
      <c r="B100" s="68"/>
      <c r="C100" s="68"/>
      <c r="G100" s="64"/>
      <c r="H100" s="55"/>
      <c r="J100" s="67"/>
      <c r="K100" s="67"/>
      <c r="M100" s="67"/>
      <c r="N100" s="67"/>
      <c r="P100" s="67"/>
      <c r="Q100" s="67"/>
      <c r="R100" s="62"/>
    </row>
    <row r="101" spans="1:18" x14ac:dyDescent="0.35">
      <c r="A101" s="27" t="s">
        <v>113</v>
      </c>
      <c r="B101" s="65"/>
      <c r="C101" s="68"/>
      <c r="G101" s="64"/>
      <c r="H101" s="55"/>
      <c r="J101" s="67"/>
      <c r="K101" s="67"/>
      <c r="M101" s="67"/>
      <c r="N101" s="67"/>
      <c r="P101" s="67"/>
      <c r="Q101" s="67"/>
      <c r="R101" s="62"/>
    </row>
    <row r="102" spans="1:18" ht="72.5" x14ac:dyDescent="0.35">
      <c r="A102" s="25" t="s">
        <v>156</v>
      </c>
      <c r="B102" s="68"/>
      <c r="C102" s="68"/>
      <c r="G102" s="64"/>
      <c r="H102" s="55"/>
      <c r="J102" s="67"/>
      <c r="K102" s="67"/>
      <c r="M102" s="67"/>
      <c r="N102" s="67"/>
      <c r="P102" s="67"/>
      <c r="Q102" s="67"/>
      <c r="R102" s="62"/>
    </row>
    <row r="103" spans="1:18" ht="29" x14ac:dyDescent="0.35">
      <c r="A103" s="25" t="s">
        <v>204</v>
      </c>
      <c r="B103" s="68"/>
      <c r="C103" s="68"/>
      <c r="G103" s="64"/>
      <c r="H103" s="55"/>
      <c r="J103" s="67"/>
      <c r="K103" s="67"/>
      <c r="M103" s="67"/>
      <c r="N103" s="67"/>
      <c r="P103" s="67"/>
      <c r="Q103" s="67"/>
      <c r="R103" s="62"/>
    </row>
    <row r="104" spans="1:18" ht="29" x14ac:dyDescent="0.35">
      <c r="A104" s="25" t="s">
        <v>153</v>
      </c>
      <c r="B104" s="68"/>
      <c r="C104" s="68"/>
      <c r="G104" s="64"/>
      <c r="H104" s="55"/>
      <c r="J104" s="67"/>
      <c r="K104" s="67"/>
      <c r="M104" s="67"/>
      <c r="N104" s="67"/>
      <c r="P104" s="67"/>
      <c r="Q104" s="67"/>
      <c r="R104" s="62"/>
    </row>
    <row r="105" spans="1:18" x14ac:dyDescent="0.35">
      <c r="A105" s="25" t="s">
        <v>228</v>
      </c>
      <c r="B105" s="68">
        <v>1</v>
      </c>
      <c r="C105" s="68">
        <v>10</v>
      </c>
      <c r="D105" s="55">
        <v>1961</v>
      </c>
      <c r="E105" s="56">
        <f t="shared" ref="E105" si="28">B105*C105*D105</f>
        <v>19610</v>
      </c>
      <c r="G105" s="64">
        <f t="shared" si="21"/>
        <v>2117.88</v>
      </c>
      <c r="H105" s="55">
        <f t="shared" si="14"/>
        <v>21178.800000000003</v>
      </c>
      <c r="J105" s="67">
        <f t="shared" si="22"/>
        <v>2287.3104000000003</v>
      </c>
      <c r="K105" s="67">
        <f t="shared" si="15"/>
        <v>22873.104000000003</v>
      </c>
      <c r="M105" s="67">
        <f t="shared" si="23"/>
        <v>2470.2952320000004</v>
      </c>
      <c r="N105" s="67">
        <f t="shared" si="16"/>
        <v>24702.952320000004</v>
      </c>
      <c r="P105" s="67">
        <f t="shared" si="24"/>
        <v>2667.9188505600005</v>
      </c>
      <c r="Q105" s="67">
        <f t="shared" si="17"/>
        <v>26679.188505600003</v>
      </c>
      <c r="R105" s="62">
        <f t="shared" si="18"/>
        <v>115044.04482560001</v>
      </c>
    </row>
    <row r="106" spans="1:18" x14ac:dyDescent="0.35">
      <c r="D106" s="55"/>
      <c r="E106" s="62">
        <f>SUM(E8:E105)</f>
        <v>372590</v>
      </c>
      <c r="F106" s="62"/>
      <c r="G106" s="62"/>
      <c r="H106" s="62">
        <f>SUM(H8:H105)</f>
        <v>389689.92</v>
      </c>
      <c r="I106" s="62"/>
      <c r="J106" s="62"/>
      <c r="K106" s="62">
        <f>SUM(K8:K105)</f>
        <v>420865.11359999998</v>
      </c>
      <c r="L106" s="62"/>
      <c r="M106" s="62"/>
      <c r="N106" s="62">
        <f>SUM(N8:N105)</f>
        <v>454534.32268799999</v>
      </c>
      <c r="O106" s="62"/>
      <c r="P106" s="62"/>
      <c r="Q106" s="62">
        <f>SUM(Q8:Q105)</f>
        <v>490897.06850303989</v>
      </c>
      <c r="R106" s="62">
        <f>Q106+N106+K106+H106+E106</f>
        <v>2128576.4247910399</v>
      </c>
    </row>
    <row r="107" spans="1:18" ht="15" thickBot="1" x14ac:dyDescent="0.4">
      <c r="E107" s="25"/>
      <c r="F107" s="25"/>
    </row>
    <row r="108" spans="1:18" ht="29.5" thickBot="1" x14ac:dyDescent="0.4">
      <c r="A108" s="32" t="s">
        <v>154</v>
      </c>
      <c r="B108" s="58"/>
      <c r="C108" s="33" t="s">
        <v>93</v>
      </c>
      <c r="D108" s="34" t="s">
        <v>94</v>
      </c>
      <c r="E108" s="34" t="s">
        <v>95</v>
      </c>
      <c r="F108" s="34" t="s">
        <v>96</v>
      </c>
      <c r="G108" s="35" t="s">
        <v>97</v>
      </c>
    </row>
    <row r="109" spans="1:18" x14ac:dyDescent="0.35">
      <c r="A109" s="36"/>
      <c r="B109" s="59"/>
      <c r="C109" s="37" t="s">
        <v>98</v>
      </c>
      <c r="D109" s="25" t="s">
        <v>98</v>
      </c>
      <c r="E109" s="25" t="s">
        <v>98</v>
      </c>
      <c r="F109" s="25" t="s">
        <v>98</v>
      </c>
      <c r="G109" s="38" t="s">
        <v>98</v>
      </c>
    </row>
    <row r="110" spans="1:18" x14ac:dyDescent="0.35">
      <c r="A110" s="36"/>
      <c r="B110" s="59"/>
      <c r="C110" s="37" t="s">
        <v>99</v>
      </c>
      <c r="D110" s="25" t="s">
        <v>99</v>
      </c>
      <c r="E110" s="25" t="s">
        <v>99</v>
      </c>
      <c r="F110" s="25" t="s">
        <v>99</v>
      </c>
      <c r="G110" s="38" t="s">
        <v>99</v>
      </c>
    </row>
    <row r="111" spans="1:18" x14ac:dyDescent="0.35">
      <c r="A111" s="36"/>
      <c r="B111" s="59"/>
      <c r="C111" s="37" t="s">
        <v>100</v>
      </c>
      <c r="D111" s="25" t="s">
        <v>100</v>
      </c>
      <c r="E111" s="25" t="s">
        <v>100</v>
      </c>
      <c r="F111" s="25" t="s">
        <v>100</v>
      </c>
      <c r="G111" s="38" t="s">
        <v>100</v>
      </c>
    </row>
    <row r="112" spans="1:18" x14ac:dyDescent="0.35">
      <c r="A112" s="36"/>
      <c r="B112" s="59"/>
      <c r="C112" s="37" t="s">
        <v>101</v>
      </c>
      <c r="D112" s="25" t="s">
        <v>102</v>
      </c>
      <c r="E112" s="25" t="s">
        <v>102</v>
      </c>
      <c r="F112" s="25" t="s">
        <v>102</v>
      </c>
      <c r="G112" s="38" t="s">
        <v>102</v>
      </c>
    </row>
    <row r="113" spans="1:7" x14ac:dyDescent="0.35">
      <c r="A113" s="36"/>
      <c r="B113" s="59"/>
      <c r="C113" s="37"/>
      <c r="E113" s="25"/>
      <c r="F113" s="25"/>
      <c r="G113" s="38"/>
    </row>
    <row r="114" spans="1:7" x14ac:dyDescent="0.35">
      <c r="A114" s="36"/>
      <c r="B114" s="59"/>
      <c r="C114" s="37" t="s">
        <v>101</v>
      </c>
      <c r="D114" s="25" t="s">
        <v>103</v>
      </c>
      <c r="E114" s="25" t="s">
        <v>103</v>
      </c>
      <c r="F114" s="25" t="s">
        <v>103</v>
      </c>
      <c r="G114" s="38" t="s">
        <v>103</v>
      </c>
    </row>
    <row r="115" spans="1:7" x14ac:dyDescent="0.35">
      <c r="A115" s="36"/>
      <c r="B115" s="59"/>
      <c r="C115" s="37" t="s">
        <v>101</v>
      </c>
      <c r="D115" s="25" t="s">
        <v>104</v>
      </c>
      <c r="E115" s="25" t="s">
        <v>104</v>
      </c>
      <c r="F115" s="25" t="s">
        <v>104</v>
      </c>
      <c r="G115" s="38" t="s">
        <v>104</v>
      </c>
    </row>
    <row r="116" spans="1:7" x14ac:dyDescent="0.35">
      <c r="A116" s="36"/>
      <c r="B116" s="59"/>
      <c r="C116" s="37" t="s">
        <v>101</v>
      </c>
      <c r="D116" s="25" t="s">
        <v>101</v>
      </c>
      <c r="E116" s="25" t="s">
        <v>105</v>
      </c>
      <c r="F116" s="25" t="s">
        <v>105</v>
      </c>
      <c r="G116" s="38" t="s">
        <v>105</v>
      </c>
    </row>
    <row r="117" spans="1:7" ht="29" x14ac:dyDescent="0.35">
      <c r="A117" s="36"/>
      <c r="B117" s="59"/>
      <c r="C117" s="37" t="s">
        <v>101</v>
      </c>
      <c r="D117" s="25" t="s">
        <v>101</v>
      </c>
      <c r="E117" s="25" t="s">
        <v>106</v>
      </c>
      <c r="F117" s="25" t="s">
        <v>106</v>
      </c>
      <c r="G117" s="38" t="s">
        <v>106</v>
      </c>
    </row>
    <row r="118" spans="1:7" x14ac:dyDescent="0.35">
      <c r="A118" s="36"/>
      <c r="B118" s="59"/>
      <c r="C118" s="37"/>
      <c r="E118" s="25"/>
      <c r="F118" s="25"/>
      <c r="G118" s="38"/>
    </row>
    <row r="119" spans="1:7" ht="29" x14ac:dyDescent="0.35">
      <c r="A119" s="36"/>
      <c r="B119" s="59"/>
      <c r="C119" s="37" t="s">
        <v>101</v>
      </c>
      <c r="D119" s="25" t="s">
        <v>101</v>
      </c>
      <c r="E119" s="25" t="s">
        <v>107</v>
      </c>
      <c r="F119" s="25" t="s">
        <v>107</v>
      </c>
      <c r="G119" s="38" t="s">
        <v>107</v>
      </c>
    </row>
    <row r="120" spans="1:7" ht="32.15" customHeight="1" x14ac:dyDescent="0.35">
      <c r="A120" s="53" t="s">
        <v>209</v>
      </c>
      <c r="B120" s="60"/>
      <c r="C120" s="37" t="s">
        <v>206</v>
      </c>
      <c r="D120" s="25" t="s">
        <v>206</v>
      </c>
      <c r="E120" s="25" t="s">
        <v>206</v>
      </c>
      <c r="F120" s="25" t="s">
        <v>206</v>
      </c>
      <c r="G120" s="38" t="s">
        <v>206</v>
      </c>
    </row>
    <row r="121" spans="1:7" ht="26.15" customHeight="1" x14ac:dyDescent="0.35">
      <c r="A121" s="53" t="s">
        <v>208</v>
      </c>
      <c r="B121" s="60"/>
      <c r="C121" s="37" t="s">
        <v>205</v>
      </c>
      <c r="D121" s="25" t="s">
        <v>205</v>
      </c>
      <c r="E121" s="25" t="s">
        <v>205</v>
      </c>
      <c r="F121" s="25" t="s">
        <v>205</v>
      </c>
      <c r="G121" s="38" t="s">
        <v>205</v>
      </c>
    </row>
    <row r="122" spans="1:7" ht="29.5" thickBot="1" x14ac:dyDescent="0.4">
      <c r="A122" s="54" t="s">
        <v>210</v>
      </c>
      <c r="B122" s="61"/>
      <c r="C122" s="39" t="s">
        <v>207</v>
      </c>
      <c r="D122" s="40" t="s">
        <v>207</v>
      </c>
      <c r="E122" s="40" t="s">
        <v>207</v>
      </c>
      <c r="F122" s="40" t="s">
        <v>207</v>
      </c>
      <c r="G122" s="41" t="s">
        <v>207</v>
      </c>
    </row>
    <row r="124" spans="1:7" ht="29" x14ac:dyDescent="0.35">
      <c r="A124" s="46" t="s">
        <v>187</v>
      </c>
      <c r="B124" s="46"/>
    </row>
    <row r="125" spans="1:7" ht="15" thickBot="1" x14ac:dyDescent="0.4"/>
    <row r="126" spans="1:7" ht="15" thickBot="1" x14ac:dyDescent="0.4">
      <c r="A126" s="42" t="s">
        <v>114</v>
      </c>
      <c r="B126" s="27"/>
    </row>
    <row r="127" spans="1:7" x14ac:dyDescent="0.35">
      <c r="A127" s="43" t="s">
        <v>115</v>
      </c>
    </row>
    <row r="128" spans="1:7" x14ac:dyDescent="0.35">
      <c r="A128" s="43" t="s">
        <v>116</v>
      </c>
    </row>
    <row r="129" spans="1:7" x14ac:dyDescent="0.35">
      <c r="A129" s="43" t="s">
        <v>117</v>
      </c>
    </row>
    <row r="130" spans="1:7" ht="15" thickBot="1" x14ac:dyDescent="0.4">
      <c r="A130" s="44" t="s">
        <v>118</v>
      </c>
    </row>
    <row r="131" spans="1:7" s="25" customFormat="1" ht="15" thickBot="1" x14ac:dyDescent="0.4">
      <c r="E131" s="26"/>
      <c r="F131" s="26"/>
      <c r="G131" s="26"/>
    </row>
    <row r="132" spans="1:7" s="25" customFormat="1" ht="15" thickBot="1" x14ac:dyDescent="0.4">
      <c r="A132" s="42" t="s">
        <v>121</v>
      </c>
      <c r="B132" s="27"/>
      <c r="E132" s="26"/>
      <c r="F132" s="26"/>
      <c r="G132" s="26"/>
    </row>
    <row r="133" spans="1:7" s="25" customFormat="1" x14ac:dyDescent="0.35">
      <c r="A133" s="43" t="s">
        <v>119</v>
      </c>
      <c r="E133" s="26"/>
      <c r="F133" s="26"/>
      <c r="G133" s="26"/>
    </row>
    <row r="134" spans="1:7" s="25" customFormat="1" x14ac:dyDescent="0.35">
      <c r="A134" s="43" t="s">
        <v>120</v>
      </c>
      <c r="E134" s="26"/>
      <c r="F134" s="26"/>
      <c r="G134" s="26"/>
    </row>
    <row r="135" spans="1:7" s="25" customFormat="1" x14ac:dyDescent="0.35">
      <c r="A135" s="43" t="s">
        <v>117</v>
      </c>
      <c r="E135" s="26"/>
      <c r="F135" s="26"/>
      <c r="G135" s="26"/>
    </row>
    <row r="136" spans="1:7" s="25" customFormat="1" ht="15" thickBot="1" x14ac:dyDescent="0.4">
      <c r="A136" s="44" t="s">
        <v>118</v>
      </c>
      <c r="E136" s="26"/>
      <c r="F136" s="26"/>
      <c r="G136" s="26"/>
    </row>
    <row r="137" spans="1:7" s="25" customFormat="1" ht="15" thickBot="1" x14ac:dyDescent="0.4">
      <c r="E137" s="26"/>
      <c r="F137" s="26"/>
      <c r="G137" s="26"/>
    </row>
    <row r="138" spans="1:7" s="25" customFormat="1" ht="15" thickBot="1" x14ac:dyDescent="0.4">
      <c r="A138" s="42" t="s">
        <v>193</v>
      </c>
      <c r="B138" s="27"/>
      <c r="E138" s="26"/>
      <c r="F138" s="26"/>
      <c r="G138" s="26"/>
    </row>
    <row r="139" spans="1:7" s="25" customFormat="1" x14ac:dyDescent="0.35">
      <c r="A139" s="43" t="s">
        <v>194</v>
      </c>
      <c r="E139" s="26"/>
      <c r="F139" s="26"/>
      <c r="G139" s="26"/>
    </row>
    <row r="140" spans="1:7" s="25" customFormat="1" x14ac:dyDescent="0.35">
      <c r="A140" s="43" t="s">
        <v>195</v>
      </c>
      <c r="E140" s="26"/>
      <c r="F140" s="26"/>
      <c r="G140" s="26"/>
    </row>
    <row r="141" spans="1:7" s="25" customFormat="1" x14ac:dyDescent="0.35">
      <c r="A141" s="43" t="s">
        <v>117</v>
      </c>
      <c r="E141" s="26"/>
      <c r="F141" s="26"/>
      <c r="G141" s="26"/>
    </row>
    <row r="142" spans="1:7" s="25" customFormat="1" ht="15" thickBot="1" x14ac:dyDescent="0.4">
      <c r="A142" s="44" t="s">
        <v>118</v>
      </c>
      <c r="E142" s="26"/>
      <c r="F142" s="26"/>
      <c r="G142" s="26"/>
    </row>
    <row r="143" spans="1:7" s="25" customFormat="1" ht="15" thickBot="1" x14ac:dyDescent="0.4">
      <c r="A143" s="44"/>
      <c r="E143" s="26"/>
      <c r="F143" s="26"/>
      <c r="G143" s="26"/>
    </row>
    <row r="144" spans="1:7" s="25" customFormat="1" ht="15" thickBot="1" x14ac:dyDescent="0.4">
      <c r="A144" s="42" t="s">
        <v>125</v>
      </c>
      <c r="B144" s="27"/>
      <c r="E144" s="26"/>
      <c r="F144" s="26"/>
      <c r="G144" s="26"/>
    </row>
    <row r="145" spans="1:7" s="25" customFormat="1" x14ac:dyDescent="0.35">
      <c r="A145" s="43" t="s">
        <v>123</v>
      </c>
      <c r="E145" s="26"/>
      <c r="F145" s="26"/>
      <c r="G145" s="26"/>
    </row>
    <row r="146" spans="1:7" s="25" customFormat="1" x14ac:dyDescent="0.35">
      <c r="A146" s="43" t="s">
        <v>124</v>
      </c>
      <c r="E146" s="26"/>
      <c r="F146" s="26"/>
      <c r="G146" s="26"/>
    </row>
    <row r="147" spans="1:7" s="25" customFormat="1" x14ac:dyDescent="0.35">
      <c r="A147" s="43" t="s">
        <v>117</v>
      </c>
      <c r="E147" s="26"/>
      <c r="F147" s="26"/>
      <c r="G147" s="26"/>
    </row>
    <row r="148" spans="1:7" s="25" customFormat="1" ht="15" thickBot="1" x14ac:dyDescent="0.4">
      <c r="A148" s="44" t="s">
        <v>118</v>
      </c>
      <c r="E148" s="26"/>
      <c r="F148" s="26"/>
      <c r="G148" s="26"/>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6" max="8" man="1"/>
    <brk id="10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D3C7-8B33-4813-A3CC-24CC191CF519}">
  <sheetPr>
    <tabColor rgb="FF00B0F0"/>
    <pageSetUpPr fitToPage="1"/>
  </sheetPr>
  <dimension ref="A1:R148"/>
  <sheetViews>
    <sheetView view="pageBreakPreview" zoomScale="80" zoomScaleNormal="100" zoomScaleSheetLayoutView="80" workbookViewId="0">
      <pane ySplit="5" topLeftCell="A94" activePane="bottomLeft" state="frozen"/>
      <selection pane="bottomLeft" activeCell="P105" sqref="P105"/>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41" t="s">
        <v>188</v>
      </c>
      <c r="D1" s="142"/>
      <c r="E1" s="142"/>
      <c r="F1" s="142"/>
      <c r="G1" s="142"/>
      <c r="H1" s="142"/>
      <c r="I1" s="142"/>
      <c r="J1" s="142"/>
      <c r="K1" s="142"/>
      <c r="L1" s="142"/>
      <c r="M1" s="142"/>
      <c r="N1" s="142"/>
      <c r="O1" s="142"/>
      <c r="P1" s="142"/>
      <c r="Q1" s="142"/>
      <c r="R1" s="143"/>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ht="26.5" customHeight="1" thickBot="1" x14ac:dyDescent="0.4">
      <c r="A3" s="51" t="s">
        <v>192</v>
      </c>
      <c r="B3" s="52" t="s">
        <v>219</v>
      </c>
      <c r="C3" s="52" t="s">
        <v>211</v>
      </c>
      <c r="D3" s="52" t="s">
        <v>212</v>
      </c>
      <c r="E3" s="52" t="s">
        <v>213</v>
      </c>
      <c r="F3" s="66"/>
      <c r="G3" s="52" t="s">
        <v>212</v>
      </c>
      <c r="H3" s="52" t="s">
        <v>213</v>
      </c>
      <c r="I3" s="66"/>
      <c r="J3" s="52" t="s">
        <v>212</v>
      </c>
      <c r="K3" s="52" t="s">
        <v>213</v>
      </c>
      <c r="L3" s="66"/>
      <c r="M3" s="52" t="s">
        <v>212</v>
      </c>
      <c r="N3" s="52" t="s">
        <v>213</v>
      </c>
      <c r="O3" s="66"/>
      <c r="P3" s="52" t="s">
        <v>212</v>
      </c>
      <c r="Q3" s="52" t="s">
        <v>213</v>
      </c>
      <c r="R3" s="52" t="s">
        <v>223</v>
      </c>
    </row>
    <row r="4" spans="1:18"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7" spans="1:18" s="24" customFormat="1" x14ac:dyDescent="0.35">
      <c r="A7" s="27" t="s">
        <v>110</v>
      </c>
      <c r="B7" s="27"/>
      <c r="C7" s="27"/>
      <c r="D7" s="27"/>
    </row>
    <row r="8" spans="1:18" ht="29" x14ac:dyDescent="0.35">
      <c r="A8" s="25" t="s">
        <v>149</v>
      </c>
      <c r="B8" s="68">
        <v>6</v>
      </c>
      <c r="C8" s="68">
        <v>4</v>
      </c>
      <c r="D8" s="55">
        <v>1961</v>
      </c>
      <c r="E8" s="56">
        <f>B8*C8*D8</f>
        <v>47064</v>
      </c>
      <c r="F8" s="25"/>
      <c r="G8" s="64">
        <f>D8*1.08</f>
        <v>2117.88</v>
      </c>
      <c r="H8" s="55">
        <f>G8*C8*B8</f>
        <v>50829.120000000003</v>
      </c>
      <c r="I8" s="56"/>
      <c r="J8" s="67">
        <f>G8*1.08</f>
        <v>2287.3104000000003</v>
      </c>
      <c r="K8" s="67">
        <f>J8*C8*B8</f>
        <v>54895.449600000007</v>
      </c>
      <c r="M8" s="67">
        <f>J8*1.08</f>
        <v>2470.2952320000004</v>
      </c>
      <c r="N8" s="67">
        <f>M8*C8*B8</f>
        <v>59287.08556800001</v>
      </c>
      <c r="P8" s="67">
        <f>M8*1.08</f>
        <v>2667.9188505600005</v>
      </c>
      <c r="Q8" s="67">
        <f>P8*C8*B8</f>
        <v>64030.052413440011</v>
      </c>
      <c r="R8" s="62">
        <f t="shared" ref="R8:R64" si="0">Q8+N8+K8+H8+E8</f>
        <v>276105.70758144005</v>
      </c>
    </row>
    <row r="9" spans="1:18" ht="29" x14ac:dyDescent="0.35">
      <c r="A9" s="25" t="s">
        <v>126</v>
      </c>
      <c r="B9" s="68">
        <v>6</v>
      </c>
      <c r="C9" s="68">
        <v>2</v>
      </c>
      <c r="D9" s="55">
        <v>1961</v>
      </c>
      <c r="E9" s="56">
        <f>B9*C9*D9</f>
        <v>23532</v>
      </c>
      <c r="G9" s="64">
        <f t="shared" ref="G9:G69" si="1">D9*1.08</f>
        <v>2117.88</v>
      </c>
      <c r="H9" s="55">
        <f>G9*C9*B9</f>
        <v>25414.560000000001</v>
      </c>
      <c r="J9" s="67">
        <f t="shared" ref="J9:J69" si="2">G9*1.08</f>
        <v>2287.3104000000003</v>
      </c>
      <c r="K9" s="67">
        <f t="shared" ref="K9:K60" si="3">J9*C9*B9</f>
        <v>27447.724800000004</v>
      </c>
      <c r="M9" s="67">
        <f t="shared" ref="M9:M69" si="4">J9*1.08</f>
        <v>2470.2952320000004</v>
      </c>
      <c r="N9" s="67">
        <f t="shared" ref="N9:N60" si="5">M9*C9*B9</f>
        <v>29643.542784000005</v>
      </c>
      <c r="P9" s="67">
        <f t="shared" ref="P9:P69" si="6">M9*1.08</f>
        <v>2667.9188505600005</v>
      </c>
      <c r="Q9" s="67">
        <f t="shared" ref="Q9:Q60" si="7">P9*C9*B9</f>
        <v>32015.026206720006</v>
      </c>
      <c r="R9" s="62">
        <f t="shared" si="0"/>
        <v>138052.85379072002</v>
      </c>
    </row>
    <row r="10" spans="1:18" x14ac:dyDescent="0.35">
      <c r="B10" s="68"/>
      <c r="C10" s="68"/>
      <c r="E10" s="56"/>
      <c r="G10" s="64"/>
      <c r="H10" s="55"/>
      <c r="J10" s="67"/>
      <c r="K10" s="67"/>
      <c r="M10" s="67"/>
      <c r="N10" s="67"/>
      <c r="P10" s="67"/>
      <c r="Q10" s="67"/>
      <c r="R10" s="62"/>
    </row>
    <row r="11" spans="1:18" s="24" customFormat="1" x14ac:dyDescent="0.35">
      <c r="A11" s="27" t="s">
        <v>111</v>
      </c>
      <c r="B11" s="65"/>
      <c r="C11" s="65"/>
      <c r="D11" s="27"/>
      <c r="E11" s="56"/>
      <c r="G11" s="64"/>
      <c r="H11" s="55"/>
      <c r="J11" s="67"/>
      <c r="K11" s="67"/>
      <c r="M11" s="67"/>
      <c r="N11" s="67"/>
      <c r="O11" s="26"/>
      <c r="P11" s="67"/>
      <c r="Q11" s="67"/>
      <c r="R11" s="62"/>
    </row>
    <row r="12" spans="1:18" x14ac:dyDescent="0.35">
      <c r="A12" s="25" t="s">
        <v>130</v>
      </c>
      <c r="B12" s="68"/>
      <c r="C12" s="68"/>
      <c r="E12" s="56"/>
      <c r="G12" s="64"/>
      <c r="H12" s="55"/>
      <c r="J12" s="67"/>
      <c r="K12" s="67"/>
      <c r="M12" s="67"/>
      <c r="N12" s="67"/>
      <c r="P12" s="67"/>
      <c r="Q12" s="67"/>
      <c r="R12" s="62"/>
    </row>
    <row r="13" spans="1:18" x14ac:dyDescent="0.35">
      <c r="A13" s="25" t="s">
        <v>229</v>
      </c>
      <c r="B13" s="68">
        <v>1</v>
      </c>
      <c r="C13" s="68">
        <v>3</v>
      </c>
      <c r="D13" s="55">
        <v>1961</v>
      </c>
      <c r="E13" s="56">
        <f t="shared" ref="E13" si="8">B13*C13*D13</f>
        <v>5883</v>
      </c>
      <c r="G13" s="64">
        <f t="shared" si="1"/>
        <v>2117.88</v>
      </c>
      <c r="H13" s="55">
        <f t="shared" ref="H13:H60" si="9">G13*C13*B13</f>
        <v>6353.64</v>
      </c>
      <c r="J13" s="67">
        <f t="shared" si="2"/>
        <v>2287.3104000000003</v>
      </c>
      <c r="K13" s="67">
        <f t="shared" si="3"/>
        <v>6861.9312000000009</v>
      </c>
      <c r="M13" s="67">
        <f t="shared" si="4"/>
        <v>2470.2952320000004</v>
      </c>
      <c r="N13" s="67">
        <f t="shared" si="5"/>
        <v>7410.8856960000012</v>
      </c>
      <c r="P13" s="67">
        <f t="shared" si="6"/>
        <v>2667.9188505600005</v>
      </c>
      <c r="Q13" s="67">
        <f t="shared" si="7"/>
        <v>8003.7565516800014</v>
      </c>
      <c r="R13" s="62">
        <f t="shared" si="0"/>
        <v>34513.213447680006</v>
      </c>
    </row>
    <row r="14" spans="1:18" ht="29" x14ac:dyDescent="0.35">
      <c r="A14" s="28" t="s">
        <v>147</v>
      </c>
      <c r="B14" s="68"/>
      <c r="C14" s="68"/>
      <c r="E14" s="56"/>
      <c r="G14" s="64"/>
      <c r="H14" s="55"/>
      <c r="J14" s="67"/>
      <c r="K14" s="67"/>
      <c r="M14" s="67"/>
      <c r="N14" s="67"/>
      <c r="P14" s="67"/>
      <c r="Q14" s="67"/>
      <c r="R14" s="62"/>
    </row>
    <row r="15" spans="1:18" ht="29" x14ac:dyDescent="0.35">
      <c r="A15" s="28" t="s">
        <v>164</v>
      </c>
      <c r="B15" s="68"/>
      <c r="C15" s="68"/>
      <c r="E15" s="56"/>
      <c r="G15" s="64"/>
      <c r="H15" s="55"/>
      <c r="J15" s="67"/>
      <c r="K15" s="67"/>
      <c r="M15" s="67"/>
      <c r="N15" s="67"/>
      <c r="P15" s="67"/>
      <c r="Q15" s="67"/>
      <c r="R15" s="62"/>
    </row>
    <row r="16" spans="1:18" x14ac:dyDescent="0.35">
      <c r="B16" s="68"/>
      <c r="C16" s="68"/>
      <c r="G16" s="64"/>
      <c r="H16" s="55"/>
      <c r="J16" s="67"/>
      <c r="K16" s="67"/>
      <c r="M16" s="67"/>
      <c r="N16" s="67"/>
      <c r="P16" s="67"/>
      <c r="Q16" s="67"/>
      <c r="R16" s="62"/>
    </row>
    <row r="17" spans="1:18" x14ac:dyDescent="0.35">
      <c r="A17" s="23" t="s">
        <v>151</v>
      </c>
      <c r="B17" s="69"/>
      <c r="C17" s="68"/>
      <c r="G17" s="64"/>
      <c r="H17" s="55"/>
      <c r="J17" s="67"/>
      <c r="K17" s="67"/>
      <c r="M17" s="67"/>
      <c r="N17" s="67"/>
      <c r="P17" s="67"/>
      <c r="Q17" s="67"/>
      <c r="R17" s="62"/>
    </row>
    <row r="18" spans="1:18" x14ac:dyDescent="0.35">
      <c r="B18" s="68"/>
      <c r="C18" s="68"/>
      <c r="G18" s="64"/>
      <c r="H18" s="55"/>
      <c r="J18" s="67"/>
      <c r="K18" s="67"/>
      <c r="M18" s="67"/>
      <c r="N18" s="67"/>
      <c r="P18" s="67"/>
      <c r="Q18" s="67"/>
      <c r="R18" s="62"/>
    </row>
    <row r="19" spans="1:18" s="24" customFormat="1" x14ac:dyDescent="0.35">
      <c r="A19" s="76" t="s">
        <v>158</v>
      </c>
      <c r="B19" s="65"/>
      <c r="C19" s="65"/>
      <c r="D19" s="27"/>
      <c r="G19" s="64"/>
      <c r="H19" s="55"/>
      <c r="J19" s="67"/>
      <c r="K19" s="67"/>
      <c r="M19" s="67"/>
      <c r="N19" s="67"/>
      <c r="O19" s="26"/>
      <c r="P19" s="67"/>
      <c r="Q19" s="67"/>
      <c r="R19" s="62"/>
    </row>
    <row r="20" spans="1:18" ht="58" x14ac:dyDescent="0.35">
      <c r="A20" s="77" t="s">
        <v>161</v>
      </c>
      <c r="B20" s="68"/>
      <c r="C20" s="68"/>
      <c r="G20" s="64"/>
      <c r="H20" s="55"/>
      <c r="J20" s="67"/>
      <c r="K20" s="67"/>
      <c r="M20" s="67"/>
      <c r="N20" s="67"/>
      <c r="P20" s="67"/>
      <c r="Q20" s="67"/>
      <c r="R20" s="62"/>
    </row>
    <row r="21" spans="1:18" x14ac:dyDescent="0.35">
      <c r="A21" s="85" t="s">
        <v>112</v>
      </c>
      <c r="B21" s="68">
        <v>1</v>
      </c>
      <c r="C21" s="68">
        <v>3</v>
      </c>
      <c r="D21" s="55">
        <v>1961</v>
      </c>
      <c r="E21" s="56">
        <f>B21*C21*D21</f>
        <v>5883</v>
      </c>
      <c r="G21" s="64"/>
      <c r="H21" s="55"/>
      <c r="J21" s="67"/>
      <c r="K21" s="67"/>
      <c r="M21" s="67"/>
      <c r="N21" s="67"/>
      <c r="P21" s="67"/>
      <c r="Q21" s="67"/>
      <c r="R21" s="62">
        <f t="shared" si="0"/>
        <v>5883</v>
      </c>
    </row>
    <row r="22" spans="1:18" x14ac:dyDescent="0.35">
      <c r="A22" s="77" t="s">
        <v>43</v>
      </c>
      <c r="B22" s="68"/>
      <c r="C22" s="68"/>
      <c r="G22" s="64"/>
      <c r="H22" s="55"/>
      <c r="J22" s="67"/>
      <c r="K22" s="67"/>
      <c r="M22" s="67"/>
      <c r="N22" s="67"/>
      <c r="P22" s="67"/>
      <c r="Q22" s="67"/>
      <c r="R22" s="62"/>
    </row>
    <row r="23" spans="1:18" x14ac:dyDescent="0.35">
      <c r="A23" s="77" t="s">
        <v>166</v>
      </c>
      <c r="B23" s="68"/>
      <c r="C23" s="68"/>
      <c r="G23" s="64"/>
      <c r="H23" s="55"/>
      <c r="J23" s="67"/>
      <c r="K23" s="67"/>
      <c r="M23" s="67"/>
      <c r="N23" s="67"/>
      <c r="P23" s="67"/>
      <c r="Q23" s="67"/>
      <c r="R23" s="62"/>
    </row>
    <row r="24" spans="1:18" x14ac:dyDescent="0.35">
      <c r="A24" s="77" t="s">
        <v>45</v>
      </c>
      <c r="B24" s="68"/>
      <c r="C24" s="68"/>
      <c r="G24" s="64"/>
      <c r="H24" s="55"/>
      <c r="J24" s="67"/>
      <c r="K24" s="67"/>
      <c r="M24" s="67"/>
      <c r="N24" s="67"/>
      <c r="P24" s="67"/>
      <c r="Q24" s="67"/>
      <c r="R24" s="62"/>
    </row>
    <row r="25" spans="1:18" x14ac:dyDescent="0.35">
      <c r="A25" s="77" t="s">
        <v>46</v>
      </c>
      <c r="B25" s="68"/>
      <c r="C25" s="68"/>
      <c r="G25" s="64"/>
      <c r="H25" s="55"/>
      <c r="J25" s="67"/>
      <c r="K25" s="67"/>
      <c r="M25" s="67"/>
      <c r="N25" s="67"/>
      <c r="P25" s="67"/>
      <c r="Q25" s="67"/>
      <c r="R25" s="62"/>
    </row>
    <row r="26" spans="1:18" x14ac:dyDescent="0.35">
      <c r="A26" s="77" t="s">
        <v>47</v>
      </c>
      <c r="B26" s="68"/>
      <c r="C26" s="68"/>
      <c r="G26" s="64"/>
      <c r="H26" s="55"/>
      <c r="J26" s="67"/>
      <c r="K26" s="67"/>
      <c r="M26" s="67"/>
      <c r="N26" s="67"/>
      <c r="P26" s="67"/>
      <c r="Q26" s="67"/>
      <c r="R26" s="62"/>
    </row>
    <row r="27" spans="1:18" x14ac:dyDescent="0.35">
      <c r="A27" s="77" t="s">
        <v>48</v>
      </c>
      <c r="B27" s="68"/>
      <c r="C27" s="68"/>
      <c r="G27" s="64"/>
      <c r="H27" s="55"/>
      <c r="J27" s="67"/>
      <c r="K27" s="67"/>
      <c r="M27" s="67"/>
      <c r="N27" s="67"/>
      <c r="P27" s="67"/>
      <c r="Q27" s="67"/>
      <c r="R27" s="62"/>
    </row>
    <row r="28" spans="1:18" x14ac:dyDescent="0.35">
      <c r="A28" s="77" t="s">
        <v>49</v>
      </c>
      <c r="B28" s="68"/>
      <c r="C28" s="68"/>
      <c r="G28" s="64"/>
      <c r="H28" s="55"/>
      <c r="J28" s="67"/>
      <c r="K28" s="67"/>
      <c r="M28" s="67"/>
      <c r="N28" s="67"/>
      <c r="P28" s="67"/>
      <c r="Q28" s="67"/>
      <c r="R28" s="62"/>
    </row>
    <row r="29" spans="1:18" x14ac:dyDescent="0.35">
      <c r="A29" s="77" t="s">
        <v>167</v>
      </c>
      <c r="B29" s="68"/>
      <c r="C29" s="68"/>
      <c r="G29" s="64"/>
      <c r="H29" s="55"/>
      <c r="J29" s="67"/>
      <c r="K29" s="67"/>
      <c r="M29" s="67"/>
      <c r="N29" s="67"/>
      <c r="P29" s="67"/>
      <c r="Q29" s="67"/>
      <c r="R29" s="62"/>
    </row>
    <row r="30" spans="1:18" x14ac:dyDescent="0.35">
      <c r="A30" s="77" t="s">
        <v>168</v>
      </c>
      <c r="B30" s="68"/>
      <c r="C30" s="68"/>
      <c r="G30" s="64"/>
      <c r="H30" s="55"/>
      <c r="J30" s="67"/>
      <c r="K30" s="67"/>
      <c r="M30" s="67"/>
      <c r="N30" s="67"/>
      <c r="P30" s="67"/>
      <c r="Q30" s="67"/>
      <c r="R30" s="62"/>
    </row>
    <row r="31" spans="1:18" x14ac:dyDescent="0.35">
      <c r="A31" s="76" t="s">
        <v>224</v>
      </c>
      <c r="B31" s="68"/>
      <c r="C31" s="68"/>
      <c r="G31" s="64"/>
      <c r="H31" s="55"/>
      <c r="J31" s="67"/>
      <c r="K31" s="67"/>
      <c r="M31" s="67"/>
      <c r="N31" s="67"/>
      <c r="P31" s="67"/>
      <c r="Q31" s="67"/>
      <c r="R31" s="62"/>
    </row>
    <row r="32" spans="1:18" x14ac:dyDescent="0.35">
      <c r="A32" s="77"/>
      <c r="B32" s="68"/>
      <c r="C32" s="68"/>
      <c r="G32" s="64"/>
      <c r="H32" s="55"/>
      <c r="J32" s="67"/>
      <c r="K32" s="67"/>
      <c r="M32" s="67"/>
      <c r="N32" s="67"/>
      <c r="P32" s="67"/>
      <c r="Q32" s="67"/>
      <c r="R32" s="62"/>
    </row>
    <row r="33" spans="1:18" ht="29" x14ac:dyDescent="0.35">
      <c r="A33" s="85" t="s">
        <v>231</v>
      </c>
      <c r="B33" s="68">
        <v>1</v>
      </c>
      <c r="C33" s="68">
        <v>3</v>
      </c>
      <c r="D33" s="55">
        <v>1961</v>
      </c>
      <c r="E33" s="56">
        <f>B33*C33*D33</f>
        <v>5883</v>
      </c>
      <c r="G33" s="64"/>
      <c r="H33" s="55"/>
      <c r="J33" s="67"/>
      <c r="K33" s="67"/>
      <c r="M33" s="67"/>
      <c r="N33" s="67"/>
      <c r="P33" s="67"/>
      <c r="Q33" s="67"/>
      <c r="R33" s="62">
        <f t="shared" si="0"/>
        <v>5883</v>
      </c>
    </row>
    <row r="34" spans="1:18" s="29" customFormat="1" ht="43.5" x14ac:dyDescent="0.35">
      <c r="A34" s="25" t="s">
        <v>169</v>
      </c>
      <c r="B34" s="68"/>
      <c r="C34" s="70"/>
      <c r="D34" s="45"/>
      <c r="G34" s="64"/>
      <c r="H34" s="55"/>
      <c r="J34" s="67"/>
      <c r="K34" s="67"/>
      <c r="M34" s="67"/>
      <c r="N34" s="67"/>
      <c r="O34" s="26"/>
      <c r="P34" s="67"/>
      <c r="Q34" s="67"/>
      <c r="R34" s="62"/>
    </row>
    <row r="35" spans="1:18" s="29" customFormat="1" ht="58" x14ac:dyDescent="0.35">
      <c r="A35" s="25" t="s">
        <v>201</v>
      </c>
      <c r="B35" s="68"/>
      <c r="C35" s="70"/>
      <c r="D35" s="45"/>
      <c r="G35" s="64"/>
      <c r="H35" s="55"/>
      <c r="J35" s="67"/>
      <c r="K35" s="67"/>
      <c r="M35" s="67"/>
      <c r="N35" s="67"/>
      <c r="O35" s="26"/>
      <c r="P35" s="67"/>
      <c r="Q35" s="67"/>
      <c r="R35" s="62"/>
    </row>
    <row r="36" spans="1:18" s="29" customFormat="1" x14ac:dyDescent="0.35">
      <c r="A36" s="25"/>
      <c r="B36" s="68"/>
      <c r="C36" s="70"/>
      <c r="D36" s="45"/>
      <c r="G36" s="64"/>
      <c r="H36" s="55"/>
      <c r="J36" s="67"/>
      <c r="K36" s="67"/>
      <c r="M36" s="67"/>
      <c r="N36" s="67"/>
      <c r="O36" s="26"/>
      <c r="P36" s="67"/>
      <c r="Q36" s="67"/>
      <c r="R36" s="62"/>
    </row>
    <row r="37" spans="1:18" x14ac:dyDescent="0.35">
      <c r="A37" s="27" t="s">
        <v>157</v>
      </c>
      <c r="B37" s="65"/>
      <c r="C37" s="68"/>
      <c r="G37" s="64"/>
      <c r="H37" s="55"/>
      <c r="J37" s="67"/>
      <c r="K37" s="67"/>
      <c r="M37" s="67"/>
      <c r="N37" s="67"/>
      <c r="P37" s="67"/>
      <c r="Q37" s="67"/>
      <c r="R37" s="62"/>
    </row>
    <row r="38" spans="1:18" ht="87" x14ac:dyDescent="0.35">
      <c r="A38" s="25" t="s">
        <v>220</v>
      </c>
      <c r="B38" s="68"/>
      <c r="C38" s="68"/>
      <c r="G38" s="64"/>
      <c r="H38" s="55"/>
      <c r="J38" s="67"/>
      <c r="K38" s="67"/>
      <c r="M38" s="67"/>
      <c r="N38" s="67"/>
      <c r="P38" s="67"/>
      <c r="Q38" s="67"/>
      <c r="R38" s="62"/>
    </row>
    <row r="39" spans="1:18" x14ac:dyDescent="0.35">
      <c r="A39" s="25" t="s">
        <v>229</v>
      </c>
      <c r="B39" s="68">
        <v>1</v>
      </c>
      <c r="C39" s="68">
        <v>40</v>
      </c>
      <c r="D39" s="55">
        <v>1961</v>
      </c>
      <c r="E39" s="56">
        <f t="shared" ref="E39" si="10">B39*C39*D39</f>
        <v>78440</v>
      </c>
      <c r="G39" s="64">
        <f t="shared" si="1"/>
        <v>2117.88</v>
      </c>
      <c r="H39" s="55">
        <f t="shared" si="9"/>
        <v>84715.200000000012</v>
      </c>
      <c r="J39" s="67">
        <f t="shared" si="2"/>
        <v>2287.3104000000003</v>
      </c>
      <c r="K39" s="67">
        <f t="shared" si="3"/>
        <v>91492.416000000012</v>
      </c>
      <c r="M39" s="67">
        <f t="shared" si="4"/>
        <v>2470.2952320000004</v>
      </c>
      <c r="N39" s="67">
        <f t="shared" si="5"/>
        <v>98811.809280000016</v>
      </c>
      <c r="P39" s="67">
        <f t="shared" si="6"/>
        <v>2667.9188505600005</v>
      </c>
      <c r="Q39" s="67">
        <f t="shared" si="7"/>
        <v>106716.75402240001</v>
      </c>
      <c r="R39" s="62">
        <f t="shared" si="0"/>
        <v>460176.17930240004</v>
      </c>
    </row>
    <row r="40" spans="1:18" ht="36.65" customHeight="1" x14ac:dyDescent="0.35">
      <c r="A40" s="25" t="s">
        <v>222</v>
      </c>
      <c r="B40" s="68"/>
      <c r="C40" s="68"/>
      <c r="G40" s="64"/>
      <c r="H40" s="55"/>
      <c r="J40" s="67"/>
      <c r="K40" s="67"/>
      <c r="M40" s="67"/>
      <c r="N40" s="67"/>
      <c r="P40" s="67"/>
      <c r="Q40" s="67"/>
      <c r="R40" s="62"/>
    </row>
    <row r="41" spans="1:18" ht="29" x14ac:dyDescent="0.35">
      <c r="A41" s="25" t="s">
        <v>221</v>
      </c>
      <c r="B41" s="68"/>
      <c r="C41" s="68"/>
      <c r="G41" s="64"/>
      <c r="H41" s="55"/>
      <c r="J41" s="67"/>
      <c r="K41" s="67"/>
      <c r="M41" s="67"/>
      <c r="N41" s="67"/>
      <c r="P41" s="67"/>
      <c r="Q41" s="67"/>
      <c r="R41" s="62"/>
    </row>
    <row r="42" spans="1:18" x14ac:dyDescent="0.35">
      <c r="B42" s="68"/>
      <c r="C42" s="68"/>
      <c r="G42" s="64"/>
      <c r="H42" s="55"/>
      <c r="J42" s="67"/>
      <c r="K42" s="67"/>
      <c r="M42" s="67"/>
      <c r="N42" s="67"/>
      <c r="P42" s="67"/>
      <c r="Q42" s="67"/>
      <c r="R42" s="62"/>
    </row>
    <row r="43" spans="1:18" x14ac:dyDescent="0.35">
      <c r="A43" s="27" t="s">
        <v>159</v>
      </c>
      <c r="B43" s="65"/>
      <c r="C43" s="68"/>
      <c r="G43" s="64"/>
      <c r="H43" s="55"/>
      <c r="J43" s="67"/>
      <c r="K43" s="67"/>
      <c r="M43" s="67"/>
      <c r="N43" s="67"/>
      <c r="P43" s="67"/>
      <c r="Q43" s="67"/>
      <c r="R43" s="62"/>
    </row>
    <row r="44" spans="1:18" ht="43.5" x14ac:dyDescent="0.35">
      <c r="A44" s="25" t="s">
        <v>171</v>
      </c>
      <c r="B44" s="68"/>
      <c r="C44" s="68"/>
      <c r="G44" s="64"/>
      <c r="H44" s="55"/>
      <c r="J44" s="67"/>
      <c r="K44" s="67"/>
      <c r="M44" s="67"/>
      <c r="N44" s="67"/>
      <c r="P44" s="67"/>
      <c r="Q44" s="67"/>
      <c r="R44" s="62"/>
    </row>
    <row r="45" spans="1:18" x14ac:dyDescent="0.35">
      <c r="A45" s="25" t="s">
        <v>229</v>
      </c>
      <c r="B45" s="68">
        <v>1</v>
      </c>
      <c r="C45" s="68">
        <v>20</v>
      </c>
      <c r="D45" s="55">
        <v>1961</v>
      </c>
      <c r="E45" s="56">
        <f t="shared" ref="E45" si="11">B45*C45*D45</f>
        <v>39220</v>
      </c>
      <c r="G45" s="64">
        <f t="shared" si="1"/>
        <v>2117.88</v>
      </c>
      <c r="H45" s="55">
        <f t="shared" si="9"/>
        <v>42357.600000000006</v>
      </c>
      <c r="J45" s="67">
        <f t="shared" si="2"/>
        <v>2287.3104000000003</v>
      </c>
      <c r="K45" s="67">
        <f t="shared" si="3"/>
        <v>45746.208000000006</v>
      </c>
      <c r="M45" s="67">
        <f t="shared" si="4"/>
        <v>2470.2952320000004</v>
      </c>
      <c r="N45" s="67">
        <f t="shared" si="5"/>
        <v>49405.904640000008</v>
      </c>
      <c r="P45" s="67">
        <f t="shared" si="6"/>
        <v>2667.9188505600005</v>
      </c>
      <c r="Q45" s="67">
        <f t="shared" si="7"/>
        <v>53358.377011200006</v>
      </c>
      <c r="R45" s="62">
        <f t="shared" si="0"/>
        <v>230088.08965120002</v>
      </c>
    </row>
    <row r="46" spans="1:18" ht="43.5" x14ac:dyDescent="0.35">
      <c r="A46" s="25" t="s">
        <v>150</v>
      </c>
      <c r="B46" s="68"/>
      <c r="C46" s="68"/>
      <c r="G46" s="64"/>
      <c r="H46" s="55"/>
      <c r="J46" s="67"/>
      <c r="K46" s="67"/>
      <c r="M46" s="67"/>
      <c r="N46" s="67"/>
      <c r="P46" s="67"/>
      <c r="Q46" s="67"/>
      <c r="R46" s="62"/>
    </row>
    <row r="47" spans="1:18" x14ac:dyDescent="0.35">
      <c r="A47" s="31" t="s">
        <v>148</v>
      </c>
      <c r="B47" s="71"/>
      <c r="C47" s="68"/>
      <c r="G47" s="64"/>
      <c r="H47" s="55"/>
      <c r="J47" s="67"/>
      <c r="K47" s="67"/>
      <c r="M47" s="67"/>
      <c r="N47" s="67"/>
      <c r="P47" s="67"/>
      <c r="Q47" s="67"/>
      <c r="R47" s="62"/>
    </row>
    <row r="48" spans="1:18" x14ac:dyDescent="0.35">
      <c r="A48" s="25" t="s">
        <v>43</v>
      </c>
      <c r="B48" s="68"/>
      <c r="C48" s="68"/>
      <c r="G48" s="64"/>
      <c r="H48" s="55"/>
      <c r="J48" s="67"/>
      <c r="K48" s="67"/>
      <c r="M48" s="67"/>
      <c r="N48" s="67"/>
      <c r="P48" s="67"/>
      <c r="Q48" s="67"/>
      <c r="R48" s="62"/>
    </row>
    <row r="49" spans="1:18" x14ac:dyDescent="0.35">
      <c r="A49" s="25" t="s">
        <v>166</v>
      </c>
      <c r="B49" s="68"/>
      <c r="C49" s="68"/>
      <c r="G49" s="64"/>
      <c r="H49" s="55"/>
      <c r="J49" s="67"/>
      <c r="K49" s="67"/>
      <c r="M49" s="67"/>
      <c r="N49" s="67"/>
      <c r="P49" s="67"/>
      <c r="Q49" s="67"/>
      <c r="R49" s="62"/>
    </row>
    <row r="50" spans="1:18" x14ac:dyDescent="0.35">
      <c r="A50" s="25" t="s">
        <v>45</v>
      </c>
      <c r="B50" s="68"/>
      <c r="C50" s="68"/>
      <c r="G50" s="64"/>
      <c r="H50" s="55"/>
      <c r="J50" s="67"/>
      <c r="K50" s="67"/>
      <c r="M50" s="67"/>
      <c r="N50" s="67"/>
      <c r="P50" s="67"/>
      <c r="Q50" s="67"/>
      <c r="R50" s="62"/>
    </row>
    <row r="51" spans="1:18" x14ac:dyDescent="0.35">
      <c r="A51" s="25" t="s">
        <v>46</v>
      </c>
      <c r="B51" s="68"/>
      <c r="C51" s="68"/>
      <c r="G51" s="64"/>
      <c r="H51" s="55"/>
      <c r="J51" s="67"/>
      <c r="K51" s="67"/>
      <c r="M51" s="67"/>
      <c r="N51" s="67"/>
      <c r="P51" s="67"/>
      <c r="Q51" s="67"/>
      <c r="R51" s="62"/>
    </row>
    <row r="52" spans="1:18" x14ac:dyDescent="0.35">
      <c r="A52" s="25" t="s">
        <v>47</v>
      </c>
      <c r="B52" s="68"/>
      <c r="C52" s="68"/>
      <c r="G52" s="64"/>
      <c r="H52" s="55"/>
      <c r="J52" s="67"/>
      <c r="K52" s="67"/>
      <c r="M52" s="67"/>
      <c r="N52" s="67"/>
      <c r="P52" s="67"/>
      <c r="Q52" s="67"/>
      <c r="R52" s="62"/>
    </row>
    <row r="53" spans="1:18" x14ac:dyDescent="0.35">
      <c r="A53" s="25" t="s">
        <v>48</v>
      </c>
      <c r="B53" s="68"/>
      <c r="C53" s="68"/>
      <c r="G53" s="64"/>
      <c r="H53" s="55"/>
      <c r="J53" s="67"/>
      <c r="K53" s="67"/>
      <c r="M53" s="67"/>
      <c r="N53" s="67"/>
      <c r="P53" s="67"/>
      <c r="Q53" s="67"/>
      <c r="R53" s="62"/>
    </row>
    <row r="54" spans="1:18" x14ac:dyDescent="0.35">
      <c r="A54" s="25" t="s">
        <v>49</v>
      </c>
      <c r="B54" s="68"/>
      <c r="C54" s="68"/>
      <c r="G54" s="64"/>
      <c r="H54" s="55"/>
      <c r="J54" s="67"/>
      <c r="K54" s="67"/>
      <c r="M54" s="67"/>
      <c r="N54" s="67"/>
      <c r="P54" s="67"/>
      <c r="Q54" s="67"/>
      <c r="R54" s="62"/>
    </row>
    <row r="55" spans="1:18" x14ac:dyDescent="0.35">
      <c r="A55" s="25" t="s">
        <v>167</v>
      </c>
      <c r="B55" s="68"/>
      <c r="C55" s="68"/>
      <c r="G55" s="64"/>
      <c r="H55" s="55"/>
      <c r="J55" s="67"/>
      <c r="K55" s="67"/>
      <c r="M55" s="67"/>
      <c r="N55" s="67"/>
      <c r="P55" s="67"/>
      <c r="Q55" s="67"/>
      <c r="R55" s="62"/>
    </row>
    <row r="56" spans="1:18" x14ac:dyDescent="0.35">
      <c r="A56" s="25" t="s">
        <v>168</v>
      </c>
      <c r="B56" s="68"/>
      <c r="C56" s="68"/>
      <c r="G56" s="64"/>
      <c r="H56" s="55"/>
      <c r="J56" s="67"/>
      <c r="K56" s="67"/>
      <c r="M56" s="67"/>
      <c r="N56" s="67"/>
      <c r="P56" s="67"/>
      <c r="Q56" s="67"/>
      <c r="R56" s="62"/>
    </row>
    <row r="57" spans="1:18" x14ac:dyDescent="0.35">
      <c r="B57" s="68"/>
      <c r="C57" s="68"/>
      <c r="G57" s="64"/>
      <c r="H57" s="55"/>
      <c r="J57" s="67"/>
      <c r="K57" s="67"/>
      <c r="M57" s="67"/>
      <c r="N57" s="67"/>
      <c r="P57" s="67"/>
      <c r="Q57" s="67"/>
      <c r="R57" s="62"/>
    </row>
    <row r="58" spans="1:18" x14ac:dyDescent="0.35">
      <c r="A58" s="27" t="s">
        <v>179</v>
      </c>
      <c r="B58" s="65"/>
      <c r="C58" s="68"/>
      <c r="G58" s="64"/>
      <c r="H58" s="55"/>
      <c r="J58" s="67"/>
      <c r="K58" s="67"/>
      <c r="M58" s="67"/>
      <c r="N58" s="67"/>
      <c r="P58" s="67"/>
      <c r="Q58" s="67"/>
      <c r="R58" s="62"/>
    </row>
    <row r="59" spans="1:18" ht="43.5" x14ac:dyDescent="0.35">
      <c r="A59" s="25" t="s">
        <v>172</v>
      </c>
      <c r="B59" s="68"/>
      <c r="C59" s="68"/>
      <c r="G59" s="64"/>
      <c r="H59" s="55"/>
      <c r="J59" s="67"/>
      <c r="K59" s="67"/>
      <c r="M59" s="67"/>
      <c r="N59" s="67"/>
      <c r="P59" s="67"/>
      <c r="Q59" s="67"/>
      <c r="R59" s="62"/>
    </row>
    <row r="60" spans="1:18" x14ac:dyDescent="0.35">
      <c r="A60" s="25" t="s">
        <v>229</v>
      </c>
      <c r="B60" s="68">
        <v>1</v>
      </c>
      <c r="C60" s="68">
        <v>5</v>
      </c>
      <c r="D60" s="55">
        <v>1961</v>
      </c>
      <c r="E60" s="56">
        <f t="shared" ref="E60" si="12">B60*C60*D60</f>
        <v>9805</v>
      </c>
      <c r="G60" s="64">
        <f t="shared" si="1"/>
        <v>2117.88</v>
      </c>
      <c r="H60" s="55">
        <f t="shared" si="9"/>
        <v>10589.400000000001</v>
      </c>
      <c r="J60" s="67">
        <f t="shared" si="2"/>
        <v>2287.3104000000003</v>
      </c>
      <c r="K60" s="67">
        <f t="shared" si="3"/>
        <v>11436.552000000001</v>
      </c>
      <c r="M60" s="67">
        <f t="shared" si="4"/>
        <v>2470.2952320000004</v>
      </c>
      <c r="N60" s="67">
        <f t="shared" si="5"/>
        <v>12351.476160000002</v>
      </c>
      <c r="P60" s="67">
        <f t="shared" si="6"/>
        <v>2667.9188505600005</v>
      </c>
      <c r="Q60" s="67">
        <f t="shared" si="7"/>
        <v>13339.594252800001</v>
      </c>
      <c r="R60" s="62">
        <f t="shared" si="0"/>
        <v>57522.022412800005</v>
      </c>
    </row>
    <row r="61" spans="1:18" x14ac:dyDescent="0.35">
      <c r="B61" s="68"/>
      <c r="C61" s="68"/>
      <c r="G61" s="64"/>
      <c r="H61" s="55"/>
      <c r="J61" s="67"/>
      <c r="K61" s="67"/>
      <c r="M61" s="67"/>
      <c r="N61" s="67"/>
      <c r="P61" s="67"/>
      <c r="Q61" s="67"/>
      <c r="R61" s="62"/>
    </row>
    <row r="62" spans="1:18" x14ac:dyDescent="0.35">
      <c r="A62" s="76" t="s">
        <v>180</v>
      </c>
      <c r="B62" s="86"/>
      <c r="C62" s="78"/>
      <c r="D62" s="77"/>
      <c r="E62" s="81"/>
      <c r="F62" s="81"/>
      <c r="G62" s="82"/>
      <c r="H62" s="79"/>
      <c r="I62" s="81"/>
      <c r="J62" s="83"/>
      <c r="K62" s="83"/>
      <c r="L62" s="81"/>
      <c r="M62" s="83"/>
      <c r="N62" s="83"/>
      <c r="O62" s="81"/>
      <c r="P62" s="83"/>
      <c r="Q62" s="83"/>
      <c r="R62" s="84"/>
    </row>
    <row r="63" spans="1:18" ht="43.5" x14ac:dyDescent="0.35">
      <c r="A63" s="77" t="s">
        <v>141</v>
      </c>
      <c r="B63" s="78"/>
      <c r="C63" s="78"/>
      <c r="D63" s="77"/>
      <c r="E63" s="81"/>
      <c r="F63" s="81"/>
      <c r="G63" s="82"/>
      <c r="H63" s="79"/>
      <c r="I63" s="81"/>
      <c r="J63" s="83"/>
      <c r="K63" s="83"/>
      <c r="L63" s="81"/>
      <c r="M63" s="83"/>
      <c r="N63" s="83"/>
      <c r="O63" s="81"/>
      <c r="P63" s="83"/>
      <c r="Q63" s="83"/>
      <c r="R63" s="84"/>
    </row>
    <row r="64" spans="1:18" x14ac:dyDescent="0.35">
      <c r="A64" s="77" t="s">
        <v>229</v>
      </c>
      <c r="B64" s="78">
        <v>1</v>
      </c>
      <c r="C64" s="78">
        <v>5</v>
      </c>
      <c r="D64" s="79">
        <v>1961</v>
      </c>
      <c r="E64" s="80">
        <f t="shared" ref="E64" si="13">B64*C64*D64</f>
        <v>9805</v>
      </c>
      <c r="F64" s="77"/>
      <c r="G64" s="82">
        <f t="shared" si="1"/>
        <v>2117.88</v>
      </c>
      <c r="H64" s="79">
        <f t="shared" ref="H64:H105" si="14">G64*C64*B64</f>
        <v>10589.400000000001</v>
      </c>
      <c r="I64" s="81"/>
      <c r="J64" s="83">
        <f t="shared" si="2"/>
        <v>2287.3104000000003</v>
      </c>
      <c r="K64" s="83">
        <f t="shared" ref="K64:K105" si="15">J64*C64*B64</f>
        <v>11436.552000000001</v>
      </c>
      <c r="L64" s="81"/>
      <c r="M64" s="83">
        <f t="shared" si="4"/>
        <v>2470.2952320000004</v>
      </c>
      <c r="N64" s="83">
        <f t="shared" ref="N64:N105" si="16">M64*C64*B64</f>
        <v>12351.476160000002</v>
      </c>
      <c r="O64" s="81"/>
      <c r="P64" s="83">
        <f t="shared" si="6"/>
        <v>2667.9188505600005</v>
      </c>
      <c r="Q64" s="83">
        <f t="shared" ref="Q64:Q105" si="17">P64*C64*B64</f>
        <v>13339.594252800001</v>
      </c>
      <c r="R64" s="84">
        <f t="shared" si="0"/>
        <v>57522.022412800005</v>
      </c>
    </row>
    <row r="65" spans="1:18" x14ac:dyDescent="0.35">
      <c r="A65" s="77"/>
      <c r="B65" s="78"/>
      <c r="C65" s="78"/>
      <c r="D65" s="77"/>
      <c r="E65" s="81"/>
      <c r="F65" s="81"/>
      <c r="G65" s="82"/>
      <c r="H65" s="79"/>
      <c r="I65" s="81"/>
      <c r="J65" s="83"/>
      <c r="K65" s="83"/>
      <c r="L65" s="81"/>
      <c r="M65" s="83"/>
      <c r="N65" s="83"/>
      <c r="O65" s="81"/>
      <c r="P65" s="83"/>
      <c r="Q65" s="83"/>
      <c r="R65" s="84"/>
    </row>
    <row r="66" spans="1:18" x14ac:dyDescent="0.35">
      <c r="A66" s="27" t="s">
        <v>160</v>
      </c>
      <c r="B66" s="65"/>
      <c r="C66" s="68"/>
      <c r="G66" s="64"/>
      <c r="H66" s="55"/>
      <c r="J66" s="67"/>
      <c r="K66" s="67"/>
      <c r="M66" s="67"/>
      <c r="N66" s="67"/>
      <c r="P66" s="67"/>
      <c r="Q66" s="67"/>
      <c r="R66" s="62"/>
    </row>
    <row r="67" spans="1:18" ht="43.5" x14ac:dyDescent="0.35">
      <c r="A67" s="25" t="s">
        <v>173</v>
      </c>
      <c r="B67" s="68"/>
      <c r="C67" s="68"/>
      <c r="G67" s="64"/>
      <c r="H67" s="55"/>
      <c r="J67" s="67"/>
      <c r="K67" s="67"/>
      <c r="M67" s="67"/>
      <c r="N67" s="67"/>
      <c r="P67" s="67"/>
      <c r="Q67" s="67"/>
      <c r="R67" s="62"/>
    </row>
    <row r="68" spans="1:18" ht="29" x14ac:dyDescent="0.35">
      <c r="A68" s="25" t="s">
        <v>174</v>
      </c>
      <c r="B68" s="68"/>
      <c r="C68" s="68"/>
      <c r="G68" s="64"/>
      <c r="H68" s="55"/>
      <c r="J68" s="67"/>
      <c r="K68" s="67"/>
      <c r="M68" s="67"/>
      <c r="N68" s="67"/>
      <c r="P68" s="67"/>
      <c r="Q68" s="67"/>
      <c r="R68" s="62"/>
    </row>
    <row r="69" spans="1:18" x14ac:dyDescent="0.35">
      <c r="A69" s="25" t="s">
        <v>229</v>
      </c>
      <c r="B69" s="68">
        <v>1</v>
      </c>
      <c r="C69" s="68">
        <v>5</v>
      </c>
      <c r="D69" s="55">
        <v>1961</v>
      </c>
      <c r="E69" s="56">
        <f t="shared" ref="E69" si="18">B69*C69*D69</f>
        <v>9805</v>
      </c>
      <c r="G69" s="64">
        <f t="shared" si="1"/>
        <v>2117.88</v>
      </c>
      <c r="H69" s="55">
        <f t="shared" si="14"/>
        <v>10589.400000000001</v>
      </c>
      <c r="J69" s="67">
        <f t="shared" si="2"/>
        <v>2287.3104000000003</v>
      </c>
      <c r="K69" s="67">
        <f t="shared" si="15"/>
        <v>11436.552000000001</v>
      </c>
      <c r="M69" s="67">
        <f t="shared" si="4"/>
        <v>2470.2952320000004</v>
      </c>
      <c r="N69" s="67">
        <f t="shared" si="16"/>
        <v>12351.476160000002</v>
      </c>
      <c r="P69" s="67">
        <f t="shared" si="6"/>
        <v>2667.9188505600005</v>
      </c>
      <c r="Q69" s="67">
        <f t="shared" si="17"/>
        <v>13339.594252800001</v>
      </c>
      <c r="R69" s="62">
        <f t="shared" ref="R69:R105" si="19">Q69+N69+K69+H69+E69</f>
        <v>57522.022412800005</v>
      </c>
    </row>
    <row r="70" spans="1:18" x14ac:dyDescent="0.35">
      <c r="B70" s="68"/>
      <c r="C70" s="68"/>
      <c r="G70" s="64"/>
      <c r="H70" s="55"/>
      <c r="J70" s="67"/>
      <c r="K70" s="67"/>
      <c r="M70" s="67"/>
      <c r="N70" s="67"/>
      <c r="P70" s="67"/>
      <c r="Q70" s="67"/>
      <c r="R70" s="62"/>
    </row>
    <row r="71" spans="1:18" x14ac:dyDescent="0.35">
      <c r="A71" s="27" t="s">
        <v>181</v>
      </c>
      <c r="B71" s="65"/>
      <c r="C71" s="68"/>
      <c r="G71" s="64"/>
      <c r="H71" s="55"/>
      <c r="J71" s="67"/>
      <c r="K71" s="67"/>
      <c r="M71" s="67"/>
      <c r="N71" s="67"/>
      <c r="P71" s="67"/>
      <c r="Q71" s="67"/>
      <c r="R71" s="62"/>
    </row>
    <row r="72" spans="1:18" ht="29" x14ac:dyDescent="0.35">
      <c r="A72" s="25" t="s">
        <v>142</v>
      </c>
      <c r="B72" s="68"/>
      <c r="C72" s="68"/>
      <c r="G72" s="64"/>
      <c r="H72" s="55"/>
      <c r="J72" s="67"/>
      <c r="K72" s="67"/>
      <c r="M72" s="67"/>
      <c r="N72" s="67"/>
      <c r="P72" s="67"/>
      <c r="Q72" s="67"/>
      <c r="R72" s="62"/>
    </row>
    <row r="73" spans="1:18" ht="29" x14ac:dyDescent="0.35">
      <c r="A73" s="25" t="s">
        <v>143</v>
      </c>
      <c r="B73" s="68"/>
      <c r="C73" s="68"/>
      <c r="G73" s="64"/>
      <c r="H73" s="55"/>
      <c r="J73" s="67"/>
      <c r="K73" s="67"/>
      <c r="M73" s="67"/>
      <c r="N73" s="67"/>
      <c r="P73" s="67"/>
      <c r="Q73" s="67"/>
      <c r="R73" s="62"/>
    </row>
    <row r="74" spans="1:18" ht="101.5" x14ac:dyDescent="0.35">
      <c r="A74" s="25" t="s">
        <v>175</v>
      </c>
      <c r="B74" s="68"/>
      <c r="C74" s="68"/>
      <c r="G74" s="64"/>
      <c r="H74" s="55"/>
      <c r="J74" s="67"/>
      <c r="K74" s="67"/>
      <c r="M74" s="67"/>
      <c r="N74" s="67"/>
      <c r="P74" s="67"/>
      <c r="Q74" s="67"/>
      <c r="R74" s="62"/>
    </row>
    <row r="75" spans="1:18" x14ac:dyDescent="0.35">
      <c r="A75" s="25" t="s">
        <v>176</v>
      </c>
      <c r="B75" s="68"/>
      <c r="C75" s="68"/>
      <c r="G75" s="64"/>
      <c r="H75" s="55"/>
      <c r="J75" s="67"/>
      <c r="K75" s="67"/>
      <c r="M75" s="67"/>
      <c r="N75" s="67"/>
      <c r="P75" s="67"/>
      <c r="Q75" s="67"/>
      <c r="R75" s="62"/>
    </row>
    <row r="76" spans="1:18" x14ac:dyDescent="0.35">
      <c r="A76" s="25" t="s">
        <v>229</v>
      </c>
      <c r="B76" s="68">
        <v>1</v>
      </c>
      <c r="C76" s="68">
        <v>10</v>
      </c>
      <c r="D76" s="55">
        <v>1961</v>
      </c>
      <c r="E76" s="56">
        <f t="shared" ref="E76" si="20">B76*C76*D76</f>
        <v>19610</v>
      </c>
      <c r="G76" s="64">
        <f t="shared" ref="G76:G105" si="21">D76*1.08</f>
        <v>2117.88</v>
      </c>
      <c r="H76" s="55">
        <f t="shared" si="14"/>
        <v>21178.800000000003</v>
      </c>
      <c r="J76" s="67">
        <f t="shared" ref="J76:J105" si="22">G76*1.08</f>
        <v>2287.3104000000003</v>
      </c>
      <c r="K76" s="67">
        <f t="shared" si="15"/>
        <v>22873.104000000003</v>
      </c>
      <c r="M76" s="67">
        <f t="shared" ref="M76:M105" si="23">J76*1.08</f>
        <v>2470.2952320000004</v>
      </c>
      <c r="N76" s="67">
        <f t="shared" si="16"/>
        <v>24702.952320000004</v>
      </c>
      <c r="P76" s="67">
        <f t="shared" ref="P76:P105" si="24">M76*1.08</f>
        <v>2667.9188505600005</v>
      </c>
      <c r="Q76" s="67">
        <f t="shared" si="17"/>
        <v>26679.188505600003</v>
      </c>
      <c r="R76" s="62">
        <f t="shared" si="19"/>
        <v>115044.04482560001</v>
      </c>
    </row>
    <row r="77" spans="1:18" x14ac:dyDescent="0.35">
      <c r="B77" s="68"/>
      <c r="C77" s="68"/>
      <c r="G77" s="64"/>
      <c r="H77" s="55"/>
      <c r="J77" s="67"/>
      <c r="K77" s="67"/>
      <c r="M77" s="67"/>
      <c r="N77" s="67"/>
      <c r="P77" s="67"/>
      <c r="Q77" s="67"/>
      <c r="R77" s="62"/>
    </row>
    <row r="78" spans="1:18" x14ac:dyDescent="0.35">
      <c r="A78" s="27" t="s">
        <v>182</v>
      </c>
      <c r="B78" s="65"/>
      <c r="C78" s="68"/>
      <c r="G78" s="64"/>
      <c r="H78" s="55"/>
      <c r="J78" s="67"/>
      <c r="K78" s="67"/>
      <c r="M78" s="67"/>
      <c r="N78" s="67"/>
      <c r="P78" s="67"/>
      <c r="Q78" s="67"/>
      <c r="R78" s="62"/>
    </row>
    <row r="79" spans="1:18" ht="188.5" x14ac:dyDescent="0.35">
      <c r="A79" s="25" t="s">
        <v>200</v>
      </c>
      <c r="B79" s="68"/>
      <c r="C79" s="68"/>
      <c r="G79" s="64"/>
      <c r="H79" s="55"/>
      <c r="J79" s="67"/>
      <c r="K79" s="67"/>
      <c r="M79" s="67"/>
      <c r="N79" s="67"/>
      <c r="P79" s="67"/>
      <c r="Q79" s="67"/>
      <c r="R79" s="62"/>
    </row>
    <row r="80" spans="1:18" ht="29" x14ac:dyDescent="0.35">
      <c r="A80" s="25" t="s">
        <v>177</v>
      </c>
      <c r="B80" s="68"/>
      <c r="C80" s="68"/>
      <c r="G80" s="64"/>
      <c r="H80" s="55"/>
      <c r="J80" s="67"/>
      <c r="K80" s="67"/>
      <c r="M80" s="67"/>
      <c r="N80" s="67"/>
      <c r="P80" s="67"/>
      <c r="Q80" s="67"/>
      <c r="R80" s="62"/>
    </row>
    <row r="81" spans="1:18" x14ac:dyDescent="0.35">
      <c r="A81" s="25" t="s">
        <v>229</v>
      </c>
      <c r="B81" s="68">
        <v>1</v>
      </c>
      <c r="C81" s="68">
        <v>10</v>
      </c>
      <c r="D81" s="55">
        <v>1961</v>
      </c>
      <c r="E81" s="56">
        <f t="shared" ref="E81" si="25">B81*C81*D81</f>
        <v>19610</v>
      </c>
      <c r="G81" s="64">
        <f t="shared" si="21"/>
        <v>2117.88</v>
      </c>
      <c r="H81" s="55">
        <f t="shared" si="14"/>
        <v>21178.800000000003</v>
      </c>
      <c r="J81" s="67">
        <f t="shared" si="22"/>
        <v>2287.3104000000003</v>
      </c>
      <c r="K81" s="67">
        <f t="shared" si="15"/>
        <v>22873.104000000003</v>
      </c>
      <c r="M81" s="67">
        <f t="shared" si="23"/>
        <v>2470.2952320000004</v>
      </c>
      <c r="N81" s="67">
        <f t="shared" si="16"/>
        <v>24702.952320000004</v>
      </c>
      <c r="P81" s="67">
        <f t="shared" si="24"/>
        <v>2667.9188505600005</v>
      </c>
      <c r="Q81" s="67">
        <f t="shared" si="17"/>
        <v>26679.188505600003</v>
      </c>
      <c r="R81" s="62">
        <f t="shared" si="19"/>
        <v>115044.04482560001</v>
      </c>
    </row>
    <row r="82" spans="1:18" x14ac:dyDescent="0.35">
      <c r="B82" s="68"/>
      <c r="C82" s="68"/>
      <c r="G82" s="64"/>
      <c r="H82" s="55"/>
      <c r="J82" s="67"/>
      <c r="K82" s="67"/>
      <c r="M82" s="67"/>
      <c r="N82" s="67"/>
      <c r="P82" s="67"/>
      <c r="Q82" s="67"/>
      <c r="R82" s="62"/>
    </row>
    <row r="83" spans="1:18" s="25" customFormat="1" x14ac:dyDescent="0.35">
      <c r="A83" s="27" t="s">
        <v>183</v>
      </c>
      <c r="B83" s="65"/>
      <c r="C83" s="68"/>
      <c r="E83" s="26"/>
      <c r="F83" s="26"/>
      <c r="G83" s="64"/>
      <c r="H83" s="55"/>
      <c r="J83" s="67"/>
      <c r="K83" s="67"/>
      <c r="M83" s="67"/>
      <c r="N83" s="67"/>
      <c r="O83" s="26"/>
      <c r="P83" s="67"/>
      <c r="Q83" s="67"/>
      <c r="R83" s="62"/>
    </row>
    <row r="84" spans="1:18" s="25" customFormat="1" ht="43.5" x14ac:dyDescent="0.35">
      <c r="A84" s="25" t="s">
        <v>152</v>
      </c>
      <c r="B84" s="68"/>
      <c r="C84" s="68"/>
      <c r="E84" s="26"/>
      <c r="F84" s="26"/>
      <c r="G84" s="64"/>
      <c r="H84" s="55"/>
      <c r="J84" s="67"/>
      <c r="K84" s="67"/>
      <c r="M84" s="67"/>
      <c r="N84" s="67"/>
      <c r="O84" s="26"/>
      <c r="P84" s="67"/>
      <c r="Q84" s="67"/>
      <c r="R84" s="62"/>
    </row>
    <row r="85" spans="1:18" s="25" customFormat="1" ht="29" x14ac:dyDescent="0.35">
      <c r="A85" s="25" t="s">
        <v>163</v>
      </c>
      <c r="B85" s="68"/>
      <c r="C85" s="68"/>
      <c r="E85" s="26"/>
      <c r="F85" s="26"/>
      <c r="G85" s="64"/>
      <c r="H85" s="55"/>
      <c r="J85" s="67"/>
      <c r="K85" s="67"/>
      <c r="M85" s="67"/>
      <c r="N85" s="67"/>
      <c r="O85" s="26"/>
      <c r="P85" s="67"/>
      <c r="Q85" s="67"/>
      <c r="R85" s="62"/>
    </row>
    <row r="86" spans="1:18" x14ac:dyDescent="0.35">
      <c r="A86" s="25" t="s">
        <v>229</v>
      </c>
      <c r="B86" s="68">
        <v>1</v>
      </c>
      <c r="C86" s="68">
        <v>10</v>
      </c>
      <c r="D86" s="55">
        <v>1961</v>
      </c>
      <c r="E86" s="56">
        <f t="shared" ref="E86" si="26">B86*C86*D86</f>
        <v>19610</v>
      </c>
      <c r="G86" s="64">
        <f t="shared" si="21"/>
        <v>2117.88</v>
      </c>
      <c r="H86" s="55">
        <f t="shared" si="14"/>
        <v>21178.800000000003</v>
      </c>
      <c r="J86" s="67">
        <f t="shared" si="22"/>
        <v>2287.3104000000003</v>
      </c>
      <c r="K86" s="67">
        <f t="shared" si="15"/>
        <v>22873.104000000003</v>
      </c>
      <c r="M86" s="67">
        <f t="shared" si="23"/>
        <v>2470.2952320000004</v>
      </c>
      <c r="N86" s="67">
        <f t="shared" si="16"/>
        <v>24702.952320000004</v>
      </c>
      <c r="P86" s="67">
        <f t="shared" si="24"/>
        <v>2667.9188505600005</v>
      </c>
      <c r="Q86" s="67">
        <f t="shared" si="17"/>
        <v>26679.188505600003</v>
      </c>
      <c r="R86" s="62">
        <f t="shared" si="19"/>
        <v>115044.04482560001</v>
      </c>
    </row>
    <row r="87" spans="1:18" x14ac:dyDescent="0.35">
      <c r="B87" s="68"/>
      <c r="C87" s="68"/>
      <c r="D87" s="55"/>
      <c r="G87" s="64"/>
      <c r="H87" s="55"/>
      <c r="J87" s="67"/>
      <c r="K87" s="67"/>
      <c r="M87" s="67"/>
      <c r="N87" s="67"/>
      <c r="P87" s="67"/>
      <c r="Q87" s="67"/>
      <c r="R87" s="62"/>
    </row>
    <row r="88" spans="1:18" s="25" customFormat="1" x14ac:dyDescent="0.35">
      <c r="A88" s="27" t="s">
        <v>184</v>
      </c>
      <c r="B88" s="65"/>
      <c r="C88" s="68"/>
      <c r="D88" s="55"/>
      <c r="E88" s="26"/>
      <c r="F88" s="26"/>
      <c r="G88" s="64"/>
      <c r="H88" s="55"/>
      <c r="J88" s="67"/>
      <c r="K88" s="67"/>
      <c r="M88" s="67"/>
      <c r="N88" s="67"/>
      <c r="O88" s="26"/>
      <c r="P88" s="67"/>
      <c r="Q88" s="67"/>
      <c r="R88" s="62"/>
    </row>
    <row r="89" spans="1:18" s="25" customFormat="1" ht="43.5" x14ac:dyDescent="0.35">
      <c r="A89" s="25" t="s">
        <v>144</v>
      </c>
      <c r="B89" s="68">
        <v>3</v>
      </c>
      <c r="C89" s="68">
        <v>10</v>
      </c>
      <c r="D89" s="55">
        <v>1961</v>
      </c>
      <c r="E89" s="56">
        <f t="shared" ref="E89" si="27">B89*C89*D89</f>
        <v>58830</v>
      </c>
      <c r="F89" s="26"/>
      <c r="G89" s="64">
        <f t="shared" si="21"/>
        <v>2117.88</v>
      </c>
      <c r="H89" s="55">
        <f t="shared" si="14"/>
        <v>63536.400000000009</v>
      </c>
      <c r="J89" s="67">
        <f t="shared" si="22"/>
        <v>2287.3104000000003</v>
      </c>
      <c r="K89" s="67">
        <f t="shared" si="15"/>
        <v>68619.312000000005</v>
      </c>
      <c r="M89" s="67">
        <f t="shared" si="23"/>
        <v>2470.2952320000004</v>
      </c>
      <c r="N89" s="67">
        <f t="shared" si="16"/>
        <v>74108.856960000005</v>
      </c>
      <c r="O89" s="26"/>
      <c r="P89" s="67">
        <f t="shared" si="24"/>
        <v>2667.9188505600005</v>
      </c>
      <c r="Q89" s="67">
        <f t="shared" si="17"/>
        <v>80037.565516800008</v>
      </c>
      <c r="R89" s="62">
        <f t="shared" si="19"/>
        <v>345132.13447680004</v>
      </c>
    </row>
    <row r="90" spans="1:18" s="25" customFormat="1" ht="29" x14ac:dyDescent="0.35">
      <c r="A90" s="25" t="s">
        <v>145</v>
      </c>
      <c r="B90" s="68"/>
      <c r="C90" s="68"/>
      <c r="E90" s="26"/>
      <c r="F90" s="26"/>
      <c r="G90" s="64"/>
      <c r="H90" s="55"/>
      <c r="J90" s="67"/>
      <c r="K90" s="67"/>
      <c r="M90" s="67"/>
      <c r="N90" s="67"/>
      <c r="O90" s="26"/>
      <c r="P90" s="67"/>
      <c r="Q90" s="67"/>
      <c r="R90" s="62"/>
    </row>
    <row r="91" spans="1:18" x14ac:dyDescent="0.35">
      <c r="B91" s="68"/>
      <c r="C91" s="68"/>
      <c r="G91" s="64"/>
      <c r="H91" s="55"/>
      <c r="J91" s="67"/>
      <c r="K91" s="67"/>
      <c r="M91" s="67"/>
      <c r="N91" s="67"/>
      <c r="P91" s="67"/>
      <c r="Q91" s="67"/>
      <c r="R91" s="62"/>
    </row>
    <row r="92" spans="1:18" s="25" customFormat="1" x14ac:dyDescent="0.35">
      <c r="A92" s="76" t="s">
        <v>225</v>
      </c>
      <c r="B92" s="65"/>
      <c r="C92" s="68"/>
      <c r="E92" s="26"/>
      <c r="F92" s="26"/>
      <c r="G92" s="64"/>
      <c r="H92" s="55"/>
      <c r="J92" s="67"/>
      <c r="K92" s="67"/>
      <c r="M92" s="67"/>
      <c r="N92" s="67"/>
      <c r="O92" s="26"/>
      <c r="P92" s="67"/>
      <c r="Q92" s="67"/>
      <c r="R92" s="62"/>
    </row>
    <row r="93" spans="1:18" ht="29" x14ac:dyDescent="0.35">
      <c r="A93" s="77" t="s">
        <v>230</v>
      </c>
      <c r="B93" s="68"/>
      <c r="C93" s="68"/>
      <c r="G93" s="64"/>
      <c r="H93" s="55"/>
      <c r="J93" s="67"/>
      <c r="K93" s="67"/>
      <c r="M93" s="67"/>
      <c r="N93" s="67"/>
      <c r="P93" s="67"/>
      <c r="Q93" s="67"/>
      <c r="R93" s="62"/>
    </row>
    <row r="94" spans="1:18" ht="43.5" x14ac:dyDescent="0.35">
      <c r="A94" s="25" t="s">
        <v>178</v>
      </c>
      <c r="B94" s="68"/>
      <c r="C94" s="68"/>
      <c r="G94" s="64"/>
      <c r="H94" s="55"/>
      <c r="J94" s="67"/>
      <c r="K94" s="67"/>
      <c r="M94" s="67"/>
      <c r="N94" s="67"/>
      <c r="P94" s="67"/>
      <c r="Q94" s="67"/>
      <c r="R94" s="62"/>
    </row>
    <row r="95" spans="1:18" ht="87" x14ac:dyDescent="0.35">
      <c r="A95" s="25" t="s">
        <v>202</v>
      </c>
      <c r="B95" s="68"/>
      <c r="C95" s="68"/>
      <c r="G95" s="64"/>
      <c r="H95" s="55"/>
      <c r="J95" s="67"/>
      <c r="K95" s="67"/>
      <c r="M95" s="67"/>
      <c r="N95" s="67"/>
      <c r="P95" s="67"/>
      <c r="Q95" s="67"/>
      <c r="R95" s="62"/>
    </row>
    <row r="96" spans="1:18" x14ac:dyDescent="0.35">
      <c r="B96" s="68"/>
      <c r="C96" s="68"/>
      <c r="G96" s="64"/>
      <c r="H96" s="55"/>
      <c r="J96" s="67"/>
      <c r="K96" s="67"/>
      <c r="M96" s="67"/>
      <c r="N96" s="67"/>
      <c r="P96" s="67"/>
      <c r="Q96" s="67"/>
      <c r="R96" s="62"/>
    </row>
    <row r="97" spans="1:18" x14ac:dyDescent="0.35">
      <c r="A97" s="27" t="s">
        <v>186</v>
      </c>
      <c r="B97" s="65"/>
      <c r="C97" s="68"/>
      <c r="G97" s="64"/>
      <c r="H97" s="55"/>
      <c r="J97" s="67"/>
      <c r="K97" s="67"/>
      <c r="M97" s="67"/>
      <c r="N97" s="67"/>
      <c r="P97" s="67"/>
      <c r="Q97" s="67"/>
      <c r="R97" s="62"/>
    </row>
    <row r="98" spans="1:18" ht="72.5" x14ac:dyDescent="0.35">
      <c r="A98" s="25" t="s">
        <v>203</v>
      </c>
      <c r="B98" s="68"/>
      <c r="C98" s="68"/>
      <c r="G98" s="64"/>
      <c r="H98" s="55"/>
      <c r="J98" s="67"/>
      <c r="K98" s="67"/>
      <c r="M98" s="67"/>
      <c r="N98" s="67"/>
      <c r="P98" s="67"/>
      <c r="Q98" s="67"/>
      <c r="R98" s="62"/>
    </row>
    <row r="99" spans="1:18" ht="58" x14ac:dyDescent="0.35">
      <c r="A99" s="25" t="s">
        <v>162</v>
      </c>
      <c r="B99" s="68"/>
      <c r="C99" s="68"/>
      <c r="G99" s="64"/>
      <c r="H99" s="55"/>
      <c r="J99" s="67"/>
      <c r="K99" s="67"/>
      <c r="M99" s="67"/>
      <c r="N99" s="67"/>
      <c r="P99" s="67"/>
      <c r="Q99" s="67"/>
      <c r="R99" s="62"/>
    </row>
    <row r="100" spans="1:18" x14ac:dyDescent="0.35">
      <c r="B100" s="68"/>
      <c r="C100" s="68"/>
      <c r="G100" s="64"/>
      <c r="H100" s="55"/>
      <c r="J100" s="67"/>
      <c r="K100" s="67"/>
      <c r="M100" s="67"/>
      <c r="N100" s="67"/>
      <c r="P100" s="67"/>
      <c r="Q100" s="67"/>
      <c r="R100" s="62"/>
    </row>
    <row r="101" spans="1:18" x14ac:dyDescent="0.35">
      <c r="A101" s="27" t="s">
        <v>113</v>
      </c>
      <c r="B101" s="65"/>
      <c r="C101" s="68"/>
      <c r="G101" s="64"/>
      <c r="H101" s="55"/>
      <c r="J101" s="67"/>
      <c r="K101" s="67"/>
      <c r="M101" s="67"/>
      <c r="N101" s="67"/>
      <c r="P101" s="67"/>
      <c r="Q101" s="67"/>
      <c r="R101" s="62"/>
    </row>
    <row r="102" spans="1:18" ht="72.5" x14ac:dyDescent="0.35">
      <c r="A102" s="25" t="s">
        <v>156</v>
      </c>
      <c r="B102" s="68"/>
      <c r="C102" s="68"/>
      <c r="G102" s="64"/>
      <c r="H102" s="55"/>
      <c r="J102" s="67"/>
      <c r="K102" s="67"/>
      <c r="M102" s="67"/>
      <c r="N102" s="67"/>
      <c r="P102" s="67"/>
      <c r="Q102" s="67"/>
      <c r="R102" s="62"/>
    </row>
    <row r="103" spans="1:18" ht="29" x14ac:dyDescent="0.35">
      <c r="A103" s="25" t="s">
        <v>204</v>
      </c>
      <c r="B103" s="68"/>
      <c r="C103" s="68"/>
      <c r="G103" s="64"/>
      <c r="H103" s="55"/>
      <c r="J103" s="67"/>
      <c r="K103" s="67"/>
      <c r="M103" s="67"/>
      <c r="N103" s="67"/>
      <c r="P103" s="67"/>
      <c r="Q103" s="67"/>
      <c r="R103" s="62"/>
    </row>
    <row r="104" spans="1:18" ht="29" x14ac:dyDescent="0.35">
      <c r="A104" s="25" t="s">
        <v>153</v>
      </c>
      <c r="B104" s="68"/>
      <c r="C104" s="68"/>
      <c r="G104" s="64"/>
      <c r="H104" s="55"/>
      <c r="J104" s="67"/>
      <c r="K104" s="67"/>
      <c r="M104" s="67"/>
      <c r="N104" s="67"/>
      <c r="P104" s="67"/>
      <c r="Q104" s="67"/>
      <c r="R104" s="62"/>
    </row>
    <row r="105" spans="1:18" x14ac:dyDescent="0.35">
      <c r="A105" s="25" t="s">
        <v>229</v>
      </c>
      <c r="B105" s="68">
        <v>1</v>
      </c>
      <c r="C105" s="68">
        <v>10</v>
      </c>
      <c r="D105" s="55">
        <v>1961</v>
      </c>
      <c r="E105" s="56">
        <f t="shared" ref="E105" si="28">B105*C105*D105</f>
        <v>19610</v>
      </c>
      <c r="G105" s="64">
        <f t="shared" si="21"/>
        <v>2117.88</v>
      </c>
      <c r="H105" s="55">
        <f t="shared" si="14"/>
        <v>21178.800000000003</v>
      </c>
      <c r="J105" s="67">
        <f t="shared" si="22"/>
        <v>2287.3104000000003</v>
      </c>
      <c r="K105" s="67">
        <f t="shared" si="15"/>
        <v>22873.104000000003</v>
      </c>
      <c r="M105" s="67">
        <f t="shared" si="23"/>
        <v>2470.2952320000004</v>
      </c>
      <c r="N105" s="67">
        <f t="shared" si="16"/>
        <v>24702.952320000004</v>
      </c>
      <c r="P105" s="67">
        <f t="shared" si="24"/>
        <v>2667.9188505600005</v>
      </c>
      <c r="Q105" s="67">
        <f t="shared" si="17"/>
        <v>26679.188505600003</v>
      </c>
      <c r="R105" s="62">
        <f t="shared" si="19"/>
        <v>115044.04482560001</v>
      </c>
    </row>
    <row r="106" spans="1:18" x14ac:dyDescent="0.35">
      <c r="D106" s="55"/>
      <c r="E106" s="62">
        <f>SUM(E8:E105)</f>
        <v>372590</v>
      </c>
      <c r="F106" s="62"/>
      <c r="G106" s="62"/>
      <c r="H106" s="62">
        <f>SUM(H8:H105)</f>
        <v>389689.92</v>
      </c>
      <c r="I106" s="62"/>
      <c r="J106" s="62"/>
      <c r="K106" s="62">
        <f>SUM(K8:K105)</f>
        <v>420865.11359999998</v>
      </c>
      <c r="L106" s="62"/>
      <c r="M106" s="62"/>
      <c r="N106" s="62">
        <f>SUM(N8:N105)</f>
        <v>454534.32268799999</v>
      </c>
      <c r="O106" s="62"/>
      <c r="P106" s="62"/>
      <c r="Q106" s="62">
        <f>SUM(Q8:Q105)</f>
        <v>490897.06850303989</v>
      </c>
      <c r="R106" s="62">
        <f>Q106+N106+K106+H106+E106</f>
        <v>2128576.4247910399</v>
      </c>
    </row>
    <row r="107" spans="1:18" ht="15" thickBot="1" x14ac:dyDescent="0.4">
      <c r="E107" s="25"/>
      <c r="F107" s="25"/>
    </row>
    <row r="108" spans="1:18" ht="29.5" thickBot="1" x14ac:dyDescent="0.4">
      <c r="A108" s="32" t="s">
        <v>154</v>
      </c>
      <c r="B108" s="58"/>
      <c r="C108" s="33" t="s">
        <v>93</v>
      </c>
      <c r="D108" s="34" t="s">
        <v>94</v>
      </c>
      <c r="E108" s="34" t="s">
        <v>95</v>
      </c>
      <c r="F108" s="34" t="s">
        <v>96</v>
      </c>
      <c r="G108" s="35" t="s">
        <v>97</v>
      </c>
    </row>
    <row r="109" spans="1:18" x14ac:dyDescent="0.35">
      <c r="A109" s="36"/>
      <c r="B109" s="59"/>
      <c r="C109" s="37" t="s">
        <v>98</v>
      </c>
      <c r="D109" s="25" t="s">
        <v>98</v>
      </c>
      <c r="E109" s="25" t="s">
        <v>98</v>
      </c>
      <c r="F109" s="25" t="s">
        <v>98</v>
      </c>
      <c r="G109" s="38" t="s">
        <v>98</v>
      </c>
    </row>
    <row r="110" spans="1:18" x14ac:dyDescent="0.35">
      <c r="A110" s="36"/>
      <c r="B110" s="59"/>
      <c r="C110" s="37" t="s">
        <v>99</v>
      </c>
      <c r="D110" s="25" t="s">
        <v>99</v>
      </c>
      <c r="E110" s="25" t="s">
        <v>99</v>
      </c>
      <c r="F110" s="25" t="s">
        <v>99</v>
      </c>
      <c r="G110" s="38" t="s">
        <v>99</v>
      </c>
    </row>
    <row r="111" spans="1:18" x14ac:dyDescent="0.35">
      <c r="A111" s="36"/>
      <c r="B111" s="59"/>
      <c r="C111" s="37" t="s">
        <v>100</v>
      </c>
      <c r="D111" s="25" t="s">
        <v>100</v>
      </c>
      <c r="E111" s="25" t="s">
        <v>100</v>
      </c>
      <c r="F111" s="25" t="s">
        <v>100</v>
      </c>
      <c r="G111" s="38" t="s">
        <v>100</v>
      </c>
    </row>
    <row r="112" spans="1:18" x14ac:dyDescent="0.35">
      <c r="A112" s="36"/>
      <c r="B112" s="59"/>
      <c r="C112" s="37" t="s">
        <v>101</v>
      </c>
      <c r="D112" s="25" t="s">
        <v>102</v>
      </c>
      <c r="E112" s="25" t="s">
        <v>102</v>
      </c>
      <c r="F112" s="25" t="s">
        <v>102</v>
      </c>
      <c r="G112" s="38" t="s">
        <v>102</v>
      </c>
    </row>
    <row r="113" spans="1:7" x14ac:dyDescent="0.35">
      <c r="A113" s="36"/>
      <c r="B113" s="59"/>
      <c r="C113" s="37"/>
      <c r="E113" s="25"/>
      <c r="F113" s="25"/>
      <c r="G113" s="38"/>
    </row>
    <row r="114" spans="1:7" x14ac:dyDescent="0.35">
      <c r="A114" s="36"/>
      <c r="B114" s="59"/>
      <c r="C114" s="37" t="s">
        <v>101</v>
      </c>
      <c r="D114" s="25" t="s">
        <v>103</v>
      </c>
      <c r="E114" s="25" t="s">
        <v>103</v>
      </c>
      <c r="F114" s="25" t="s">
        <v>103</v>
      </c>
      <c r="G114" s="38" t="s">
        <v>103</v>
      </c>
    </row>
    <row r="115" spans="1:7" x14ac:dyDescent="0.35">
      <c r="A115" s="36"/>
      <c r="B115" s="59"/>
      <c r="C115" s="37" t="s">
        <v>101</v>
      </c>
      <c r="D115" s="25" t="s">
        <v>104</v>
      </c>
      <c r="E115" s="25" t="s">
        <v>104</v>
      </c>
      <c r="F115" s="25" t="s">
        <v>104</v>
      </c>
      <c r="G115" s="38" t="s">
        <v>104</v>
      </c>
    </row>
    <row r="116" spans="1:7" x14ac:dyDescent="0.35">
      <c r="A116" s="36"/>
      <c r="B116" s="59"/>
      <c r="C116" s="37" t="s">
        <v>101</v>
      </c>
      <c r="D116" s="25" t="s">
        <v>101</v>
      </c>
      <c r="E116" s="25" t="s">
        <v>105</v>
      </c>
      <c r="F116" s="25" t="s">
        <v>105</v>
      </c>
      <c r="G116" s="38" t="s">
        <v>105</v>
      </c>
    </row>
    <row r="117" spans="1:7" ht="29" x14ac:dyDescent="0.35">
      <c r="A117" s="36"/>
      <c r="B117" s="59"/>
      <c r="C117" s="37" t="s">
        <v>101</v>
      </c>
      <c r="D117" s="25" t="s">
        <v>101</v>
      </c>
      <c r="E117" s="25" t="s">
        <v>106</v>
      </c>
      <c r="F117" s="25" t="s">
        <v>106</v>
      </c>
      <c r="G117" s="38" t="s">
        <v>106</v>
      </c>
    </row>
    <row r="118" spans="1:7" x14ac:dyDescent="0.35">
      <c r="A118" s="36"/>
      <c r="B118" s="59"/>
      <c r="C118" s="37"/>
      <c r="E118" s="25"/>
      <c r="F118" s="25"/>
      <c r="G118" s="38"/>
    </row>
    <row r="119" spans="1:7" ht="29" x14ac:dyDescent="0.35">
      <c r="A119" s="36"/>
      <c r="B119" s="59"/>
      <c r="C119" s="37" t="s">
        <v>101</v>
      </c>
      <c r="D119" s="25" t="s">
        <v>101</v>
      </c>
      <c r="E119" s="25" t="s">
        <v>107</v>
      </c>
      <c r="F119" s="25" t="s">
        <v>107</v>
      </c>
      <c r="G119" s="38" t="s">
        <v>107</v>
      </c>
    </row>
    <row r="120" spans="1:7" ht="32.15" customHeight="1" x14ac:dyDescent="0.35">
      <c r="A120" s="53" t="s">
        <v>209</v>
      </c>
      <c r="B120" s="60"/>
      <c r="C120" s="37" t="s">
        <v>206</v>
      </c>
      <c r="D120" s="25" t="s">
        <v>206</v>
      </c>
      <c r="E120" s="25" t="s">
        <v>206</v>
      </c>
      <c r="F120" s="25" t="s">
        <v>206</v>
      </c>
      <c r="G120" s="38" t="s">
        <v>206</v>
      </c>
    </row>
    <row r="121" spans="1:7" ht="26.15" customHeight="1" x14ac:dyDescent="0.35">
      <c r="A121" s="53" t="s">
        <v>208</v>
      </c>
      <c r="B121" s="60"/>
      <c r="C121" s="37" t="s">
        <v>205</v>
      </c>
      <c r="D121" s="25" t="s">
        <v>205</v>
      </c>
      <c r="E121" s="25" t="s">
        <v>205</v>
      </c>
      <c r="F121" s="25" t="s">
        <v>205</v>
      </c>
      <c r="G121" s="38" t="s">
        <v>205</v>
      </c>
    </row>
    <row r="122" spans="1:7" ht="29.5" thickBot="1" x14ac:dyDescent="0.4">
      <c r="A122" s="54" t="s">
        <v>210</v>
      </c>
      <c r="B122" s="61"/>
      <c r="C122" s="39" t="s">
        <v>207</v>
      </c>
      <c r="D122" s="40" t="s">
        <v>207</v>
      </c>
      <c r="E122" s="40" t="s">
        <v>207</v>
      </c>
      <c r="F122" s="40" t="s">
        <v>207</v>
      </c>
      <c r="G122" s="41" t="s">
        <v>207</v>
      </c>
    </row>
    <row r="124" spans="1:7" ht="29" x14ac:dyDescent="0.35">
      <c r="A124" s="46" t="s">
        <v>187</v>
      </c>
      <c r="B124" s="46"/>
    </row>
    <row r="125" spans="1:7" ht="15" thickBot="1" x14ac:dyDescent="0.4"/>
    <row r="126" spans="1:7" ht="15" thickBot="1" x14ac:dyDescent="0.4">
      <c r="A126" s="42" t="s">
        <v>114</v>
      </c>
      <c r="B126" s="27"/>
    </row>
    <row r="127" spans="1:7" x14ac:dyDescent="0.35">
      <c r="A127" s="43" t="s">
        <v>115</v>
      </c>
    </row>
    <row r="128" spans="1:7" x14ac:dyDescent="0.35">
      <c r="A128" s="43" t="s">
        <v>116</v>
      </c>
    </row>
    <row r="129" spans="1:7" x14ac:dyDescent="0.35">
      <c r="A129" s="43" t="s">
        <v>117</v>
      </c>
    </row>
    <row r="130" spans="1:7" ht="15" thickBot="1" x14ac:dyDescent="0.4">
      <c r="A130" s="44" t="s">
        <v>118</v>
      </c>
    </row>
    <row r="131" spans="1:7" s="25" customFormat="1" ht="15" thickBot="1" x14ac:dyDescent="0.4">
      <c r="E131" s="26"/>
      <c r="F131" s="26"/>
      <c r="G131" s="26"/>
    </row>
    <row r="132" spans="1:7" s="25" customFormat="1" ht="15" thickBot="1" x14ac:dyDescent="0.4">
      <c r="A132" s="42" t="s">
        <v>121</v>
      </c>
      <c r="B132" s="27"/>
      <c r="E132" s="26"/>
      <c r="F132" s="26"/>
      <c r="G132" s="26"/>
    </row>
    <row r="133" spans="1:7" s="25" customFormat="1" x14ac:dyDescent="0.35">
      <c r="A133" s="43" t="s">
        <v>119</v>
      </c>
      <c r="E133" s="26"/>
      <c r="F133" s="26"/>
      <c r="G133" s="26"/>
    </row>
    <row r="134" spans="1:7" s="25" customFormat="1" x14ac:dyDescent="0.35">
      <c r="A134" s="43" t="s">
        <v>120</v>
      </c>
      <c r="E134" s="26"/>
      <c r="F134" s="26"/>
      <c r="G134" s="26"/>
    </row>
    <row r="135" spans="1:7" s="25" customFormat="1" x14ac:dyDescent="0.35">
      <c r="A135" s="43" t="s">
        <v>117</v>
      </c>
      <c r="E135" s="26"/>
      <c r="F135" s="26"/>
      <c r="G135" s="26"/>
    </row>
    <row r="136" spans="1:7" s="25" customFormat="1" ht="15" thickBot="1" x14ac:dyDescent="0.4">
      <c r="A136" s="44" t="s">
        <v>118</v>
      </c>
      <c r="E136" s="26"/>
      <c r="F136" s="26"/>
      <c r="G136" s="26"/>
    </row>
    <row r="137" spans="1:7" s="25" customFormat="1" ht="15" thickBot="1" x14ac:dyDescent="0.4">
      <c r="E137" s="26"/>
      <c r="F137" s="26"/>
      <c r="G137" s="26"/>
    </row>
    <row r="138" spans="1:7" s="25" customFormat="1" ht="15" thickBot="1" x14ac:dyDescent="0.4">
      <c r="A138" s="42" t="s">
        <v>193</v>
      </c>
      <c r="B138" s="27"/>
      <c r="E138" s="26"/>
      <c r="F138" s="26"/>
      <c r="G138" s="26"/>
    </row>
    <row r="139" spans="1:7" s="25" customFormat="1" x14ac:dyDescent="0.35">
      <c r="A139" s="43" t="s">
        <v>194</v>
      </c>
      <c r="E139" s="26"/>
      <c r="F139" s="26"/>
      <c r="G139" s="26"/>
    </row>
    <row r="140" spans="1:7" s="25" customFormat="1" x14ac:dyDescent="0.35">
      <c r="A140" s="43" t="s">
        <v>195</v>
      </c>
      <c r="E140" s="26"/>
      <c r="F140" s="26"/>
      <c r="G140" s="26"/>
    </row>
    <row r="141" spans="1:7" s="25" customFormat="1" x14ac:dyDescent="0.35">
      <c r="A141" s="43" t="s">
        <v>117</v>
      </c>
      <c r="E141" s="26"/>
      <c r="F141" s="26"/>
      <c r="G141" s="26"/>
    </row>
    <row r="142" spans="1:7" s="25" customFormat="1" ht="15" thickBot="1" x14ac:dyDescent="0.4">
      <c r="A142" s="44" t="s">
        <v>118</v>
      </c>
      <c r="E142" s="26"/>
      <c r="F142" s="26"/>
      <c r="G142" s="26"/>
    </row>
    <row r="143" spans="1:7" s="25" customFormat="1" ht="15" thickBot="1" x14ac:dyDescent="0.4">
      <c r="A143" s="44"/>
      <c r="E143" s="26"/>
      <c r="F143" s="26"/>
      <c r="G143" s="26"/>
    </row>
    <row r="144" spans="1:7" s="25" customFormat="1" ht="15" thickBot="1" x14ac:dyDescent="0.4">
      <c r="A144" s="42" t="s">
        <v>125</v>
      </c>
      <c r="B144" s="27"/>
      <c r="E144" s="26"/>
      <c r="F144" s="26"/>
      <c r="G144" s="26"/>
    </row>
    <row r="145" spans="1:7" s="25" customFormat="1" x14ac:dyDescent="0.35">
      <c r="A145" s="43" t="s">
        <v>123</v>
      </c>
      <c r="E145" s="26"/>
      <c r="F145" s="26"/>
      <c r="G145" s="26"/>
    </row>
    <row r="146" spans="1:7" s="25" customFormat="1" x14ac:dyDescent="0.35">
      <c r="A146" s="43" t="s">
        <v>124</v>
      </c>
      <c r="E146" s="26"/>
      <c r="F146" s="26"/>
      <c r="G146" s="26"/>
    </row>
    <row r="147" spans="1:7" s="25" customFormat="1" x14ac:dyDescent="0.35">
      <c r="A147" s="43" t="s">
        <v>117</v>
      </c>
      <c r="E147" s="26"/>
      <c r="F147" s="26"/>
      <c r="G147" s="26"/>
    </row>
    <row r="148" spans="1:7" s="25" customFormat="1" ht="15" thickBot="1" x14ac:dyDescent="0.4">
      <c r="A148" s="44" t="s">
        <v>118</v>
      </c>
      <c r="E148" s="26"/>
      <c r="F148" s="26"/>
      <c r="G148" s="26"/>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6" max="8" man="1"/>
    <brk id="100"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051C-D8D7-47AB-AAB2-E0CC9B9D6A34}">
  <sheetPr>
    <tabColor rgb="FF00B0F0"/>
    <pageSetUpPr fitToPage="1"/>
  </sheetPr>
  <dimension ref="A1:R161"/>
  <sheetViews>
    <sheetView view="pageBreakPreview" zoomScale="90" zoomScaleNormal="100" zoomScaleSheetLayoutView="90" workbookViewId="0">
      <pane ySplit="5" topLeftCell="A7" activePane="bottomLeft" state="frozen"/>
      <selection pane="bottomLeft" activeCell="C157" sqref="C157"/>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s="81" customFormat="1" ht="55.75" customHeight="1" thickBot="1" x14ac:dyDescent="0.4">
      <c r="A1" s="130" t="s">
        <v>190</v>
      </c>
      <c r="B1" s="131"/>
      <c r="C1" s="153" t="s">
        <v>277</v>
      </c>
      <c r="D1" s="154"/>
      <c r="E1" s="154"/>
      <c r="F1" s="154"/>
      <c r="G1" s="154"/>
      <c r="H1" s="154"/>
      <c r="I1" s="154"/>
      <c r="J1" s="154"/>
      <c r="K1" s="154"/>
      <c r="L1" s="154"/>
      <c r="M1" s="154"/>
      <c r="N1" s="154"/>
      <c r="O1" s="154"/>
      <c r="P1" s="154"/>
      <c r="Q1" s="154"/>
      <c r="R1" s="155"/>
    </row>
    <row r="2" spans="1:18" s="81" customFormat="1" ht="15" thickBot="1" x14ac:dyDescent="0.4">
      <c r="A2" s="130" t="s">
        <v>189</v>
      </c>
      <c r="B2" s="131"/>
      <c r="C2" s="150" t="s">
        <v>191</v>
      </c>
      <c r="D2" s="151"/>
      <c r="E2" s="151"/>
      <c r="F2" s="151"/>
      <c r="G2" s="151"/>
      <c r="H2" s="151"/>
      <c r="I2" s="151"/>
      <c r="J2" s="151"/>
      <c r="K2" s="151"/>
      <c r="L2" s="151"/>
      <c r="M2" s="151"/>
      <c r="N2" s="151"/>
      <c r="O2" s="151"/>
      <c r="P2" s="151"/>
      <c r="Q2" s="151"/>
      <c r="R2" s="152"/>
    </row>
    <row r="3" spans="1:18" s="81" customFormat="1"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s="81" customFormat="1" hidden="1" x14ac:dyDescent="0.35">
      <c r="C4" s="147"/>
      <c r="D4" s="147"/>
      <c r="E4" s="147"/>
    </row>
    <row r="5" spans="1:18" s="107" customFormat="1" x14ac:dyDescent="0.35">
      <c r="A5" s="106" t="s">
        <v>109</v>
      </c>
      <c r="B5" s="106"/>
      <c r="C5" s="148" t="s">
        <v>214</v>
      </c>
      <c r="D5" s="148"/>
      <c r="E5" s="148"/>
      <c r="F5" s="86"/>
      <c r="G5" s="149" t="s">
        <v>215</v>
      </c>
      <c r="H5" s="149"/>
      <c r="I5" s="86"/>
      <c r="J5" s="148" t="s">
        <v>216</v>
      </c>
      <c r="K5" s="148"/>
      <c r="L5" s="86"/>
      <c r="M5" s="149" t="s">
        <v>217</v>
      </c>
      <c r="N5" s="149"/>
      <c r="O5" s="86"/>
      <c r="P5" s="148" t="s">
        <v>218</v>
      </c>
      <c r="Q5" s="148"/>
      <c r="R5" s="86"/>
    </row>
    <row r="6" spans="1:18" s="81" customFormat="1" hidden="1" x14ac:dyDescent="0.35">
      <c r="A6" s="77"/>
      <c r="B6" s="77"/>
      <c r="C6" s="77"/>
      <c r="D6" s="77"/>
    </row>
    <row r="7" spans="1:18" s="107" customFormat="1" x14ac:dyDescent="0.35">
      <c r="A7" s="76" t="s">
        <v>256</v>
      </c>
      <c r="B7" s="76"/>
      <c r="C7" s="76"/>
      <c r="D7" s="76"/>
    </row>
    <row r="8" spans="1:18" s="81" customFormat="1" ht="29" x14ac:dyDescent="0.35">
      <c r="A8" s="77" t="s">
        <v>149</v>
      </c>
      <c r="B8" s="78"/>
      <c r="C8" s="78"/>
      <c r="D8" s="79"/>
      <c r="E8" s="80"/>
      <c r="F8" s="77"/>
      <c r="G8" s="82"/>
      <c r="H8" s="79"/>
      <c r="I8" s="80"/>
      <c r="J8" s="83"/>
      <c r="K8" s="83"/>
      <c r="M8" s="83"/>
      <c r="N8" s="83"/>
      <c r="P8" s="83"/>
      <c r="Q8" s="83"/>
      <c r="R8" s="84"/>
    </row>
    <row r="9" spans="1:18" s="81" customFormat="1" ht="29" x14ac:dyDescent="0.35">
      <c r="A9" s="77" t="s">
        <v>126</v>
      </c>
      <c r="B9" s="78"/>
      <c r="C9" s="78"/>
      <c r="D9" s="79"/>
      <c r="E9" s="80"/>
      <c r="G9" s="82"/>
      <c r="H9" s="79"/>
      <c r="J9" s="83"/>
      <c r="K9" s="83"/>
      <c r="M9" s="83"/>
      <c r="N9" s="83"/>
      <c r="P9" s="83"/>
      <c r="Q9" s="83"/>
      <c r="R9" s="84"/>
    </row>
    <row r="10" spans="1:18" s="81" customFormat="1" x14ac:dyDescent="0.35">
      <c r="A10" s="77"/>
      <c r="B10" s="78"/>
      <c r="C10" s="78"/>
      <c r="D10" s="77"/>
      <c r="E10" s="80"/>
      <c r="G10" s="82"/>
      <c r="H10" s="79"/>
      <c r="J10" s="83"/>
      <c r="K10" s="83"/>
      <c r="M10" s="83"/>
      <c r="N10" s="83"/>
      <c r="P10" s="83"/>
      <c r="Q10" s="83"/>
      <c r="R10" s="84"/>
    </row>
    <row r="11" spans="1:18" s="107" customFormat="1" x14ac:dyDescent="0.35">
      <c r="A11" s="76" t="s">
        <v>257</v>
      </c>
      <c r="B11" s="86"/>
      <c r="C11" s="86"/>
      <c r="D11" s="76"/>
      <c r="E11" s="80"/>
      <c r="G11" s="82"/>
      <c r="H11" s="79"/>
      <c r="J11" s="83"/>
      <c r="K11" s="83"/>
      <c r="M11" s="83"/>
      <c r="N11" s="83"/>
      <c r="O11" s="81"/>
      <c r="P11" s="83"/>
      <c r="Q11" s="83"/>
      <c r="R11" s="84"/>
    </row>
    <row r="12" spans="1:18" s="81" customFormat="1" x14ac:dyDescent="0.35">
      <c r="A12" s="77" t="s">
        <v>130</v>
      </c>
      <c r="B12" s="78"/>
      <c r="C12" s="78"/>
      <c r="D12" s="77"/>
      <c r="E12" s="80"/>
      <c r="G12" s="82"/>
      <c r="H12" s="79"/>
      <c r="J12" s="83"/>
      <c r="K12" s="83"/>
      <c r="M12" s="83"/>
      <c r="N12" s="83"/>
      <c r="P12" s="83"/>
      <c r="Q12" s="83"/>
      <c r="R12" s="84"/>
    </row>
    <row r="13" spans="1:18" s="81" customFormat="1" x14ac:dyDescent="0.35">
      <c r="A13" s="77" t="s">
        <v>255</v>
      </c>
      <c r="B13" s="78">
        <v>1</v>
      </c>
      <c r="C13" s="78"/>
      <c r="D13" s="79"/>
      <c r="E13" s="80">
        <f t="shared" ref="E13" si="0">B13*C13*D13</f>
        <v>0</v>
      </c>
      <c r="G13" s="82">
        <f t="shared" ref="G13:G62" si="1">D13*1.08</f>
        <v>0</v>
      </c>
      <c r="H13" s="79">
        <f t="shared" ref="H13:H62" si="2">G13*C13*B13</f>
        <v>0</v>
      </c>
      <c r="J13" s="83">
        <f t="shared" ref="J13:J62" si="3">G13*1.08</f>
        <v>0</v>
      </c>
      <c r="K13" s="83">
        <f t="shared" ref="K13:K62" si="4">J13*C13*B13</f>
        <v>0</v>
      </c>
      <c r="M13" s="83">
        <f t="shared" ref="M13:M62" si="5">J13*1.08</f>
        <v>0</v>
      </c>
      <c r="N13" s="83">
        <f t="shared" ref="N13:N62" si="6">M13*C13*B13</f>
        <v>0</v>
      </c>
      <c r="P13" s="83">
        <f t="shared" ref="P13:P62" si="7">M13*1.08</f>
        <v>0</v>
      </c>
      <c r="Q13" s="83">
        <f t="shared" ref="Q13:Q62" si="8">P13*C13*B13</f>
        <v>0</v>
      </c>
      <c r="R13" s="84">
        <f t="shared" ref="R13:R62" si="9">Q13+N13+K13+H13+E13</f>
        <v>0</v>
      </c>
    </row>
    <row r="14" spans="1:18" s="81" customFormat="1" ht="29" x14ac:dyDescent="0.35">
      <c r="A14" s="108" t="s">
        <v>147</v>
      </c>
      <c r="B14" s="78"/>
      <c r="C14" s="78"/>
      <c r="D14" s="77"/>
      <c r="E14" s="80"/>
      <c r="G14" s="82"/>
      <c r="H14" s="79"/>
      <c r="J14" s="83"/>
      <c r="K14" s="83"/>
      <c r="M14" s="83"/>
      <c r="N14" s="83"/>
      <c r="P14" s="83"/>
      <c r="Q14" s="83"/>
      <c r="R14" s="84"/>
    </row>
    <row r="15" spans="1:18" s="81" customFormat="1" ht="29" x14ac:dyDescent="0.35">
      <c r="A15" s="108" t="s">
        <v>164</v>
      </c>
      <c r="B15" s="78"/>
      <c r="C15" s="78"/>
      <c r="D15" s="77"/>
      <c r="E15" s="80"/>
      <c r="G15" s="82"/>
      <c r="H15" s="79"/>
      <c r="J15" s="83"/>
      <c r="K15" s="83"/>
      <c r="M15" s="83"/>
      <c r="N15" s="83"/>
      <c r="P15" s="83"/>
      <c r="Q15" s="83"/>
      <c r="R15" s="84"/>
    </row>
    <row r="16" spans="1:18" s="81" customFormat="1" x14ac:dyDescent="0.35">
      <c r="A16" s="77"/>
      <c r="B16" s="78"/>
      <c r="C16" s="78"/>
      <c r="D16" s="77"/>
      <c r="G16" s="82"/>
      <c r="H16" s="79"/>
      <c r="J16" s="83"/>
      <c r="K16" s="83"/>
      <c r="M16" s="83"/>
      <c r="N16" s="83"/>
      <c r="P16" s="83"/>
      <c r="Q16" s="83"/>
      <c r="R16" s="84"/>
    </row>
    <row r="17" spans="1:18" s="81" customFormat="1" x14ac:dyDescent="0.35">
      <c r="A17" s="106" t="s">
        <v>151</v>
      </c>
      <c r="B17" s="109"/>
      <c r="C17" s="78"/>
      <c r="D17" s="77"/>
      <c r="G17" s="82"/>
      <c r="H17" s="79"/>
      <c r="J17" s="83"/>
      <c r="K17" s="83"/>
      <c r="M17" s="83"/>
      <c r="N17" s="83"/>
      <c r="P17" s="83"/>
      <c r="Q17" s="83"/>
      <c r="R17" s="84"/>
    </row>
    <row r="18" spans="1:18" s="81" customFormat="1" x14ac:dyDescent="0.35">
      <c r="A18" s="77"/>
      <c r="B18" s="78"/>
      <c r="C18" s="78"/>
      <c r="D18" s="77"/>
      <c r="G18" s="82"/>
      <c r="H18" s="79"/>
      <c r="J18" s="83"/>
      <c r="K18" s="83"/>
      <c r="M18" s="83"/>
      <c r="N18" s="83"/>
      <c r="P18" s="83"/>
      <c r="Q18" s="83"/>
      <c r="R18" s="84"/>
    </row>
    <row r="19" spans="1:18" s="107" customFormat="1" x14ac:dyDescent="0.35">
      <c r="A19" s="76" t="s">
        <v>259</v>
      </c>
      <c r="B19" s="86"/>
      <c r="C19" s="86"/>
      <c r="D19" s="76"/>
      <c r="G19" s="82"/>
      <c r="H19" s="79"/>
      <c r="J19" s="83"/>
      <c r="K19" s="83"/>
      <c r="M19" s="83"/>
      <c r="N19" s="83"/>
      <c r="O19" s="81"/>
      <c r="P19" s="83"/>
      <c r="Q19" s="83"/>
      <c r="R19" s="84"/>
    </row>
    <row r="20" spans="1:18" s="81" customFormat="1" ht="58" x14ac:dyDescent="0.35">
      <c r="A20" s="77" t="s">
        <v>161</v>
      </c>
      <c r="B20" s="78"/>
      <c r="C20" s="78"/>
      <c r="D20" s="77"/>
      <c r="G20" s="82"/>
      <c r="H20" s="79"/>
      <c r="J20" s="83"/>
      <c r="K20" s="83"/>
      <c r="M20" s="83"/>
      <c r="N20" s="83"/>
      <c r="P20" s="83"/>
      <c r="Q20" s="83"/>
      <c r="R20" s="84"/>
    </row>
    <row r="21" spans="1:18" s="81" customFormat="1" x14ac:dyDescent="0.35">
      <c r="A21" s="77" t="s">
        <v>255</v>
      </c>
      <c r="B21" s="78">
        <v>1</v>
      </c>
      <c r="C21" s="78"/>
      <c r="D21" s="79"/>
      <c r="E21" s="80">
        <f t="shared" ref="E21" si="10">B21*C21*D21</f>
        <v>0</v>
      </c>
      <c r="G21" s="82">
        <f t="shared" ref="G21" si="11">D21*1.08</f>
        <v>0</v>
      </c>
      <c r="H21" s="79">
        <f t="shared" ref="H21" si="12">G21*C21*B21</f>
        <v>0</v>
      </c>
      <c r="J21" s="83">
        <f t="shared" ref="J21" si="13">G21*1.08</f>
        <v>0</v>
      </c>
      <c r="K21" s="83">
        <f t="shared" ref="K21" si="14">J21*C21*B21</f>
        <v>0</v>
      </c>
      <c r="M21" s="83">
        <f t="shared" ref="M21" si="15">J21*1.08</f>
        <v>0</v>
      </c>
      <c r="N21" s="83">
        <f t="shared" ref="N21" si="16">M21*C21*B21</f>
        <v>0</v>
      </c>
      <c r="P21" s="83">
        <f t="shared" ref="P21" si="17">M21*1.08</f>
        <v>0</v>
      </c>
      <c r="Q21" s="83">
        <f t="shared" ref="Q21" si="18">P21*C21*B21</f>
        <v>0</v>
      </c>
      <c r="R21" s="84">
        <f t="shared" ref="R21" si="19">Q21+N21+K21+H21+E21</f>
        <v>0</v>
      </c>
    </row>
    <row r="22" spans="1:18" s="81" customFormat="1" x14ac:dyDescent="0.35">
      <c r="A22" s="85" t="s">
        <v>278</v>
      </c>
      <c r="B22" s="78"/>
      <c r="C22" s="78"/>
      <c r="D22" s="79"/>
      <c r="E22" s="80"/>
      <c r="G22" s="82"/>
      <c r="H22" s="79"/>
      <c r="J22" s="83"/>
      <c r="K22" s="83"/>
      <c r="M22" s="83"/>
      <c r="N22" s="83"/>
      <c r="P22" s="83"/>
      <c r="Q22" s="83"/>
      <c r="R22" s="84"/>
    </row>
    <row r="23" spans="1:18" s="81" customFormat="1" x14ac:dyDescent="0.35">
      <c r="A23" s="77" t="s">
        <v>43</v>
      </c>
      <c r="B23" s="78"/>
      <c r="C23" s="78"/>
      <c r="D23" s="77"/>
      <c r="G23" s="82"/>
      <c r="H23" s="79"/>
      <c r="J23" s="83"/>
      <c r="K23" s="83"/>
      <c r="M23" s="83"/>
      <c r="N23" s="83"/>
      <c r="P23" s="83"/>
      <c r="Q23" s="83"/>
      <c r="R23" s="84"/>
    </row>
    <row r="24" spans="1:18" s="81" customFormat="1" x14ac:dyDescent="0.35">
      <c r="A24" s="77" t="s">
        <v>166</v>
      </c>
      <c r="B24" s="78"/>
      <c r="C24" s="78"/>
      <c r="D24" s="77"/>
      <c r="G24" s="82"/>
      <c r="H24" s="79"/>
      <c r="J24" s="83"/>
      <c r="K24" s="83"/>
      <c r="M24" s="83"/>
      <c r="N24" s="83"/>
      <c r="P24" s="83"/>
      <c r="Q24" s="83"/>
      <c r="R24" s="84"/>
    </row>
    <row r="25" spans="1:18" s="81" customFormat="1" x14ac:dyDescent="0.35">
      <c r="A25" s="77" t="s">
        <v>45</v>
      </c>
      <c r="B25" s="78"/>
      <c r="C25" s="78"/>
      <c r="D25" s="77"/>
      <c r="G25" s="82"/>
      <c r="H25" s="79"/>
      <c r="J25" s="83"/>
      <c r="K25" s="83"/>
      <c r="M25" s="83"/>
      <c r="N25" s="83"/>
      <c r="P25" s="83"/>
      <c r="Q25" s="83"/>
      <c r="R25" s="84"/>
    </row>
    <row r="26" spans="1:18" s="81" customFormat="1" x14ac:dyDescent="0.35">
      <c r="A26" s="77" t="s">
        <v>46</v>
      </c>
      <c r="B26" s="78"/>
      <c r="C26" s="78"/>
      <c r="D26" s="77"/>
      <c r="G26" s="82"/>
      <c r="H26" s="79"/>
      <c r="J26" s="83"/>
      <c r="K26" s="83"/>
      <c r="M26" s="83"/>
      <c r="N26" s="83"/>
      <c r="P26" s="83"/>
      <c r="Q26" s="83"/>
      <c r="R26" s="84"/>
    </row>
    <row r="27" spans="1:18" s="81" customFormat="1" x14ac:dyDescent="0.35">
      <c r="A27" s="77" t="s">
        <v>47</v>
      </c>
      <c r="B27" s="78"/>
      <c r="C27" s="78"/>
      <c r="D27" s="77"/>
      <c r="G27" s="82"/>
      <c r="H27" s="79"/>
      <c r="J27" s="83"/>
      <c r="K27" s="83"/>
      <c r="M27" s="83"/>
      <c r="N27" s="83"/>
      <c r="P27" s="83"/>
      <c r="Q27" s="83"/>
      <c r="R27" s="84"/>
    </row>
    <row r="28" spans="1:18" s="81" customFormat="1" x14ac:dyDescent="0.35">
      <c r="A28" s="77" t="s">
        <v>48</v>
      </c>
      <c r="B28" s="78"/>
      <c r="C28" s="78"/>
      <c r="D28" s="77"/>
      <c r="G28" s="82"/>
      <c r="H28" s="79"/>
      <c r="J28" s="83"/>
      <c r="K28" s="83"/>
      <c r="M28" s="83"/>
      <c r="N28" s="83"/>
      <c r="P28" s="83"/>
      <c r="Q28" s="83"/>
      <c r="R28" s="84"/>
    </row>
    <row r="29" spans="1:18" s="81" customFormat="1" x14ac:dyDescent="0.35">
      <c r="A29" s="77" t="s">
        <v>49</v>
      </c>
      <c r="B29" s="78"/>
      <c r="C29" s="78"/>
      <c r="D29" s="77"/>
      <c r="G29" s="82"/>
      <c r="H29" s="79"/>
      <c r="J29" s="83"/>
      <c r="K29" s="83"/>
      <c r="M29" s="83"/>
      <c r="N29" s="83"/>
      <c r="P29" s="83"/>
      <c r="Q29" s="83"/>
      <c r="R29" s="84"/>
    </row>
    <row r="30" spans="1:18" s="81" customFormat="1" x14ac:dyDescent="0.35">
      <c r="A30" s="77" t="s">
        <v>167</v>
      </c>
      <c r="B30" s="78"/>
      <c r="C30" s="78"/>
      <c r="D30" s="77"/>
      <c r="G30" s="82"/>
      <c r="H30" s="79"/>
      <c r="J30" s="83"/>
      <c r="K30" s="83"/>
      <c r="M30" s="83"/>
      <c r="N30" s="83"/>
      <c r="P30" s="83"/>
      <c r="Q30" s="83"/>
      <c r="R30" s="84"/>
    </row>
    <row r="31" spans="1:18" s="81" customFormat="1" x14ac:dyDescent="0.35">
      <c r="A31" s="77" t="s">
        <v>168</v>
      </c>
      <c r="B31" s="78"/>
      <c r="C31" s="78"/>
      <c r="D31" s="77"/>
      <c r="G31" s="82"/>
      <c r="H31" s="79"/>
      <c r="J31" s="83"/>
      <c r="K31" s="83"/>
      <c r="M31" s="83"/>
      <c r="N31" s="83"/>
      <c r="P31" s="83"/>
      <c r="Q31" s="83"/>
      <c r="R31" s="84"/>
    </row>
    <row r="32" spans="1:18" s="81" customFormat="1" x14ac:dyDescent="0.35">
      <c r="A32" s="76" t="s">
        <v>224</v>
      </c>
      <c r="B32" s="78"/>
      <c r="C32" s="78"/>
      <c r="D32" s="77"/>
      <c r="G32" s="82"/>
      <c r="H32" s="79"/>
      <c r="J32" s="83"/>
      <c r="K32" s="83"/>
      <c r="M32" s="83"/>
      <c r="N32" s="83"/>
      <c r="P32" s="83"/>
      <c r="Q32" s="83"/>
      <c r="R32" s="84"/>
    </row>
    <row r="33" spans="1:18" s="81" customFormat="1" x14ac:dyDescent="0.35">
      <c r="A33" s="77"/>
      <c r="B33" s="78"/>
      <c r="C33" s="78"/>
      <c r="D33" s="77"/>
      <c r="G33" s="82"/>
      <c r="H33" s="79"/>
      <c r="J33" s="83"/>
      <c r="K33" s="83"/>
      <c r="M33" s="83"/>
      <c r="N33" s="83"/>
      <c r="P33" s="83"/>
      <c r="Q33" s="83"/>
      <c r="R33" s="84"/>
    </row>
    <row r="34" spans="1:18" s="81" customFormat="1" ht="29" x14ac:dyDescent="0.35">
      <c r="A34" s="85" t="s">
        <v>260</v>
      </c>
      <c r="B34" s="78"/>
      <c r="C34" s="78"/>
      <c r="D34" s="79"/>
      <c r="E34" s="80"/>
      <c r="G34" s="82"/>
      <c r="H34" s="79"/>
      <c r="J34" s="83"/>
      <c r="K34" s="83"/>
      <c r="M34" s="83"/>
      <c r="N34" s="83"/>
      <c r="P34" s="83"/>
      <c r="Q34" s="83"/>
      <c r="R34" s="84">
        <f t="shared" si="9"/>
        <v>0</v>
      </c>
    </row>
    <row r="35" spans="1:18" s="112" customFormat="1" ht="43.5" x14ac:dyDescent="0.35">
      <c r="A35" s="77" t="s">
        <v>169</v>
      </c>
      <c r="B35" s="78"/>
      <c r="C35" s="110"/>
      <c r="D35" s="111"/>
      <c r="G35" s="82"/>
      <c r="H35" s="79"/>
      <c r="J35" s="83"/>
      <c r="K35" s="83"/>
      <c r="M35" s="83"/>
      <c r="N35" s="83"/>
      <c r="O35" s="81"/>
      <c r="P35" s="83"/>
      <c r="Q35" s="83"/>
      <c r="R35" s="84"/>
    </row>
    <row r="36" spans="1:18" s="81" customFormat="1" x14ac:dyDescent="0.35">
      <c r="A36" s="77" t="s">
        <v>255</v>
      </c>
      <c r="B36" s="78">
        <v>1</v>
      </c>
      <c r="C36" s="78"/>
      <c r="D36" s="79"/>
      <c r="E36" s="80">
        <f t="shared" ref="E36" si="20">B36*C36*D36</f>
        <v>0</v>
      </c>
      <c r="G36" s="82">
        <f t="shared" ref="G36" si="21">D36*1.08</f>
        <v>0</v>
      </c>
      <c r="H36" s="79">
        <f t="shared" ref="H36" si="22">G36*C36*B36</f>
        <v>0</v>
      </c>
      <c r="J36" s="83">
        <f t="shared" ref="J36" si="23">G36*1.08</f>
        <v>0</v>
      </c>
      <c r="K36" s="83">
        <f t="shared" ref="K36" si="24">J36*C36*B36</f>
        <v>0</v>
      </c>
      <c r="M36" s="83">
        <f t="shared" ref="M36" si="25">J36*1.08</f>
        <v>0</v>
      </c>
      <c r="N36" s="83">
        <f t="shared" ref="N36" si="26">M36*C36*B36</f>
        <v>0</v>
      </c>
      <c r="P36" s="83">
        <f t="shared" ref="P36" si="27">M36*1.08</f>
        <v>0</v>
      </c>
      <c r="Q36" s="83">
        <f t="shared" ref="Q36" si="28">P36*C36*B36</f>
        <v>0</v>
      </c>
      <c r="R36" s="84">
        <f t="shared" ref="R36" si="29">Q36+N36+K36+H36+E36</f>
        <v>0</v>
      </c>
    </row>
    <row r="37" spans="1:18" s="112" customFormat="1" ht="58" x14ac:dyDescent="0.35">
      <c r="A37" s="77" t="s">
        <v>201</v>
      </c>
      <c r="B37" s="78"/>
      <c r="C37" s="110"/>
      <c r="D37" s="111"/>
      <c r="G37" s="82"/>
      <c r="H37" s="79"/>
      <c r="J37" s="83"/>
      <c r="K37" s="83"/>
      <c r="M37" s="83"/>
      <c r="N37" s="83"/>
      <c r="O37" s="81"/>
      <c r="P37" s="83"/>
      <c r="Q37" s="83"/>
      <c r="R37" s="84"/>
    </row>
    <row r="38" spans="1:18" s="112" customFormat="1" x14ac:dyDescent="0.35">
      <c r="A38" s="77"/>
      <c r="B38" s="78"/>
      <c r="C38" s="110"/>
      <c r="D38" s="111"/>
      <c r="G38" s="82"/>
      <c r="H38" s="79"/>
      <c r="J38" s="83"/>
      <c r="K38" s="83"/>
      <c r="M38" s="83"/>
      <c r="N38" s="83"/>
      <c r="O38" s="81"/>
      <c r="P38" s="83"/>
      <c r="Q38" s="83"/>
      <c r="R38" s="84"/>
    </row>
    <row r="39" spans="1:18" s="81" customFormat="1" x14ac:dyDescent="0.35">
      <c r="A39" s="76" t="s">
        <v>279</v>
      </c>
      <c r="B39" s="86"/>
      <c r="C39" s="78"/>
      <c r="D39" s="77"/>
      <c r="G39" s="82"/>
      <c r="H39" s="79"/>
      <c r="J39" s="83"/>
      <c r="K39" s="83"/>
      <c r="M39" s="83"/>
      <c r="N39" s="83"/>
      <c r="P39" s="83"/>
      <c r="Q39" s="83"/>
      <c r="R39" s="84"/>
    </row>
    <row r="40" spans="1:18" s="81" customFormat="1" ht="87" x14ac:dyDescent="0.35">
      <c r="A40" s="77" t="s">
        <v>220</v>
      </c>
      <c r="B40" s="78"/>
      <c r="C40" s="78"/>
      <c r="D40" s="77"/>
      <c r="G40" s="82"/>
      <c r="H40" s="79"/>
      <c r="J40" s="83"/>
      <c r="K40" s="83"/>
      <c r="M40" s="83"/>
      <c r="N40" s="83"/>
      <c r="P40" s="83"/>
      <c r="Q40" s="83"/>
      <c r="R40" s="84"/>
    </row>
    <row r="41" spans="1:18" s="81" customFormat="1" x14ac:dyDescent="0.35">
      <c r="A41" s="77" t="s">
        <v>255</v>
      </c>
      <c r="B41" s="78">
        <v>1</v>
      </c>
      <c r="C41" s="78"/>
      <c r="D41" s="79"/>
      <c r="E41" s="80">
        <f t="shared" ref="E41" si="30">B41*C41*D41</f>
        <v>0</v>
      </c>
      <c r="G41" s="82">
        <f t="shared" si="1"/>
        <v>0</v>
      </c>
      <c r="H41" s="79">
        <f t="shared" si="2"/>
        <v>0</v>
      </c>
      <c r="J41" s="83">
        <f t="shared" si="3"/>
        <v>0</v>
      </c>
      <c r="K41" s="83">
        <f t="shared" si="4"/>
        <v>0</v>
      </c>
      <c r="M41" s="83">
        <f t="shared" si="5"/>
        <v>0</v>
      </c>
      <c r="N41" s="83">
        <f t="shared" si="6"/>
        <v>0</v>
      </c>
      <c r="P41" s="83">
        <f t="shared" si="7"/>
        <v>0</v>
      </c>
      <c r="Q41" s="83">
        <f t="shared" si="8"/>
        <v>0</v>
      </c>
      <c r="R41" s="84">
        <f t="shared" si="9"/>
        <v>0</v>
      </c>
    </row>
    <row r="42" spans="1:18" s="81" customFormat="1" ht="36.65" customHeight="1" x14ac:dyDescent="0.35">
      <c r="A42" s="77" t="s">
        <v>261</v>
      </c>
      <c r="B42" s="78"/>
      <c r="C42" s="78"/>
      <c r="D42" s="77"/>
      <c r="G42" s="82"/>
      <c r="H42" s="79"/>
      <c r="J42" s="83"/>
      <c r="K42" s="83"/>
      <c r="M42" s="83"/>
      <c r="N42" s="83"/>
      <c r="P42" s="83"/>
      <c r="Q42" s="83"/>
      <c r="R42" s="84"/>
    </row>
    <row r="43" spans="1:18" s="81" customFormat="1" ht="29" x14ac:dyDescent="0.35">
      <c r="A43" s="77" t="s">
        <v>221</v>
      </c>
      <c r="B43" s="78"/>
      <c r="C43" s="78"/>
      <c r="D43" s="77"/>
      <c r="G43" s="82"/>
      <c r="H43" s="79"/>
      <c r="J43" s="83"/>
      <c r="K43" s="83"/>
      <c r="M43" s="83"/>
      <c r="N43" s="83"/>
      <c r="P43" s="83"/>
      <c r="Q43" s="83"/>
      <c r="R43" s="84"/>
    </row>
    <row r="44" spans="1:18" s="81" customFormat="1" x14ac:dyDescent="0.35">
      <c r="A44" s="77"/>
      <c r="B44" s="78"/>
      <c r="C44" s="78"/>
      <c r="D44" s="77"/>
      <c r="G44" s="82"/>
      <c r="H44" s="79"/>
      <c r="J44" s="83"/>
      <c r="K44" s="83"/>
      <c r="M44" s="83"/>
      <c r="N44" s="83"/>
      <c r="P44" s="83"/>
      <c r="Q44" s="83"/>
      <c r="R44" s="84"/>
    </row>
    <row r="45" spans="1:18" s="81" customFormat="1" x14ac:dyDescent="0.35">
      <c r="A45" s="76" t="s">
        <v>280</v>
      </c>
      <c r="B45" s="86"/>
      <c r="C45" s="78"/>
      <c r="D45" s="77"/>
      <c r="G45" s="82"/>
      <c r="H45" s="79"/>
      <c r="J45" s="83"/>
      <c r="K45" s="83"/>
      <c r="M45" s="83"/>
      <c r="N45" s="83"/>
      <c r="P45" s="83"/>
      <c r="Q45" s="83"/>
      <c r="R45" s="84"/>
    </row>
    <row r="46" spans="1:18" s="81" customFormat="1" ht="43.5" x14ac:dyDescent="0.35">
      <c r="A46" s="77" t="s">
        <v>171</v>
      </c>
      <c r="B46" s="78"/>
      <c r="C46" s="78"/>
      <c r="D46" s="77"/>
      <c r="G46" s="82"/>
      <c r="H46" s="79"/>
      <c r="J46" s="83"/>
      <c r="K46" s="83"/>
      <c r="M46" s="83"/>
      <c r="N46" s="83"/>
      <c r="P46" s="83"/>
      <c r="Q46" s="83"/>
      <c r="R46" s="84"/>
    </row>
    <row r="47" spans="1:18" s="81" customFormat="1" x14ac:dyDescent="0.35">
      <c r="A47" s="77" t="s">
        <v>255</v>
      </c>
      <c r="B47" s="78">
        <v>1</v>
      </c>
      <c r="C47" s="78"/>
      <c r="D47" s="79"/>
      <c r="E47" s="80">
        <f t="shared" ref="E47" si="31">B47*C47*D47</f>
        <v>0</v>
      </c>
      <c r="G47" s="82">
        <f t="shared" si="1"/>
        <v>0</v>
      </c>
      <c r="H47" s="79">
        <f t="shared" si="2"/>
        <v>0</v>
      </c>
      <c r="J47" s="83">
        <f t="shared" si="3"/>
        <v>0</v>
      </c>
      <c r="K47" s="83">
        <f t="shared" si="4"/>
        <v>0</v>
      </c>
      <c r="M47" s="83">
        <f t="shared" si="5"/>
        <v>0</v>
      </c>
      <c r="N47" s="83">
        <f t="shared" si="6"/>
        <v>0</v>
      </c>
      <c r="P47" s="83">
        <f t="shared" si="7"/>
        <v>0</v>
      </c>
      <c r="Q47" s="83">
        <f t="shared" si="8"/>
        <v>0</v>
      </c>
      <c r="R47" s="84">
        <f t="shared" si="9"/>
        <v>0</v>
      </c>
    </row>
    <row r="48" spans="1:18" s="81" customFormat="1" ht="43.5" x14ac:dyDescent="0.35">
      <c r="A48" s="77" t="s">
        <v>150</v>
      </c>
      <c r="B48" s="78"/>
      <c r="C48" s="78"/>
      <c r="D48" s="77"/>
      <c r="G48" s="82"/>
      <c r="H48" s="79"/>
      <c r="J48" s="83"/>
      <c r="K48" s="83"/>
      <c r="M48" s="83"/>
      <c r="N48" s="83"/>
      <c r="P48" s="83"/>
      <c r="Q48" s="83"/>
      <c r="R48" s="84"/>
    </row>
    <row r="49" spans="1:18" s="81" customFormat="1" x14ac:dyDescent="0.35">
      <c r="A49" s="113" t="s">
        <v>148</v>
      </c>
      <c r="B49" s="114"/>
      <c r="C49" s="78"/>
      <c r="D49" s="77"/>
      <c r="G49" s="82"/>
      <c r="H49" s="79"/>
      <c r="J49" s="83"/>
      <c r="K49" s="83"/>
      <c r="M49" s="83"/>
      <c r="N49" s="83"/>
      <c r="P49" s="83"/>
      <c r="Q49" s="83"/>
      <c r="R49" s="84"/>
    </row>
    <row r="50" spans="1:18" s="81" customFormat="1" x14ac:dyDescent="0.35">
      <c r="A50" s="77" t="s">
        <v>43</v>
      </c>
      <c r="B50" s="78"/>
      <c r="C50" s="78"/>
      <c r="D50" s="77"/>
      <c r="G50" s="82"/>
      <c r="H50" s="79"/>
      <c r="J50" s="83"/>
      <c r="K50" s="83"/>
      <c r="M50" s="83"/>
      <c r="N50" s="83"/>
      <c r="P50" s="83"/>
      <c r="Q50" s="83"/>
      <c r="R50" s="84"/>
    </row>
    <row r="51" spans="1:18" s="81" customFormat="1" x14ac:dyDescent="0.35">
      <c r="A51" s="77" t="s">
        <v>166</v>
      </c>
      <c r="B51" s="78"/>
      <c r="C51" s="78"/>
      <c r="D51" s="77"/>
      <c r="G51" s="82"/>
      <c r="H51" s="79"/>
      <c r="J51" s="83"/>
      <c r="K51" s="83"/>
      <c r="M51" s="83"/>
      <c r="N51" s="83"/>
      <c r="P51" s="83"/>
      <c r="Q51" s="83"/>
      <c r="R51" s="84"/>
    </row>
    <row r="52" spans="1:18" s="81" customFormat="1" x14ac:dyDescent="0.35">
      <c r="A52" s="77" t="s">
        <v>45</v>
      </c>
      <c r="B52" s="78"/>
      <c r="C52" s="78"/>
      <c r="D52" s="77"/>
      <c r="G52" s="82"/>
      <c r="H52" s="79"/>
      <c r="J52" s="83"/>
      <c r="K52" s="83"/>
      <c r="M52" s="83"/>
      <c r="N52" s="83"/>
      <c r="P52" s="83"/>
      <c r="Q52" s="83"/>
      <c r="R52" s="84"/>
    </row>
    <row r="53" spans="1:18" s="81" customFormat="1" x14ac:dyDescent="0.35">
      <c r="A53" s="77" t="s">
        <v>46</v>
      </c>
      <c r="B53" s="78"/>
      <c r="C53" s="78"/>
      <c r="D53" s="77"/>
      <c r="G53" s="82"/>
      <c r="H53" s="79"/>
      <c r="J53" s="83"/>
      <c r="K53" s="83"/>
      <c r="M53" s="83"/>
      <c r="N53" s="83"/>
      <c r="P53" s="83"/>
      <c r="Q53" s="83"/>
      <c r="R53" s="84"/>
    </row>
    <row r="54" spans="1:18" s="81" customFormat="1" x14ac:dyDescent="0.35">
      <c r="A54" s="77" t="s">
        <v>47</v>
      </c>
      <c r="B54" s="78"/>
      <c r="C54" s="78"/>
      <c r="D54" s="77"/>
      <c r="G54" s="82"/>
      <c r="H54" s="79"/>
      <c r="J54" s="83"/>
      <c r="K54" s="83"/>
      <c r="M54" s="83"/>
      <c r="N54" s="83"/>
      <c r="P54" s="83"/>
      <c r="Q54" s="83"/>
      <c r="R54" s="84"/>
    </row>
    <row r="55" spans="1:18" s="81" customFormat="1" x14ac:dyDescent="0.35">
      <c r="A55" s="77" t="s">
        <v>48</v>
      </c>
      <c r="B55" s="78"/>
      <c r="C55" s="78"/>
      <c r="D55" s="77"/>
      <c r="G55" s="82"/>
      <c r="H55" s="79"/>
      <c r="J55" s="83"/>
      <c r="K55" s="83"/>
      <c r="M55" s="83"/>
      <c r="N55" s="83"/>
      <c r="P55" s="83"/>
      <c r="Q55" s="83"/>
      <c r="R55" s="84"/>
    </row>
    <row r="56" spans="1:18" s="81" customFormat="1" x14ac:dyDescent="0.35">
      <c r="A56" s="77" t="s">
        <v>49</v>
      </c>
      <c r="B56" s="78"/>
      <c r="C56" s="78"/>
      <c r="D56" s="77"/>
      <c r="G56" s="82"/>
      <c r="H56" s="79"/>
      <c r="J56" s="83"/>
      <c r="K56" s="83"/>
      <c r="M56" s="83"/>
      <c r="N56" s="83"/>
      <c r="P56" s="83"/>
      <c r="Q56" s="83"/>
      <c r="R56" s="84"/>
    </row>
    <row r="57" spans="1:18" s="81" customFormat="1" x14ac:dyDescent="0.35">
      <c r="A57" s="77" t="s">
        <v>167</v>
      </c>
      <c r="B57" s="78"/>
      <c r="C57" s="78"/>
      <c r="D57" s="77"/>
      <c r="G57" s="82"/>
      <c r="H57" s="79"/>
      <c r="J57" s="83"/>
      <c r="K57" s="83"/>
      <c r="M57" s="83"/>
      <c r="N57" s="83"/>
      <c r="P57" s="83"/>
      <c r="Q57" s="83"/>
      <c r="R57" s="84"/>
    </row>
    <row r="58" spans="1:18" s="81" customFormat="1" x14ac:dyDescent="0.35">
      <c r="A58" s="77" t="s">
        <v>168</v>
      </c>
      <c r="B58" s="78"/>
      <c r="C58" s="78"/>
      <c r="D58" s="77"/>
      <c r="G58" s="82"/>
      <c r="H58" s="79"/>
      <c r="J58" s="83"/>
      <c r="K58" s="83"/>
      <c r="M58" s="83"/>
      <c r="N58" s="83"/>
      <c r="P58" s="83"/>
      <c r="Q58" s="83"/>
      <c r="R58" s="84"/>
    </row>
    <row r="59" spans="1:18" s="81" customFormat="1" x14ac:dyDescent="0.35">
      <c r="A59" s="77"/>
      <c r="B59" s="78"/>
      <c r="C59" s="78"/>
      <c r="D59" s="77"/>
      <c r="G59" s="82"/>
      <c r="H59" s="79"/>
      <c r="J59" s="83"/>
      <c r="K59" s="83"/>
      <c r="M59" s="83"/>
      <c r="N59" s="83"/>
      <c r="P59" s="83"/>
      <c r="Q59" s="83"/>
      <c r="R59" s="84"/>
    </row>
    <row r="60" spans="1:18" s="81" customFormat="1" x14ac:dyDescent="0.35">
      <c r="A60" s="76" t="s">
        <v>281</v>
      </c>
      <c r="B60" s="86"/>
      <c r="C60" s="78"/>
      <c r="D60" s="77"/>
      <c r="G60" s="82"/>
      <c r="H60" s="79"/>
      <c r="J60" s="83"/>
      <c r="K60" s="83"/>
      <c r="M60" s="83"/>
      <c r="N60" s="83"/>
      <c r="P60" s="83"/>
      <c r="Q60" s="83"/>
      <c r="R60" s="84"/>
    </row>
    <row r="61" spans="1:18" s="81" customFormat="1" ht="43.5" x14ac:dyDescent="0.35">
      <c r="A61" s="77" t="s">
        <v>172</v>
      </c>
      <c r="B61" s="78"/>
      <c r="C61" s="78"/>
      <c r="D61" s="77"/>
      <c r="G61" s="82"/>
      <c r="H61" s="79"/>
      <c r="J61" s="83"/>
      <c r="K61" s="83"/>
      <c r="M61" s="83"/>
      <c r="N61" s="83"/>
      <c r="P61" s="83"/>
      <c r="Q61" s="83"/>
      <c r="R61" s="84"/>
    </row>
    <row r="62" spans="1:18" s="81" customFormat="1" x14ac:dyDescent="0.35">
      <c r="A62" s="77" t="s">
        <v>255</v>
      </c>
      <c r="B62" s="78">
        <v>1</v>
      </c>
      <c r="C62" s="78"/>
      <c r="D62" s="79"/>
      <c r="E62" s="80">
        <f t="shared" ref="E62" si="32">B62*C62*D62</f>
        <v>0</v>
      </c>
      <c r="G62" s="82">
        <f t="shared" si="1"/>
        <v>0</v>
      </c>
      <c r="H62" s="79">
        <f t="shared" si="2"/>
        <v>0</v>
      </c>
      <c r="J62" s="83">
        <f t="shared" si="3"/>
        <v>0</v>
      </c>
      <c r="K62" s="83">
        <f t="shared" si="4"/>
        <v>0</v>
      </c>
      <c r="M62" s="83">
        <f t="shared" si="5"/>
        <v>0</v>
      </c>
      <c r="N62" s="83">
        <f t="shared" si="6"/>
        <v>0</v>
      </c>
      <c r="P62" s="83">
        <f t="shared" si="7"/>
        <v>0</v>
      </c>
      <c r="Q62" s="83">
        <f t="shared" si="8"/>
        <v>0</v>
      </c>
      <c r="R62" s="84">
        <f t="shared" si="9"/>
        <v>0</v>
      </c>
    </row>
    <row r="63" spans="1:18" s="81" customFormat="1" x14ac:dyDescent="0.35">
      <c r="A63" s="77"/>
      <c r="B63" s="78"/>
      <c r="C63" s="78"/>
      <c r="D63" s="77"/>
      <c r="G63" s="82"/>
      <c r="H63" s="79"/>
      <c r="J63" s="83"/>
      <c r="K63" s="83"/>
      <c r="M63" s="83"/>
      <c r="N63" s="83"/>
      <c r="P63" s="83"/>
      <c r="Q63" s="83"/>
      <c r="R63" s="84"/>
    </row>
    <row r="64" spans="1:18" s="81" customFormat="1" x14ac:dyDescent="0.35">
      <c r="A64" s="76" t="s">
        <v>282</v>
      </c>
      <c r="B64" s="86"/>
      <c r="C64" s="78"/>
      <c r="D64" s="77"/>
      <c r="G64" s="82"/>
      <c r="H64" s="79"/>
      <c r="J64" s="83"/>
      <c r="K64" s="83"/>
      <c r="M64" s="83"/>
      <c r="N64" s="83"/>
      <c r="P64" s="83"/>
      <c r="Q64" s="83"/>
      <c r="R64" s="84"/>
    </row>
    <row r="65" spans="1:18" s="81" customFormat="1" ht="43.5" x14ac:dyDescent="0.35">
      <c r="A65" s="77" t="s">
        <v>141</v>
      </c>
      <c r="B65" s="78"/>
      <c r="C65" s="78"/>
      <c r="D65" s="77"/>
      <c r="G65" s="82"/>
      <c r="H65" s="79"/>
      <c r="J65" s="83"/>
      <c r="K65" s="83"/>
      <c r="M65" s="83"/>
      <c r="N65" s="83"/>
      <c r="P65" s="83"/>
      <c r="Q65" s="83"/>
      <c r="R65" s="84"/>
    </row>
    <row r="66" spans="1:18" s="81" customFormat="1" x14ac:dyDescent="0.35">
      <c r="A66" s="77" t="s">
        <v>255</v>
      </c>
      <c r="B66" s="78">
        <v>1</v>
      </c>
      <c r="C66" s="78"/>
      <c r="D66" s="79"/>
      <c r="E66" s="80">
        <f t="shared" ref="E66" si="33">B66*C66*D66</f>
        <v>0</v>
      </c>
      <c r="F66" s="77"/>
      <c r="G66" s="82">
        <f t="shared" ref="G66:G108" si="34">D66*1.08</f>
        <v>0</v>
      </c>
      <c r="H66" s="79">
        <f t="shared" ref="H66:H108" si="35">G66*C66*B66</f>
        <v>0</v>
      </c>
      <c r="J66" s="83">
        <f t="shared" ref="J66:J108" si="36">G66*1.08</f>
        <v>0</v>
      </c>
      <c r="K66" s="83">
        <f t="shared" ref="K66:K108" si="37">J66*C66*B66</f>
        <v>0</v>
      </c>
      <c r="M66" s="83">
        <f t="shared" ref="M66:M108" si="38">J66*1.08</f>
        <v>0</v>
      </c>
      <c r="N66" s="83">
        <f t="shared" ref="N66:N108" si="39">M66*C66*B66</f>
        <v>0</v>
      </c>
      <c r="P66" s="83">
        <f t="shared" ref="P66:P108" si="40">M66*1.08</f>
        <v>0</v>
      </c>
      <c r="Q66" s="83">
        <f t="shared" ref="Q66:Q108" si="41">P66*C66*B66</f>
        <v>0</v>
      </c>
      <c r="R66" s="84">
        <f t="shared" ref="R66:R108" si="42">Q66+N66+K66+H66+E66</f>
        <v>0</v>
      </c>
    </row>
    <row r="67" spans="1:18" s="81" customFormat="1" x14ac:dyDescent="0.35">
      <c r="A67" s="77"/>
      <c r="B67" s="78"/>
      <c r="C67" s="78"/>
      <c r="D67" s="77"/>
      <c r="G67" s="82"/>
      <c r="H67" s="79"/>
      <c r="J67" s="83"/>
      <c r="K67" s="83"/>
      <c r="M67" s="83"/>
      <c r="N67" s="83"/>
      <c r="P67" s="83"/>
      <c r="Q67" s="83"/>
      <c r="R67" s="84"/>
    </row>
    <row r="68" spans="1:18" s="81" customFormat="1" x14ac:dyDescent="0.35">
      <c r="A68" s="76" t="s">
        <v>283</v>
      </c>
      <c r="B68" s="86"/>
      <c r="C68" s="78"/>
      <c r="D68" s="77"/>
      <c r="G68" s="82"/>
      <c r="H68" s="79"/>
      <c r="J68" s="83"/>
      <c r="K68" s="83"/>
      <c r="M68" s="83"/>
      <c r="N68" s="83"/>
      <c r="P68" s="83"/>
      <c r="Q68" s="83"/>
      <c r="R68" s="84"/>
    </row>
    <row r="69" spans="1:18" s="81" customFormat="1" ht="43.5" x14ac:dyDescent="0.35">
      <c r="A69" s="77" t="s">
        <v>173</v>
      </c>
      <c r="B69" s="78"/>
      <c r="C69" s="78"/>
      <c r="D69" s="77"/>
      <c r="G69" s="82"/>
      <c r="H69" s="79"/>
      <c r="J69" s="83"/>
      <c r="K69" s="83"/>
      <c r="M69" s="83"/>
      <c r="N69" s="83"/>
      <c r="P69" s="83"/>
      <c r="Q69" s="83"/>
      <c r="R69" s="84"/>
    </row>
    <row r="70" spans="1:18" s="81" customFormat="1" ht="29" x14ac:dyDescent="0.35">
      <c r="A70" s="77" t="s">
        <v>174</v>
      </c>
      <c r="B70" s="78"/>
      <c r="C70" s="78"/>
      <c r="D70" s="77"/>
      <c r="G70" s="82"/>
      <c r="H70" s="79"/>
      <c r="J70" s="83"/>
      <c r="K70" s="83"/>
      <c r="M70" s="83"/>
      <c r="N70" s="83"/>
      <c r="P70" s="83"/>
      <c r="Q70" s="83"/>
      <c r="R70" s="84"/>
    </row>
    <row r="71" spans="1:18" s="81" customFormat="1" x14ac:dyDescent="0.35">
      <c r="A71" s="77" t="s">
        <v>255</v>
      </c>
      <c r="B71" s="78">
        <v>1</v>
      </c>
      <c r="C71" s="78"/>
      <c r="D71" s="79"/>
      <c r="E71" s="80">
        <f t="shared" ref="E71" si="43">B71*C71*D71</f>
        <v>0</v>
      </c>
      <c r="G71" s="82">
        <f t="shared" si="34"/>
        <v>0</v>
      </c>
      <c r="H71" s="79">
        <f t="shared" si="35"/>
        <v>0</v>
      </c>
      <c r="J71" s="83">
        <f t="shared" si="36"/>
        <v>0</v>
      </c>
      <c r="K71" s="83">
        <f t="shared" si="37"/>
        <v>0</v>
      </c>
      <c r="M71" s="83">
        <f t="shared" si="38"/>
        <v>0</v>
      </c>
      <c r="N71" s="83">
        <f t="shared" si="39"/>
        <v>0</v>
      </c>
      <c r="P71" s="83">
        <f t="shared" si="40"/>
        <v>0</v>
      </c>
      <c r="Q71" s="83">
        <f t="shared" si="41"/>
        <v>0</v>
      </c>
      <c r="R71" s="84">
        <f t="shared" si="42"/>
        <v>0</v>
      </c>
    </row>
    <row r="72" spans="1:18" s="81" customFormat="1" x14ac:dyDescent="0.35">
      <c r="A72" s="77"/>
      <c r="B72" s="78"/>
      <c r="C72" s="78"/>
      <c r="D72" s="77"/>
      <c r="G72" s="82"/>
      <c r="H72" s="79"/>
      <c r="J72" s="83"/>
      <c r="K72" s="83"/>
      <c r="M72" s="83"/>
      <c r="N72" s="83"/>
      <c r="P72" s="83"/>
      <c r="Q72" s="83"/>
      <c r="R72" s="84"/>
    </row>
    <row r="73" spans="1:18" s="81" customFormat="1" x14ac:dyDescent="0.35">
      <c r="A73" s="76" t="s">
        <v>284</v>
      </c>
      <c r="B73" s="86"/>
      <c r="C73" s="78"/>
      <c r="D73" s="77"/>
      <c r="G73" s="82"/>
      <c r="H73" s="79"/>
      <c r="J73" s="83"/>
      <c r="K73" s="83"/>
      <c r="M73" s="83"/>
      <c r="N73" s="83"/>
      <c r="P73" s="83"/>
      <c r="Q73" s="83"/>
      <c r="R73" s="84"/>
    </row>
    <row r="74" spans="1:18" s="81" customFormat="1" ht="29" x14ac:dyDescent="0.35">
      <c r="A74" s="77" t="s">
        <v>142</v>
      </c>
      <c r="B74" s="78"/>
      <c r="C74" s="78"/>
      <c r="D74" s="77"/>
      <c r="G74" s="82"/>
      <c r="H74" s="79"/>
      <c r="J74" s="83"/>
      <c r="K74" s="83"/>
      <c r="M74" s="83"/>
      <c r="N74" s="83"/>
      <c r="P74" s="83"/>
      <c r="Q74" s="83"/>
      <c r="R74" s="84"/>
    </row>
    <row r="75" spans="1:18" s="81" customFormat="1" ht="29" x14ac:dyDescent="0.35">
      <c r="A75" s="77" t="s">
        <v>143</v>
      </c>
      <c r="B75" s="78"/>
      <c r="C75" s="78"/>
      <c r="D75" s="77"/>
      <c r="G75" s="82"/>
      <c r="H75" s="79"/>
      <c r="J75" s="83"/>
      <c r="K75" s="83"/>
      <c r="M75" s="83"/>
      <c r="N75" s="83"/>
      <c r="P75" s="83"/>
      <c r="Q75" s="83"/>
      <c r="R75" s="84"/>
    </row>
    <row r="76" spans="1:18" s="81" customFormat="1" ht="101.5" x14ac:dyDescent="0.35">
      <c r="A76" s="77" t="s">
        <v>175</v>
      </c>
      <c r="B76" s="78"/>
      <c r="C76" s="78"/>
      <c r="D76" s="77"/>
      <c r="G76" s="82"/>
      <c r="H76" s="79"/>
      <c r="J76" s="83"/>
      <c r="K76" s="83"/>
      <c r="M76" s="83"/>
      <c r="N76" s="83"/>
      <c r="P76" s="83"/>
      <c r="Q76" s="83"/>
      <c r="R76" s="84"/>
    </row>
    <row r="77" spans="1:18" s="81" customFormat="1" x14ac:dyDescent="0.35">
      <c r="A77" s="77" t="s">
        <v>176</v>
      </c>
      <c r="B77" s="78"/>
      <c r="C77" s="78"/>
      <c r="D77" s="77"/>
      <c r="G77" s="82"/>
      <c r="H77" s="79"/>
      <c r="J77" s="83"/>
      <c r="K77" s="83"/>
      <c r="M77" s="83"/>
      <c r="N77" s="83"/>
      <c r="P77" s="83"/>
      <c r="Q77" s="83"/>
      <c r="R77" s="84"/>
    </row>
    <row r="78" spans="1:18" s="81" customFormat="1" x14ac:dyDescent="0.35">
      <c r="A78" s="77" t="s">
        <v>255</v>
      </c>
      <c r="B78" s="78">
        <v>1</v>
      </c>
      <c r="C78" s="78"/>
      <c r="D78" s="79"/>
      <c r="E78" s="80">
        <f t="shared" ref="E78" si="44">B78*C78*D78</f>
        <v>0</v>
      </c>
      <c r="G78" s="82">
        <f t="shared" si="34"/>
        <v>0</v>
      </c>
      <c r="H78" s="79">
        <f t="shared" si="35"/>
        <v>0</v>
      </c>
      <c r="J78" s="83">
        <f t="shared" si="36"/>
        <v>0</v>
      </c>
      <c r="K78" s="83">
        <f t="shared" si="37"/>
        <v>0</v>
      </c>
      <c r="M78" s="83">
        <f t="shared" si="38"/>
        <v>0</v>
      </c>
      <c r="N78" s="83">
        <f t="shared" si="39"/>
        <v>0</v>
      </c>
      <c r="P78" s="83">
        <f t="shared" si="40"/>
        <v>0</v>
      </c>
      <c r="Q78" s="83">
        <f t="shared" si="41"/>
        <v>0</v>
      </c>
      <c r="R78" s="84">
        <f t="shared" si="42"/>
        <v>0</v>
      </c>
    </row>
    <row r="79" spans="1:18" s="81" customFormat="1" x14ac:dyDescent="0.35">
      <c r="A79" s="77"/>
      <c r="B79" s="78"/>
      <c r="C79" s="78"/>
      <c r="D79" s="77"/>
      <c r="G79" s="82"/>
      <c r="H79" s="79"/>
      <c r="J79" s="83"/>
      <c r="K79" s="83"/>
      <c r="M79" s="83"/>
      <c r="N79" s="83"/>
      <c r="P79" s="83"/>
      <c r="Q79" s="83"/>
      <c r="R79" s="84"/>
    </row>
    <row r="80" spans="1:18" s="81" customFormat="1" x14ac:dyDescent="0.35">
      <c r="A80" s="76" t="s">
        <v>285</v>
      </c>
      <c r="B80" s="86"/>
      <c r="C80" s="78"/>
      <c r="D80" s="77"/>
      <c r="G80" s="82"/>
      <c r="H80" s="79"/>
      <c r="J80" s="83"/>
      <c r="K80" s="83"/>
      <c r="M80" s="83"/>
      <c r="N80" s="83"/>
      <c r="P80" s="83"/>
      <c r="Q80" s="83"/>
      <c r="R80" s="84"/>
    </row>
    <row r="81" spans="1:18" s="81" customFormat="1" ht="188.5" x14ac:dyDescent="0.35">
      <c r="A81" s="77" t="s">
        <v>248</v>
      </c>
      <c r="B81" s="78"/>
      <c r="C81" s="78"/>
      <c r="D81" s="77"/>
      <c r="G81" s="82"/>
      <c r="H81" s="79"/>
      <c r="J81" s="83"/>
      <c r="K81" s="83"/>
      <c r="M81" s="83"/>
      <c r="N81" s="83"/>
      <c r="P81" s="83"/>
      <c r="Q81" s="83"/>
      <c r="R81" s="84"/>
    </row>
    <row r="82" spans="1:18" s="81" customFormat="1" ht="29" x14ac:dyDescent="0.35">
      <c r="A82" s="77" t="s">
        <v>177</v>
      </c>
      <c r="B82" s="78"/>
      <c r="C82" s="78"/>
      <c r="D82" s="77"/>
      <c r="G82" s="82"/>
      <c r="H82" s="79"/>
      <c r="J82" s="83"/>
      <c r="K82" s="83"/>
      <c r="M82" s="83"/>
      <c r="N82" s="83"/>
      <c r="P82" s="83"/>
      <c r="Q82" s="83"/>
      <c r="R82" s="84"/>
    </row>
    <row r="83" spans="1:18" s="81" customFormat="1" x14ac:dyDescent="0.35">
      <c r="A83" s="77" t="s">
        <v>255</v>
      </c>
      <c r="B83" s="78">
        <v>1</v>
      </c>
      <c r="C83" s="78"/>
      <c r="D83" s="79"/>
      <c r="E83" s="80">
        <f t="shared" ref="E83" si="45">B83*C83*D83</f>
        <v>0</v>
      </c>
      <c r="G83" s="82">
        <f t="shared" si="34"/>
        <v>0</v>
      </c>
      <c r="H83" s="79">
        <f t="shared" si="35"/>
        <v>0</v>
      </c>
      <c r="J83" s="83">
        <f t="shared" si="36"/>
        <v>0</v>
      </c>
      <c r="K83" s="83">
        <f t="shared" si="37"/>
        <v>0</v>
      </c>
      <c r="M83" s="83">
        <f t="shared" si="38"/>
        <v>0</v>
      </c>
      <c r="N83" s="83">
        <f t="shared" si="39"/>
        <v>0</v>
      </c>
      <c r="P83" s="83">
        <f t="shared" si="40"/>
        <v>0</v>
      </c>
      <c r="Q83" s="83">
        <f t="shared" si="41"/>
        <v>0</v>
      </c>
      <c r="R83" s="84">
        <f t="shared" si="42"/>
        <v>0</v>
      </c>
    </row>
    <row r="84" spans="1:18" s="81" customFormat="1" x14ac:dyDescent="0.35">
      <c r="A84" s="77"/>
      <c r="B84" s="78"/>
      <c r="C84" s="78"/>
      <c r="D84" s="77"/>
      <c r="G84" s="82"/>
      <c r="H84" s="79"/>
      <c r="J84" s="83"/>
      <c r="K84" s="83"/>
      <c r="M84" s="83"/>
      <c r="N84" s="83"/>
      <c r="P84" s="83"/>
      <c r="Q84" s="83"/>
      <c r="R84" s="84"/>
    </row>
    <row r="85" spans="1:18" s="77" customFormat="1" x14ac:dyDescent="0.35">
      <c r="A85" s="76" t="s">
        <v>286</v>
      </c>
      <c r="B85" s="86"/>
      <c r="C85" s="78"/>
      <c r="E85" s="81"/>
      <c r="F85" s="81"/>
      <c r="G85" s="82"/>
      <c r="H85" s="79"/>
      <c r="J85" s="83"/>
      <c r="K85" s="83"/>
      <c r="M85" s="83"/>
      <c r="N85" s="83"/>
      <c r="O85" s="81"/>
      <c r="P85" s="83"/>
      <c r="Q85" s="83"/>
      <c r="R85" s="84"/>
    </row>
    <row r="86" spans="1:18" s="77" customFormat="1" ht="43.5" x14ac:dyDescent="0.35">
      <c r="A86" s="77" t="s">
        <v>152</v>
      </c>
      <c r="B86" s="78"/>
      <c r="C86" s="78"/>
      <c r="E86" s="81"/>
      <c r="F86" s="81"/>
      <c r="G86" s="82"/>
      <c r="H86" s="79"/>
      <c r="J86" s="83"/>
      <c r="K86" s="83"/>
      <c r="M86" s="83"/>
      <c r="N86" s="83"/>
      <c r="O86" s="81"/>
      <c r="P86" s="83"/>
      <c r="Q86" s="83"/>
      <c r="R86" s="84"/>
    </row>
    <row r="87" spans="1:18" s="77" customFormat="1" ht="29" x14ac:dyDescent="0.35">
      <c r="A87" s="77" t="s">
        <v>163</v>
      </c>
      <c r="B87" s="78"/>
      <c r="C87" s="78"/>
      <c r="E87" s="81"/>
      <c r="F87" s="81"/>
      <c r="G87" s="82"/>
      <c r="H87" s="79"/>
      <c r="J87" s="83"/>
      <c r="K87" s="83"/>
      <c r="M87" s="83"/>
      <c r="N87" s="83"/>
      <c r="O87" s="81"/>
      <c r="P87" s="83"/>
      <c r="Q87" s="83"/>
      <c r="R87" s="84"/>
    </row>
    <row r="88" spans="1:18" s="81" customFormat="1" x14ac:dyDescent="0.35">
      <c r="A88" s="77" t="s">
        <v>292</v>
      </c>
      <c r="B88" s="78">
        <v>1</v>
      </c>
      <c r="C88" s="78"/>
      <c r="D88" s="79"/>
      <c r="E88" s="80">
        <f t="shared" ref="E88" si="46">B88*C88*D88</f>
        <v>0</v>
      </c>
      <c r="G88" s="82">
        <f t="shared" si="34"/>
        <v>0</v>
      </c>
      <c r="H88" s="79">
        <f t="shared" si="35"/>
        <v>0</v>
      </c>
      <c r="J88" s="83">
        <f t="shared" si="36"/>
        <v>0</v>
      </c>
      <c r="K88" s="83">
        <f t="shared" si="37"/>
        <v>0</v>
      </c>
      <c r="M88" s="83">
        <f t="shared" si="38"/>
        <v>0</v>
      </c>
      <c r="N88" s="83">
        <f t="shared" si="39"/>
        <v>0</v>
      </c>
      <c r="P88" s="83">
        <f t="shared" si="40"/>
        <v>0</v>
      </c>
      <c r="Q88" s="83">
        <f t="shared" si="41"/>
        <v>0</v>
      </c>
      <c r="R88" s="84">
        <f t="shared" si="42"/>
        <v>0</v>
      </c>
    </row>
    <row r="89" spans="1:18" s="81" customFormat="1" x14ac:dyDescent="0.35">
      <c r="A89" s="77"/>
      <c r="B89" s="78"/>
      <c r="C89" s="78"/>
      <c r="D89" s="79"/>
      <c r="G89" s="82"/>
      <c r="H89" s="79"/>
      <c r="J89" s="83"/>
      <c r="K89" s="83"/>
      <c r="M89" s="83"/>
      <c r="N89" s="83"/>
      <c r="P89" s="83"/>
      <c r="Q89" s="83"/>
      <c r="R89" s="84"/>
    </row>
    <row r="90" spans="1:18" s="77" customFormat="1" x14ac:dyDescent="0.35">
      <c r="A90" s="76" t="s">
        <v>276</v>
      </c>
      <c r="B90" s="86"/>
      <c r="C90" s="78"/>
      <c r="D90" s="79"/>
      <c r="E90" s="81"/>
      <c r="F90" s="81"/>
      <c r="G90" s="82"/>
      <c r="H90" s="79"/>
      <c r="J90" s="83"/>
      <c r="K90" s="83"/>
      <c r="M90" s="83"/>
      <c r="N90" s="83"/>
      <c r="O90" s="81"/>
      <c r="P90" s="83"/>
      <c r="Q90" s="83"/>
      <c r="R90" s="84"/>
    </row>
    <row r="91" spans="1:18" s="77" customFormat="1" ht="43.5" x14ac:dyDescent="0.35">
      <c r="A91" s="77" t="s">
        <v>144</v>
      </c>
      <c r="B91" s="78"/>
      <c r="C91" s="78"/>
      <c r="D91" s="79"/>
      <c r="E91" s="80"/>
      <c r="F91" s="81"/>
      <c r="G91" s="82"/>
      <c r="H91" s="79"/>
      <c r="J91" s="83"/>
      <c r="K91" s="83"/>
      <c r="M91" s="83"/>
      <c r="N91" s="83"/>
      <c r="O91" s="81"/>
      <c r="P91" s="83"/>
      <c r="Q91" s="83"/>
      <c r="R91" s="84"/>
    </row>
    <row r="92" spans="1:18" s="77" customFormat="1" ht="29" x14ac:dyDescent="0.35">
      <c r="A92" s="77" t="s">
        <v>145</v>
      </c>
      <c r="B92" s="78"/>
      <c r="C92" s="78"/>
      <c r="E92" s="81"/>
      <c r="F92" s="81"/>
      <c r="G92" s="82"/>
      <c r="H92" s="79"/>
      <c r="J92" s="83"/>
      <c r="K92" s="83"/>
      <c r="M92" s="83"/>
      <c r="N92" s="83"/>
      <c r="O92" s="81"/>
      <c r="P92" s="83"/>
      <c r="Q92" s="83"/>
      <c r="R92" s="84"/>
    </row>
    <row r="93" spans="1:18" s="81" customFormat="1" x14ac:dyDescent="0.35">
      <c r="A93" s="77"/>
      <c r="B93" s="78"/>
      <c r="C93" s="78"/>
      <c r="D93" s="77"/>
      <c r="G93" s="82"/>
      <c r="H93" s="79"/>
      <c r="J93" s="83"/>
      <c r="K93" s="83"/>
      <c r="M93" s="83"/>
      <c r="N93" s="83"/>
      <c r="P93" s="83"/>
      <c r="Q93" s="83"/>
      <c r="R93" s="84"/>
    </row>
    <row r="94" spans="1:18" s="77" customFormat="1" x14ac:dyDescent="0.35">
      <c r="A94" s="76" t="s">
        <v>287</v>
      </c>
      <c r="B94" s="86"/>
      <c r="C94" s="78"/>
      <c r="E94" s="81"/>
      <c r="F94" s="81"/>
      <c r="G94" s="82"/>
      <c r="H94" s="79"/>
      <c r="J94" s="83"/>
      <c r="K94" s="83"/>
      <c r="M94" s="83"/>
      <c r="N94" s="83"/>
      <c r="O94" s="81"/>
      <c r="P94" s="83"/>
      <c r="Q94" s="83"/>
      <c r="R94" s="84"/>
    </row>
    <row r="95" spans="1:18" s="81" customFormat="1" ht="29" x14ac:dyDescent="0.35">
      <c r="A95" s="77" t="s">
        <v>230</v>
      </c>
      <c r="B95" s="78"/>
      <c r="C95" s="78"/>
      <c r="D95" s="77"/>
      <c r="G95" s="82"/>
      <c r="H95" s="79"/>
      <c r="J95" s="83"/>
      <c r="K95" s="83"/>
      <c r="M95" s="83"/>
      <c r="N95" s="83"/>
      <c r="P95" s="83"/>
      <c r="Q95" s="83"/>
      <c r="R95" s="84"/>
    </row>
    <row r="96" spans="1:18" s="81" customFormat="1" x14ac:dyDescent="0.35">
      <c r="A96" s="77" t="s">
        <v>255</v>
      </c>
      <c r="B96" s="78">
        <v>1</v>
      </c>
      <c r="C96" s="78"/>
      <c r="D96" s="79"/>
      <c r="E96" s="80">
        <f t="shared" ref="E96" si="47">B96*C96*D96</f>
        <v>0</v>
      </c>
      <c r="G96" s="82">
        <f t="shared" ref="G96" si="48">D96*1.08</f>
        <v>0</v>
      </c>
      <c r="H96" s="79">
        <f t="shared" ref="H96" si="49">G96*C96*B96</f>
        <v>0</v>
      </c>
      <c r="J96" s="83">
        <f t="shared" ref="J96" si="50">G96*1.08</f>
        <v>0</v>
      </c>
      <c r="K96" s="83">
        <f t="shared" ref="K96" si="51">J96*C96*B96</f>
        <v>0</v>
      </c>
      <c r="M96" s="83">
        <f t="shared" ref="M96" si="52">J96*1.08</f>
        <v>0</v>
      </c>
      <c r="N96" s="83">
        <f t="shared" ref="N96" si="53">M96*C96*B96</f>
        <v>0</v>
      </c>
      <c r="P96" s="83">
        <f t="shared" ref="P96" si="54">M96*1.08</f>
        <v>0</v>
      </c>
      <c r="Q96" s="83">
        <f t="shared" ref="Q96" si="55">P96*C96*B96</f>
        <v>0</v>
      </c>
      <c r="R96" s="84">
        <f t="shared" ref="R96" si="56">Q96+N96+K96+H96+E96</f>
        <v>0</v>
      </c>
    </row>
    <row r="97" spans="1:18" s="81" customFormat="1" ht="43.5" x14ac:dyDescent="0.35">
      <c r="A97" s="77" t="s">
        <v>178</v>
      </c>
      <c r="B97" s="78"/>
      <c r="C97" s="78"/>
      <c r="D97" s="77"/>
      <c r="G97" s="82"/>
      <c r="H97" s="79"/>
      <c r="J97" s="83"/>
      <c r="K97" s="83"/>
      <c r="M97" s="83"/>
      <c r="N97" s="83"/>
      <c r="P97" s="83"/>
      <c r="Q97" s="83"/>
      <c r="R97" s="84"/>
    </row>
    <row r="98" spans="1:18" s="81" customFormat="1" ht="87" x14ac:dyDescent="0.35">
      <c r="A98" s="77" t="s">
        <v>202</v>
      </c>
      <c r="B98" s="78"/>
      <c r="C98" s="78"/>
      <c r="D98" s="77"/>
      <c r="G98" s="82"/>
      <c r="H98" s="79"/>
      <c r="J98" s="83"/>
      <c r="K98" s="83"/>
      <c r="M98" s="83"/>
      <c r="N98" s="83"/>
      <c r="P98" s="83"/>
      <c r="Q98" s="83"/>
      <c r="R98" s="84"/>
    </row>
    <row r="99" spans="1:18" s="81" customFormat="1" x14ac:dyDescent="0.35">
      <c r="A99" s="77"/>
      <c r="B99" s="78"/>
      <c r="C99" s="78"/>
      <c r="D99" s="77"/>
      <c r="G99" s="82"/>
      <c r="H99" s="79"/>
      <c r="J99" s="83"/>
      <c r="K99" s="83"/>
      <c r="M99" s="83"/>
      <c r="N99" s="83"/>
      <c r="P99" s="83"/>
      <c r="Q99" s="83"/>
      <c r="R99" s="84"/>
    </row>
    <row r="100" spans="1:18" s="81" customFormat="1" x14ac:dyDescent="0.35">
      <c r="A100" s="76" t="s">
        <v>288</v>
      </c>
      <c r="B100" s="86"/>
      <c r="C100" s="78"/>
      <c r="D100" s="77"/>
      <c r="G100" s="82"/>
      <c r="H100" s="79"/>
      <c r="J100" s="83"/>
      <c r="K100" s="83"/>
      <c r="M100" s="83"/>
      <c r="N100" s="83"/>
      <c r="P100" s="83"/>
      <c r="Q100" s="83"/>
      <c r="R100" s="84"/>
    </row>
    <row r="101" spans="1:18" s="81" customFormat="1" ht="72.5" x14ac:dyDescent="0.35">
      <c r="A101" s="77" t="s">
        <v>203</v>
      </c>
      <c r="B101" s="78"/>
      <c r="C101" s="78"/>
      <c r="D101" s="77"/>
      <c r="G101" s="82"/>
      <c r="H101" s="79"/>
      <c r="J101" s="83"/>
      <c r="K101" s="83"/>
      <c r="M101" s="83"/>
      <c r="N101" s="83"/>
      <c r="P101" s="83"/>
      <c r="Q101" s="83"/>
      <c r="R101" s="84"/>
    </row>
    <row r="102" spans="1:18" s="81" customFormat="1" ht="58" x14ac:dyDescent="0.35">
      <c r="A102" s="77" t="s">
        <v>162</v>
      </c>
      <c r="B102" s="78"/>
      <c r="C102" s="78"/>
      <c r="D102" s="77"/>
      <c r="G102" s="82"/>
      <c r="H102" s="79"/>
      <c r="J102" s="83"/>
      <c r="K102" s="83"/>
      <c r="M102" s="83"/>
      <c r="N102" s="83"/>
      <c r="P102" s="83"/>
      <c r="Q102" s="83"/>
      <c r="R102" s="84"/>
    </row>
    <row r="103" spans="1:18" s="81" customFormat="1" x14ac:dyDescent="0.35">
      <c r="A103" s="77"/>
      <c r="B103" s="78"/>
      <c r="C103" s="78"/>
      <c r="D103" s="77"/>
      <c r="G103" s="82"/>
      <c r="H103" s="79"/>
      <c r="J103" s="83"/>
      <c r="K103" s="83"/>
      <c r="M103" s="83"/>
      <c r="N103" s="83"/>
      <c r="P103" s="83"/>
      <c r="Q103" s="83"/>
      <c r="R103" s="84"/>
    </row>
    <row r="104" spans="1:18" s="81" customFormat="1" x14ac:dyDescent="0.35">
      <c r="A104" s="76" t="s">
        <v>289</v>
      </c>
      <c r="B104" s="86"/>
      <c r="C104" s="78"/>
      <c r="D104" s="77"/>
      <c r="G104" s="82"/>
      <c r="H104" s="79"/>
      <c r="J104" s="83"/>
      <c r="K104" s="83"/>
      <c r="M104" s="83"/>
      <c r="N104" s="83"/>
      <c r="P104" s="83"/>
      <c r="Q104" s="83"/>
      <c r="R104" s="84"/>
    </row>
    <row r="105" spans="1:18" s="81" customFormat="1" ht="72.5" x14ac:dyDescent="0.35">
      <c r="A105" s="77" t="s">
        <v>156</v>
      </c>
      <c r="B105" s="78"/>
      <c r="C105" s="78"/>
      <c r="D105" s="77"/>
      <c r="G105" s="82"/>
      <c r="H105" s="79"/>
      <c r="J105" s="83"/>
      <c r="K105" s="83"/>
      <c r="M105" s="83"/>
      <c r="N105" s="83"/>
      <c r="P105" s="83"/>
      <c r="Q105" s="83"/>
      <c r="R105" s="84"/>
    </row>
    <row r="106" spans="1:18" s="81" customFormat="1" ht="29" x14ac:dyDescent="0.35">
      <c r="A106" s="77" t="s">
        <v>204</v>
      </c>
      <c r="B106" s="78"/>
      <c r="C106" s="78"/>
      <c r="D106" s="77"/>
      <c r="G106" s="82"/>
      <c r="H106" s="79"/>
      <c r="J106" s="83"/>
      <c r="K106" s="83"/>
      <c r="M106" s="83"/>
      <c r="N106" s="83"/>
      <c r="P106" s="83"/>
      <c r="Q106" s="83"/>
      <c r="R106" s="84"/>
    </row>
    <row r="107" spans="1:18" s="81" customFormat="1" ht="29" x14ac:dyDescent="0.35">
      <c r="A107" s="77" t="s">
        <v>153</v>
      </c>
      <c r="B107" s="78"/>
      <c r="C107" s="78"/>
      <c r="D107" s="77"/>
      <c r="G107" s="82"/>
      <c r="H107" s="79"/>
      <c r="J107" s="83"/>
      <c r="K107" s="83"/>
      <c r="M107" s="83"/>
      <c r="N107" s="83"/>
      <c r="P107" s="83"/>
      <c r="Q107" s="83"/>
      <c r="R107" s="84"/>
    </row>
    <row r="108" spans="1:18" s="81" customFormat="1" x14ac:dyDescent="0.35">
      <c r="A108" s="77" t="s">
        <v>255</v>
      </c>
      <c r="B108" s="78">
        <v>1</v>
      </c>
      <c r="C108" s="78"/>
      <c r="D108" s="79"/>
      <c r="E108" s="80">
        <f t="shared" ref="E108" si="57">B108*C108*D108</f>
        <v>0</v>
      </c>
      <c r="G108" s="82">
        <f t="shared" si="34"/>
        <v>0</v>
      </c>
      <c r="H108" s="79">
        <f t="shared" si="35"/>
        <v>0</v>
      </c>
      <c r="J108" s="83">
        <f t="shared" si="36"/>
        <v>0</v>
      </c>
      <c r="K108" s="83">
        <f t="shared" si="37"/>
        <v>0</v>
      </c>
      <c r="M108" s="83">
        <f t="shared" si="38"/>
        <v>0</v>
      </c>
      <c r="N108" s="83">
        <f t="shared" si="39"/>
        <v>0</v>
      </c>
      <c r="P108" s="83">
        <f t="shared" si="40"/>
        <v>0</v>
      </c>
      <c r="Q108" s="83">
        <f t="shared" si="41"/>
        <v>0</v>
      </c>
      <c r="R108" s="84">
        <f t="shared" si="42"/>
        <v>0</v>
      </c>
    </row>
    <row r="109" spans="1:18" s="81" customFormat="1" x14ac:dyDescent="0.35">
      <c r="A109" s="77"/>
      <c r="B109" s="77"/>
      <c r="C109" s="77"/>
      <c r="D109" s="79"/>
      <c r="E109" s="84">
        <f>SUM(E8:E108)</f>
        <v>0</v>
      </c>
      <c r="F109" s="84"/>
      <c r="G109" s="84"/>
      <c r="H109" s="84">
        <f>SUM(H8:H108)</f>
        <v>0</v>
      </c>
      <c r="I109" s="84"/>
      <c r="J109" s="84"/>
      <c r="K109" s="84">
        <f>SUM(K8:K108)</f>
        <v>0</v>
      </c>
      <c r="L109" s="84"/>
      <c r="M109" s="84"/>
      <c r="N109" s="84">
        <f>SUM(N8:N108)</f>
        <v>0</v>
      </c>
      <c r="O109" s="84"/>
      <c r="P109" s="84"/>
      <c r="Q109" s="84">
        <f>SUM(Q8:Q108)</f>
        <v>0</v>
      </c>
      <c r="R109" s="84">
        <f>Q109+N109+K109+H109+E109</f>
        <v>0</v>
      </c>
    </row>
    <row r="110" spans="1:18" s="81" customFormat="1" ht="15" thickBot="1" x14ac:dyDescent="0.4">
      <c r="A110" s="77"/>
      <c r="B110" s="77"/>
      <c r="C110" s="77"/>
      <c r="D110" s="77"/>
      <c r="E110" s="77"/>
      <c r="F110" s="77"/>
    </row>
    <row r="111" spans="1:18" s="81" customFormat="1" ht="29.5" thickBot="1" x14ac:dyDescent="0.4">
      <c r="A111" s="105" t="s">
        <v>247</v>
      </c>
      <c r="B111" s="115"/>
      <c r="C111" s="116" t="s">
        <v>93</v>
      </c>
      <c r="D111" s="117" t="s">
        <v>94</v>
      </c>
      <c r="E111" s="117" t="s">
        <v>95</v>
      </c>
      <c r="F111" s="117" t="s">
        <v>96</v>
      </c>
      <c r="G111" s="118" t="s">
        <v>97</v>
      </c>
    </row>
    <row r="112" spans="1:18" s="81" customFormat="1" x14ac:dyDescent="0.35">
      <c r="A112" s="119"/>
      <c r="B112" s="120"/>
      <c r="C112" s="121" t="s">
        <v>98</v>
      </c>
      <c r="D112" s="77" t="s">
        <v>98</v>
      </c>
      <c r="E112" s="77" t="s">
        <v>98</v>
      </c>
      <c r="F112" s="77" t="s">
        <v>98</v>
      </c>
      <c r="G112" s="122" t="s">
        <v>98</v>
      </c>
    </row>
    <row r="113" spans="1:7" s="81" customFormat="1" x14ac:dyDescent="0.35">
      <c r="A113" s="119"/>
      <c r="B113" s="120"/>
      <c r="C113" s="121" t="s">
        <v>99</v>
      </c>
      <c r="D113" s="77" t="s">
        <v>99</v>
      </c>
      <c r="E113" s="77" t="s">
        <v>99</v>
      </c>
      <c r="F113" s="77" t="s">
        <v>99</v>
      </c>
      <c r="G113" s="122" t="s">
        <v>99</v>
      </c>
    </row>
    <row r="114" spans="1:7" s="81" customFormat="1" x14ac:dyDescent="0.35">
      <c r="A114" s="119"/>
      <c r="B114" s="120"/>
      <c r="C114" s="121" t="s">
        <v>100</v>
      </c>
      <c r="D114" s="77" t="s">
        <v>100</v>
      </c>
      <c r="E114" s="77" t="s">
        <v>100</v>
      </c>
      <c r="F114" s="77" t="s">
        <v>100</v>
      </c>
      <c r="G114" s="122" t="s">
        <v>100</v>
      </c>
    </row>
    <row r="115" spans="1:7" s="81" customFormat="1" x14ac:dyDescent="0.35">
      <c r="A115" s="119"/>
      <c r="B115" s="120"/>
      <c r="C115" s="121" t="s">
        <v>101</v>
      </c>
      <c r="D115" s="77" t="s">
        <v>102</v>
      </c>
      <c r="E115" s="77" t="s">
        <v>102</v>
      </c>
      <c r="F115" s="77" t="s">
        <v>102</v>
      </c>
      <c r="G115" s="122" t="s">
        <v>102</v>
      </c>
    </row>
    <row r="116" spans="1:7" s="81" customFormat="1" x14ac:dyDescent="0.35">
      <c r="A116" s="119"/>
      <c r="B116" s="120"/>
      <c r="C116" s="121"/>
      <c r="D116" s="77"/>
      <c r="E116" s="77"/>
      <c r="F116" s="77"/>
      <c r="G116" s="122"/>
    </row>
    <row r="117" spans="1:7" s="81" customFormat="1" x14ac:dyDescent="0.35">
      <c r="A117" s="119"/>
      <c r="B117" s="120"/>
      <c r="C117" s="121" t="s">
        <v>101</v>
      </c>
      <c r="D117" s="77" t="s">
        <v>103</v>
      </c>
      <c r="E117" s="77" t="s">
        <v>103</v>
      </c>
      <c r="F117" s="77" t="s">
        <v>103</v>
      </c>
      <c r="G117" s="122" t="s">
        <v>103</v>
      </c>
    </row>
    <row r="118" spans="1:7" s="81" customFormat="1" x14ac:dyDescent="0.35">
      <c r="A118" s="119"/>
      <c r="B118" s="120"/>
      <c r="C118" s="121" t="s">
        <v>101</v>
      </c>
      <c r="D118" s="77" t="s">
        <v>104</v>
      </c>
      <c r="E118" s="77" t="s">
        <v>104</v>
      </c>
      <c r="F118" s="77" t="s">
        <v>104</v>
      </c>
      <c r="G118" s="122" t="s">
        <v>104</v>
      </c>
    </row>
    <row r="119" spans="1:7" s="81" customFormat="1" x14ac:dyDescent="0.35">
      <c r="A119" s="119"/>
      <c r="B119" s="120"/>
      <c r="C119" s="121" t="s">
        <v>101</v>
      </c>
      <c r="D119" s="77" t="s">
        <v>101</v>
      </c>
      <c r="E119" s="77" t="s">
        <v>105</v>
      </c>
      <c r="F119" s="77" t="s">
        <v>105</v>
      </c>
      <c r="G119" s="122" t="s">
        <v>105</v>
      </c>
    </row>
    <row r="120" spans="1:7" s="81" customFormat="1" ht="29" x14ac:dyDescent="0.35">
      <c r="A120" s="119"/>
      <c r="B120" s="120"/>
      <c r="C120" s="121" t="s">
        <v>101</v>
      </c>
      <c r="D120" s="77" t="s">
        <v>101</v>
      </c>
      <c r="E120" s="77" t="s">
        <v>106</v>
      </c>
      <c r="F120" s="77" t="s">
        <v>106</v>
      </c>
      <c r="G120" s="122" t="s">
        <v>106</v>
      </c>
    </row>
    <row r="121" spans="1:7" s="81" customFormat="1" x14ac:dyDescent="0.35">
      <c r="A121" s="119"/>
      <c r="B121" s="120"/>
      <c r="C121" s="121"/>
      <c r="D121" s="77"/>
      <c r="E121" s="77"/>
      <c r="F121" s="77"/>
      <c r="G121" s="122"/>
    </row>
    <row r="122" spans="1:7" s="81" customFormat="1" ht="29" x14ac:dyDescent="0.35">
      <c r="A122" s="119"/>
      <c r="B122" s="120"/>
      <c r="C122" s="121" t="s">
        <v>101</v>
      </c>
      <c r="D122" s="77" t="s">
        <v>101</v>
      </c>
      <c r="E122" s="77" t="s">
        <v>107</v>
      </c>
      <c r="F122" s="77" t="s">
        <v>107</v>
      </c>
      <c r="G122" s="122" t="s">
        <v>107</v>
      </c>
    </row>
    <row r="123" spans="1:7" s="81" customFormat="1" ht="32.15" customHeight="1" x14ac:dyDescent="0.35">
      <c r="A123" s="123" t="s">
        <v>209</v>
      </c>
      <c r="B123" s="124"/>
      <c r="C123" s="121" t="s">
        <v>206</v>
      </c>
      <c r="D123" s="77" t="s">
        <v>206</v>
      </c>
      <c r="E123" s="77" t="s">
        <v>206</v>
      </c>
      <c r="F123" s="77" t="s">
        <v>206</v>
      </c>
      <c r="G123" s="122" t="s">
        <v>206</v>
      </c>
    </row>
    <row r="124" spans="1:7" s="81" customFormat="1" ht="26.15" customHeight="1" x14ac:dyDescent="0.35">
      <c r="A124" s="123" t="s">
        <v>208</v>
      </c>
      <c r="B124" s="124"/>
      <c r="C124" s="121" t="s">
        <v>205</v>
      </c>
      <c r="D124" s="77" t="s">
        <v>205</v>
      </c>
      <c r="E124" s="77" t="s">
        <v>205</v>
      </c>
      <c r="F124" s="77" t="s">
        <v>205</v>
      </c>
      <c r="G124" s="122" t="s">
        <v>205</v>
      </c>
    </row>
    <row r="125" spans="1:7" s="81" customFormat="1" ht="29.5" thickBot="1" x14ac:dyDescent="0.4">
      <c r="A125" s="125" t="s">
        <v>210</v>
      </c>
      <c r="B125" s="126"/>
      <c r="C125" s="127" t="s">
        <v>207</v>
      </c>
      <c r="D125" s="128" t="s">
        <v>207</v>
      </c>
      <c r="E125" s="128" t="s">
        <v>207</v>
      </c>
      <c r="F125" s="128" t="s">
        <v>207</v>
      </c>
      <c r="G125" s="129" t="s">
        <v>207</v>
      </c>
    </row>
    <row r="126" spans="1:7" s="81" customFormat="1" x14ac:dyDescent="0.35">
      <c r="A126" s="77"/>
      <c r="B126" s="77"/>
      <c r="C126" s="77"/>
      <c r="D126" s="77"/>
    </row>
    <row r="127" spans="1:7" s="81" customFormat="1" ht="29" x14ac:dyDescent="0.35">
      <c r="A127" s="76" t="s">
        <v>187</v>
      </c>
      <c r="B127" s="76"/>
      <c r="C127" s="77"/>
      <c r="D127" s="77"/>
    </row>
    <row r="128" spans="1:7" s="81" customFormat="1" ht="15" thickBot="1" x14ac:dyDescent="0.4">
      <c r="A128" s="77"/>
      <c r="B128" s="77"/>
      <c r="C128" s="77"/>
      <c r="D128" s="77"/>
    </row>
    <row r="129" spans="1:7" s="81" customFormat="1" ht="15" thickBot="1" x14ac:dyDescent="0.4">
      <c r="A129" s="42" t="s">
        <v>114</v>
      </c>
      <c r="B129" s="76"/>
      <c r="C129" s="77"/>
      <c r="D129" s="77"/>
    </row>
    <row r="130" spans="1:7" s="81" customFormat="1" x14ac:dyDescent="0.35">
      <c r="A130" s="43" t="s">
        <v>251</v>
      </c>
      <c r="B130" s="77"/>
      <c r="C130" s="77"/>
      <c r="D130" s="77"/>
    </row>
    <row r="131" spans="1:7" s="81" customFormat="1" x14ac:dyDescent="0.35">
      <c r="A131" s="43" t="s">
        <v>124</v>
      </c>
      <c r="B131" s="77"/>
      <c r="C131" s="77"/>
      <c r="D131" s="77"/>
    </row>
    <row r="132" spans="1:7" s="81" customFormat="1" x14ac:dyDescent="0.35">
      <c r="A132" s="43" t="s">
        <v>117</v>
      </c>
      <c r="B132" s="77"/>
      <c r="C132" s="77"/>
      <c r="D132" s="77"/>
    </row>
    <row r="133" spans="1:7" s="81" customFormat="1" ht="15" thickBot="1" x14ac:dyDescent="0.4">
      <c r="A133" s="44" t="s">
        <v>118</v>
      </c>
      <c r="B133" s="77"/>
      <c r="C133" s="77"/>
      <c r="D133" s="77"/>
    </row>
    <row r="134" spans="1:7" s="77" customFormat="1" ht="15" thickBot="1" x14ac:dyDescent="0.4">
      <c r="A134" s="25"/>
      <c r="E134" s="81"/>
      <c r="F134" s="81"/>
      <c r="G134" s="81"/>
    </row>
    <row r="135" spans="1:7" s="77" customFormat="1" ht="15" thickBot="1" x14ac:dyDescent="0.4">
      <c r="A135" s="42" t="s">
        <v>245</v>
      </c>
      <c r="B135" s="76"/>
      <c r="E135" s="81"/>
      <c r="F135" s="81"/>
      <c r="G135" s="81"/>
    </row>
    <row r="136" spans="1:7" s="77" customFormat="1" x14ac:dyDescent="0.35">
      <c r="A136" s="43" t="s">
        <v>251</v>
      </c>
      <c r="E136" s="81"/>
      <c r="F136" s="81"/>
      <c r="G136" s="81"/>
    </row>
    <row r="137" spans="1:7" s="77" customFormat="1" x14ac:dyDescent="0.35">
      <c r="A137" s="43" t="s">
        <v>262</v>
      </c>
      <c r="E137" s="81"/>
      <c r="F137" s="81"/>
      <c r="G137" s="81"/>
    </row>
    <row r="138" spans="1:7" s="77" customFormat="1" x14ac:dyDescent="0.35">
      <c r="A138" s="43" t="s">
        <v>117</v>
      </c>
      <c r="E138" s="81"/>
      <c r="F138" s="81"/>
      <c r="G138" s="81"/>
    </row>
    <row r="139" spans="1:7" s="77" customFormat="1" ht="15" thickBot="1" x14ac:dyDescent="0.4">
      <c r="A139" s="44" t="s">
        <v>118</v>
      </c>
      <c r="E139" s="81"/>
      <c r="F139" s="81"/>
      <c r="G139" s="81"/>
    </row>
    <row r="140" spans="1:7" s="77" customFormat="1" ht="15" thickBot="1" x14ac:dyDescent="0.4">
      <c r="A140" s="25"/>
      <c r="E140" s="81"/>
      <c r="F140" s="81"/>
      <c r="G140" s="81"/>
    </row>
    <row r="141" spans="1:7" s="77" customFormat="1" ht="15" thickBot="1" x14ac:dyDescent="0.4">
      <c r="A141" s="42" t="s">
        <v>245</v>
      </c>
      <c r="B141" s="76"/>
      <c r="E141" s="81"/>
      <c r="F141" s="81"/>
      <c r="G141" s="81"/>
    </row>
    <row r="142" spans="1:7" s="77" customFormat="1" x14ac:dyDescent="0.35">
      <c r="A142" s="43" t="s">
        <v>249</v>
      </c>
      <c r="E142" s="81"/>
      <c r="F142" s="81"/>
      <c r="G142" s="81"/>
    </row>
    <row r="143" spans="1:7" s="77" customFormat="1" x14ac:dyDescent="0.35">
      <c r="A143" s="43" t="s">
        <v>124</v>
      </c>
      <c r="E143" s="81"/>
      <c r="F143" s="81"/>
      <c r="G143" s="81"/>
    </row>
    <row r="144" spans="1:7" s="77" customFormat="1" x14ac:dyDescent="0.35">
      <c r="A144" s="43" t="s">
        <v>117</v>
      </c>
      <c r="E144" s="81"/>
      <c r="F144" s="81"/>
      <c r="G144" s="81"/>
    </row>
    <row r="145" spans="1:7" s="77" customFormat="1" ht="15" thickBot="1" x14ac:dyDescent="0.4">
      <c r="A145" s="44" t="s">
        <v>118</v>
      </c>
      <c r="E145" s="81"/>
      <c r="F145" s="81"/>
      <c r="G145" s="81"/>
    </row>
    <row r="146" spans="1:7" s="77" customFormat="1" ht="15" thickBot="1" x14ac:dyDescent="0.4">
      <c r="A146" s="42" t="s">
        <v>121</v>
      </c>
      <c r="E146" s="81"/>
      <c r="F146" s="81"/>
      <c r="G146" s="81"/>
    </row>
    <row r="147" spans="1:7" s="77" customFormat="1" x14ac:dyDescent="0.35">
      <c r="A147" s="43" t="s">
        <v>250</v>
      </c>
      <c r="B147" s="76"/>
      <c r="E147" s="81"/>
      <c r="F147" s="81"/>
      <c r="G147" s="81"/>
    </row>
    <row r="148" spans="1:7" s="77" customFormat="1" x14ac:dyDescent="0.35">
      <c r="A148" s="43" t="s">
        <v>262</v>
      </c>
      <c r="E148" s="81"/>
      <c r="F148" s="81"/>
      <c r="G148" s="81"/>
    </row>
    <row r="149" spans="1:7" s="77" customFormat="1" x14ac:dyDescent="0.35">
      <c r="A149" s="43" t="s">
        <v>117</v>
      </c>
      <c r="E149" s="81"/>
      <c r="F149" s="81"/>
      <c r="G149" s="81"/>
    </row>
    <row r="150" spans="1:7" s="77" customFormat="1" ht="15" thickBot="1" x14ac:dyDescent="0.4">
      <c r="A150" s="44" t="s">
        <v>118</v>
      </c>
      <c r="E150" s="81"/>
      <c r="F150" s="81"/>
      <c r="G150" s="81"/>
    </row>
    <row r="151" spans="1:7" s="25" customFormat="1" ht="15" thickBot="1" x14ac:dyDescent="0.4">
      <c r="A151" s="42" t="s">
        <v>246</v>
      </c>
      <c r="E151" s="26"/>
      <c r="F151" s="26"/>
      <c r="G151" s="26"/>
    </row>
    <row r="152" spans="1:7" x14ac:dyDescent="0.35">
      <c r="A152" s="43" t="s">
        <v>251</v>
      </c>
    </row>
    <row r="153" spans="1:7" x14ac:dyDescent="0.35">
      <c r="A153" s="43" t="s">
        <v>124</v>
      </c>
    </row>
    <row r="154" spans="1:7" x14ac:dyDescent="0.35">
      <c r="A154" s="43" t="s">
        <v>117</v>
      </c>
    </row>
    <row r="155" spans="1:7" ht="15" thickBot="1" x14ac:dyDescent="0.4">
      <c r="A155" s="44" t="s">
        <v>118</v>
      </c>
    </row>
    <row r="156" spans="1:7" ht="15" thickBot="1" x14ac:dyDescent="0.4">
      <c r="A156" s="44"/>
    </row>
    <row r="157" spans="1:7" ht="15" thickBot="1" x14ac:dyDescent="0.4">
      <c r="A157" s="42" t="s">
        <v>125</v>
      </c>
    </row>
    <row r="158" spans="1:7" x14ac:dyDescent="0.35">
      <c r="A158" s="43" t="s">
        <v>250</v>
      </c>
    </row>
    <row r="159" spans="1:7" x14ac:dyDescent="0.35">
      <c r="A159" s="43" t="s">
        <v>124</v>
      </c>
    </row>
    <row r="160" spans="1:7" x14ac:dyDescent="0.35">
      <c r="A160" s="43" t="s">
        <v>117</v>
      </c>
    </row>
    <row r="161" spans="1:1" ht="15" thickBot="1" x14ac:dyDescent="0.4">
      <c r="A161" s="44" t="s">
        <v>118</v>
      </c>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8" max="8" man="1"/>
    <brk id="10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08D2C-8A60-40A2-A7BF-2570198AAF65}">
  <sheetPr>
    <tabColor rgb="FFFFC000"/>
  </sheetPr>
  <dimension ref="A1:E94"/>
  <sheetViews>
    <sheetView topLeftCell="A49" workbookViewId="0">
      <selection activeCell="A55" sqref="A55"/>
    </sheetView>
  </sheetViews>
  <sheetFormatPr defaultRowHeight="14.5" x14ac:dyDescent="0.35"/>
  <cols>
    <col min="1" max="1" width="77.1796875" style="14" customWidth="1"/>
    <col min="2" max="5" width="9.453125" style="2" customWidth="1"/>
  </cols>
  <sheetData>
    <row r="1" spans="1:5" s="1" customFormat="1" x14ac:dyDescent="0.35">
      <c r="A1" s="13" t="s">
        <v>40</v>
      </c>
      <c r="B1" s="4"/>
      <c r="C1" s="4"/>
      <c r="D1" s="4"/>
      <c r="E1" s="4"/>
    </row>
    <row r="3" spans="1:5" x14ac:dyDescent="0.35">
      <c r="A3" s="14" t="s">
        <v>41</v>
      </c>
    </row>
    <row r="4" spans="1:5" ht="72.5" x14ac:dyDescent="0.35">
      <c r="A4" s="14" t="s">
        <v>42</v>
      </c>
    </row>
    <row r="6" spans="1:5" x14ac:dyDescent="0.35">
      <c r="A6" s="14" t="s">
        <v>7</v>
      </c>
    </row>
    <row r="7" spans="1:5" x14ac:dyDescent="0.35">
      <c r="A7" s="14" t="s">
        <v>43</v>
      </c>
    </row>
    <row r="8" spans="1:5" x14ac:dyDescent="0.35">
      <c r="A8" s="14" t="s">
        <v>44</v>
      </c>
    </row>
    <row r="9" spans="1:5" x14ac:dyDescent="0.35">
      <c r="A9" s="14" t="s">
        <v>45</v>
      </c>
    </row>
    <row r="10" spans="1:5" x14ac:dyDescent="0.35">
      <c r="A10" s="14" t="s">
        <v>46</v>
      </c>
    </row>
    <row r="11" spans="1:5" x14ac:dyDescent="0.35">
      <c r="A11" s="14" t="s">
        <v>47</v>
      </c>
    </row>
    <row r="12" spans="1:5" x14ac:dyDescent="0.35">
      <c r="A12" s="14" t="s">
        <v>48</v>
      </c>
    </row>
    <row r="13" spans="1:5" x14ac:dyDescent="0.35">
      <c r="A13" s="14" t="s">
        <v>49</v>
      </c>
    </row>
    <row r="14" spans="1:5" ht="29" x14ac:dyDescent="0.35">
      <c r="A14" s="14" t="s">
        <v>50</v>
      </c>
    </row>
    <row r="15" spans="1:5" ht="43.5" x14ac:dyDescent="0.35">
      <c r="A15" s="14" t="s">
        <v>51</v>
      </c>
    </row>
    <row r="16" spans="1:5" ht="29" x14ac:dyDescent="0.35">
      <c r="A16" s="14" t="s">
        <v>52</v>
      </c>
    </row>
    <row r="17" spans="1:1" ht="43.5" x14ac:dyDescent="0.35">
      <c r="A17" s="14" t="s">
        <v>53</v>
      </c>
    </row>
    <row r="18" spans="1:1" ht="29" x14ac:dyDescent="0.35">
      <c r="A18" s="14" t="s">
        <v>54</v>
      </c>
    </row>
    <row r="19" spans="1:1" ht="29" x14ac:dyDescent="0.35">
      <c r="A19" s="14" t="s">
        <v>55</v>
      </c>
    </row>
    <row r="20" spans="1:1" x14ac:dyDescent="0.35">
      <c r="A20" s="14" t="s">
        <v>56</v>
      </c>
    </row>
    <row r="21" spans="1:1" ht="43.5" x14ac:dyDescent="0.35">
      <c r="A21" s="14" t="s">
        <v>57</v>
      </c>
    </row>
    <row r="22" spans="1:1" ht="29" x14ac:dyDescent="0.35">
      <c r="A22" s="14" t="s">
        <v>32</v>
      </c>
    </row>
    <row r="24" spans="1:1" x14ac:dyDescent="0.35">
      <c r="A24" s="14" t="s">
        <v>58</v>
      </c>
    </row>
    <row r="25" spans="1:1" ht="43.5" x14ac:dyDescent="0.35">
      <c r="A25" s="14" t="s">
        <v>59</v>
      </c>
    </row>
    <row r="26" spans="1:1" ht="72.5" x14ac:dyDescent="0.35">
      <c r="A26" s="14" t="s">
        <v>60</v>
      </c>
    </row>
    <row r="27" spans="1:1" x14ac:dyDescent="0.35">
      <c r="A27" s="14" t="s">
        <v>61</v>
      </c>
    </row>
    <row r="28" spans="1:1" x14ac:dyDescent="0.35">
      <c r="A28" s="14" t="s">
        <v>62</v>
      </c>
    </row>
    <row r="29" spans="1:1" x14ac:dyDescent="0.35">
      <c r="A29" s="14" t="s">
        <v>63</v>
      </c>
    </row>
    <row r="30" spans="1:1" x14ac:dyDescent="0.35">
      <c r="A30" s="14" t="s">
        <v>64</v>
      </c>
    </row>
    <row r="31" spans="1:1" x14ac:dyDescent="0.35">
      <c r="A31" s="14" t="s">
        <v>65</v>
      </c>
    </row>
    <row r="32" spans="1:1" x14ac:dyDescent="0.35">
      <c r="A32" s="14" t="s">
        <v>66</v>
      </c>
    </row>
    <row r="33" spans="1:1" x14ac:dyDescent="0.35">
      <c r="A33" s="14" t="s">
        <v>67</v>
      </c>
    </row>
    <row r="34" spans="1:1" x14ac:dyDescent="0.35">
      <c r="A34" s="14" t="s">
        <v>68</v>
      </c>
    </row>
    <row r="35" spans="1:1" x14ac:dyDescent="0.35">
      <c r="A35" s="14" t="s">
        <v>69</v>
      </c>
    </row>
    <row r="36" spans="1:1" x14ac:dyDescent="0.35">
      <c r="A36" s="14" t="s">
        <v>70</v>
      </c>
    </row>
    <row r="37" spans="1:1" x14ac:dyDescent="0.35">
      <c r="A37" s="14" t="s">
        <v>71</v>
      </c>
    </row>
    <row r="38" spans="1:1" x14ac:dyDescent="0.35">
      <c r="A38" s="14" t="s">
        <v>72</v>
      </c>
    </row>
    <row r="39" spans="1:1" x14ac:dyDescent="0.35">
      <c r="A39" s="14" t="s">
        <v>73</v>
      </c>
    </row>
    <row r="40" spans="1:1" x14ac:dyDescent="0.35">
      <c r="A40" s="14" t="s">
        <v>74</v>
      </c>
    </row>
    <row r="41" spans="1:1" x14ac:dyDescent="0.35">
      <c r="A41" s="14" t="s">
        <v>75</v>
      </c>
    </row>
    <row r="42" spans="1:1" x14ac:dyDescent="0.35">
      <c r="A42" s="14" t="s">
        <v>76</v>
      </c>
    </row>
    <row r="43" spans="1:1" x14ac:dyDescent="0.35">
      <c r="A43" s="14" t="s">
        <v>77</v>
      </c>
    </row>
    <row r="44" spans="1:1" x14ac:dyDescent="0.35">
      <c r="A44" s="14" t="s">
        <v>78</v>
      </c>
    </row>
    <row r="45" spans="1:1" x14ac:dyDescent="0.35">
      <c r="A45" s="14" t="s">
        <v>79</v>
      </c>
    </row>
    <row r="46" spans="1:1" ht="43.5" x14ac:dyDescent="0.35">
      <c r="A46" s="14" t="s">
        <v>80</v>
      </c>
    </row>
    <row r="47" spans="1:1" ht="43.5" x14ac:dyDescent="0.35">
      <c r="A47" s="14" t="s">
        <v>81</v>
      </c>
    </row>
    <row r="48" spans="1:1" ht="43.5" x14ac:dyDescent="0.35">
      <c r="A48" s="14" t="s">
        <v>82</v>
      </c>
    </row>
    <row r="49" spans="1:5" ht="43.5" x14ac:dyDescent="0.35">
      <c r="A49" s="14" t="s">
        <v>83</v>
      </c>
    </row>
    <row r="50" spans="1:5" ht="29" x14ac:dyDescent="0.35">
      <c r="A50" s="14" t="s">
        <v>84</v>
      </c>
    </row>
    <row r="51" spans="1:5" ht="43.5" x14ac:dyDescent="0.35">
      <c r="A51" s="14" t="s">
        <v>85</v>
      </c>
    </row>
    <row r="52" spans="1:5" ht="29" x14ac:dyDescent="0.35">
      <c r="A52" s="14" t="s">
        <v>86</v>
      </c>
    </row>
    <row r="53" spans="1:5" ht="58" x14ac:dyDescent="0.35">
      <c r="A53" s="14" t="s">
        <v>87</v>
      </c>
    </row>
    <row r="54" spans="1:5" ht="29" x14ac:dyDescent="0.35">
      <c r="A54" s="14" t="s">
        <v>88</v>
      </c>
    </row>
    <row r="55" spans="1:5" ht="43.5" x14ac:dyDescent="0.35">
      <c r="A55" s="14" t="s">
        <v>89</v>
      </c>
    </row>
    <row r="57" spans="1:5" x14ac:dyDescent="0.35">
      <c r="A57" s="14" t="s">
        <v>90</v>
      </c>
    </row>
    <row r="58" spans="1:5" ht="43.5" x14ac:dyDescent="0.35">
      <c r="A58" s="14" t="s">
        <v>91</v>
      </c>
    </row>
    <row r="60" spans="1:5" ht="15" thickBot="1" x14ac:dyDescent="0.4"/>
    <row r="61" spans="1:5" x14ac:dyDescent="0.35">
      <c r="A61" s="15" t="s">
        <v>92</v>
      </c>
      <c r="B61" s="8"/>
      <c r="C61" s="8"/>
      <c r="D61" s="8"/>
      <c r="E61" s="9"/>
    </row>
    <row r="62" spans="1:5" x14ac:dyDescent="0.35">
      <c r="A62" s="16"/>
      <c r="B62" s="4"/>
      <c r="C62" s="4"/>
      <c r="D62" s="4"/>
      <c r="E62" s="10"/>
    </row>
    <row r="63" spans="1:5" ht="29.5" thickBot="1" x14ac:dyDescent="0.4">
      <c r="A63" s="17" t="s">
        <v>93</v>
      </c>
      <c r="B63" s="11" t="s">
        <v>94</v>
      </c>
      <c r="C63" s="11" t="s">
        <v>95</v>
      </c>
      <c r="D63" s="11" t="s">
        <v>96</v>
      </c>
      <c r="E63" s="12" t="s">
        <v>97</v>
      </c>
    </row>
    <row r="64" spans="1:5" x14ac:dyDescent="0.35">
      <c r="A64" s="18" t="s">
        <v>98</v>
      </c>
      <c r="B64" s="2" t="s">
        <v>98</v>
      </c>
      <c r="C64" s="2" t="s">
        <v>98</v>
      </c>
      <c r="D64" s="2" t="s">
        <v>98</v>
      </c>
      <c r="E64" s="5" t="s">
        <v>98</v>
      </c>
    </row>
    <row r="65" spans="1:5" x14ac:dyDescent="0.35">
      <c r="A65" s="18" t="s">
        <v>99</v>
      </c>
      <c r="B65" s="2" t="s">
        <v>99</v>
      </c>
      <c r="C65" s="2" t="s">
        <v>99</v>
      </c>
      <c r="D65" s="2" t="s">
        <v>99</v>
      </c>
      <c r="E65" s="5" t="s">
        <v>99</v>
      </c>
    </row>
    <row r="66" spans="1:5" x14ac:dyDescent="0.35">
      <c r="A66" s="18" t="s">
        <v>100</v>
      </c>
      <c r="B66" s="2" t="s">
        <v>100</v>
      </c>
      <c r="C66" s="2" t="s">
        <v>100</v>
      </c>
      <c r="D66" s="2" t="s">
        <v>100</v>
      </c>
      <c r="E66" s="5" t="s">
        <v>100</v>
      </c>
    </row>
    <row r="67" spans="1:5" x14ac:dyDescent="0.35">
      <c r="A67" s="18" t="s">
        <v>101</v>
      </c>
      <c r="B67" s="2" t="s">
        <v>102</v>
      </c>
      <c r="C67" s="2" t="s">
        <v>102</v>
      </c>
      <c r="D67" s="2" t="s">
        <v>102</v>
      </c>
      <c r="E67" s="5" t="s">
        <v>102</v>
      </c>
    </row>
    <row r="68" spans="1:5" x14ac:dyDescent="0.35">
      <c r="A68" s="18"/>
      <c r="E68" s="5"/>
    </row>
    <row r="69" spans="1:5" ht="29" x14ac:dyDescent="0.35">
      <c r="A69" s="18" t="s">
        <v>101</v>
      </c>
      <c r="B69" s="2" t="s">
        <v>103</v>
      </c>
      <c r="C69" s="2" t="s">
        <v>103</v>
      </c>
      <c r="D69" s="2" t="s">
        <v>103</v>
      </c>
      <c r="E69" s="5" t="s">
        <v>103</v>
      </c>
    </row>
    <row r="70" spans="1:5" ht="29" x14ac:dyDescent="0.35">
      <c r="A70" s="18" t="s">
        <v>101</v>
      </c>
      <c r="B70" s="2" t="s">
        <v>104</v>
      </c>
      <c r="C70" s="2" t="s">
        <v>104</v>
      </c>
      <c r="D70" s="2" t="s">
        <v>104</v>
      </c>
      <c r="E70" s="5" t="s">
        <v>104</v>
      </c>
    </row>
    <row r="71" spans="1:5" x14ac:dyDescent="0.35">
      <c r="A71" s="18" t="s">
        <v>101</v>
      </c>
      <c r="B71" s="2" t="s">
        <v>101</v>
      </c>
      <c r="C71" s="2" t="s">
        <v>105</v>
      </c>
      <c r="D71" s="2" t="s">
        <v>105</v>
      </c>
      <c r="E71" s="5" t="s">
        <v>105</v>
      </c>
    </row>
    <row r="72" spans="1:5" ht="29" x14ac:dyDescent="0.35">
      <c r="A72" s="18" t="s">
        <v>101</v>
      </c>
      <c r="B72" s="2" t="s">
        <v>101</v>
      </c>
      <c r="C72" s="2" t="s">
        <v>106</v>
      </c>
      <c r="D72" s="2" t="s">
        <v>106</v>
      </c>
      <c r="E72" s="5" t="s">
        <v>106</v>
      </c>
    </row>
    <row r="73" spans="1:5" x14ac:dyDescent="0.35">
      <c r="A73" s="18"/>
      <c r="E73" s="5"/>
    </row>
    <row r="74" spans="1:5" ht="29.5" thickBot="1" x14ac:dyDescent="0.4">
      <c r="A74" s="19" t="s">
        <v>101</v>
      </c>
      <c r="B74" s="6" t="s">
        <v>101</v>
      </c>
      <c r="C74" s="6" t="s">
        <v>107</v>
      </c>
      <c r="D74" s="6" t="s">
        <v>107</v>
      </c>
      <c r="E74" s="7" t="s">
        <v>107</v>
      </c>
    </row>
    <row r="75" spans="1:5" x14ac:dyDescent="0.35">
      <c r="A75" s="14" t="s">
        <v>108</v>
      </c>
    </row>
    <row r="77" spans="1:5" ht="15" thickBot="1" x14ac:dyDescent="0.4"/>
    <row r="78" spans="1:5" ht="15" thickBot="1" x14ac:dyDescent="0.4">
      <c r="A78" s="20" t="s">
        <v>114</v>
      </c>
    </row>
    <row r="79" spans="1:5" x14ac:dyDescent="0.35">
      <c r="A79" s="21" t="s">
        <v>115</v>
      </c>
    </row>
    <row r="80" spans="1:5" x14ac:dyDescent="0.35">
      <c r="A80" s="21" t="s">
        <v>116</v>
      </c>
    </row>
    <row r="81" spans="1:1" x14ac:dyDescent="0.35">
      <c r="A81" s="21" t="s">
        <v>117</v>
      </c>
    </row>
    <row r="82" spans="1:1" ht="15" thickBot="1" x14ac:dyDescent="0.4">
      <c r="A82" s="22" t="s">
        <v>118</v>
      </c>
    </row>
    <row r="83" spans="1:1" ht="15" thickBot="1" x14ac:dyDescent="0.4"/>
    <row r="84" spans="1:1" ht="15" thickBot="1" x14ac:dyDescent="0.4">
      <c r="A84" s="20" t="s">
        <v>121</v>
      </c>
    </row>
    <row r="85" spans="1:1" x14ac:dyDescent="0.35">
      <c r="A85" s="21" t="s">
        <v>119</v>
      </c>
    </row>
    <row r="86" spans="1:1" x14ac:dyDescent="0.35">
      <c r="A86" s="21" t="s">
        <v>120</v>
      </c>
    </row>
    <row r="87" spans="1:1" x14ac:dyDescent="0.35">
      <c r="A87" s="21" t="s">
        <v>117</v>
      </c>
    </row>
    <row r="88" spans="1:1" ht="15" thickBot="1" x14ac:dyDescent="0.4">
      <c r="A88" s="22" t="s">
        <v>118</v>
      </c>
    </row>
    <row r="89" spans="1:1" ht="15" thickBot="1" x14ac:dyDescent="0.4"/>
    <row r="90" spans="1:1" ht="15" thickBot="1" x14ac:dyDescent="0.4">
      <c r="A90" s="20" t="s">
        <v>122</v>
      </c>
    </row>
    <row r="91" spans="1:1" x14ac:dyDescent="0.35">
      <c r="A91" s="21" t="s">
        <v>123</v>
      </c>
    </row>
    <row r="92" spans="1:1" x14ac:dyDescent="0.35">
      <c r="A92" s="21" t="s">
        <v>124</v>
      </c>
    </row>
    <row r="93" spans="1:1" x14ac:dyDescent="0.35">
      <c r="A93" s="21" t="s">
        <v>117</v>
      </c>
    </row>
    <row r="94" spans="1:1" ht="15" thickBot="1" x14ac:dyDescent="0.4">
      <c r="A94" s="22"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EB5C-0C1A-43E8-B0B5-D3D972361A9C}">
  <sheetPr>
    <tabColor rgb="FF00B0F0"/>
    <pageSetUpPr fitToPage="1"/>
  </sheetPr>
  <dimension ref="A1:F146"/>
  <sheetViews>
    <sheetView workbookViewId="0">
      <selection activeCell="A83" sqref="A83"/>
    </sheetView>
  </sheetViews>
  <sheetFormatPr defaultColWidth="8.81640625" defaultRowHeight="14.5" x14ac:dyDescent="0.35"/>
  <cols>
    <col min="1" max="1" width="88.1796875" style="25" customWidth="1"/>
    <col min="2" max="2" width="47.54296875" style="25" customWidth="1"/>
    <col min="3" max="3" width="12.81640625" style="25" customWidth="1"/>
    <col min="4" max="4" width="10.54296875" style="26" customWidth="1"/>
    <col min="5" max="5" width="12.453125" style="26" customWidth="1"/>
    <col min="6" max="6" width="12.1796875" style="26" customWidth="1"/>
    <col min="7" max="16384" width="8.81640625" style="26"/>
  </cols>
  <sheetData>
    <row r="1" spans="1:3" ht="52.5" thickBot="1" x14ac:dyDescent="0.4">
      <c r="A1" s="47" t="s">
        <v>190</v>
      </c>
      <c r="B1" s="48" t="s">
        <v>188</v>
      </c>
    </row>
    <row r="2" spans="1:3" ht="15" thickBot="1" x14ac:dyDescent="0.4">
      <c r="A2" s="47" t="s">
        <v>189</v>
      </c>
      <c r="B2" s="49" t="s">
        <v>191</v>
      </c>
    </row>
    <row r="3" spans="1:3" ht="15" thickBot="1" x14ac:dyDescent="0.4">
      <c r="A3" s="135" t="s">
        <v>192</v>
      </c>
      <c r="B3" s="136"/>
    </row>
    <row r="4" spans="1:3" x14ac:dyDescent="0.35">
      <c r="A4" s="26"/>
      <c r="C4" s="26"/>
    </row>
    <row r="5" spans="1:3" s="24" customFormat="1" x14ac:dyDescent="0.35">
      <c r="A5" s="23" t="s">
        <v>109</v>
      </c>
      <c r="B5" s="27"/>
      <c r="C5" s="27"/>
    </row>
    <row r="7" spans="1:3" s="24" customFormat="1" x14ac:dyDescent="0.35">
      <c r="A7" s="27" t="s">
        <v>110</v>
      </c>
      <c r="B7" s="27"/>
      <c r="C7" s="27"/>
    </row>
    <row r="8" spans="1:3" ht="29" x14ac:dyDescent="0.35">
      <c r="A8" s="25" t="s">
        <v>149</v>
      </c>
    </row>
    <row r="9" spans="1:3" ht="29" x14ac:dyDescent="0.35">
      <c r="A9" s="25" t="s">
        <v>126</v>
      </c>
    </row>
    <row r="11" spans="1:3" s="24" customFormat="1" x14ac:dyDescent="0.35">
      <c r="A11" s="27" t="s">
        <v>111</v>
      </c>
      <c r="B11" s="27"/>
      <c r="C11" s="27"/>
    </row>
    <row r="12" spans="1:3" x14ac:dyDescent="0.35">
      <c r="A12" s="25" t="s">
        <v>130</v>
      </c>
    </row>
    <row r="13" spans="1:3" x14ac:dyDescent="0.35">
      <c r="A13" s="25" t="s">
        <v>165</v>
      </c>
    </row>
    <row r="14" spans="1:3" x14ac:dyDescent="0.35">
      <c r="A14" s="25" t="s">
        <v>127</v>
      </c>
    </row>
    <row r="15" spans="1:3" x14ac:dyDescent="0.35">
      <c r="A15" s="25" t="s">
        <v>128</v>
      </c>
    </row>
    <row r="16" spans="1:3" x14ac:dyDescent="0.35">
      <c r="A16" s="25" t="s">
        <v>129</v>
      </c>
    </row>
    <row r="17" spans="1:3" ht="29" x14ac:dyDescent="0.35">
      <c r="A17" s="28" t="s">
        <v>147</v>
      </c>
    </row>
    <row r="18" spans="1:3" ht="29" x14ac:dyDescent="0.35">
      <c r="A18" s="28" t="s">
        <v>164</v>
      </c>
    </row>
    <row r="20" spans="1:3" x14ac:dyDescent="0.35">
      <c r="A20" s="23" t="s">
        <v>151</v>
      </c>
    </row>
    <row r="22" spans="1:3" s="24" customFormat="1" x14ac:dyDescent="0.35">
      <c r="A22" s="27" t="s">
        <v>158</v>
      </c>
      <c r="B22" s="27"/>
      <c r="C22" s="27"/>
    </row>
    <row r="23" spans="1:3" ht="58" x14ac:dyDescent="0.35">
      <c r="A23" s="25" t="s">
        <v>161</v>
      </c>
    </row>
    <row r="24" spans="1:3" x14ac:dyDescent="0.35">
      <c r="A24" s="30" t="s">
        <v>112</v>
      </c>
    </row>
    <row r="25" spans="1:3" x14ac:dyDescent="0.35">
      <c r="A25" s="25" t="s">
        <v>43</v>
      </c>
    </row>
    <row r="26" spans="1:3" x14ac:dyDescent="0.35">
      <c r="A26" s="25" t="s">
        <v>166</v>
      </c>
    </row>
    <row r="27" spans="1:3" x14ac:dyDescent="0.35">
      <c r="A27" s="25" t="s">
        <v>45</v>
      </c>
    </row>
    <row r="28" spans="1:3" x14ac:dyDescent="0.35">
      <c r="A28" s="25" t="s">
        <v>46</v>
      </c>
    </row>
    <row r="29" spans="1:3" x14ac:dyDescent="0.35">
      <c r="A29" s="25" t="s">
        <v>47</v>
      </c>
    </row>
    <row r="30" spans="1:3" x14ac:dyDescent="0.35">
      <c r="A30" s="25" t="s">
        <v>48</v>
      </c>
    </row>
    <row r="31" spans="1:3" x14ac:dyDescent="0.35">
      <c r="A31" s="25" t="s">
        <v>49</v>
      </c>
    </row>
    <row r="32" spans="1:3" x14ac:dyDescent="0.35">
      <c r="A32" s="25" t="s">
        <v>167</v>
      </c>
    </row>
    <row r="33" spans="1:3" x14ac:dyDescent="0.35">
      <c r="A33" s="25" t="s">
        <v>168</v>
      </c>
    </row>
    <row r="35" spans="1:3" ht="29" x14ac:dyDescent="0.35">
      <c r="A35" s="30" t="s">
        <v>131</v>
      </c>
      <c r="B35" s="46"/>
    </row>
    <row r="36" spans="1:3" s="29" customFormat="1" ht="43.5" x14ac:dyDescent="0.35">
      <c r="A36" s="25" t="s">
        <v>169</v>
      </c>
      <c r="B36" s="45"/>
      <c r="C36" s="45"/>
    </row>
    <row r="37" spans="1:3" s="29" customFormat="1" ht="58" x14ac:dyDescent="0.35">
      <c r="A37" s="25" t="s">
        <v>196</v>
      </c>
      <c r="B37" s="45"/>
      <c r="C37" s="45"/>
    </row>
    <row r="38" spans="1:3" s="29" customFormat="1" x14ac:dyDescent="0.35">
      <c r="A38" s="25"/>
      <c r="B38" s="45"/>
      <c r="C38" s="45"/>
    </row>
    <row r="39" spans="1:3" x14ac:dyDescent="0.35">
      <c r="A39" s="27" t="s">
        <v>157</v>
      </c>
    </row>
    <row r="40" spans="1:3" ht="87" x14ac:dyDescent="0.35">
      <c r="A40" s="25" t="s">
        <v>198</v>
      </c>
    </row>
    <row r="41" spans="1:3" ht="29" x14ac:dyDescent="0.35">
      <c r="A41" s="25" t="s">
        <v>170</v>
      </c>
    </row>
    <row r="42" spans="1:3" x14ac:dyDescent="0.35">
      <c r="A42" s="25" t="s">
        <v>132</v>
      </c>
    </row>
    <row r="43" spans="1:3" x14ac:dyDescent="0.35">
      <c r="A43" s="25" t="s">
        <v>133</v>
      </c>
    </row>
    <row r="44" spans="1:3" x14ac:dyDescent="0.35">
      <c r="A44" s="25" t="s">
        <v>134</v>
      </c>
    </row>
    <row r="45" spans="1:3" x14ac:dyDescent="0.35">
      <c r="A45" s="25" t="s">
        <v>135</v>
      </c>
    </row>
    <row r="46" spans="1:3" x14ac:dyDescent="0.35">
      <c r="A46" s="25" t="s">
        <v>136</v>
      </c>
    </row>
    <row r="47" spans="1:3" x14ac:dyDescent="0.35">
      <c r="A47" s="25" t="s">
        <v>137</v>
      </c>
    </row>
    <row r="48" spans="1:3" x14ac:dyDescent="0.35">
      <c r="A48" s="25" t="s">
        <v>138</v>
      </c>
    </row>
    <row r="49" spans="1:1" x14ac:dyDescent="0.35">
      <c r="A49" s="25" t="s">
        <v>139</v>
      </c>
    </row>
    <row r="50" spans="1:1" x14ac:dyDescent="0.35">
      <c r="A50" s="25" t="s">
        <v>140</v>
      </c>
    </row>
    <row r="52" spans="1:1" x14ac:dyDescent="0.35">
      <c r="A52" s="27" t="s">
        <v>159</v>
      </c>
    </row>
    <row r="53" spans="1:1" ht="43.5" x14ac:dyDescent="0.35">
      <c r="A53" s="25" t="s">
        <v>171</v>
      </c>
    </row>
    <row r="54" spans="1:1" ht="43.5" x14ac:dyDescent="0.35">
      <c r="A54" s="25" t="s">
        <v>150</v>
      </c>
    </row>
    <row r="55" spans="1:1" x14ac:dyDescent="0.35">
      <c r="A55" s="31" t="s">
        <v>148</v>
      </c>
    </row>
    <row r="56" spans="1:1" x14ac:dyDescent="0.35">
      <c r="A56" s="25" t="s">
        <v>43</v>
      </c>
    </row>
    <row r="57" spans="1:1" x14ac:dyDescent="0.35">
      <c r="A57" s="25" t="s">
        <v>166</v>
      </c>
    </row>
    <row r="58" spans="1:1" x14ac:dyDescent="0.35">
      <c r="A58" s="25" t="s">
        <v>45</v>
      </c>
    </row>
    <row r="59" spans="1:1" x14ac:dyDescent="0.35">
      <c r="A59" s="25" t="s">
        <v>46</v>
      </c>
    </row>
    <row r="60" spans="1:1" x14ac:dyDescent="0.35">
      <c r="A60" s="25" t="s">
        <v>47</v>
      </c>
    </row>
    <row r="61" spans="1:1" x14ac:dyDescent="0.35">
      <c r="A61" s="25" t="s">
        <v>48</v>
      </c>
    </row>
    <row r="62" spans="1:1" x14ac:dyDescent="0.35">
      <c r="A62" s="25" t="s">
        <v>49</v>
      </c>
    </row>
    <row r="63" spans="1:1" x14ac:dyDescent="0.35">
      <c r="A63" s="25" t="s">
        <v>167</v>
      </c>
    </row>
    <row r="64" spans="1:1" x14ac:dyDescent="0.35">
      <c r="A64" s="25" t="s">
        <v>168</v>
      </c>
    </row>
    <row r="66" spans="1:1" x14ac:dyDescent="0.35">
      <c r="A66" s="27" t="s">
        <v>179</v>
      </c>
    </row>
    <row r="67" spans="1:1" ht="43.5" x14ac:dyDescent="0.35">
      <c r="A67" s="25" t="s">
        <v>172</v>
      </c>
    </row>
    <row r="69" spans="1:1" x14ac:dyDescent="0.35">
      <c r="A69" s="27" t="s">
        <v>180</v>
      </c>
    </row>
    <row r="70" spans="1:1" ht="43.5" x14ac:dyDescent="0.35">
      <c r="A70" s="25" t="s">
        <v>141</v>
      </c>
    </row>
    <row r="72" spans="1:1" ht="13.75" customHeight="1" x14ac:dyDescent="0.35">
      <c r="A72" s="27" t="s">
        <v>160</v>
      </c>
    </row>
    <row r="73" spans="1:1" ht="43.5" x14ac:dyDescent="0.35">
      <c r="A73" s="25" t="s">
        <v>173</v>
      </c>
    </row>
    <row r="74" spans="1:1" ht="29" x14ac:dyDescent="0.35">
      <c r="A74" s="25" t="s">
        <v>174</v>
      </c>
    </row>
    <row r="76" spans="1:1" x14ac:dyDescent="0.35">
      <c r="A76" s="27" t="s">
        <v>181</v>
      </c>
    </row>
    <row r="77" spans="1:1" ht="29" x14ac:dyDescent="0.35">
      <c r="A77" s="25" t="s">
        <v>142</v>
      </c>
    </row>
    <row r="78" spans="1:1" ht="29" x14ac:dyDescent="0.35">
      <c r="A78" s="25" t="s">
        <v>143</v>
      </c>
    </row>
    <row r="79" spans="1:1" ht="101.5" x14ac:dyDescent="0.35">
      <c r="A79" s="25" t="s">
        <v>175</v>
      </c>
    </row>
    <row r="80" spans="1:1" x14ac:dyDescent="0.35">
      <c r="A80" s="25" t="s">
        <v>176</v>
      </c>
    </row>
    <row r="82" spans="1:1" x14ac:dyDescent="0.35">
      <c r="A82" s="27" t="s">
        <v>182</v>
      </c>
    </row>
    <row r="83" spans="1:1" ht="333.5" x14ac:dyDescent="0.35">
      <c r="A83" s="50" t="s">
        <v>199</v>
      </c>
    </row>
    <row r="84" spans="1:1" ht="29" x14ac:dyDescent="0.35">
      <c r="A84" s="25" t="s">
        <v>177</v>
      </c>
    </row>
    <row r="88" spans="1:1" x14ac:dyDescent="0.35">
      <c r="A88" s="27" t="s">
        <v>183</v>
      </c>
    </row>
    <row r="89" spans="1:1" ht="43.5" x14ac:dyDescent="0.35">
      <c r="A89" s="25" t="s">
        <v>152</v>
      </c>
    </row>
    <row r="90" spans="1:1" ht="29" x14ac:dyDescent="0.35">
      <c r="A90" s="25" t="s">
        <v>163</v>
      </c>
    </row>
    <row r="92" spans="1:1" ht="13.75" customHeight="1" x14ac:dyDescent="0.35">
      <c r="A92" s="27" t="s">
        <v>184</v>
      </c>
    </row>
    <row r="93" spans="1:1" ht="43.5" x14ac:dyDescent="0.35">
      <c r="A93" s="25" t="s">
        <v>144</v>
      </c>
    </row>
    <row r="94" spans="1:1" ht="29" x14ac:dyDescent="0.35">
      <c r="A94" s="25" t="s">
        <v>145</v>
      </c>
    </row>
    <row r="96" spans="1:1" x14ac:dyDescent="0.35">
      <c r="A96" s="27" t="s">
        <v>185</v>
      </c>
    </row>
    <row r="97" spans="1:6" ht="29" x14ac:dyDescent="0.35">
      <c r="A97" s="25" t="s">
        <v>146</v>
      </c>
    </row>
    <row r="98" spans="1:6" ht="43.5" x14ac:dyDescent="0.35">
      <c r="A98" s="25" t="s">
        <v>178</v>
      </c>
    </row>
    <row r="99" spans="1:6" ht="130.5" x14ac:dyDescent="0.35">
      <c r="A99" s="50" t="s">
        <v>197</v>
      </c>
    </row>
    <row r="101" spans="1:6" x14ac:dyDescent="0.35">
      <c r="A101" s="27" t="s">
        <v>186</v>
      </c>
    </row>
    <row r="102" spans="1:6" ht="116" x14ac:dyDescent="0.35">
      <c r="A102" s="25" t="s">
        <v>155</v>
      </c>
    </row>
    <row r="103" spans="1:6" ht="58" x14ac:dyDescent="0.35">
      <c r="A103" s="25" t="s">
        <v>162</v>
      </c>
    </row>
    <row r="105" spans="1:6" x14ac:dyDescent="0.35">
      <c r="A105" s="27" t="s">
        <v>113</v>
      </c>
    </row>
    <row r="106" spans="1:6" ht="72.5" x14ac:dyDescent="0.35">
      <c r="A106" s="25" t="s">
        <v>156</v>
      </c>
    </row>
    <row r="107" spans="1:6" ht="29" x14ac:dyDescent="0.35">
      <c r="A107" s="25" t="s">
        <v>153</v>
      </c>
    </row>
    <row r="108" spans="1:6" ht="15" thickBot="1" x14ac:dyDescent="0.4">
      <c r="D108" s="25"/>
      <c r="E108" s="25"/>
    </row>
    <row r="109" spans="1:6" ht="29.5" thickBot="1" x14ac:dyDescent="0.4">
      <c r="A109" s="132" t="s">
        <v>154</v>
      </c>
      <c r="B109" s="33" t="s">
        <v>93</v>
      </c>
      <c r="C109" s="34" t="s">
        <v>94</v>
      </c>
      <c r="D109" s="34" t="s">
        <v>95</v>
      </c>
      <c r="E109" s="34" t="s">
        <v>96</v>
      </c>
      <c r="F109" s="35" t="s">
        <v>97</v>
      </c>
    </row>
    <row r="110" spans="1:6" x14ac:dyDescent="0.35">
      <c r="A110" s="133"/>
      <c r="B110" s="37" t="s">
        <v>98</v>
      </c>
      <c r="C110" s="25" t="s">
        <v>98</v>
      </c>
      <c r="D110" s="25" t="s">
        <v>98</v>
      </c>
      <c r="E110" s="25" t="s">
        <v>98</v>
      </c>
      <c r="F110" s="38" t="s">
        <v>98</v>
      </c>
    </row>
    <row r="111" spans="1:6" x14ac:dyDescent="0.35">
      <c r="A111" s="133"/>
      <c r="B111" s="37" t="s">
        <v>99</v>
      </c>
      <c r="C111" s="25" t="s">
        <v>99</v>
      </c>
      <c r="D111" s="25" t="s">
        <v>99</v>
      </c>
      <c r="E111" s="25" t="s">
        <v>99</v>
      </c>
      <c r="F111" s="38" t="s">
        <v>99</v>
      </c>
    </row>
    <row r="112" spans="1:6" x14ac:dyDescent="0.35">
      <c r="A112" s="133"/>
      <c r="B112" s="37" t="s">
        <v>100</v>
      </c>
      <c r="C112" s="25" t="s">
        <v>100</v>
      </c>
      <c r="D112" s="25" t="s">
        <v>100</v>
      </c>
      <c r="E112" s="25" t="s">
        <v>100</v>
      </c>
      <c r="F112" s="38" t="s">
        <v>100</v>
      </c>
    </row>
    <row r="113" spans="1:6" x14ac:dyDescent="0.35">
      <c r="A113" s="133"/>
      <c r="B113" s="37" t="s">
        <v>101</v>
      </c>
      <c r="C113" s="25" t="s">
        <v>102</v>
      </c>
      <c r="D113" s="25" t="s">
        <v>102</v>
      </c>
      <c r="E113" s="25" t="s">
        <v>102</v>
      </c>
      <c r="F113" s="38" t="s">
        <v>102</v>
      </c>
    </row>
    <row r="114" spans="1:6" x14ac:dyDescent="0.35">
      <c r="A114" s="133"/>
      <c r="B114" s="37"/>
      <c r="D114" s="25"/>
      <c r="E114" s="25"/>
      <c r="F114" s="38"/>
    </row>
    <row r="115" spans="1:6" ht="29" x14ac:dyDescent="0.35">
      <c r="A115" s="133"/>
      <c r="B115" s="37" t="s">
        <v>101</v>
      </c>
      <c r="C115" s="25" t="s">
        <v>103</v>
      </c>
      <c r="D115" s="25" t="s">
        <v>103</v>
      </c>
      <c r="E115" s="25" t="s">
        <v>103</v>
      </c>
      <c r="F115" s="38" t="s">
        <v>103</v>
      </c>
    </row>
    <row r="116" spans="1:6" x14ac:dyDescent="0.35">
      <c r="A116" s="133"/>
      <c r="B116" s="37" t="s">
        <v>101</v>
      </c>
      <c r="C116" s="25" t="s">
        <v>104</v>
      </c>
      <c r="D116" s="25" t="s">
        <v>104</v>
      </c>
      <c r="E116" s="25" t="s">
        <v>104</v>
      </c>
      <c r="F116" s="38" t="s">
        <v>104</v>
      </c>
    </row>
    <row r="117" spans="1:6" x14ac:dyDescent="0.35">
      <c r="A117" s="133"/>
      <c r="B117" s="37" t="s">
        <v>101</v>
      </c>
      <c r="C117" s="25" t="s">
        <v>101</v>
      </c>
      <c r="D117" s="25" t="s">
        <v>105</v>
      </c>
      <c r="E117" s="25" t="s">
        <v>105</v>
      </c>
      <c r="F117" s="38" t="s">
        <v>105</v>
      </c>
    </row>
    <row r="118" spans="1:6" ht="29" x14ac:dyDescent="0.35">
      <c r="A118" s="133"/>
      <c r="B118" s="37" t="s">
        <v>101</v>
      </c>
      <c r="C118" s="25" t="s">
        <v>101</v>
      </c>
      <c r="D118" s="25" t="s">
        <v>106</v>
      </c>
      <c r="E118" s="25" t="s">
        <v>106</v>
      </c>
      <c r="F118" s="38" t="s">
        <v>106</v>
      </c>
    </row>
    <row r="119" spans="1:6" x14ac:dyDescent="0.35">
      <c r="A119" s="133"/>
      <c r="B119" s="37"/>
      <c r="D119" s="25"/>
      <c r="E119" s="25"/>
      <c r="F119" s="38"/>
    </row>
    <row r="120" spans="1:6" ht="29.5" thickBot="1" x14ac:dyDescent="0.4">
      <c r="A120" s="134"/>
      <c r="B120" s="39" t="s">
        <v>101</v>
      </c>
      <c r="C120" s="40" t="s">
        <v>101</v>
      </c>
      <c r="D120" s="40" t="s">
        <v>107</v>
      </c>
      <c r="E120" s="40" t="s">
        <v>107</v>
      </c>
      <c r="F120" s="41" t="s">
        <v>107</v>
      </c>
    </row>
    <row r="122" spans="1:6" ht="29" x14ac:dyDescent="0.35">
      <c r="A122" s="46" t="s">
        <v>187</v>
      </c>
    </row>
    <row r="123" spans="1:6" ht="15" thickBot="1" x14ac:dyDescent="0.4"/>
    <row r="124" spans="1:6" ht="15" thickBot="1" x14ac:dyDescent="0.4">
      <c r="A124" s="42" t="s">
        <v>114</v>
      </c>
    </row>
    <row r="125" spans="1:6" x14ac:dyDescent="0.35">
      <c r="A125" s="43" t="s">
        <v>115</v>
      </c>
    </row>
    <row r="126" spans="1:6" x14ac:dyDescent="0.35">
      <c r="A126" s="43" t="s">
        <v>116</v>
      </c>
    </row>
    <row r="127" spans="1:6" ht="40.75" customHeight="1" x14ac:dyDescent="0.35">
      <c r="A127" s="43" t="s">
        <v>117</v>
      </c>
    </row>
    <row r="128" spans="1:6" ht="15" thickBot="1" x14ac:dyDescent="0.4">
      <c r="A128" s="44" t="s">
        <v>118</v>
      </c>
    </row>
    <row r="129" spans="1:1" ht="15" thickBot="1" x14ac:dyDescent="0.4"/>
    <row r="130" spans="1:1" ht="15" thickBot="1" x14ac:dyDescent="0.4">
      <c r="A130" s="42" t="s">
        <v>121</v>
      </c>
    </row>
    <row r="131" spans="1:1" x14ac:dyDescent="0.35">
      <c r="A131" s="43" t="s">
        <v>119</v>
      </c>
    </row>
    <row r="132" spans="1:1" x14ac:dyDescent="0.35">
      <c r="A132" s="43" t="s">
        <v>120</v>
      </c>
    </row>
    <row r="133" spans="1:1" ht="55.4" customHeight="1" x14ac:dyDescent="0.35">
      <c r="A133" s="43" t="s">
        <v>117</v>
      </c>
    </row>
    <row r="134" spans="1:1" ht="15" thickBot="1" x14ac:dyDescent="0.4">
      <c r="A134" s="44" t="s">
        <v>118</v>
      </c>
    </row>
    <row r="135" spans="1:1" ht="15" thickBot="1" x14ac:dyDescent="0.4"/>
    <row r="136" spans="1:1" ht="15" thickBot="1" x14ac:dyDescent="0.4">
      <c r="A136" s="42" t="s">
        <v>193</v>
      </c>
    </row>
    <row r="137" spans="1:1" x14ac:dyDescent="0.35">
      <c r="A137" s="43" t="s">
        <v>194</v>
      </c>
    </row>
    <row r="138" spans="1:1" x14ac:dyDescent="0.35">
      <c r="A138" s="43" t="s">
        <v>195</v>
      </c>
    </row>
    <row r="139" spans="1:1" ht="54.65" customHeight="1" x14ac:dyDescent="0.35">
      <c r="A139" s="43" t="s">
        <v>117</v>
      </c>
    </row>
    <row r="140" spans="1:1" ht="15" thickBot="1" x14ac:dyDescent="0.4">
      <c r="A140" s="44" t="s">
        <v>118</v>
      </c>
    </row>
    <row r="141" spans="1:1" ht="15" thickBot="1" x14ac:dyDescent="0.4">
      <c r="A141" s="44"/>
    </row>
    <row r="142" spans="1:1" ht="15" thickBot="1" x14ac:dyDescent="0.4">
      <c r="A142" s="42" t="s">
        <v>125</v>
      </c>
    </row>
    <row r="143" spans="1:1" x14ac:dyDescent="0.35">
      <c r="A143" s="43" t="s">
        <v>123</v>
      </c>
    </row>
    <row r="144" spans="1:1" x14ac:dyDescent="0.35">
      <c r="A144" s="43" t="s">
        <v>124</v>
      </c>
    </row>
    <row r="145" spans="1:1" ht="50.5" customHeight="1" x14ac:dyDescent="0.35">
      <c r="A145" s="43" t="s">
        <v>117</v>
      </c>
    </row>
    <row r="146" spans="1:1" ht="15" thickBot="1" x14ac:dyDescent="0.4">
      <c r="A146" s="44" t="s">
        <v>118</v>
      </c>
    </row>
  </sheetData>
  <mergeCells count="2">
    <mergeCell ref="A109:A120"/>
    <mergeCell ref="A3:B3"/>
  </mergeCells>
  <pageMargins left="0.7" right="0.7" top="0.75" bottom="0.75" header="0.3" footer="0.3"/>
  <pageSetup scale="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7934-4CCE-4BED-8D2B-90F85E931735}">
  <sheetPr>
    <tabColor rgb="FF00B0F0"/>
  </sheetPr>
  <dimension ref="A1:AX173"/>
  <sheetViews>
    <sheetView workbookViewId="0">
      <selection activeCell="C19" sqref="C19"/>
    </sheetView>
  </sheetViews>
  <sheetFormatPr defaultRowHeight="14.5" x14ac:dyDescent="0.35"/>
  <cols>
    <col min="1" max="1" width="3.453125" customWidth="1"/>
    <col min="2" max="2" width="35.54296875" customWidth="1"/>
    <col min="3" max="3" width="13.7265625" customWidth="1"/>
    <col min="4" max="4" width="15.54296875" customWidth="1"/>
    <col min="5" max="5" width="13.81640625" customWidth="1"/>
    <col min="6" max="6" width="13.7265625" customWidth="1"/>
    <col min="7" max="7" width="13.453125" customWidth="1"/>
    <col min="8" max="8" width="14.81640625" customWidth="1"/>
    <col min="9" max="50" width="8.7265625" style="87"/>
  </cols>
  <sheetData>
    <row r="1" spans="1:8" ht="18.5" x14ac:dyDescent="0.45">
      <c r="A1" s="87"/>
      <c r="B1" s="137" t="s">
        <v>244</v>
      </c>
      <c r="C1" s="137"/>
      <c r="D1" s="137"/>
      <c r="E1" s="137"/>
      <c r="F1" s="137"/>
      <c r="G1" s="137"/>
      <c r="H1" s="137"/>
    </row>
    <row r="2" spans="1:8" ht="18.5" x14ac:dyDescent="0.45">
      <c r="A2" s="87"/>
      <c r="B2" s="88" t="s">
        <v>232</v>
      </c>
      <c r="C2" s="89" t="s">
        <v>214</v>
      </c>
      <c r="D2" s="89" t="s">
        <v>215</v>
      </c>
      <c r="E2" s="89" t="s">
        <v>216</v>
      </c>
      <c r="F2" s="89" t="s">
        <v>217</v>
      </c>
      <c r="G2" s="89" t="s">
        <v>218</v>
      </c>
      <c r="H2" s="90" t="s">
        <v>241</v>
      </c>
    </row>
    <row r="3" spans="1:8" x14ac:dyDescent="0.35">
      <c r="A3" s="87"/>
      <c r="B3" s="91" t="s">
        <v>233</v>
      </c>
      <c r="H3" s="92"/>
    </row>
    <row r="4" spans="1:8" x14ac:dyDescent="0.35">
      <c r="A4" s="87"/>
      <c r="B4" s="93" t="s">
        <v>238</v>
      </c>
      <c r="C4" s="94"/>
      <c r="D4" s="94"/>
      <c r="E4" s="94"/>
      <c r="F4" s="94"/>
      <c r="G4" s="94"/>
      <c r="H4" s="95">
        <f>SUM(C4:G4)</f>
        <v>0</v>
      </c>
    </row>
    <row r="5" spans="1:8" x14ac:dyDescent="0.35">
      <c r="A5" s="87"/>
      <c r="B5" s="93" t="s">
        <v>239</v>
      </c>
      <c r="C5" s="94"/>
      <c r="D5" s="94"/>
      <c r="E5" s="94"/>
      <c r="F5" s="94"/>
      <c r="G5" s="94"/>
      <c r="H5" s="95">
        <f>SUM(C5:G5)</f>
        <v>0</v>
      </c>
    </row>
    <row r="6" spans="1:8" x14ac:dyDescent="0.35">
      <c r="A6" s="87"/>
      <c r="B6" s="96" t="s">
        <v>243</v>
      </c>
      <c r="C6" s="97">
        <f>SUM(C4:C5)</f>
        <v>0</v>
      </c>
      <c r="D6" s="97">
        <f t="shared" ref="D6:H6" si="0">SUM(D4:D5)</f>
        <v>0</v>
      </c>
      <c r="E6" s="97">
        <f t="shared" si="0"/>
        <v>0</v>
      </c>
      <c r="F6" s="97">
        <f t="shared" si="0"/>
        <v>0</v>
      </c>
      <c r="G6" s="97">
        <f t="shared" si="0"/>
        <v>0</v>
      </c>
      <c r="H6" s="98">
        <f t="shared" si="0"/>
        <v>0</v>
      </c>
    </row>
    <row r="7" spans="1:8" x14ac:dyDescent="0.35">
      <c r="A7" s="87"/>
      <c r="B7" s="91" t="s">
        <v>240</v>
      </c>
      <c r="H7" s="95"/>
    </row>
    <row r="8" spans="1:8" x14ac:dyDescent="0.35">
      <c r="A8" s="87"/>
      <c r="B8" s="93" t="s">
        <v>234</v>
      </c>
      <c r="C8" s="94"/>
      <c r="D8" s="94"/>
      <c r="E8" s="94"/>
      <c r="F8" s="94"/>
      <c r="G8" s="94"/>
      <c r="H8" s="95">
        <f t="shared" ref="H8:H11" si="1">SUM(C8:G8)</f>
        <v>0</v>
      </c>
    </row>
    <row r="9" spans="1:8" x14ac:dyDescent="0.35">
      <c r="A9" s="87"/>
      <c r="B9" s="93" t="s">
        <v>237</v>
      </c>
      <c r="C9" s="94"/>
      <c r="D9" s="94"/>
      <c r="E9" s="94"/>
      <c r="F9" s="94"/>
      <c r="G9" s="94"/>
      <c r="H9" s="95">
        <f t="shared" si="1"/>
        <v>0</v>
      </c>
    </row>
    <row r="10" spans="1:8" x14ac:dyDescent="0.35">
      <c r="A10" s="87"/>
      <c r="B10" s="93" t="s">
        <v>235</v>
      </c>
      <c r="C10" s="94"/>
      <c r="D10" s="94"/>
      <c r="E10" s="94"/>
      <c r="F10" s="94"/>
      <c r="G10" s="94"/>
      <c r="H10" s="95">
        <f t="shared" si="1"/>
        <v>0</v>
      </c>
    </row>
    <row r="11" spans="1:8" x14ac:dyDescent="0.35">
      <c r="A11" s="87"/>
      <c r="B11" s="93" t="s">
        <v>236</v>
      </c>
      <c r="C11" s="94"/>
      <c r="D11" s="94"/>
      <c r="E11" s="94"/>
      <c r="F11" s="94"/>
      <c r="G11" s="94"/>
      <c r="H11" s="95">
        <f t="shared" si="1"/>
        <v>0</v>
      </c>
    </row>
    <row r="12" spans="1:8" x14ac:dyDescent="0.35">
      <c r="A12" s="87"/>
      <c r="B12" s="96" t="s">
        <v>243</v>
      </c>
      <c r="C12" s="97">
        <f>SUM(C8:C11)</f>
        <v>0</v>
      </c>
      <c r="D12" s="97">
        <f t="shared" ref="D12:H12" si="2">SUM(D8:D11)</f>
        <v>0</v>
      </c>
      <c r="E12" s="97">
        <f t="shared" si="2"/>
        <v>0</v>
      </c>
      <c r="F12" s="97">
        <f t="shared" si="2"/>
        <v>0</v>
      </c>
      <c r="G12" s="97">
        <f t="shared" si="2"/>
        <v>0</v>
      </c>
      <c r="H12" s="98">
        <f t="shared" si="2"/>
        <v>0</v>
      </c>
    </row>
    <row r="13" spans="1:8" ht="10" customHeight="1" x14ac:dyDescent="0.35">
      <c r="A13" s="87"/>
      <c r="B13" s="93"/>
      <c r="C13" s="97"/>
      <c r="D13" s="97"/>
      <c r="E13" s="97"/>
      <c r="F13" s="97"/>
      <c r="G13" s="97"/>
      <c r="H13" s="98"/>
    </row>
    <row r="14" spans="1:8" x14ac:dyDescent="0.35">
      <c r="A14" s="87"/>
      <c r="B14" s="99" t="s">
        <v>242</v>
      </c>
      <c r="C14" s="100">
        <f>C6+C12</f>
        <v>0</v>
      </c>
      <c r="D14" s="100">
        <f t="shared" ref="D14:H14" si="3">D6+D12</f>
        <v>0</v>
      </c>
      <c r="E14" s="100">
        <f t="shared" si="3"/>
        <v>0</v>
      </c>
      <c r="F14" s="100">
        <f t="shared" si="3"/>
        <v>0</v>
      </c>
      <c r="G14" s="100">
        <f t="shared" si="3"/>
        <v>0</v>
      </c>
      <c r="H14" s="101">
        <f t="shared" si="3"/>
        <v>0</v>
      </c>
    </row>
    <row r="15" spans="1:8" x14ac:dyDescent="0.35">
      <c r="A15" s="87"/>
    </row>
    <row r="16" spans="1:8" s="87" customFormat="1" x14ac:dyDescent="0.35"/>
    <row r="17" s="87" customFormat="1" x14ac:dyDescent="0.35"/>
    <row r="18" s="87" customFormat="1" x14ac:dyDescent="0.35"/>
    <row r="19" s="87" customFormat="1" x14ac:dyDescent="0.35"/>
    <row r="20" s="87" customFormat="1" x14ac:dyDescent="0.35"/>
    <row r="21" s="87" customFormat="1" x14ac:dyDescent="0.35"/>
    <row r="22" s="87" customFormat="1" x14ac:dyDescent="0.35"/>
    <row r="23" s="87" customFormat="1" x14ac:dyDescent="0.35"/>
    <row r="24" s="87" customFormat="1" x14ac:dyDescent="0.35"/>
    <row r="25" s="87" customFormat="1" x14ac:dyDescent="0.35"/>
    <row r="26" s="87" customFormat="1" x14ac:dyDescent="0.35"/>
    <row r="27" s="87" customFormat="1" x14ac:dyDescent="0.35"/>
    <row r="28" s="87" customFormat="1" x14ac:dyDescent="0.35"/>
    <row r="29" s="87" customFormat="1" x14ac:dyDescent="0.35"/>
    <row r="30" s="87" customFormat="1" x14ac:dyDescent="0.35"/>
    <row r="31" s="87" customFormat="1" x14ac:dyDescent="0.35"/>
    <row r="32" s="87" customFormat="1" x14ac:dyDescent="0.35"/>
    <row r="33" s="87" customFormat="1" x14ac:dyDescent="0.35"/>
    <row r="34" s="87" customFormat="1" x14ac:dyDescent="0.35"/>
    <row r="35" s="87" customFormat="1" x14ac:dyDescent="0.35"/>
    <row r="36" s="87" customFormat="1" x14ac:dyDescent="0.35"/>
    <row r="37" s="87" customFormat="1" x14ac:dyDescent="0.35"/>
    <row r="38" s="87" customFormat="1" x14ac:dyDescent="0.35"/>
    <row r="39" s="87" customFormat="1" x14ac:dyDescent="0.35"/>
    <row r="40" s="87" customFormat="1" x14ac:dyDescent="0.35"/>
    <row r="41" s="87" customFormat="1" x14ac:dyDescent="0.35"/>
    <row r="42" s="87" customFormat="1" x14ac:dyDescent="0.35"/>
    <row r="43" s="87" customFormat="1" x14ac:dyDescent="0.35"/>
    <row r="44" s="87" customFormat="1" x14ac:dyDescent="0.35"/>
    <row r="45" s="87" customFormat="1" x14ac:dyDescent="0.35"/>
    <row r="46" s="87" customFormat="1" x14ac:dyDescent="0.35"/>
    <row r="47" s="87" customFormat="1" x14ac:dyDescent="0.35"/>
    <row r="48" s="87" customFormat="1" x14ac:dyDescent="0.35"/>
    <row r="49" s="87" customFormat="1" x14ac:dyDescent="0.35"/>
    <row r="50" s="87" customFormat="1" x14ac:dyDescent="0.35"/>
    <row r="51" s="87" customFormat="1" x14ac:dyDescent="0.35"/>
    <row r="52" s="87" customFormat="1" x14ac:dyDescent="0.35"/>
    <row r="53" s="87" customFormat="1" x14ac:dyDescent="0.35"/>
    <row r="54" s="87" customFormat="1" x14ac:dyDescent="0.35"/>
    <row r="55" s="87" customFormat="1" x14ac:dyDescent="0.35"/>
    <row r="56" s="87" customFormat="1" x14ac:dyDescent="0.35"/>
    <row r="57" s="87" customFormat="1" x14ac:dyDescent="0.35"/>
    <row r="58" s="87" customFormat="1" x14ac:dyDescent="0.35"/>
    <row r="59" s="87" customFormat="1" x14ac:dyDescent="0.35"/>
    <row r="60" s="87" customFormat="1" x14ac:dyDescent="0.35"/>
    <row r="61" s="87" customFormat="1" x14ac:dyDescent="0.35"/>
    <row r="62" s="87" customFormat="1" x14ac:dyDescent="0.35"/>
    <row r="63" s="87" customFormat="1" x14ac:dyDescent="0.35"/>
    <row r="64" s="87" customFormat="1" x14ac:dyDescent="0.35"/>
    <row r="65" s="87" customFormat="1" x14ac:dyDescent="0.35"/>
    <row r="66" s="87" customFormat="1" x14ac:dyDescent="0.35"/>
    <row r="67" s="87" customFormat="1" x14ac:dyDescent="0.35"/>
    <row r="68" s="87" customFormat="1" x14ac:dyDescent="0.35"/>
    <row r="69" s="87" customFormat="1" x14ac:dyDescent="0.35"/>
    <row r="70" s="87" customFormat="1" x14ac:dyDescent="0.35"/>
    <row r="71" s="87" customFormat="1" x14ac:dyDescent="0.35"/>
    <row r="72" s="87" customFormat="1" x14ac:dyDescent="0.35"/>
    <row r="73" s="87" customFormat="1" x14ac:dyDescent="0.35"/>
    <row r="74" s="87" customFormat="1" x14ac:dyDescent="0.35"/>
    <row r="75" s="87" customFormat="1" x14ac:dyDescent="0.35"/>
    <row r="76" s="87" customFormat="1" x14ac:dyDescent="0.35"/>
    <row r="77" s="87" customFormat="1" x14ac:dyDescent="0.35"/>
    <row r="78" s="87" customFormat="1" x14ac:dyDescent="0.35"/>
    <row r="79" s="87" customFormat="1" x14ac:dyDescent="0.35"/>
    <row r="80" s="87" customFormat="1" x14ac:dyDescent="0.35"/>
    <row r="81" s="87" customFormat="1" x14ac:dyDescent="0.35"/>
    <row r="82" s="87" customFormat="1" x14ac:dyDescent="0.35"/>
    <row r="83" s="87" customFormat="1" x14ac:dyDescent="0.35"/>
    <row r="84" s="87" customFormat="1" x14ac:dyDescent="0.35"/>
    <row r="85" s="87" customFormat="1" x14ac:dyDescent="0.35"/>
    <row r="86" s="87" customFormat="1" x14ac:dyDescent="0.35"/>
    <row r="87" s="87" customFormat="1" x14ac:dyDescent="0.35"/>
    <row r="88" s="87" customFormat="1" x14ac:dyDescent="0.35"/>
    <row r="89" s="87" customFormat="1" x14ac:dyDescent="0.35"/>
    <row r="90" s="87" customFormat="1" x14ac:dyDescent="0.35"/>
    <row r="91" s="87" customFormat="1" x14ac:dyDescent="0.35"/>
    <row r="92" s="87" customFormat="1" x14ac:dyDescent="0.35"/>
    <row r="93" s="87" customFormat="1" x14ac:dyDescent="0.35"/>
    <row r="94" s="87" customFormat="1" x14ac:dyDescent="0.35"/>
    <row r="95" s="87" customFormat="1" x14ac:dyDescent="0.35"/>
    <row r="96" s="87" customFormat="1" x14ac:dyDescent="0.35"/>
    <row r="97" s="87" customFormat="1" x14ac:dyDescent="0.35"/>
    <row r="98" s="87" customFormat="1" x14ac:dyDescent="0.35"/>
    <row r="99" s="87" customFormat="1" x14ac:dyDescent="0.35"/>
    <row r="100" s="87" customFormat="1" x14ac:dyDescent="0.35"/>
    <row r="101" s="87" customFormat="1" x14ac:dyDescent="0.35"/>
    <row r="102" s="87" customFormat="1" x14ac:dyDescent="0.35"/>
    <row r="103" s="87" customFormat="1" x14ac:dyDescent="0.35"/>
    <row r="104" s="87" customFormat="1" x14ac:dyDescent="0.35"/>
    <row r="105" s="87" customFormat="1" x14ac:dyDescent="0.35"/>
    <row r="106" s="87" customFormat="1" x14ac:dyDescent="0.35"/>
    <row r="107" s="87" customFormat="1" x14ac:dyDescent="0.35"/>
    <row r="108" s="87" customFormat="1" x14ac:dyDescent="0.35"/>
    <row r="109" s="87" customFormat="1" x14ac:dyDescent="0.35"/>
    <row r="110" s="87" customFormat="1" x14ac:dyDescent="0.35"/>
    <row r="111" s="87" customFormat="1" x14ac:dyDescent="0.35"/>
    <row r="112" s="87" customFormat="1" x14ac:dyDescent="0.35"/>
    <row r="113" s="87" customFormat="1" x14ac:dyDescent="0.35"/>
    <row r="114" s="87" customFormat="1" x14ac:dyDescent="0.35"/>
    <row r="115" s="87" customFormat="1" x14ac:dyDescent="0.35"/>
    <row r="116" s="87" customFormat="1" x14ac:dyDescent="0.35"/>
    <row r="117" s="87" customFormat="1" x14ac:dyDescent="0.35"/>
    <row r="118" s="87" customFormat="1" x14ac:dyDescent="0.35"/>
    <row r="119" s="87" customFormat="1" x14ac:dyDescent="0.35"/>
    <row r="120" s="87" customFormat="1" x14ac:dyDescent="0.35"/>
    <row r="121" s="87" customFormat="1" x14ac:dyDescent="0.35"/>
    <row r="122" s="87" customFormat="1" x14ac:dyDescent="0.35"/>
    <row r="123" s="87" customFormat="1" x14ac:dyDescent="0.35"/>
    <row r="124" s="87" customFormat="1" x14ac:dyDescent="0.35"/>
    <row r="125" s="87" customFormat="1" x14ac:dyDescent="0.35"/>
    <row r="126" s="87" customFormat="1" x14ac:dyDescent="0.35"/>
    <row r="127" s="87" customFormat="1" x14ac:dyDescent="0.35"/>
    <row r="128" s="87" customFormat="1" x14ac:dyDescent="0.35"/>
    <row r="129" s="87" customFormat="1" x14ac:dyDescent="0.35"/>
    <row r="130" s="87" customFormat="1" x14ac:dyDescent="0.35"/>
    <row r="131" s="87" customFormat="1" x14ac:dyDescent="0.35"/>
    <row r="132" s="87" customFormat="1" x14ac:dyDescent="0.35"/>
    <row r="133" s="87" customFormat="1" x14ac:dyDescent="0.35"/>
    <row r="134" s="87" customFormat="1" x14ac:dyDescent="0.35"/>
    <row r="135" s="87" customFormat="1" x14ac:dyDescent="0.35"/>
    <row r="136" s="87" customFormat="1" x14ac:dyDescent="0.35"/>
    <row r="137" s="87" customFormat="1" x14ac:dyDescent="0.35"/>
    <row r="138" s="87" customFormat="1" x14ac:dyDescent="0.35"/>
    <row r="139" s="87" customFormat="1" x14ac:dyDescent="0.35"/>
    <row r="140" s="87" customFormat="1" x14ac:dyDescent="0.35"/>
    <row r="141" s="87" customFormat="1" x14ac:dyDescent="0.35"/>
    <row r="142" s="87" customFormat="1" x14ac:dyDescent="0.35"/>
    <row r="143" s="87" customFormat="1" x14ac:dyDescent="0.35"/>
    <row r="144" s="87" customFormat="1" x14ac:dyDescent="0.35"/>
    <row r="145" s="87" customFormat="1" x14ac:dyDescent="0.35"/>
    <row r="146" s="87" customFormat="1" x14ac:dyDescent="0.35"/>
    <row r="147" s="87" customFormat="1" x14ac:dyDescent="0.35"/>
    <row r="148" s="87" customFormat="1" x14ac:dyDescent="0.35"/>
    <row r="149" s="87" customFormat="1" x14ac:dyDescent="0.35"/>
    <row r="150" s="87" customFormat="1" x14ac:dyDescent="0.35"/>
    <row r="151" s="87" customFormat="1" x14ac:dyDescent="0.35"/>
    <row r="152" s="87" customFormat="1" x14ac:dyDescent="0.35"/>
    <row r="153" s="87" customFormat="1" x14ac:dyDescent="0.35"/>
    <row r="154" s="87" customFormat="1" x14ac:dyDescent="0.35"/>
    <row r="155" s="87" customFormat="1" x14ac:dyDescent="0.35"/>
    <row r="156" s="87" customFormat="1" x14ac:dyDescent="0.35"/>
    <row r="157" s="87" customFormat="1" x14ac:dyDescent="0.35"/>
    <row r="158" s="87" customFormat="1" x14ac:dyDescent="0.35"/>
    <row r="159" s="87" customFormat="1" x14ac:dyDescent="0.35"/>
    <row r="160" s="87" customFormat="1" x14ac:dyDescent="0.35"/>
    <row r="161" s="87" customFormat="1" x14ac:dyDescent="0.35"/>
    <row r="162" s="87" customFormat="1" x14ac:dyDescent="0.35"/>
    <row r="163" s="87" customFormat="1" x14ac:dyDescent="0.35"/>
    <row r="164" s="87" customFormat="1" x14ac:dyDescent="0.35"/>
    <row r="165" s="87" customFormat="1" x14ac:dyDescent="0.35"/>
    <row r="166" s="87" customFormat="1" x14ac:dyDescent="0.35"/>
    <row r="167" s="87" customFormat="1" x14ac:dyDescent="0.35"/>
    <row r="168" s="87" customFormat="1" x14ac:dyDescent="0.35"/>
    <row r="169" s="87" customFormat="1" x14ac:dyDescent="0.35"/>
    <row r="170" s="87" customFormat="1" x14ac:dyDescent="0.35"/>
    <row r="171" s="87" customFormat="1" x14ac:dyDescent="0.35"/>
    <row r="172" s="87" customFormat="1" x14ac:dyDescent="0.35"/>
    <row r="173" s="87" customFormat="1" x14ac:dyDescent="0.35"/>
  </sheetData>
  <mergeCells count="1">
    <mergeCell ref="B1:H1"/>
  </mergeCells>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8D15-F7FB-417B-B94A-046975FC086A}">
  <sheetPr>
    <tabColor rgb="FF00B0F0"/>
    <pageSetUpPr fitToPage="1"/>
  </sheetPr>
  <dimension ref="A1:R68"/>
  <sheetViews>
    <sheetView view="pageBreakPreview" zoomScale="90" zoomScaleNormal="100" zoomScaleSheetLayoutView="90" workbookViewId="0">
      <pane ySplit="5" topLeftCell="A7" activePane="bottomLeft" state="frozen"/>
      <selection pane="bottomLeft" activeCell="B66" sqref="B66"/>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38" t="s">
        <v>277</v>
      </c>
      <c r="D1" s="139"/>
      <c r="E1" s="139"/>
      <c r="F1" s="139"/>
      <c r="G1" s="139"/>
      <c r="H1" s="139"/>
      <c r="I1" s="139"/>
      <c r="J1" s="139"/>
      <c r="K1" s="139"/>
      <c r="L1" s="139"/>
      <c r="M1" s="139"/>
      <c r="N1" s="139"/>
      <c r="O1" s="139"/>
      <c r="P1" s="139"/>
      <c r="Q1" s="139"/>
      <c r="R1" s="140"/>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hidden="1"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6" spans="1:18" hidden="1" x14ac:dyDescent="0.35"/>
    <row r="7" spans="1:18" s="24" customFormat="1" x14ac:dyDescent="0.35">
      <c r="A7" s="27" t="s">
        <v>256</v>
      </c>
      <c r="B7" s="27"/>
      <c r="C7" s="27"/>
      <c r="D7" s="27"/>
    </row>
    <row r="8" spans="1:18" ht="29" x14ac:dyDescent="0.35">
      <c r="A8" s="25" t="s">
        <v>149</v>
      </c>
      <c r="B8" s="68">
        <v>6</v>
      </c>
      <c r="C8" s="68"/>
      <c r="D8" s="55"/>
      <c r="E8" s="56">
        <f>B8*C8*D8</f>
        <v>0</v>
      </c>
      <c r="F8" s="25"/>
      <c r="G8" s="64">
        <f>D8*1.08</f>
        <v>0</v>
      </c>
      <c r="H8" s="55">
        <f>G8*C8*B8</f>
        <v>0</v>
      </c>
      <c r="I8" s="56"/>
      <c r="J8" s="67">
        <f>G8*1.08</f>
        <v>0</v>
      </c>
      <c r="K8" s="67">
        <f>J8*C8*B8</f>
        <v>0</v>
      </c>
      <c r="M8" s="67">
        <f>J8*1.08</f>
        <v>0</v>
      </c>
      <c r="N8" s="67">
        <f>M8*C8*B8</f>
        <v>0</v>
      </c>
      <c r="P8" s="67">
        <f>M8*1.08</f>
        <v>0</v>
      </c>
      <c r="Q8" s="67">
        <f>P8*C8*B8</f>
        <v>0</v>
      </c>
      <c r="R8" s="62">
        <f t="shared" ref="R8:R9" si="0">Q8+N8+K8+H8+E8</f>
        <v>0</v>
      </c>
    </row>
    <row r="9" spans="1:18" ht="29" x14ac:dyDescent="0.35">
      <c r="A9" s="25" t="s">
        <v>126</v>
      </c>
      <c r="B9" s="68">
        <v>6</v>
      </c>
      <c r="C9" s="68"/>
      <c r="D9" s="55"/>
      <c r="E9" s="56">
        <f>B9*C9*D9</f>
        <v>0</v>
      </c>
      <c r="G9" s="64">
        <f>D9*1.08</f>
        <v>0</v>
      </c>
      <c r="H9" s="55">
        <f>G9*C9*B9</f>
        <v>0</v>
      </c>
      <c r="J9" s="67">
        <f t="shared" ref="J9" si="1">G9*1.08</f>
        <v>0</v>
      </c>
      <c r="K9" s="67">
        <f t="shared" ref="K9" si="2">J9*C9*B9</f>
        <v>0</v>
      </c>
      <c r="M9" s="67">
        <f t="shared" ref="M9" si="3">J9*1.08</f>
        <v>0</v>
      </c>
      <c r="N9" s="67">
        <f t="shared" ref="N9" si="4">M9*C9*B9</f>
        <v>0</v>
      </c>
      <c r="P9" s="67">
        <f t="shared" ref="P9" si="5">M9*1.08</f>
        <v>0</v>
      </c>
      <c r="Q9" s="67">
        <f t="shared" ref="Q9" si="6">P9*C9*B9</f>
        <v>0</v>
      </c>
      <c r="R9" s="62">
        <f t="shared" si="0"/>
        <v>0</v>
      </c>
    </row>
    <row r="10" spans="1:18" x14ac:dyDescent="0.35">
      <c r="B10" s="68"/>
      <c r="C10" s="68"/>
      <c r="E10" s="56"/>
      <c r="G10" s="64"/>
      <c r="H10" s="55"/>
      <c r="J10" s="67"/>
      <c r="K10" s="67"/>
      <c r="M10" s="67"/>
      <c r="N10" s="67"/>
      <c r="P10" s="67"/>
      <c r="Q10" s="67"/>
      <c r="R10" s="62"/>
    </row>
    <row r="11" spans="1:18" x14ac:dyDescent="0.35">
      <c r="B11" s="68"/>
      <c r="C11" s="68"/>
      <c r="D11" s="55"/>
      <c r="G11" s="64"/>
      <c r="H11" s="55"/>
      <c r="J11" s="67"/>
      <c r="K11" s="67"/>
      <c r="M11" s="67"/>
      <c r="N11" s="67"/>
      <c r="P11" s="67"/>
      <c r="Q11" s="67"/>
      <c r="R11" s="62"/>
    </row>
    <row r="12" spans="1:18" s="25" customFormat="1" x14ac:dyDescent="0.35">
      <c r="A12" s="27" t="s">
        <v>276</v>
      </c>
      <c r="B12" s="65"/>
      <c r="C12" s="68"/>
      <c r="D12" s="55"/>
      <c r="E12" s="26"/>
      <c r="F12" s="26"/>
      <c r="G12" s="64"/>
      <c r="H12" s="55"/>
      <c r="J12" s="67"/>
      <c r="K12" s="67"/>
      <c r="M12" s="67"/>
      <c r="N12" s="67"/>
      <c r="O12" s="26"/>
      <c r="P12" s="67"/>
      <c r="Q12" s="67"/>
      <c r="R12" s="62"/>
    </row>
    <row r="13" spans="1:18" s="25" customFormat="1" ht="43.5" x14ac:dyDescent="0.35">
      <c r="A13" s="25" t="s">
        <v>144</v>
      </c>
      <c r="B13" s="68">
        <v>3</v>
      </c>
      <c r="C13" s="68"/>
      <c r="D13" s="55"/>
      <c r="E13" s="56">
        <f t="shared" ref="E13" si="7">B13*C13*D13</f>
        <v>0</v>
      </c>
      <c r="F13" s="26"/>
      <c r="G13" s="64">
        <f t="shared" ref="G13" si="8">D13*1.08</f>
        <v>0</v>
      </c>
      <c r="H13" s="55">
        <f t="shared" ref="H13" si="9">G13*C13*B13</f>
        <v>0</v>
      </c>
      <c r="J13" s="67">
        <f t="shared" ref="J13" si="10">G13*1.08</f>
        <v>0</v>
      </c>
      <c r="K13" s="67">
        <f t="shared" ref="K13" si="11">J13*C13*B13</f>
        <v>0</v>
      </c>
      <c r="M13" s="67">
        <f t="shared" ref="M13" si="12">J13*1.08</f>
        <v>0</v>
      </c>
      <c r="N13" s="67">
        <f t="shared" ref="N13" si="13">M13*C13*B13</f>
        <v>0</v>
      </c>
      <c r="O13" s="26"/>
      <c r="P13" s="67">
        <f t="shared" ref="P13" si="14">M13*1.08</f>
        <v>0</v>
      </c>
      <c r="Q13" s="67">
        <f t="shared" ref="Q13" si="15">P13*C13*B13</f>
        <v>0</v>
      </c>
      <c r="R13" s="62">
        <f t="shared" ref="R13" si="16">Q13+N13+K13+H13+E13</f>
        <v>0</v>
      </c>
    </row>
    <row r="14" spans="1:18" s="25" customFormat="1" ht="29" x14ac:dyDescent="0.35">
      <c r="A14" s="25" t="s">
        <v>145</v>
      </c>
      <c r="B14" s="68"/>
      <c r="C14" s="68"/>
      <c r="E14" s="26"/>
      <c r="F14" s="26"/>
      <c r="G14" s="64"/>
      <c r="H14" s="55"/>
      <c r="J14" s="67"/>
      <c r="K14" s="67"/>
      <c r="M14" s="67"/>
      <c r="N14" s="67"/>
      <c r="O14" s="26"/>
      <c r="P14" s="67"/>
      <c r="Q14" s="67"/>
      <c r="R14" s="62"/>
    </row>
    <row r="15" spans="1:18" x14ac:dyDescent="0.35">
      <c r="B15" s="68"/>
      <c r="C15" s="68"/>
      <c r="G15" s="64"/>
      <c r="H15" s="55"/>
      <c r="J15" s="67"/>
      <c r="K15" s="67"/>
      <c r="M15" s="67"/>
      <c r="N15" s="67"/>
      <c r="P15" s="67"/>
      <c r="Q15" s="67"/>
      <c r="R15" s="62"/>
    </row>
    <row r="16" spans="1:18" x14ac:dyDescent="0.35">
      <c r="D16" s="55"/>
      <c r="E16" s="62">
        <f>SUM(E8:E15)</f>
        <v>0</v>
      </c>
      <c r="F16" s="62"/>
      <c r="G16" s="62"/>
      <c r="H16" s="62">
        <f>SUM(H8:H15)</f>
        <v>0</v>
      </c>
      <c r="I16" s="62"/>
      <c r="J16" s="62"/>
      <c r="K16" s="62">
        <f>SUM(K8:K15)</f>
        <v>0</v>
      </c>
      <c r="L16" s="62"/>
      <c r="M16" s="62"/>
      <c r="N16" s="62">
        <f>SUM(N8:N15)</f>
        <v>0</v>
      </c>
      <c r="O16" s="62"/>
      <c r="P16" s="62"/>
      <c r="Q16" s="62">
        <f>SUM(Q8:Q15)</f>
        <v>0</v>
      </c>
      <c r="R16" s="62">
        <f>Q16+N16+K16+H16+E16</f>
        <v>0</v>
      </c>
    </row>
    <row r="17" spans="1:7" ht="15" thickBot="1" x14ac:dyDescent="0.4">
      <c r="E17" s="25"/>
      <c r="F17" s="25"/>
    </row>
    <row r="18" spans="1:7" ht="29.5" thickBot="1" x14ac:dyDescent="0.4">
      <c r="A18" s="105" t="s">
        <v>247</v>
      </c>
      <c r="B18" s="58"/>
      <c r="C18" s="33" t="s">
        <v>93</v>
      </c>
      <c r="D18" s="34" t="s">
        <v>94</v>
      </c>
      <c r="E18" s="34" t="s">
        <v>95</v>
      </c>
      <c r="F18" s="34" t="s">
        <v>96</v>
      </c>
      <c r="G18" s="35" t="s">
        <v>97</v>
      </c>
    </row>
    <row r="19" spans="1:7" x14ac:dyDescent="0.35">
      <c r="A19" s="36"/>
      <c r="B19" s="59"/>
      <c r="C19" s="37" t="s">
        <v>98</v>
      </c>
      <c r="D19" s="25" t="s">
        <v>98</v>
      </c>
      <c r="E19" s="25" t="s">
        <v>98</v>
      </c>
      <c r="F19" s="25" t="s">
        <v>98</v>
      </c>
      <c r="G19" s="38" t="s">
        <v>98</v>
      </c>
    </row>
    <row r="20" spans="1:7" x14ac:dyDescent="0.35">
      <c r="A20" s="36"/>
      <c r="B20" s="59"/>
      <c r="C20" s="37" t="s">
        <v>99</v>
      </c>
      <c r="D20" s="25" t="s">
        <v>99</v>
      </c>
      <c r="E20" s="25" t="s">
        <v>99</v>
      </c>
      <c r="F20" s="25" t="s">
        <v>99</v>
      </c>
      <c r="G20" s="38" t="s">
        <v>99</v>
      </c>
    </row>
    <row r="21" spans="1:7" x14ac:dyDescent="0.35">
      <c r="A21" s="36"/>
      <c r="B21" s="59"/>
      <c r="C21" s="37" t="s">
        <v>100</v>
      </c>
      <c r="D21" s="25" t="s">
        <v>100</v>
      </c>
      <c r="E21" s="25" t="s">
        <v>100</v>
      </c>
      <c r="F21" s="25" t="s">
        <v>100</v>
      </c>
      <c r="G21" s="38" t="s">
        <v>100</v>
      </c>
    </row>
    <row r="22" spans="1:7" x14ac:dyDescent="0.35">
      <c r="A22" s="36"/>
      <c r="B22" s="59"/>
      <c r="C22" s="37" t="s">
        <v>101</v>
      </c>
      <c r="D22" s="25" t="s">
        <v>102</v>
      </c>
      <c r="E22" s="25" t="s">
        <v>102</v>
      </c>
      <c r="F22" s="25" t="s">
        <v>102</v>
      </c>
      <c r="G22" s="38" t="s">
        <v>102</v>
      </c>
    </row>
    <row r="23" spans="1:7" x14ac:dyDescent="0.35">
      <c r="A23" s="36"/>
      <c r="B23" s="59"/>
      <c r="C23" s="37"/>
      <c r="E23" s="25"/>
      <c r="F23" s="25"/>
      <c r="G23" s="38"/>
    </row>
    <row r="24" spans="1:7" x14ac:dyDescent="0.35">
      <c r="A24" s="36"/>
      <c r="B24" s="59"/>
      <c r="C24" s="37" t="s">
        <v>101</v>
      </c>
      <c r="D24" s="25" t="s">
        <v>103</v>
      </c>
      <c r="E24" s="25" t="s">
        <v>103</v>
      </c>
      <c r="F24" s="25" t="s">
        <v>103</v>
      </c>
      <c r="G24" s="38" t="s">
        <v>103</v>
      </c>
    </row>
    <row r="25" spans="1:7" x14ac:dyDescent="0.35">
      <c r="A25" s="36"/>
      <c r="B25" s="59"/>
      <c r="C25" s="37" t="s">
        <v>101</v>
      </c>
      <c r="D25" s="25" t="s">
        <v>104</v>
      </c>
      <c r="E25" s="25" t="s">
        <v>104</v>
      </c>
      <c r="F25" s="25" t="s">
        <v>104</v>
      </c>
      <c r="G25" s="38" t="s">
        <v>104</v>
      </c>
    </row>
    <row r="26" spans="1:7" x14ac:dyDescent="0.35">
      <c r="A26" s="36"/>
      <c r="B26" s="59"/>
      <c r="C26" s="37" t="s">
        <v>101</v>
      </c>
      <c r="D26" s="25" t="s">
        <v>101</v>
      </c>
      <c r="E26" s="25" t="s">
        <v>105</v>
      </c>
      <c r="F26" s="25" t="s">
        <v>105</v>
      </c>
      <c r="G26" s="38" t="s">
        <v>105</v>
      </c>
    </row>
    <row r="27" spans="1:7" ht="29" x14ac:dyDescent="0.35">
      <c r="A27" s="36"/>
      <c r="B27" s="59"/>
      <c r="C27" s="37" t="s">
        <v>101</v>
      </c>
      <c r="D27" s="25" t="s">
        <v>101</v>
      </c>
      <c r="E27" s="25" t="s">
        <v>106</v>
      </c>
      <c r="F27" s="25" t="s">
        <v>106</v>
      </c>
      <c r="G27" s="38" t="s">
        <v>106</v>
      </c>
    </row>
    <row r="28" spans="1:7" x14ac:dyDescent="0.35">
      <c r="A28" s="36"/>
      <c r="B28" s="59"/>
      <c r="C28" s="37"/>
      <c r="E28" s="25"/>
      <c r="F28" s="25"/>
      <c r="G28" s="38"/>
    </row>
    <row r="29" spans="1:7" ht="29" x14ac:dyDescent="0.35">
      <c r="A29" s="36"/>
      <c r="B29" s="59"/>
      <c r="C29" s="37" t="s">
        <v>101</v>
      </c>
      <c r="D29" s="25" t="s">
        <v>101</v>
      </c>
      <c r="E29" s="25" t="s">
        <v>107</v>
      </c>
      <c r="F29" s="25" t="s">
        <v>107</v>
      </c>
      <c r="G29" s="38" t="s">
        <v>107</v>
      </c>
    </row>
    <row r="30" spans="1:7" ht="32.15" customHeight="1" x14ac:dyDescent="0.35">
      <c r="A30" s="53" t="s">
        <v>209</v>
      </c>
      <c r="B30" s="60"/>
      <c r="C30" s="37" t="s">
        <v>206</v>
      </c>
      <c r="D30" s="25" t="s">
        <v>206</v>
      </c>
      <c r="E30" s="25" t="s">
        <v>206</v>
      </c>
      <c r="F30" s="25" t="s">
        <v>206</v>
      </c>
      <c r="G30" s="38" t="s">
        <v>206</v>
      </c>
    </row>
    <row r="31" spans="1:7" ht="26.15" customHeight="1" x14ac:dyDescent="0.35">
      <c r="A31" s="53" t="s">
        <v>208</v>
      </c>
      <c r="B31" s="60"/>
      <c r="C31" s="37" t="s">
        <v>205</v>
      </c>
      <c r="D31" s="25" t="s">
        <v>205</v>
      </c>
      <c r="E31" s="25" t="s">
        <v>205</v>
      </c>
      <c r="F31" s="25" t="s">
        <v>205</v>
      </c>
      <c r="G31" s="38" t="s">
        <v>205</v>
      </c>
    </row>
    <row r="32" spans="1:7" ht="29.5" thickBot="1" x14ac:dyDescent="0.4">
      <c r="A32" s="54" t="s">
        <v>210</v>
      </c>
      <c r="B32" s="61"/>
      <c r="C32" s="39" t="s">
        <v>207</v>
      </c>
      <c r="D32" s="40" t="s">
        <v>207</v>
      </c>
      <c r="E32" s="40" t="s">
        <v>207</v>
      </c>
      <c r="F32" s="40" t="s">
        <v>207</v>
      </c>
      <c r="G32" s="41" t="s">
        <v>207</v>
      </c>
    </row>
    <row r="34" spans="1:7" ht="29" x14ac:dyDescent="0.35">
      <c r="A34" s="76" t="s">
        <v>187</v>
      </c>
      <c r="B34" s="46"/>
    </row>
    <row r="35" spans="1:7" ht="15" thickBot="1" x14ac:dyDescent="0.4"/>
    <row r="36" spans="1:7" ht="15" thickBot="1" x14ac:dyDescent="0.4">
      <c r="A36" s="42" t="s">
        <v>114</v>
      </c>
      <c r="B36" s="27"/>
    </row>
    <row r="37" spans="1:7" x14ac:dyDescent="0.35">
      <c r="A37" s="43" t="s">
        <v>251</v>
      </c>
    </row>
    <row r="38" spans="1:7" x14ac:dyDescent="0.35">
      <c r="A38" s="43" t="s">
        <v>124</v>
      </c>
    </row>
    <row r="39" spans="1:7" x14ac:dyDescent="0.35">
      <c r="A39" s="43" t="s">
        <v>117</v>
      </c>
    </row>
    <row r="40" spans="1:7" ht="15" thickBot="1" x14ac:dyDescent="0.4">
      <c r="A40" s="44" t="s">
        <v>118</v>
      </c>
    </row>
    <row r="41" spans="1:7" s="25" customFormat="1" ht="15" thickBot="1" x14ac:dyDescent="0.4">
      <c r="E41" s="26"/>
      <c r="F41" s="26"/>
      <c r="G41" s="26"/>
    </row>
    <row r="42" spans="1:7" s="25" customFormat="1" ht="15" thickBot="1" x14ac:dyDescent="0.4">
      <c r="A42" s="42" t="s">
        <v>245</v>
      </c>
      <c r="B42" s="27"/>
      <c r="E42" s="26"/>
      <c r="F42" s="26"/>
      <c r="G42" s="26"/>
    </row>
    <row r="43" spans="1:7" s="25" customFormat="1" x14ac:dyDescent="0.35">
      <c r="A43" s="43" t="s">
        <v>251</v>
      </c>
      <c r="E43" s="26"/>
      <c r="F43" s="26"/>
      <c r="G43" s="26"/>
    </row>
    <row r="44" spans="1:7" s="25" customFormat="1" x14ac:dyDescent="0.35">
      <c r="A44" s="43" t="s">
        <v>262</v>
      </c>
      <c r="E44" s="26"/>
      <c r="F44" s="26"/>
      <c r="G44" s="26"/>
    </row>
    <row r="45" spans="1:7" s="25" customFormat="1" x14ac:dyDescent="0.35">
      <c r="A45" s="43" t="s">
        <v>117</v>
      </c>
      <c r="E45" s="26"/>
      <c r="F45" s="26"/>
      <c r="G45" s="26"/>
    </row>
    <row r="46" spans="1:7" s="25" customFormat="1" ht="15" thickBot="1" x14ac:dyDescent="0.4">
      <c r="A46" s="44" t="s">
        <v>118</v>
      </c>
      <c r="E46" s="26"/>
      <c r="F46" s="26"/>
      <c r="G46" s="26"/>
    </row>
    <row r="47" spans="1:7" s="25" customFormat="1" ht="15" thickBot="1" x14ac:dyDescent="0.4">
      <c r="E47" s="26"/>
      <c r="F47" s="26"/>
      <c r="G47" s="26"/>
    </row>
    <row r="48" spans="1:7" s="25" customFormat="1" ht="15" thickBot="1" x14ac:dyDescent="0.4">
      <c r="A48" s="42" t="s">
        <v>245</v>
      </c>
      <c r="B48" s="27"/>
      <c r="E48" s="26"/>
      <c r="F48" s="26"/>
      <c r="G48" s="26"/>
    </row>
    <row r="49" spans="1:7" s="25" customFormat="1" x14ac:dyDescent="0.35">
      <c r="A49" s="43" t="s">
        <v>249</v>
      </c>
      <c r="E49" s="26"/>
      <c r="F49" s="26"/>
      <c r="G49" s="26"/>
    </row>
    <row r="50" spans="1:7" s="25" customFormat="1" x14ac:dyDescent="0.35">
      <c r="A50" s="43" t="s">
        <v>124</v>
      </c>
      <c r="E50" s="26"/>
      <c r="F50" s="26"/>
      <c r="G50" s="26"/>
    </row>
    <row r="51" spans="1:7" s="25" customFormat="1" x14ac:dyDescent="0.35">
      <c r="A51" s="43" t="s">
        <v>117</v>
      </c>
      <c r="E51" s="26"/>
      <c r="F51" s="26"/>
      <c r="G51" s="26"/>
    </row>
    <row r="52" spans="1:7" s="25" customFormat="1" ht="15" thickBot="1" x14ac:dyDescent="0.4">
      <c r="A52" s="44" t="s">
        <v>118</v>
      </c>
      <c r="E52" s="26"/>
      <c r="F52" s="26"/>
      <c r="G52" s="26"/>
    </row>
    <row r="53" spans="1:7" s="25" customFormat="1" ht="15" thickBot="1" x14ac:dyDescent="0.4">
      <c r="A53" s="42" t="s">
        <v>121</v>
      </c>
      <c r="E53" s="26"/>
      <c r="F53" s="26"/>
      <c r="G53" s="26"/>
    </row>
    <row r="54" spans="1:7" s="25" customFormat="1" x14ac:dyDescent="0.35">
      <c r="A54" s="43" t="s">
        <v>250</v>
      </c>
      <c r="B54" s="27"/>
      <c r="E54" s="26"/>
      <c r="F54" s="26"/>
      <c r="G54" s="26"/>
    </row>
    <row r="55" spans="1:7" s="25" customFormat="1" x14ac:dyDescent="0.35">
      <c r="A55" s="43" t="s">
        <v>262</v>
      </c>
      <c r="E55" s="26"/>
      <c r="F55" s="26"/>
      <c r="G55" s="26"/>
    </row>
    <row r="56" spans="1:7" s="25" customFormat="1" x14ac:dyDescent="0.35">
      <c r="A56" s="43" t="s">
        <v>117</v>
      </c>
      <c r="E56" s="26"/>
      <c r="F56" s="26"/>
      <c r="G56" s="26"/>
    </row>
    <row r="57" spans="1:7" s="25" customFormat="1" ht="15" thickBot="1" x14ac:dyDescent="0.4">
      <c r="A57" s="44" t="s">
        <v>118</v>
      </c>
      <c r="E57" s="26"/>
      <c r="F57" s="26"/>
      <c r="G57" s="26"/>
    </row>
    <row r="58" spans="1:7" s="25" customFormat="1" ht="15" thickBot="1" x14ac:dyDescent="0.4">
      <c r="A58" s="42" t="s">
        <v>246</v>
      </c>
      <c r="E58" s="26"/>
      <c r="F58" s="26"/>
      <c r="G58" s="26"/>
    </row>
    <row r="59" spans="1:7" x14ac:dyDescent="0.35">
      <c r="A59" s="43" t="s">
        <v>251</v>
      </c>
    </row>
    <row r="60" spans="1:7" x14ac:dyDescent="0.35">
      <c r="A60" s="43" t="s">
        <v>124</v>
      </c>
    </row>
    <row r="61" spans="1:7" x14ac:dyDescent="0.35">
      <c r="A61" s="43" t="s">
        <v>117</v>
      </c>
    </row>
    <row r="62" spans="1:7" ht="15" thickBot="1" x14ac:dyDescent="0.4">
      <c r="A62" s="44" t="s">
        <v>118</v>
      </c>
    </row>
    <row r="63" spans="1:7" ht="15" thickBot="1" x14ac:dyDescent="0.4">
      <c r="A63" s="44"/>
    </row>
    <row r="64" spans="1:7" ht="15" thickBot="1" x14ac:dyDescent="0.4">
      <c r="A64" s="42" t="s">
        <v>125</v>
      </c>
    </row>
    <row r="65" spans="1:1" x14ac:dyDescent="0.35">
      <c r="A65" s="43" t="s">
        <v>250</v>
      </c>
    </row>
    <row r="66" spans="1:1" x14ac:dyDescent="0.35">
      <c r="A66" s="43" t="s">
        <v>124</v>
      </c>
    </row>
    <row r="67" spans="1:1" x14ac:dyDescent="0.35">
      <c r="A67" s="43" t="s">
        <v>117</v>
      </c>
    </row>
    <row r="68" spans="1:1" ht="15" thickBot="1" x14ac:dyDescent="0.4">
      <c r="A68" s="44" t="s">
        <v>118</v>
      </c>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FD58-D838-4B28-B573-BC0A023CC444}">
  <sheetPr>
    <tabColor rgb="FF00B0F0"/>
    <pageSetUpPr fitToPage="1"/>
  </sheetPr>
  <dimension ref="A1:R201"/>
  <sheetViews>
    <sheetView tabSelected="1" view="pageBreakPreview" zoomScale="90" zoomScaleNormal="100" zoomScaleSheetLayoutView="90" workbookViewId="0">
      <pane ySplit="5" topLeftCell="A7" activePane="bottomLeft" state="frozen"/>
      <selection pane="bottomLeft" activeCell="A178" sqref="A178"/>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38" t="s">
        <v>277</v>
      </c>
      <c r="D1" s="139"/>
      <c r="E1" s="139"/>
      <c r="F1" s="139"/>
      <c r="G1" s="139"/>
      <c r="H1" s="139"/>
      <c r="I1" s="139"/>
      <c r="J1" s="139"/>
      <c r="K1" s="139"/>
      <c r="L1" s="139"/>
      <c r="M1" s="139"/>
      <c r="N1" s="139"/>
      <c r="O1" s="139"/>
      <c r="P1" s="139"/>
      <c r="Q1" s="139"/>
      <c r="R1" s="140"/>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s="81" customFormat="1"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hidden="1"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6" spans="1:18" hidden="1" x14ac:dyDescent="0.35"/>
    <row r="7" spans="1:18" s="24" customFormat="1" x14ac:dyDescent="0.35">
      <c r="A7" s="27" t="s">
        <v>256</v>
      </c>
      <c r="B7" s="27"/>
      <c r="C7" s="27"/>
      <c r="D7" s="27"/>
    </row>
    <row r="8" spans="1:18" ht="29" x14ac:dyDescent="0.35">
      <c r="A8" s="25" t="s">
        <v>149</v>
      </c>
      <c r="B8" s="68">
        <v>6</v>
      </c>
      <c r="C8" s="68"/>
      <c r="D8" s="55"/>
      <c r="E8" s="56">
        <f>B8*C8*D8</f>
        <v>0</v>
      </c>
      <c r="F8" s="25"/>
      <c r="G8" s="64">
        <f>D8*1.08</f>
        <v>0</v>
      </c>
      <c r="H8" s="55">
        <f>G8*C8*B8</f>
        <v>0</v>
      </c>
      <c r="I8" s="56"/>
      <c r="J8" s="67">
        <f>G8*1.08</f>
        <v>0</v>
      </c>
      <c r="K8" s="67">
        <f>J8*C8*B8</f>
        <v>0</v>
      </c>
      <c r="M8" s="67">
        <f>J8*1.08</f>
        <v>0</v>
      </c>
      <c r="N8" s="67">
        <f>M8*C8*B8</f>
        <v>0</v>
      </c>
      <c r="P8" s="67">
        <f>M8*1.08</f>
        <v>0</v>
      </c>
      <c r="Q8" s="67">
        <f>P8*C8*B8</f>
        <v>0</v>
      </c>
      <c r="R8" s="62">
        <f t="shared" ref="R8:R80" si="0">Q8+N8+K8+H8+E8</f>
        <v>0</v>
      </c>
    </row>
    <row r="9" spans="1:18" ht="29" x14ac:dyDescent="0.35">
      <c r="A9" s="25" t="s">
        <v>126</v>
      </c>
      <c r="B9" s="68">
        <v>6</v>
      </c>
      <c r="C9" s="68"/>
      <c r="D9" s="55"/>
      <c r="E9" s="56">
        <f>B9*C9*D9</f>
        <v>0</v>
      </c>
      <c r="G9" s="64">
        <f>D9*1.08</f>
        <v>0</v>
      </c>
      <c r="H9" s="55">
        <f>G9*C9*B9</f>
        <v>0</v>
      </c>
      <c r="J9" s="67">
        <f t="shared" ref="J9:J80" si="1">G9*1.08</f>
        <v>0</v>
      </c>
      <c r="K9" s="67">
        <f t="shared" ref="K9:K80" si="2">J9*C9*B9</f>
        <v>0</v>
      </c>
      <c r="M9" s="67">
        <f t="shared" ref="M9:M80" si="3">J9*1.08</f>
        <v>0</v>
      </c>
      <c r="N9" s="67">
        <f t="shared" ref="N9:N80" si="4">M9*C9*B9</f>
        <v>0</v>
      </c>
      <c r="P9" s="67">
        <f t="shared" ref="P9:P80" si="5">M9*1.08</f>
        <v>0</v>
      </c>
      <c r="Q9" s="67">
        <f t="shared" ref="Q9:Q80" si="6">P9*C9*B9</f>
        <v>0</v>
      </c>
      <c r="R9" s="62">
        <f t="shared" si="0"/>
        <v>0</v>
      </c>
    </row>
    <row r="10" spans="1:18" x14ac:dyDescent="0.35">
      <c r="B10" s="68"/>
      <c r="C10" s="68"/>
      <c r="E10" s="56"/>
      <c r="G10" s="64"/>
      <c r="H10" s="55"/>
      <c r="J10" s="67"/>
      <c r="K10" s="67"/>
      <c r="M10" s="67"/>
      <c r="N10" s="67"/>
      <c r="P10" s="67"/>
      <c r="Q10" s="67"/>
      <c r="R10" s="62"/>
    </row>
    <row r="11" spans="1:18" s="24" customFormat="1" x14ac:dyDescent="0.35">
      <c r="A11" s="27" t="s">
        <v>257</v>
      </c>
      <c r="B11" s="65"/>
      <c r="C11" s="65"/>
      <c r="D11" s="27"/>
      <c r="E11" s="56"/>
      <c r="G11" s="64"/>
      <c r="H11" s="55"/>
      <c r="J11" s="67"/>
      <c r="K11" s="67"/>
      <c r="M11" s="67"/>
      <c r="N11" s="67"/>
      <c r="O11" s="26"/>
      <c r="P11" s="67"/>
      <c r="Q11" s="67"/>
      <c r="R11" s="62"/>
    </row>
    <row r="12" spans="1:18" x14ac:dyDescent="0.35">
      <c r="A12" s="25" t="s">
        <v>130</v>
      </c>
      <c r="B12" s="68"/>
      <c r="C12" s="68"/>
      <c r="E12" s="56"/>
      <c r="G12" s="64"/>
      <c r="H12" s="55"/>
      <c r="J12" s="67"/>
      <c r="K12" s="67"/>
      <c r="M12" s="67"/>
      <c r="N12" s="67"/>
      <c r="P12" s="67"/>
      <c r="Q12" s="67"/>
      <c r="R12" s="62"/>
    </row>
    <row r="13" spans="1:18" x14ac:dyDescent="0.35">
      <c r="A13" s="25" t="s">
        <v>252</v>
      </c>
      <c r="B13" s="68">
        <v>1</v>
      </c>
      <c r="C13" s="68"/>
      <c r="D13" s="55"/>
      <c r="E13" s="56">
        <f>B13*C13*D13</f>
        <v>0</v>
      </c>
      <c r="G13" s="64">
        <f t="shared" ref="G13:G80" si="7">D13*1.08</f>
        <v>0</v>
      </c>
      <c r="H13" s="55">
        <f t="shared" ref="H13:H80" si="8">G13*C13*B13</f>
        <v>0</v>
      </c>
      <c r="J13" s="67">
        <f t="shared" si="1"/>
        <v>0</v>
      </c>
      <c r="K13" s="67">
        <f t="shared" si="2"/>
        <v>0</v>
      </c>
      <c r="M13" s="67">
        <f t="shared" si="3"/>
        <v>0</v>
      </c>
      <c r="N13" s="67">
        <f t="shared" si="4"/>
        <v>0</v>
      </c>
      <c r="P13" s="67">
        <f t="shared" si="5"/>
        <v>0</v>
      </c>
      <c r="Q13" s="67">
        <f t="shared" si="6"/>
        <v>0</v>
      </c>
      <c r="R13" s="62">
        <f t="shared" si="0"/>
        <v>0</v>
      </c>
    </row>
    <row r="14" spans="1:18" x14ac:dyDescent="0.35">
      <c r="A14" s="25" t="s">
        <v>253</v>
      </c>
      <c r="B14" s="68">
        <v>1</v>
      </c>
      <c r="C14" s="68"/>
      <c r="D14" s="55"/>
      <c r="E14" s="56">
        <f t="shared" ref="E14:E16" si="9">B14*C14*D14</f>
        <v>0</v>
      </c>
      <c r="G14" s="64">
        <f t="shared" si="7"/>
        <v>0</v>
      </c>
      <c r="H14" s="55">
        <f t="shared" si="8"/>
        <v>0</v>
      </c>
      <c r="J14" s="67">
        <f t="shared" si="1"/>
        <v>0</v>
      </c>
      <c r="K14" s="67">
        <f t="shared" si="2"/>
        <v>0</v>
      </c>
      <c r="M14" s="67">
        <f t="shared" si="3"/>
        <v>0</v>
      </c>
      <c r="N14" s="67">
        <f t="shared" si="4"/>
        <v>0</v>
      </c>
      <c r="P14" s="67">
        <f t="shared" si="5"/>
        <v>0</v>
      </c>
      <c r="Q14" s="67">
        <f t="shared" si="6"/>
        <v>0</v>
      </c>
      <c r="R14" s="62">
        <f t="shared" si="0"/>
        <v>0</v>
      </c>
    </row>
    <row r="15" spans="1:18" x14ac:dyDescent="0.35">
      <c r="A15" s="25" t="s">
        <v>254</v>
      </c>
      <c r="B15" s="68">
        <v>1</v>
      </c>
      <c r="C15" s="68"/>
      <c r="D15" s="55"/>
      <c r="E15" s="56">
        <f t="shared" si="9"/>
        <v>0</v>
      </c>
      <c r="G15" s="64">
        <f t="shared" si="7"/>
        <v>0</v>
      </c>
      <c r="H15" s="55">
        <f t="shared" si="8"/>
        <v>0</v>
      </c>
      <c r="J15" s="67">
        <f t="shared" si="1"/>
        <v>0</v>
      </c>
      <c r="K15" s="67">
        <f t="shared" si="2"/>
        <v>0</v>
      </c>
      <c r="M15" s="67">
        <f t="shared" si="3"/>
        <v>0</v>
      </c>
      <c r="N15" s="67">
        <f t="shared" si="4"/>
        <v>0</v>
      </c>
      <c r="P15" s="67">
        <f t="shared" si="5"/>
        <v>0</v>
      </c>
      <c r="Q15" s="67">
        <f t="shared" si="6"/>
        <v>0</v>
      </c>
      <c r="R15" s="62">
        <f t="shared" si="0"/>
        <v>0</v>
      </c>
    </row>
    <row r="16" spans="1:18" x14ac:dyDescent="0.35">
      <c r="A16" s="25" t="s">
        <v>255</v>
      </c>
      <c r="B16" s="68">
        <v>1</v>
      </c>
      <c r="C16" s="68"/>
      <c r="D16" s="55"/>
      <c r="E16" s="56">
        <f t="shared" si="9"/>
        <v>0</v>
      </c>
      <c r="G16" s="64">
        <f t="shared" si="7"/>
        <v>0</v>
      </c>
      <c r="H16" s="55">
        <f t="shared" si="8"/>
        <v>0</v>
      </c>
      <c r="J16" s="67">
        <f t="shared" si="1"/>
        <v>0</v>
      </c>
      <c r="K16" s="67">
        <f t="shared" si="2"/>
        <v>0</v>
      </c>
      <c r="M16" s="67">
        <f t="shared" si="3"/>
        <v>0</v>
      </c>
      <c r="N16" s="67">
        <f t="shared" si="4"/>
        <v>0</v>
      </c>
      <c r="P16" s="67">
        <f t="shared" si="5"/>
        <v>0</v>
      </c>
      <c r="Q16" s="67">
        <f t="shared" si="6"/>
        <v>0</v>
      </c>
      <c r="R16" s="62">
        <f t="shared" si="0"/>
        <v>0</v>
      </c>
    </row>
    <row r="17" spans="1:18" ht="29" x14ac:dyDescent="0.35">
      <c r="A17" s="28" t="s">
        <v>147</v>
      </c>
      <c r="B17" s="68"/>
      <c r="C17" s="68"/>
      <c r="E17" s="56"/>
      <c r="G17" s="64"/>
      <c r="H17" s="55"/>
      <c r="J17" s="67"/>
      <c r="K17" s="67"/>
      <c r="M17" s="67"/>
      <c r="N17" s="67"/>
      <c r="P17" s="67"/>
      <c r="Q17" s="67"/>
      <c r="R17" s="62"/>
    </row>
    <row r="18" spans="1:18" ht="29" x14ac:dyDescent="0.35">
      <c r="A18" s="28" t="s">
        <v>164</v>
      </c>
      <c r="B18" s="68"/>
      <c r="C18" s="68"/>
      <c r="E18" s="56"/>
      <c r="G18" s="64"/>
      <c r="H18" s="55"/>
      <c r="J18" s="67"/>
      <c r="K18" s="67"/>
      <c r="M18" s="67"/>
      <c r="N18" s="67"/>
      <c r="P18" s="67"/>
      <c r="Q18" s="67"/>
      <c r="R18" s="62"/>
    </row>
    <row r="19" spans="1:18" x14ac:dyDescent="0.35">
      <c r="B19" s="68"/>
      <c r="C19" s="68"/>
      <c r="G19" s="64"/>
      <c r="H19" s="55"/>
      <c r="J19" s="67"/>
      <c r="K19" s="67"/>
      <c r="M19" s="67"/>
      <c r="N19" s="67"/>
      <c r="P19" s="67"/>
      <c r="Q19" s="67"/>
      <c r="R19" s="62"/>
    </row>
    <row r="20" spans="1:18" x14ac:dyDescent="0.35">
      <c r="A20" s="23" t="s">
        <v>151</v>
      </c>
      <c r="B20" s="69"/>
      <c r="C20" s="68"/>
      <c r="G20" s="64"/>
      <c r="H20" s="55"/>
      <c r="J20" s="67"/>
      <c r="K20" s="67"/>
      <c r="M20" s="67"/>
      <c r="N20" s="67"/>
      <c r="P20" s="67"/>
      <c r="Q20" s="67"/>
      <c r="R20" s="62"/>
    </row>
    <row r="21" spans="1:18" x14ac:dyDescent="0.35">
      <c r="B21" s="68"/>
      <c r="C21" s="68"/>
      <c r="G21" s="64"/>
      <c r="H21" s="55"/>
      <c r="J21" s="67"/>
      <c r="K21" s="67"/>
      <c r="M21" s="67"/>
      <c r="N21" s="67"/>
      <c r="P21" s="67"/>
      <c r="Q21" s="67"/>
      <c r="R21" s="62"/>
    </row>
    <row r="22" spans="1:18" s="24" customFormat="1" x14ac:dyDescent="0.35">
      <c r="A22" s="76" t="s">
        <v>259</v>
      </c>
      <c r="B22" s="65"/>
      <c r="C22" s="65"/>
      <c r="D22" s="27"/>
      <c r="G22" s="64"/>
      <c r="H22" s="55"/>
      <c r="J22" s="67"/>
      <c r="K22" s="67"/>
      <c r="M22" s="67"/>
      <c r="N22" s="67"/>
      <c r="O22" s="26"/>
      <c r="P22" s="67"/>
      <c r="Q22" s="67"/>
      <c r="R22" s="62"/>
    </row>
    <row r="23" spans="1:18" ht="58" x14ac:dyDescent="0.35">
      <c r="A23" s="77" t="s">
        <v>161</v>
      </c>
      <c r="B23" s="68"/>
      <c r="C23" s="68"/>
      <c r="G23" s="64"/>
      <c r="H23" s="55"/>
      <c r="J23" s="67"/>
      <c r="K23" s="67"/>
      <c r="M23" s="67"/>
      <c r="N23" s="67"/>
      <c r="P23" s="67"/>
      <c r="Q23" s="67"/>
      <c r="R23" s="62"/>
    </row>
    <row r="24" spans="1:18" x14ac:dyDescent="0.35">
      <c r="A24" s="25" t="s">
        <v>252</v>
      </c>
      <c r="B24" s="68">
        <v>1</v>
      </c>
      <c r="C24" s="68"/>
      <c r="D24" s="55"/>
      <c r="E24" s="56">
        <f>B24*C24*D24</f>
        <v>0</v>
      </c>
      <c r="G24" s="64">
        <f t="shared" ref="G24:G27" si="10">D24*1.08</f>
        <v>0</v>
      </c>
      <c r="H24" s="55">
        <f t="shared" ref="H24:H27" si="11">G24*C24*B24</f>
        <v>0</v>
      </c>
      <c r="J24" s="67">
        <f t="shared" ref="J24:J27" si="12">G24*1.08</f>
        <v>0</v>
      </c>
      <c r="K24" s="67">
        <f t="shared" ref="K24:K27" si="13">J24*C24*B24</f>
        <v>0</v>
      </c>
      <c r="M24" s="67">
        <f t="shared" ref="M24:M27" si="14">J24*1.08</f>
        <v>0</v>
      </c>
      <c r="N24" s="67">
        <f t="shared" ref="N24:N27" si="15">M24*C24*B24</f>
        <v>0</v>
      </c>
      <c r="P24" s="67">
        <f t="shared" ref="P24:P27" si="16">M24*1.08</f>
        <v>0</v>
      </c>
      <c r="Q24" s="67">
        <f t="shared" ref="Q24:Q27" si="17">P24*C24*B24</f>
        <v>0</v>
      </c>
      <c r="R24" s="62">
        <f t="shared" ref="R24:R27" si="18">Q24+N24+K24+H24+E24</f>
        <v>0</v>
      </c>
    </row>
    <row r="25" spans="1:18" x14ac:dyDescent="0.35">
      <c r="A25" s="25" t="s">
        <v>253</v>
      </c>
      <c r="B25" s="68">
        <v>1</v>
      </c>
      <c r="C25" s="68"/>
      <c r="D25" s="55"/>
      <c r="E25" s="56">
        <f t="shared" ref="E25:E27" si="19">B25*C25*D25</f>
        <v>0</v>
      </c>
      <c r="G25" s="64">
        <f t="shared" si="10"/>
        <v>0</v>
      </c>
      <c r="H25" s="55">
        <f t="shared" si="11"/>
        <v>0</v>
      </c>
      <c r="J25" s="67">
        <f t="shared" si="12"/>
        <v>0</v>
      </c>
      <c r="K25" s="67">
        <f t="shared" si="13"/>
        <v>0</v>
      </c>
      <c r="M25" s="67">
        <f t="shared" si="14"/>
        <v>0</v>
      </c>
      <c r="N25" s="67">
        <f t="shared" si="15"/>
        <v>0</v>
      </c>
      <c r="P25" s="67">
        <f t="shared" si="16"/>
        <v>0</v>
      </c>
      <c r="Q25" s="67">
        <f t="shared" si="17"/>
        <v>0</v>
      </c>
      <c r="R25" s="62">
        <f t="shared" si="18"/>
        <v>0</v>
      </c>
    </row>
    <row r="26" spans="1:18" x14ac:dyDescent="0.35">
      <c r="A26" s="25" t="s">
        <v>254</v>
      </c>
      <c r="B26" s="68">
        <v>1</v>
      </c>
      <c r="C26" s="68"/>
      <c r="D26" s="55"/>
      <c r="E26" s="56">
        <f t="shared" si="19"/>
        <v>0</v>
      </c>
      <c r="G26" s="64">
        <f t="shared" si="10"/>
        <v>0</v>
      </c>
      <c r="H26" s="55">
        <f t="shared" si="11"/>
        <v>0</v>
      </c>
      <c r="J26" s="67">
        <f t="shared" si="12"/>
        <v>0</v>
      </c>
      <c r="K26" s="67">
        <f t="shared" si="13"/>
        <v>0</v>
      </c>
      <c r="M26" s="67">
        <f t="shared" si="14"/>
        <v>0</v>
      </c>
      <c r="N26" s="67">
        <f t="shared" si="15"/>
        <v>0</v>
      </c>
      <c r="P26" s="67">
        <f t="shared" si="16"/>
        <v>0</v>
      </c>
      <c r="Q26" s="67">
        <f t="shared" si="17"/>
        <v>0</v>
      </c>
      <c r="R26" s="62">
        <f t="shared" si="18"/>
        <v>0</v>
      </c>
    </row>
    <row r="27" spans="1:18" x14ac:dyDescent="0.35">
      <c r="A27" s="25" t="s">
        <v>255</v>
      </c>
      <c r="B27" s="68">
        <v>1</v>
      </c>
      <c r="C27" s="68"/>
      <c r="D27" s="55"/>
      <c r="E27" s="56">
        <f t="shared" si="19"/>
        <v>0</v>
      </c>
      <c r="G27" s="64">
        <f t="shared" si="10"/>
        <v>0</v>
      </c>
      <c r="H27" s="55">
        <f t="shared" si="11"/>
        <v>0</v>
      </c>
      <c r="J27" s="67">
        <f t="shared" si="12"/>
        <v>0</v>
      </c>
      <c r="K27" s="67">
        <f t="shared" si="13"/>
        <v>0</v>
      </c>
      <c r="M27" s="67">
        <f t="shared" si="14"/>
        <v>0</v>
      </c>
      <c r="N27" s="67">
        <f t="shared" si="15"/>
        <v>0</v>
      </c>
      <c r="P27" s="67">
        <f t="shared" si="16"/>
        <v>0</v>
      </c>
      <c r="Q27" s="67">
        <f t="shared" si="17"/>
        <v>0</v>
      </c>
      <c r="R27" s="62">
        <f t="shared" si="18"/>
        <v>0</v>
      </c>
    </row>
    <row r="28" spans="1:18" x14ac:dyDescent="0.35">
      <c r="A28" s="85" t="s">
        <v>263</v>
      </c>
      <c r="B28" s="68"/>
      <c r="C28" s="68"/>
      <c r="D28" s="55"/>
      <c r="E28" s="56"/>
      <c r="G28" s="64"/>
      <c r="H28" s="55"/>
      <c r="J28" s="67"/>
      <c r="K28" s="67"/>
      <c r="M28" s="67"/>
      <c r="N28" s="67"/>
      <c r="P28" s="67"/>
      <c r="Q28" s="67"/>
      <c r="R28" s="62"/>
    </row>
    <row r="29" spans="1:18" x14ac:dyDescent="0.35">
      <c r="A29" s="25" t="s">
        <v>43</v>
      </c>
      <c r="B29" s="68"/>
      <c r="C29" s="68"/>
      <c r="G29" s="64"/>
      <c r="H29" s="55"/>
      <c r="J29" s="67"/>
      <c r="K29" s="67"/>
      <c r="M29" s="67"/>
      <c r="N29" s="67"/>
      <c r="P29" s="67"/>
      <c r="Q29" s="67"/>
      <c r="R29" s="62"/>
    </row>
    <row r="30" spans="1:18" x14ac:dyDescent="0.35">
      <c r="A30" s="25" t="s">
        <v>166</v>
      </c>
      <c r="B30" s="68"/>
      <c r="C30" s="68"/>
      <c r="G30" s="64"/>
      <c r="H30" s="55"/>
      <c r="J30" s="67"/>
      <c r="K30" s="67"/>
      <c r="M30" s="67"/>
      <c r="N30" s="67"/>
      <c r="P30" s="67"/>
      <c r="Q30" s="67"/>
      <c r="R30" s="62"/>
    </row>
    <row r="31" spans="1:18" x14ac:dyDescent="0.35">
      <c r="A31" s="25" t="s">
        <v>45</v>
      </c>
      <c r="B31" s="68"/>
      <c r="C31" s="68"/>
      <c r="G31" s="64"/>
      <c r="H31" s="55"/>
      <c r="J31" s="67"/>
      <c r="K31" s="67"/>
      <c r="M31" s="67"/>
      <c r="N31" s="67"/>
      <c r="P31" s="67"/>
      <c r="Q31" s="67"/>
      <c r="R31" s="62"/>
    </row>
    <row r="32" spans="1:18" x14ac:dyDescent="0.35">
      <c r="A32" s="25" t="s">
        <v>46</v>
      </c>
      <c r="B32" s="68"/>
      <c r="C32" s="68"/>
      <c r="G32" s="64"/>
      <c r="H32" s="55"/>
      <c r="J32" s="67"/>
      <c r="K32" s="67"/>
      <c r="M32" s="67"/>
      <c r="N32" s="67"/>
      <c r="P32" s="67"/>
      <c r="Q32" s="67"/>
      <c r="R32" s="62"/>
    </row>
    <row r="33" spans="1:18" x14ac:dyDescent="0.35">
      <c r="A33" s="25" t="s">
        <v>47</v>
      </c>
      <c r="B33" s="68"/>
      <c r="C33" s="68"/>
      <c r="G33" s="64"/>
      <c r="H33" s="55"/>
      <c r="J33" s="67"/>
      <c r="K33" s="67"/>
      <c r="M33" s="67"/>
      <c r="N33" s="67"/>
      <c r="P33" s="67"/>
      <c r="Q33" s="67"/>
      <c r="R33" s="62"/>
    </row>
    <row r="34" spans="1:18" x14ac:dyDescent="0.35">
      <c r="A34" s="25" t="s">
        <v>48</v>
      </c>
      <c r="B34" s="68"/>
      <c r="C34" s="68"/>
      <c r="G34" s="64"/>
      <c r="H34" s="55"/>
      <c r="J34" s="67"/>
      <c r="K34" s="67"/>
      <c r="M34" s="67"/>
      <c r="N34" s="67"/>
      <c r="P34" s="67"/>
      <c r="Q34" s="67"/>
      <c r="R34" s="62"/>
    </row>
    <row r="35" spans="1:18" x14ac:dyDescent="0.35">
      <c r="A35" s="25" t="s">
        <v>49</v>
      </c>
      <c r="B35" s="68"/>
      <c r="C35" s="68"/>
      <c r="G35" s="64"/>
      <c r="H35" s="55"/>
      <c r="J35" s="67"/>
      <c r="K35" s="67"/>
      <c r="M35" s="67"/>
      <c r="N35" s="67"/>
      <c r="P35" s="67"/>
      <c r="Q35" s="67"/>
      <c r="R35" s="62"/>
    </row>
    <row r="36" spans="1:18" x14ac:dyDescent="0.35">
      <c r="A36" s="25" t="s">
        <v>167</v>
      </c>
      <c r="B36" s="68"/>
      <c r="C36" s="68"/>
      <c r="G36" s="64"/>
      <c r="H36" s="55"/>
      <c r="J36" s="67"/>
      <c r="K36" s="67"/>
      <c r="M36" s="67"/>
      <c r="N36" s="67"/>
      <c r="P36" s="67"/>
      <c r="Q36" s="67"/>
      <c r="R36" s="62"/>
    </row>
    <row r="37" spans="1:18" x14ac:dyDescent="0.35">
      <c r="A37" s="25" t="s">
        <v>168</v>
      </c>
      <c r="B37" s="68"/>
      <c r="C37" s="68"/>
      <c r="G37" s="64"/>
      <c r="H37" s="55"/>
      <c r="J37" s="67"/>
      <c r="K37" s="67"/>
      <c r="M37" s="67"/>
      <c r="N37" s="67"/>
      <c r="P37" s="67"/>
      <c r="Q37" s="67"/>
      <c r="R37" s="62"/>
    </row>
    <row r="38" spans="1:18" x14ac:dyDescent="0.35">
      <c r="A38" s="77" t="s">
        <v>224</v>
      </c>
      <c r="B38" s="68"/>
      <c r="C38" s="68"/>
      <c r="G38" s="64"/>
      <c r="H38" s="55"/>
      <c r="J38" s="67"/>
      <c r="K38" s="67"/>
      <c r="M38" s="67"/>
      <c r="N38" s="67"/>
      <c r="P38" s="67"/>
      <c r="Q38" s="67"/>
      <c r="R38" s="62"/>
    </row>
    <row r="39" spans="1:18" x14ac:dyDescent="0.35">
      <c r="B39" s="68"/>
      <c r="C39" s="68"/>
      <c r="G39" s="64"/>
      <c r="H39" s="55"/>
      <c r="J39" s="67"/>
      <c r="K39" s="67"/>
      <c r="M39" s="67"/>
      <c r="N39" s="67"/>
      <c r="P39" s="67"/>
      <c r="Q39" s="67"/>
      <c r="R39" s="62"/>
    </row>
    <row r="40" spans="1:18" ht="29" x14ac:dyDescent="0.35">
      <c r="A40" s="85" t="s">
        <v>260</v>
      </c>
      <c r="B40" s="68"/>
      <c r="C40" s="68"/>
      <c r="D40" s="55"/>
      <c r="E40" s="56"/>
      <c r="G40" s="64"/>
      <c r="H40" s="55"/>
      <c r="J40" s="67"/>
      <c r="K40" s="67"/>
      <c r="M40" s="67"/>
      <c r="N40" s="67"/>
      <c r="P40" s="67"/>
      <c r="Q40" s="67"/>
      <c r="R40" s="62">
        <f t="shared" si="0"/>
        <v>0</v>
      </c>
    </row>
    <row r="41" spans="1:18" s="29" customFormat="1" ht="43.5" x14ac:dyDescent="0.35">
      <c r="A41" s="25" t="s">
        <v>169</v>
      </c>
      <c r="B41" s="68"/>
      <c r="C41" s="70"/>
      <c r="D41" s="45"/>
      <c r="G41" s="64"/>
      <c r="H41" s="55"/>
      <c r="J41" s="67"/>
      <c r="K41" s="67"/>
      <c r="M41" s="67"/>
      <c r="N41" s="67"/>
      <c r="O41" s="26"/>
      <c r="P41" s="67"/>
      <c r="Q41" s="67"/>
      <c r="R41" s="62"/>
    </row>
    <row r="42" spans="1:18" x14ac:dyDescent="0.35">
      <c r="A42" s="25" t="s">
        <v>252</v>
      </c>
      <c r="B42" s="68">
        <v>1</v>
      </c>
      <c r="C42" s="68"/>
      <c r="D42" s="55"/>
      <c r="E42" s="56">
        <f>B42*C42*D42</f>
        <v>0</v>
      </c>
      <c r="G42" s="64">
        <f t="shared" ref="G42:G45" si="20">D42*1.08</f>
        <v>0</v>
      </c>
      <c r="H42" s="55">
        <f t="shared" ref="H42:H45" si="21">G42*C42*B42</f>
        <v>0</v>
      </c>
      <c r="J42" s="67">
        <f t="shared" ref="J42:J45" si="22">G42*1.08</f>
        <v>0</v>
      </c>
      <c r="K42" s="67">
        <f t="shared" ref="K42:K45" si="23">J42*C42*B42</f>
        <v>0</v>
      </c>
      <c r="M42" s="67">
        <f t="shared" ref="M42:M45" si="24">J42*1.08</f>
        <v>0</v>
      </c>
      <c r="N42" s="67">
        <f t="shared" ref="N42:N45" si="25">M42*C42*B42</f>
        <v>0</v>
      </c>
      <c r="P42" s="67">
        <f t="shared" ref="P42:P45" si="26">M42*1.08</f>
        <v>0</v>
      </c>
      <c r="Q42" s="67">
        <f t="shared" ref="Q42:Q45" si="27">P42*C42*B42</f>
        <v>0</v>
      </c>
      <c r="R42" s="62">
        <f t="shared" ref="R42:R45" si="28">Q42+N42+K42+H42+E42</f>
        <v>0</v>
      </c>
    </row>
    <row r="43" spans="1:18" x14ac:dyDescent="0.35">
      <c r="A43" s="25" t="s">
        <v>253</v>
      </c>
      <c r="B43" s="68">
        <v>1</v>
      </c>
      <c r="C43" s="68"/>
      <c r="D43" s="55"/>
      <c r="E43" s="56">
        <f t="shared" ref="E43:E45" si="29">B43*C43*D43</f>
        <v>0</v>
      </c>
      <c r="G43" s="64">
        <f t="shared" si="20"/>
        <v>0</v>
      </c>
      <c r="H43" s="55">
        <f t="shared" si="21"/>
        <v>0</v>
      </c>
      <c r="J43" s="67">
        <f t="shared" si="22"/>
        <v>0</v>
      </c>
      <c r="K43" s="67">
        <f t="shared" si="23"/>
        <v>0</v>
      </c>
      <c r="M43" s="67">
        <f t="shared" si="24"/>
        <v>0</v>
      </c>
      <c r="N43" s="67">
        <f t="shared" si="25"/>
        <v>0</v>
      </c>
      <c r="P43" s="67">
        <f t="shared" si="26"/>
        <v>0</v>
      </c>
      <c r="Q43" s="67">
        <f t="shared" si="27"/>
        <v>0</v>
      </c>
      <c r="R43" s="62">
        <f t="shared" si="28"/>
        <v>0</v>
      </c>
    </row>
    <row r="44" spans="1:18" x14ac:dyDescent="0.35">
      <c r="A44" s="25" t="s">
        <v>254</v>
      </c>
      <c r="B44" s="68">
        <v>1</v>
      </c>
      <c r="C44" s="68"/>
      <c r="D44" s="55"/>
      <c r="E44" s="56">
        <f t="shared" si="29"/>
        <v>0</v>
      </c>
      <c r="G44" s="64">
        <f t="shared" si="20"/>
        <v>0</v>
      </c>
      <c r="H44" s="55">
        <f t="shared" si="21"/>
        <v>0</v>
      </c>
      <c r="J44" s="67">
        <f t="shared" si="22"/>
        <v>0</v>
      </c>
      <c r="K44" s="67">
        <f t="shared" si="23"/>
        <v>0</v>
      </c>
      <c r="M44" s="67">
        <f t="shared" si="24"/>
        <v>0</v>
      </c>
      <c r="N44" s="67">
        <f t="shared" si="25"/>
        <v>0</v>
      </c>
      <c r="P44" s="67">
        <f t="shared" si="26"/>
        <v>0</v>
      </c>
      <c r="Q44" s="67">
        <f t="shared" si="27"/>
        <v>0</v>
      </c>
      <c r="R44" s="62">
        <f t="shared" si="28"/>
        <v>0</v>
      </c>
    </row>
    <row r="45" spans="1:18" x14ac:dyDescent="0.35">
      <c r="A45" s="25" t="s">
        <v>255</v>
      </c>
      <c r="B45" s="68">
        <v>1</v>
      </c>
      <c r="C45" s="68"/>
      <c r="D45" s="55"/>
      <c r="E45" s="56">
        <f t="shared" si="29"/>
        <v>0</v>
      </c>
      <c r="G45" s="64">
        <f t="shared" si="20"/>
        <v>0</v>
      </c>
      <c r="H45" s="55">
        <f t="shared" si="21"/>
        <v>0</v>
      </c>
      <c r="J45" s="67">
        <f t="shared" si="22"/>
        <v>0</v>
      </c>
      <c r="K45" s="67">
        <f t="shared" si="23"/>
        <v>0</v>
      </c>
      <c r="M45" s="67">
        <f t="shared" si="24"/>
        <v>0</v>
      </c>
      <c r="N45" s="67">
        <f t="shared" si="25"/>
        <v>0</v>
      </c>
      <c r="P45" s="67">
        <f t="shared" si="26"/>
        <v>0</v>
      </c>
      <c r="Q45" s="67">
        <f t="shared" si="27"/>
        <v>0</v>
      </c>
      <c r="R45" s="62">
        <f t="shared" si="28"/>
        <v>0</v>
      </c>
    </row>
    <row r="46" spans="1:18" s="29" customFormat="1" ht="58" x14ac:dyDescent="0.35">
      <c r="A46" s="25" t="s">
        <v>201</v>
      </c>
      <c r="B46" s="68"/>
      <c r="C46" s="70"/>
      <c r="D46" s="45"/>
      <c r="G46" s="64"/>
      <c r="H46" s="55"/>
      <c r="J46" s="67"/>
      <c r="K46" s="67"/>
      <c r="M46" s="67"/>
      <c r="N46" s="67"/>
      <c r="O46" s="26"/>
      <c r="P46" s="67"/>
      <c r="Q46" s="67"/>
      <c r="R46" s="62"/>
    </row>
    <row r="47" spans="1:18" s="29" customFormat="1" x14ac:dyDescent="0.35">
      <c r="A47" s="25"/>
      <c r="B47" s="68"/>
      <c r="C47" s="70"/>
      <c r="D47" s="45"/>
      <c r="G47" s="64"/>
      <c r="H47" s="55"/>
      <c r="J47" s="67"/>
      <c r="K47" s="67"/>
      <c r="M47" s="67"/>
      <c r="N47" s="67"/>
      <c r="O47" s="26"/>
      <c r="P47" s="67"/>
      <c r="Q47" s="67"/>
      <c r="R47" s="62"/>
    </row>
    <row r="48" spans="1:18" x14ac:dyDescent="0.35">
      <c r="A48" s="27" t="s">
        <v>264</v>
      </c>
      <c r="B48" s="65"/>
      <c r="C48" s="68"/>
      <c r="G48" s="64"/>
      <c r="H48" s="55"/>
      <c r="J48" s="67"/>
      <c r="K48" s="67"/>
      <c r="M48" s="67"/>
      <c r="N48" s="67"/>
      <c r="P48" s="67"/>
      <c r="Q48" s="67"/>
      <c r="R48" s="62"/>
    </row>
    <row r="49" spans="1:18" ht="87" x14ac:dyDescent="0.35">
      <c r="A49" s="25" t="s">
        <v>220</v>
      </c>
      <c r="B49" s="68"/>
      <c r="C49" s="68"/>
      <c r="G49" s="64"/>
      <c r="H49" s="55"/>
      <c r="J49" s="67"/>
      <c r="K49" s="67"/>
      <c r="M49" s="67"/>
      <c r="N49" s="67"/>
      <c r="P49" s="67"/>
      <c r="Q49" s="67"/>
      <c r="R49" s="62"/>
    </row>
    <row r="50" spans="1:18" x14ac:dyDescent="0.35">
      <c r="A50" s="25" t="s">
        <v>252</v>
      </c>
      <c r="B50" s="68">
        <v>1</v>
      </c>
      <c r="C50" s="68"/>
      <c r="D50" s="55"/>
      <c r="E50" s="56">
        <f>B50*C50*D50</f>
        <v>0</v>
      </c>
      <c r="G50" s="64">
        <f t="shared" si="7"/>
        <v>0</v>
      </c>
      <c r="H50" s="55">
        <f t="shared" si="8"/>
        <v>0</v>
      </c>
      <c r="J50" s="67">
        <f t="shared" si="1"/>
        <v>0</v>
      </c>
      <c r="K50" s="67">
        <f t="shared" si="2"/>
        <v>0</v>
      </c>
      <c r="M50" s="67">
        <f t="shared" si="3"/>
        <v>0</v>
      </c>
      <c r="N50" s="67">
        <f t="shared" si="4"/>
        <v>0</v>
      </c>
      <c r="P50" s="67">
        <f t="shared" si="5"/>
        <v>0</v>
      </c>
      <c r="Q50" s="67">
        <f t="shared" si="6"/>
        <v>0</v>
      </c>
      <c r="R50" s="62">
        <f t="shared" si="0"/>
        <v>0</v>
      </c>
    </row>
    <row r="51" spans="1:18" x14ac:dyDescent="0.35">
      <c r="A51" s="25" t="s">
        <v>253</v>
      </c>
      <c r="B51" s="68">
        <v>1</v>
      </c>
      <c r="C51" s="68"/>
      <c r="D51" s="55"/>
      <c r="E51" s="56">
        <f t="shared" ref="E51:E53" si="30">B51*C51*D51</f>
        <v>0</v>
      </c>
      <c r="G51" s="64">
        <f t="shared" si="7"/>
        <v>0</v>
      </c>
      <c r="H51" s="55">
        <f t="shared" si="8"/>
        <v>0</v>
      </c>
      <c r="J51" s="67">
        <f t="shared" si="1"/>
        <v>0</v>
      </c>
      <c r="K51" s="67">
        <f t="shared" si="2"/>
        <v>0</v>
      </c>
      <c r="M51" s="67">
        <f t="shared" si="3"/>
        <v>0</v>
      </c>
      <c r="N51" s="67">
        <f t="shared" si="4"/>
        <v>0</v>
      </c>
      <c r="P51" s="67">
        <f t="shared" si="5"/>
        <v>0</v>
      </c>
      <c r="Q51" s="67">
        <f t="shared" si="6"/>
        <v>0</v>
      </c>
      <c r="R51" s="62">
        <f t="shared" si="0"/>
        <v>0</v>
      </c>
    </row>
    <row r="52" spans="1:18" x14ac:dyDescent="0.35">
      <c r="A52" s="25" t="s">
        <v>254</v>
      </c>
      <c r="B52" s="68">
        <v>1</v>
      </c>
      <c r="C52" s="68"/>
      <c r="D52" s="55"/>
      <c r="E52" s="56">
        <f t="shared" si="30"/>
        <v>0</v>
      </c>
      <c r="G52" s="64">
        <f t="shared" si="7"/>
        <v>0</v>
      </c>
      <c r="H52" s="55">
        <f t="shared" si="8"/>
        <v>0</v>
      </c>
      <c r="J52" s="67">
        <f t="shared" si="1"/>
        <v>0</v>
      </c>
      <c r="K52" s="67">
        <f t="shared" si="2"/>
        <v>0</v>
      </c>
      <c r="M52" s="67">
        <f t="shared" si="3"/>
        <v>0</v>
      </c>
      <c r="N52" s="67">
        <f t="shared" si="4"/>
        <v>0</v>
      </c>
      <c r="P52" s="67">
        <f t="shared" si="5"/>
        <v>0</v>
      </c>
      <c r="Q52" s="67">
        <f t="shared" si="6"/>
        <v>0</v>
      </c>
      <c r="R52" s="62">
        <f t="shared" si="0"/>
        <v>0</v>
      </c>
    </row>
    <row r="53" spans="1:18" x14ac:dyDescent="0.35">
      <c r="A53" s="25" t="s">
        <v>255</v>
      </c>
      <c r="B53" s="68">
        <v>1</v>
      </c>
      <c r="C53" s="68"/>
      <c r="D53" s="55"/>
      <c r="E53" s="56">
        <f t="shared" si="30"/>
        <v>0</v>
      </c>
      <c r="G53" s="64">
        <f t="shared" si="7"/>
        <v>0</v>
      </c>
      <c r="H53" s="55">
        <f t="shared" si="8"/>
        <v>0</v>
      </c>
      <c r="J53" s="67">
        <f t="shared" si="1"/>
        <v>0</v>
      </c>
      <c r="K53" s="67">
        <f t="shared" si="2"/>
        <v>0</v>
      </c>
      <c r="M53" s="67">
        <f t="shared" si="3"/>
        <v>0</v>
      </c>
      <c r="N53" s="67">
        <f t="shared" si="4"/>
        <v>0</v>
      </c>
      <c r="P53" s="67">
        <f t="shared" si="5"/>
        <v>0</v>
      </c>
      <c r="Q53" s="67">
        <f t="shared" si="6"/>
        <v>0</v>
      </c>
      <c r="R53" s="62">
        <f t="shared" si="0"/>
        <v>0</v>
      </c>
    </row>
    <row r="54" spans="1:18" ht="36.65" customHeight="1" x14ac:dyDescent="0.35">
      <c r="A54" s="25" t="s">
        <v>222</v>
      </c>
      <c r="B54" s="68"/>
      <c r="C54" s="68"/>
      <c r="G54" s="64"/>
      <c r="H54" s="55"/>
      <c r="J54" s="67"/>
      <c r="K54" s="67"/>
      <c r="M54" s="67"/>
      <c r="N54" s="67"/>
      <c r="P54" s="67"/>
      <c r="Q54" s="67"/>
      <c r="R54" s="62"/>
    </row>
    <row r="55" spans="1:18" ht="29" x14ac:dyDescent="0.35">
      <c r="A55" s="25" t="s">
        <v>221</v>
      </c>
      <c r="B55" s="68"/>
      <c r="C55" s="68"/>
      <c r="G55" s="64"/>
      <c r="H55" s="55"/>
      <c r="J55" s="67"/>
      <c r="K55" s="67"/>
      <c r="M55" s="67"/>
      <c r="N55" s="67"/>
      <c r="P55" s="67"/>
      <c r="Q55" s="67"/>
      <c r="R55" s="62"/>
    </row>
    <row r="56" spans="1:18" x14ac:dyDescent="0.35">
      <c r="B56" s="68"/>
      <c r="C56" s="68"/>
      <c r="G56" s="64"/>
      <c r="H56" s="55"/>
      <c r="J56" s="67"/>
      <c r="K56" s="67"/>
      <c r="M56" s="67"/>
      <c r="N56" s="67"/>
      <c r="P56" s="67"/>
      <c r="Q56" s="67"/>
      <c r="R56" s="62"/>
    </row>
    <row r="57" spans="1:18" x14ac:dyDescent="0.35">
      <c r="A57" s="27" t="s">
        <v>265</v>
      </c>
      <c r="B57" s="65"/>
      <c r="C57" s="68"/>
      <c r="G57" s="64"/>
      <c r="H57" s="55"/>
      <c r="J57" s="67"/>
      <c r="K57" s="67"/>
      <c r="M57" s="67"/>
      <c r="N57" s="67"/>
      <c r="P57" s="67"/>
      <c r="Q57" s="67"/>
      <c r="R57" s="62"/>
    </row>
    <row r="58" spans="1:18" ht="43.5" x14ac:dyDescent="0.35">
      <c r="A58" s="25" t="s">
        <v>171</v>
      </c>
      <c r="B58" s="68"/>
      <c r="C58" s="68"/>
      <c r="G58" s="64"/>
      <c r="H58" s="55"/>
      <c r="J58" s="67"/>
      <c r="K58" s="67"/>
      <c r="M58" s="67"/>
      <c r="N58" s="67"/>
      <c r="P58" s="67"/>
      <c r="Q58" s="67"/>
      <c r="R58" s="62"/>
    </row>
    <row r="59" spans="1:18" x14ac:dyDescent="0.35">
      <c r="A59" s="25" t="s">
        <v>252</v>
      </c>
      <c r="B59" s="68">
        <v>1</v>
      </c>
      <c r="C59" s="68"/>
      <c r="D59" s="55"/>
      <c r="E59" s="56">
        <f>B59*C59*D59</f>
        <v>0</v>
      </c>
      <c r="G59" s="64">
        <f t="shared" si="7"/>
        <v>0</v>
      </c>
      <c r="H59" s="55">
        <f t="shared" si="8"/>
        <v>0</v>
      </c>
      <c r="J59" s="67">
        <f t="shared" si="1"/>
        <v>0</v>
      </c>
      <c r="K59" s="67">
        <f t="shared" si="2"/>
        <v>0</v>
      </c>
      <c r="M59" s="67">
        <f t="shared" si="3"/>
        <v>0</v>
      </c>
      <c r="N59" s="67">
        <f t="shared" si="4"/>
        <v>0</v>
      </c>
      <c r="P59" s="67">
        <f t="shared" si="5"/>
        <v>0</v>
      </c>
      <c r="Q59" s="67">
        <f t="shared" si="6"/>
        <v>0</v>
      </c>
      <c r="R59" s="62">
        <f t="shared" si="0"/>
        <v>0</v>
      </c>
    </row>
    <row r="60" spans="1:18" x14ac:dyDescent="0.35">
      <c r="A60" s="25" t="s">
        <v>253</v>
      </c>
      <c r="B60" s="68">
        <v>1</v>
      </c>
      <c r="C60" s="68"/>
      <c r="D60" s="55"/>
      <c r="E60" s="56">
        <f t="shared" ref="E60:E62" si="31">B60*C60*D60</f>
        <v>0</v>
      </c>
      <c r="G60" s="64">
        <f t="shared" si="7"/>
        <v>0</v>
      </c>
      <c r="H60" s="55">
        <f t="shared" si="8"/>
        <v>0</v>
      </c>
      <c r="J60" s="67">
        <f t="shared" si="1"/>
        <v>0</v>
      </c>
      <c r="K60" s="67">
        <f t="shared" si="2"/>
        <v>0</v>
      </c>
      <c r="M60" s="67">
        <f t="shared" si="3"/>
        <v>0</v>
      </c>
      <c r="N60" s="67">
        <f t="shared" si="4"/>
        <v>0</v>
      </c>
      <c r="P60" s="67">
        <f t="shared" si="5"/>
        <v>0</v>
      </c>
      <c r="Q60" s="67">
        <f t="shared" si="6"/>
        <v>0</v>
      </c>
      <c r="R60" s="62">
        <f t="shared" si="0"/>
        <v>0</v>
      </c>
    </row>
    <row r="61" spans="1:18" x14ac:dyDescent="0.35">
      <c r="A61" s="25" t="s">
        <v>254</v>
      </c>
      <c r="B61" s="68">
        <v>1</v>
      </c>
      <c r="C61" s="68"/>
      <c r="D61" s="55"/>
      <c r="E61" s="56">
        <f t="shared" si="31"/>
        <v>0</v>
      </c>
      <c r="G61" s="64">
        <f t="shared" si="7"/>
        <v>0</v>
      </c>
      <c r="H61" s="55">
        <f t="shared" si="8"/>
        <v>0</v>
      </c>
      <c r="J61" s="67">
        <f t="shared" si="1"/>
        <v>0</v>
      </c>
      <c r="K61" s="67">
        <f t="shared" si="2"/>
        <v>0</v>
      </c>
      <c r="M61" s="67">
        <f t="shared" si="3"/>
        <v>0</v>
      </c>
      <c r="N61" s="67">
        <f t="shared" si="4"/>
        <v>0</v>
      </c>
      <c r="P61" s="67">
        <f t="shared" si="5"/>
        <v>0</v>
      </c>
      <c r="Q61" s="67">
        <f t="shared" si="6"/>
        <v>0</v>
      </c>
      <c r="R61" s="62">
        <f t="shared" si="0"/>
        <v>0</v>
      </c>
    </row>
    <row r="62" spans="1:18" x14ac:dyDescent="0.35">
      <c r="A62" s="25" t="s">
        <v>255</v>
      </c>
      <c r="B62" s="68">
        <v>1</v>
      </c>
      <c r="C62" s="68"/>
      <c r="D62" s="55"/>
      <c r="E62" s="56">
        <f t="shared" si="31"/>
        <v>0</v>
      </c>
      <c r="G62" s="64">
        <f t="shared" si="7"/>
        <v>0</v>
      </c>
      <c r="H62" s="55">
        <f t="shared" si="8"/>
        <v>0</v>
      </c>
      <c r="J62" s="67">
        <f t="shared" si="1"/>
        <v>0</v>
      </c>
      <c r="K62" s="67">
        <f t="shared" si="2"/>
        <v>0</v>
      </c>
      <c r="M62" s="67">
        <f t="shared" si="3"/>
        <v>0</v>
      </c>
      <c r="N62" s="67">
        <f t="shared" si="4"/>
        <v>0</v>
      </c>
      <c r="P62" s="67">
        <f t="shared" si="5"/>
        <v>0</v>
      </c>
      <c r="Q62" s="67">
        <f t="shared" si="6"/>
        <v>0</v>
      </c>
      <c r="R62" s="62">
        <f t="shared" si="0"/>
        <v>0</v>
      </c>
    </row>
    <row r="63" spans="1:18" ht="43.5" x14ac:dyDescent="0.35">
      <c r="A63" s="25" t="s">
        <v>150</v>
      </c>
      <c r="B63" s="68"/>
      <c r="C63" s="68"/>
      <c r="G63" s="64"/>
      <c r="H63" s="55"/>
      <c r="J63" s="67"/>
      <c r="K63" s="67"/>
      <c r="M63" s="67"/>
      <c r="N63" s="67"/>
      <c r="P63" s="67"/>
      <c r="Q63" s="67"/>
      <c r="R63" s="62"/>
    </row>
    <row r="64" spans="1:18" x14ac:dyDescent="0.35">
      <c r="A64" s="31" t="s">
        <v>148</v>
      </c>
      <c r="B64" s="71"/>
      <c r="C64" s="68"/>
      <c r="G64" s="64"/>
      <c r="H64" s="55"/>
      <c r="J64" s="67"/>
      <c r="K64" s="67"/>
      <c r="M64" s="67"/>
      <c r="N64" s="67"/>
      <c r="P64" s="67"/>
      <c r="Q64" s="67"/>
      <c r="R64" s="62"/>
    </row>
    <row r="65" spans="1:18" x14ac:dyDescent="0.35">
      <c r="A65" s="25" t="s">
        <v>43</v>
      </c>
      <c r="B65" s="68"/>
      <c r="C65" s="68"/>
      <c r="G65" s="64"/>
      <c r="H65" s="55"/>
      <c r="J65" s="67"/>
      <c r="K65" s="67"/>
      <c r="M65" s="67"/>
      <c r="N65" s="67"/>
      <c r="P65" s="67"/>
      <c r="Q65" s="67"/>
      <c r="R65" s="62"/>
    </row>
    <row r="66" spans="1:18" x14ac:dyDescent="0.35">
      <c r="A66" s="25" t="s">
        <v>166</v>
      </c>
      <c r="B66" s="68"/>
      <c r="C66" s="68"/>
      <c r="G66" s="64"/>
      <c r="H66" s="55"/>
      <c r="J66" s="67"/>
      <c r="K66" s="67"/>
      <c r="M66" s="67"/>
      <c r="N66" s="67"/>
      <c r="P66" s="67"/>
      <c r="Q66" s="67"/>
      <c r="R66" s="62"/>
    </row>
    <row r="67" spans="1:18" x14ac:dyDescent="0.35">
      <c r="A67" s="25" t="s">
        <v>45</v>
      </c>
      <c r="B67" s="68"/>
      <c r="C67" s="68"/>
      <c r="G67" s="64"/>
      <c r="H67" s="55"/>
      <c r="J67" s="67"/>
      <c r="K67" s="67"/>
      <c r="M67" s="67"/>
      <c r="N67" s="67"/>
      <c r="P67" s="67"/>
      <c r="Q67" s="67"/>
      <c r="R67" s="62"/>
    </row>
    <row r="68" spans="1:18" x14ac:dyDescent="0.35">
      <c r="A68" s="25" t="s">
        <v>46</v>
      </c>
      <c r="B68" s="68"/>
      <c r="C68" s="68"/>
      <c r="G68" s="64"/>
      <c r="H68" s="55"/>
      <c r="J68" s="67"/>
      <c r="K68" s="67"/>
      <c r="M68" s="67"/>
      <c r="N68" s="67"/>
      <c r="P68" s="67"/>
      <c r="Q68" s="67"/>
      <c r="R68" s="62"/>
    </row>
    <row r="69" spans="1:18" x14ac:dyDescent="0.35">
      <c r="A69" s="25" t="s">
        <v>47</v>
      </c>
      <c r="B69" s="68"/>
      <c r="C69" s="68"/>
      <c r="G69" s="64"/>
      <c r="H69" s="55"/>
      <c r="J69" s="67"/>
      <c r="K69" s="67"/>
      <c r="M69" s="67"/>
      <c r="N69" s="67"/>
      <c r="P69" s="67"/>
      <c r="Q69" s="67"/>
      <c r="R69" s="62"/>
    </row>
    <row r="70" spans="1:18" x14ac:dyDescent="0.35">
      <c r="A70" s="25" t="s">
        <v>48</v>
      </c>
      <c r="B70" s="68"/>
      <c r="C70" s="68"/>
      <c r="G70" s="64"/>
      <c r="H70" s="55"/>
      <c r="J70" s="67"/>
      <c r="K70" s="67"/>
      <c r="M70" s="67"/>
      <c r="N70" s="67"/>
      <c r="P70" s="67"/>
      <c r="Q70" s="67"/>
      <c r="R70" s="62"/>
    </row>
    <row r="71" spans="1:18" x14ac:dyDescent="0.35">
      <c r="A71" s="25" t="s">
        <v>49</v>
      </c>
      <c r="B71" s="68"/>
      <c r="C71" s="68"/>
      <c r="G71" s="64"/>
      <c r="H71" s="55"/>
      <c r="J71" s="67"/>
      <c r="K71" s="67"/>
      <c r="M71" s="67"/>
      <c r="N71" s="67"/>
      <c r="P71" s="67"/>
      <c r="Q71" s="67"/>
      <c r="R71" s="62"/>
    </row>
    <row r="72" spans="1:18" x14ac:dyDescent="0.35">
      <c r="A72" s="25" t="s">
        <v>167</v>
      </c>
      <c r="B72" s="68"/>
      <c r="C72" s="68"/>
      <c r="G72" s="64"/>
      <c r="H72" s="55"/>
      <c r="J72" s="67"/>
      <c r="K72" s="67"/>
      <c r="M72" s="67"/>
      <c r="N72" s="67"/>
      <c r="P72" s="67"/>
      <c r="Q72" s="67"/>
      <c r="R72" s="62"/>
    </row>
    <row r="73" spans="1:18" x14ac:dyDescent="0.35">
      <c r="A73" s="25" t="s">
        <v>168</v>
      </c>
      <c r="B73" s="68"/>
      <c r="C73" s="68"/>
      <c r="G73" s="64"/>
      <c r="H73" s="55"/>
      <c r="J73" s="67"/>
      <c r="K73" s="67"/>
      <c r="M73" s="67"/>
      <c r="N73" s="67"/>
      <c r="P73" s="67"/>
      <c r="Q73" s="67"/>
      <c r="R73" s="62"/>
    </row>
    <row r="74" spans="1:18" x14ac:dyDescent="0.35">
      <c r="B74" s="68"/>
      <c r="C74" s="68"/>
      <c r="G74" s="64"/>
      <c r="H74" s="55"/>
      <c r="J74" s="67"/>
      <c r="K74" s="67"/>
      <c r="M74" s="67"/>
      <c r="N74" s="67"/>
      <c r="P74" s="67"/>
      <c r="Q74" s="67"/>
      <c r="R74" s="62"/>
    </row>
    <row r="75" spans="1:18" x14ac:dyDescent="0.35">
      <c r="A75" s="27" t="s">
        <v>266</v>
      </c>
      <c r="B75" s="65"/>
      <c r="C75" s="68"/>
      <c r="G75" s="64"/>
      <c r="H75" s="55"/>
      <c r="J75" s="67"/>
      <c r="K75" s="67"/>
      <c r="M75" s="67"/>
      <c r="N75" s="67"/>
      <c r="P75" s="67"/>
      <c r="Q75" s="67"/>
      <c r="R75" s="62"/>
    </row>
    <row r="76" spans="1:18" ht="43.5" x14ac:dyDescent="0.35">
      <c r="A76" s="25" t="s">
        <v>172</v>
      </c>
      <c r="B76" s="68"/>
      <c r="C76" s="68"/>
      <c r="G76" s="64"/>
      <c r="H76" s="55"/>
      <c r="J76" s="67"/>
      <c r="K76" s="67"/>
      <c r="M76" s="67"/>
      <c r="N76" s="67"/>
      <c r="P76" s="67"/>
      <c r="Q76" s="67"/>
      <c r="R76" s="62"/>
    </row>
    <row r="77" spans="1:18" x14ac:dyDescent="0.35">
      <c r="A77" s="25" t="s">
        <v>252</v>
      </c>
      <c r="B77" s="68">
        <v>1</v>
      </c>
      <c r="C77" s="68"/>
      <c r="D77" s="55"/>
      <c r="E77" s="56">
        <f>B77*C77*D77</f>
        <v>0</v>
      </c>
      <c r="G77" s="64">
        <f t="shared" si="7"/>
        <v>0</v>
      </c>
      <c r="H77" s="55">
        <f t="shared" si="8"/>
        <v>0</v>
      </c>
      <c r="J77" s="67">
        <f t="shared" si="1"/>
        <v>0</v>
      </c>
      <c r="K77" s="67">
        <f t="shared" si="2"/>
        <v>0</v>
      </c>
      <c r="M77" s="67">
        <f t="shared" si="3"/>
        <v>0</v>
      </c>
      <c r="N77" s="67">
        <f t="shared" si="4"/>
        <v>0</v>
      </c>
      <c r="P77" s="67">
        <f t="shared" si="5"/>
        <v>0</v>
      </c>
      <c r="Q77" s="67">
        <f t="shared" si="6"/>
        <v>0</v>
      </c>
      <c r="R77" s="62">
        <f t="shared" si="0"/>
        <v>0</v>
      </c>
    </row>
    <row r="78" spans="1:18" x14ac:dyDescent="0.35">
      <c r="A78" s="25" t="s">
        <v>253</v>
      </c>
      <c r="B78" s="68">
        <v>1</v>
      </c>
      <c r="C78" s="68"/>
      <c r="D78" s="55"/>
      <c r="E78" s="56">
        <f t="shared" ref="E78:E80" si="32">B78*C78*D78</f>
        <v>0</v>
      </c>
      <c r="G78" s="64">
        <f t="shared" si="7"/>
        <v>0</v>
      </c>
      <c r="H78" s="55">
        <f t="shared" si="8"/>
        <v>0</v>
      </c>
      <c r="J78" s="67">
        <f t="shared" si="1"/>
        <v>0</v>
      </c>
      <c r="K78" s="67">
        <f t="shared" si="2"/>
        <v>0</v>
      </c>
      <c r="M78" s="67">
        <f t="shared" si="3"/>
        <v>0</v>
      </c>
      <c r="N78" s="67">
        <f t="shared" si="4"/>
        <v>0</v>
      </c>
      <c r="P78" s="67">
        <f t="shared" si="5"/>
        <v>0</v>
      </c>
      <c r="Q78" s="67">
        <f t="shared" si="6"/>
        <v>0</v>
      </c>
      <c r="R78" s="62">
        <f t="shared" si="0"/>
        <v>0</v>
      </c>
    </row>
    <row r="79" spans="1:18" x14ac:dyDescent="0.35">
      <c r="A79" s="25" t="s">
        <v>254</v>
      </c>
      <c r="B79" s="68">
        <v>1</v>
      </c>
      <c r="C79" s="68"/>
      <c r="D79" s="55"/>
      <c r="E79" s="56">
        <f t="shared" si="32"/>
        <v>0</v>
      </c>
      <c r="G79" s="64">
        <f t="shared" si="7"/>
        <v>0</v>
      </c>
      <c r="H79" s="55">
        <f t="shared" si="8"/>
        <v>0</v>
      </c>
      <c r="J79" s="67">
        <f t="shared" si="1"/>
        <v>0</v>
      </c>
      <c r="K79" s="67">
        <f t="shared" si="2"/>
        <v>0</v>
      </c>
      <c r="M79" s="67">
        <f t="shared" si="3"/>
        <v>0</v>
      </c>
      <c r="N79" s="67">
        <f t="shared" si="4"/>
        <v>0</v>
      </c>
      <c r="P79" s="67">
        <f t="shared" si="5"/>
        <v>0</v>
      </c>
      <c r="Q79" s="67">
        <f t="shared" si="6"/>
        <v>0</v>
      </c>
      <c r="R79" s="62">
        <f t="shared" si="0"/>
        <v>0</v>
      </c>
    </row>
    <row r="80" spans="1:18" x14ac:dyDescent="0.35">
      <c r="A80" s="25" t="s">
        <v>255</v>
      </c>
      <c r="B80" s="68">
        <v>1</v>
      </c>
      <c r="C80" s="68"/>
      <c r="D80" s="55"/>
      <c r="E80" s="56">
        <f t="shared" si="32"/>
        <v>0</v>
      </c>
      <c r="G80" s="64">
        <f t="shared" si="7"/>
        <v>0</v>
      </c>
      <c r="H80" s="55">
        <f t="shared" si="8"/>
        <v>0</v>
      </c>
      <c r="J80" s="67">
        <f t="shared" si="1"/>
        <v>0</v>
      </c>
      <c r="K80" s="67">
        <f t="shared" si="2"/>
        <v>0</v>
      </c>
      <c r="M80" s="67">
        <f t="shared" si="3"/>
        <v>0</v>
      </c>
      <c r="N80" s="67">
        <f t="shared" si="4"/>
        <v>0</v>
      </c>
      <c r="P80" s="67">
        <f t="shared" si="5"/>
        <v>0</v>
      </c>
      <c r="Q80" s="67">
        <f t="shared" si="6"/>
        <v>0</v>
      </c>
      <c r="R80" s="62">
        <f t="shared" si="0"/>
        <v>0</v>
      </c>
    </row>
    <row r="81" spans="1:18" x14ac:dyDescent="0.35">
      <c r="B81" s="68"/>
      <c r="C81" s="68"/>
      <c r="G81" s="64"/>
      <c r="H81" s="55"/>
      <c r="J81" s="67"/>
      <c r="K81" s="67"/>
      <c r="M81" s="67"/>
      <c r="N81" s="67"/>
      <c r="P81" s="67"/>
      <c r="Q81" s="67"/>
      <c r="R81" s="62"/>
    </row>
    <row r="82" spans="1:18" x14ac:dyDescent="0.35">
      <c r="A82" s="27" t="s">
        <v>267</v>
      </c>
      <c r="B82" s="65"/>
      <c r="C82" s="68"/>
      <c r="G82" s="64"/>
      <c r="H82" s="55"/>
      <c r="J82" s="67"/>
      <c r="K82" s="67"/>
      <c r="M82" s="67"/>
      <c r="N82" s="67"/>
      <c r="P82" s="67"/>
      <c r="Q82" s="67"/>
      <c r="R82" s="62"/>
    </row>
    <row r="83" spans="1:18" ht="43.5" x14ac:dyDescent="0.35">
      <c r="A83" s="25" t="s">
        <v>141</v>
      </c>
      <c r="B83" s="68"/>
      <c r="C83" s="68"/>
      <c r="G83" s="64"/>
      <c r="H83" s="55"/>
      <c r="J83" s="67"/>
      <c r="K83" s="67"/>
      <c r="M83" s="67"/>
      <c r="N83" s="67"/>
      <c r="P83" s="67"/>
      <c r="Q83" s="67"/>
      <c r="R83" s="62"/>
    </row>
    <row r="84" spans="1:18" x14ac:dyDescent="0.35">
      <c r="A84" s="25" t="s">
        <v>252</v>
      </c>
      <c r="B84" s="78">
        <v>1</v>
      </c>
      <c r="C84" s="78"/>
      <c r="D84" s="79"/>
      <c r="E84" s="80">
        <f>B84*C84*D84</f>
        <v>0</v>
      </c>
      <c r="F84" s="81"/>
      <c r="G84" s="82">
        <f t="shared" ref="G84:G148" si="33">D84*1.08</f>
        <v>0</v>
      </c>
      <c r="H84" s="79">
        <f t="shared" ref="H84:H148" si="34">G84*C84*B84</f>
        <v>0</v>
      </c>
      <c r="I84" s="81"/>
      <c r="J84" s="83">
        <f t="shared" ref="J84:J148" si="35">G84*1.08</f>
        <v>0</v>
      </c>
      <c r="K84" s="83">
        <f t="shared" ref="K84:K148" si="36">J84*C84*B84</f>
        <v>0</v>
      </c>
      <c r="L84" s="81"/>
      <c r="M84" s="83">
        <f t="shared" ref="M84:M148" si="37">J84*1.08</f>
        <v>0</v>
      </c>
      <c r="N84" s="83">
        <f t="shared" ref="N84:N148" si="38">M84*C84*B84</f>
        <v>0</v>
      </c>
      <c r="O84" s="81"/>
      <c r="P84" s="83">
        <f t="shared" ref="P84:P148" si="39">M84*1.08</f>
        <v>0</v>
      </c>
      <c r="Q84" s="83">
        <f t="shared" ref="Q84:Q148" si="40">P84*C84*B84</f>
        <v>0</v>
      </c>
      <c r="R84" s="84">
        <f t="shared" ref="R84:R148" si="41">Q84+N84+K84+H84+E84</f>
        <v>0</v>
      </c>
    </row>
    <row r="85" spans="1:18" x14ac:dyDescent="0.35">
      <c r="A85" s="25" t="s">
        <v>253</v>
      </c>
      <c r="B85" s="78">
        <v>1</v>
      </c>
      <c r="C85" s="78"/>
      <c r="D85" s="79"/>
      <c r="E85" s="80">
        <f>B85*C85*D85</f>
        <v>0</v>
      </c>
      <c r="F85" s="77"/>
      <c r="G85" s="82">
        <f t="shared" si="33"/>
        <v>0</v>
      </c>
      <c r="H85" s="79">
        <f t="shared" ref="H85:H87" si="42">G85*C85*B85</f>
        <v>0</v>
      </c>
      <c r="I85" s="81"/>
      <c r="J85" s="83">
        <f t="shared" si="35"/>
        <v>0</v>
      </c>
      <c r="K85" s="83">
        <f t="shared" ref="K85:K87" si="43">J85*C85*B85</f>
        <v>0</v>
      </c>
      <c r="L85" s="81"/>
      <c r="M85" s="83">
        <f t="shared" si="37"/>
        <v>0</v>
      </c>
      <c r="N85" s="83">
        <f t="shared" ref="N85:N87" si="44">M85*C85*B85</f>
        <v>0</v>
      </c>
      <c r="O85" s="81"/>
      <c r="P85" s="83">
        <f t="shared" si="39"/>
        <v>0</v>
      </c>
      <c r="Q85" s="83">
        <f t="shared" ref="Q85:Q87" si="45">P85*C85*B85</f>
        <v>0</v>
      </c>
      <c r="R85" s="84">
        <f t="shared" si="41"/>
        <v>0</v>
      </c>
    </row>
    <row r="86" spans="1:18" x14ac:dyDescent="0.35">
      <c r="A86" s="25" t="s">
        <v>254</v>
      </c>
      <c r="B86" s="78">
        <v>1</v>
      </c>
      <c r="C86" s="78"/>
      <c r="D86" s="79"/>
      <c r="E86" s="80">
        <f t="shared" ref="E86:E87" si="46">B86*C86*D86</f>
        <v>0</v>
      </c>
      <c r="F86" s="81"/>
      <c r="G86" s="82">
        <f t="shared" si="33"/>
        <v>0</v>
      </c>
      <c r="H86" s="79">
        <f t="shared" si="42"/>
        <v>0</v>
      </c>
      <c r="I86" s="81"/>
      <c r="J86" s="83">
        <f t="shared" si="35"/>
        <v>0</v>
      </c>
      <c r="K86" s="83">
        <f t="shared" si="43"/>
        <v>0</v>
      </c>
      <c r="L86" s="81"/>
      <c r="M86" s="83">
        <f t="shared" si="37"/>
        <v>0</v>
      </c>
      <c r="N86" s="83">
        <f t="shared" si="44"/>
        <v>0</v>
      </c>
      <c r="O86" s="81"/>
      <c r="P86" s="83">
        <f t="shared" si="39"/>
        <v>0</v>
      </c>
      <c r="Q86" s="83">
        <f t="shared" si="45"/>
        <v>0</v>
      </c>
      <c r="R86" s="84">
        <f t="shared" si="41"/>
        <v>0</v>
      </c>
    </row>
    <row r="87" spans="1:18" x14ac:dyDescent="0.35">
      <c r="A87" s="25" t="s">
        <v>255</v>
      </c>
      <c r="B87" s="78">
        <v>1</v>
      </c>
      <c r="C87" s="78"/>
      <c r="D87" s="79"/>
      <c r="E87" s="80">
        <f t="shared" si="46"/>
        <v>0</v>
      </c>
      <c r="F87" s="77"/>
      <c r="G87" s="82">
        <f t="shared" si="33"/>
        <v>0</v>
      </c>
      <c r="H87" s="79">
        <f t="shared" si="42"/>
        <v>0</v>
      </c>
      <c r="I87" s="81"/>
      <c r="J87" s="83">
        <f t="shared" si="35"/>
        <v>0</v>
      </c>
      <c r="K87" s="83">
        <f t="shared" si="43"/>
        <v>0</v>
      </c>
      <c r="L87" s="81"/>
      <c r="M87" s="83">
        <f t="shared" si="37"/>
        <v>0</v>
      </c>
      <c r="N87" s="83">
        <f t="shared" si="44"/>
        <v>0</v>
      </c>
      <c r="O87" s="81"/>
      <c r="P87" s="83">
        <f t="shared" si="39"/>
        <v>0</v>
      </c>
      <c r="Q87" s="83">
        <f t="shared" si="45"/>
        <v>0</v>
      </c>
      <c r="R87" s="84">
        <f t="shared" si="41"/>
        <v>0</v>
      </c>
    </row>
    <row r="88" spans="1:18" x14ac:dyDescent="0.35">
      <c r="B88" s="68"/>
      <c r="C88" s="68"/>
      <c r="G88" s="64"/>
      <c r="H88" s="55"/>
      <c r="J88" s="67"/>
      <c r="K88" s="67"/>
      <c r="M88" s="67"/>
      <c r="N88" s="67"/>
      <c r="P88" s="67"/>
      <c r="Q88" s="67"/>
      <c r="R88" s="62"/>
    </row>
    <row r="89" spans="1:18" x14ac:dyDescent="0.35">
      <c r="A89" s="27" t="s">
        <v>268</v>
      </c>
      <c r="B89" s="65"/>
      <c r="C89" s="68"/>
      <c r="G89" s="64"/>
      <c r="H89" s="55"/>
      <c r="J89" s="67"/>
      <c r="K89" s="67"/>
      <c r="M89" s="67"/>
      <c r="N89" s="67"/>
      <c r="P89" s="67"/>
      <c r="Q89" s="67"/>
      <c r="R89" s="62"/>
    </row>
    <row r="90" spans="1:18" ht="43.5" x14ac:dyDescent="0.35">
      <c r="A90" s="25" t="s">
        <v>173</v>
      </c>
      <c r="B90" s="68"/>
      <c r="C90" s="68"/>
      <c r="G90" s="64"/>
      <c r="H90" s="55"/>
      <c r="J90" s="67"/>
      <c r="K90" s="67"/>
      <c r="M90" s="67"/>
      <c r="N90" s="67"/>
      <c r="P90" s="67"/>
      <c r="Q90" s="67"/>
      <c r="R90" s="62"/>
    </row>
    <row r="91" spans="1:18" ht="29" x14ac:dyDescent="0.35">
      <c r="A91" s="25" t="s">
        <v>174</v>
      </c>
      <c r="B91" s="68"/>
      <c r="C91" s="68"/>
      <c r="G91" s="64"/>
      <c r="H91" s="55"/>
      <c r="J91" s="67"/>
      <c r="K91" s="67"/>
      <c r="M91" s="67"/>
      <c r="N91" s="67"/>
      <c r="P91" s="67"/>
      <c r="Q91" s="67"/>
      <c r="R91" s="62"/>
    </row>
    <row r="92" spans="1:18" x14ac:dyDescent="0.35">
      <c r="A92" s="25" t="s">
        <v>252</v>
      </c>
      <c r="B92" s="68">
        <v>1</v>
      </c>
      <c r="C92" s="68"/>
      <c r="D92" s="55"/>
      <c r="E92" s="56">
        <f>B92*C92*D92</f>
        <v>0</v>
      </c>
      <c r="G92" s="64">
        <f t="shared" si="33"/>
        <v>0</v>
      </c>
      <c r="H92" s="55">
        <f t="shared" si="34"/>
        <v>0</v>
      </c>
      <c r="J92" s="67">
        <f t="shared" si="35"/>
        <v>0</v>
      </c>
      <c r="K92" s="67">
        <f t="shared" si="36"/>
        <v>0</v>
      </c>
      <c r="M92" s="67">
        <f t="shared" si="37"/>
        <v>0</v>
      </c>
      <c r="N92" s="67">
        <f t="shared" si="38"/>
        <v>0</v>
      </c>
      <c r="P92" s="67">
        <f t="shared" si="39"/>
        <v>0</v>
      </c>
      <c r="Q92" s="67">
        <f t="shared" si="40"/>
        <v>0</v>
      </c>
      <c r="R92" s="62">
        <f t="shared" si="41"/>
        <v>0</v>
      </c>
    </row>
    <row r="93" spans="1:18" x14ac:dyDescent="0.35">
      <c r="A93" s="25" t="s">
        <v>253</v>
      </c>
      <c r="B93" s="68">
        <v>1</v>
      </c>
      <c r="C93" s="68"/>
      <c r="D93" s="55"/>
      <c r="E93" s="56">
        <f t="shared" ref="E93:E95" si="47">B93*C93*D93</f>
        <v>0</v>
      </c>
      <c r="G93" s="64">
        <f t="shared" si="33"/>
        <v>0</v>
      </c>
      <c r="H93" s="55">
        <f t="shared" si="34"/>
        <v>0</v>
      </c>
      <c r="J93" s="67">
        <f t="shared" si="35"/>
        <v>0</v>
      </c>
      <c r="K93" s="67">
        <f t="shared" si="36"/>
        <v>0</v>
      </c>
      <c r="M93" s="67">
        <f t="shared" si="37"/>
        <v>0</v>
      </c>
      <c r="N93" s="67">
        <f t="shared" si="38"/>
        <v>0</v>
      </c>
      <c r="P93" s="67">
        <f t="shared" si="39"/>
        <v>0</v>
      </c>
      <c r="Q93" s="67">
        <f t="shared" si="40"/>
        <v>0</v>
      </c>
      <c r="R93" s="62">
        <f t="shared" si="41"/>
        <v>0</v>
      </c>
    </row>
    <row r="94" spans="1:18" x14ac:dyDescent="0.35">
      <c r="A94" s="25" t="s">
        <v>254</v>
      </c>
      <c r="B94" s="68">
        <v>1</v>
      </c>
      <c r="C94" s="68"/>
      <c r="D94" s="55"/>
      <c r="E94" s="56">
        <f t="shared" si="47"/>
        <v>0</v>
      </c>
      <c r="G94" s="64">
        <f t="shared" si="33"/>
        <v>0</v>
      </c>
      <c r="H94" s="55">
        <f t="shared" si="34"/>
        <v>0</v>
      </c>
      <c r="J94" s="67">
        <f t="shared" si="35"/>
        <v>0</v>
      </c>
      <c r="K94" s="67">
        <f t="shared" si="36"/>
        <v>0</v>
      </c>
      <c r="M94" s="67">
        <f t="shared" si="37"/>
        <v>0</v>
      </c>
      <c r="N94" s="67">
        <f t="shared" si="38"/>
        <v>0</v>
      </c>
      <c r="P94" s="67">
        <f t="shared" si="39"/>
        <v>0</v>
      </c>
      <c r="Q94" s="67">
        <f t="shared" si="40"/>
        <v>0</v>
      </c>
      <c r="R94" s="62">
        <f t="shared" si="41"/>
        <v>0</v>
      </c>
    </row>
    <row r="95" spans="1:18" x14ac:dyDescent="0.35">
      <c r="A95" s="25" t="s">
        <v>255</v>
      </c>
      <c r="B95" s="68">
        <v>1</v>
      </c>
      <c r="C95" s="68"/>
      <c r="D95" s="55"/>
      <c r="E95" s="56">
        <f t="shared" si="47"/>
        <v>0</v>
      </c>
      <c r="G95" s="64">
        <f t="shared" si="33"/>
        <v>0</v>
      </c>
      <c r="H95" s="55">
        <f t="shared" si="34"/>
        <v>0</v>
      </c>
      <c r="J95" s="67">
        <f t="shared" si="35"/>
        <v>0</v>
      </c>
      <c r="K95" s="67">
        <f t="shared" si="36"/>
        <v>0</v>
      </c>
      <c r="M95" s="67">
        <f t="shared" si="37"/>
        <v>0</v>
      </c>
      <c r="N95" s="67">
        <f t="shared" si="38"/>
        <v>0</v>
      </c>
      <c r="P95" s="67">
        <f t="shared" si="39"/>
        <v>0</v>
      </c>
      <c r="Q95" s="67">
        <f t="shared" si="40"/>
        <v>0</v>
      </c>
      <c r="R95" s="62">
        <f t="shared" si="41"/>
        <v>0</v>
      </c>
    </row>
    <row r="96" spans="1:18" x14ac:dyDescent="0.35">
      <c r="B96" s="68"/>
      <c r="C96" s="68"/>
      <c r="G96" s="64"/>
      <c r="H96" s="55"/>
      <c r="J96" s="67"/>
      <c r="K96" s="67"/>
      <c r="M96" s="67"/>
      <c r="N96" s="67"/>
      <c r="P96" s="67"/>
      <c r="Q96" s="67"/>
      <c r="R96" s="62"/>
    </row>
    <row r="97" spans="1:18" x14ac:dyDescent="0.35">
      <c r="A97" s="27" t="s">
        <v>269</v>
      </c>
      <c r="B97" s="65"/>
      <c r="C97" s="68"/>
      <c r="G97" s="64"/>
      <c r="H97" s="55"/>
      <c r="J97" s="67"/>
      <c r="K97" s="67"/>
      <c r="M97" s="67"/>
      <c r="N97" s="67"/>
      <c r="P97" s="67"/>
      <c r="Q97" s="67"/>
      <c r="R97" s="62"/>
    </row>
    <row r="98" spans="1:18" ht="29" x14ac:dyDescent="0.35">
      <c r="A98" s="25" t="s">
        <v>142</v>
      </c>
      <c r="B98" s="68"/>
      <c r="C98" s="68"/>
      <c r="G98" s="64"/>
      <c r="H98" s="55"/>
      <c r="J98" s="67"/>
      <c r="K98" s="67"/>
      <c r="M98" s="67"/>
      <c r="N98" s="67"/>
      <c r="P98" s="67"/>
      <c r="Q98" s="67"/>
      <c r="R98" s="62"/>
    </row>
    <row r="99" spans="1:18" ht="29" x14ac:dyDescent="0.35">
      <c r="A99" s="25" t="s">
        <v>143</v>
      </c>
      <c r="B99" s="68"/>
      <c r="C99" s="68"/>
      <c r="G99" s="64"/>
      <c r="H99" s="55"/>
      <c r="J99" s="67"/>
      <c r="K99" s="67"/>
      <c r="M99" s="67"/>
      <c r="N99" s="67"/>
      <c r="P99" s="67"/>
      <c r="Q99" s="67"/>
      <c r="R99" s="62"/>
    </row>
    <row r="100" spans="1:18" ht="101.5" x14ac:dyDescent="0.35">
      <c r="A100" s="25" t="s">
        <v>175</v>
      </c>
      <c r="B100" s="68"/>
      <c r="C100" s="68"/>
      <c r="G100" s="64"/>
      <c r="H100" s="55"/>
      <c r="J100" s="67"/>
      <c r="K100" s="67"/>
      <c r="M100" s="67"/>
      <c r="N100" s="67"/>
      <c r="P100" s="67"/>
      <c r="Q100" s="67"/>
      <c r="R100" s="62"/>
    </row>
    <row r="101" spans="1:18" x14ac:dyDescent="0.35">
      <c r="A101" s="25" t="s">
        <v>176</v>
      </c>
      <c r="B101" s="68"/>
      <c r="C101" s="68"/>
      <c r="G101" s="64"/>
      <c r="H101" s="55"/>
      <c r="J101" s="67"/>
      <c r="K101" s="67"/>
      <c r="M101" s="67"/>
      <c r="N101" s="67"/>
      <c r="P101" s="67"/>
      <c r="Q101" s="67"/>
      <c r="R101" s="62"/>
    </row>
    <row r="102" spans="1:18" x14ac:dyDescent="0.35">
      <c r="A102" s="25" t="s">
        <v>252</v>
      </c>
      <c r="B102" s="68">
        <v>1</v>
      </c>
      <c r="C102" s="68"/>
      <c r="D102" s="55"/>
      <c r="E102" s="56">
        <f>B102*C102*D102</f>
        <v>0</v>
      </c>
      <c r="G102" s="64">
        <f t="shared" si="33"/>
        <v>0</v>
      </c>
      <c r="H102" s="55">
        <f t="shared" si="34"/>
        <v>0</v>
      </c>
      <c r="J102" s="67">
        <f t="shared" si="35"/>
        <v>0</v>
      </c>
      <c r="K102" s="67">
        <f t="shared" si="36"/>
        <v>0</v>
      </c>
      <c r="M102" s="67">
        <f t="shared" si="37"/>
        <v>0</v>
      </c>
      <c r="N102" s="67">
        <f t="shared" si="38"/>
        <v>0</v>
      </c>
      <c r="P102" s="67">
        <f t="shared" si="39"/>
        <v>0</v>
      </c>
      <c r="Q102" s="67">
        <f t="shared" si="40"/>
        <v>0</v>
      </c>
      <c r="R102" s="62">
        <f t="shared" si="41"/>
        <v>0</v>
      </c>
    </row>
    <row r="103" spans="1:18" x14ac:dyDescent="0.35">
      <c r="A103" s="25" t="s">
        <v>253</v>
      </c>
      <c r="B103" s="68">
        <v>1</v>
      </c>
      <c r="C103" s="68"/>
      <c r="D103" s="55"/>
      <c r="E103" s="56">
        <f t="shared" ref="E103:E105" si="48">B103*C103*D103</f>
        <v>0</v>
      </c>
      <c r="G103" s="64">
        <f t="shared" si="33"/>
        <v>0</v>
      </c>
      <c r="H103" s="55">
        <f t="shared" si="34"/>
        <v>0</v>
      </c>
      <c r="J103" s="67">
        <f t="shared" si="35"/>
        <v>0</v>
      </c>
      <c r="K103" s="67">
        <f t="shared" si="36"/>
        <v>0</v>
      </c>
      <c r="M103" s="67">
        <f t="shared" si="37"/>
        <v>0</v>
      </c>
      <c r="N103" s="67">
        <f t="shared" si="38"/>
        <v>0</v>
      </c>
      <c r="P103" s="67">
        <f t="shared" si="39"/>
        <v>0</v>
      </c>
      <c r="Q103" s="67">
        <f t="shared" si="40"/>
        <v>0</v>
      </c>
      <c r="R103" s="62">
        <f t="shared" si="41"/>
        <v>0</v>
      </c>
    </row>
    <row r="104" spans="1:18" x14ac:dyDescent="0.35">
      <c r="A104" s="25" t="s">
        <v>254</v>
      </c>
      <c r="B104" s="68">
        <v>1</v>
      </c>
      <c r="C104" s="68"/>
      <c r="D104" s="55"/>
      <c r="E104" s="56">
        <f t="shared" si="48"/>
        <v>0</v>
      </c>
      <c r="G104" s="64">
        <f t="shared" si="33"/>
        <v>0</v>
      </c>
      <c r="H104" s="55">
        <f t="shared" si="34"/>
        <v>0</v>
      </c>
      <c r="J104" s="67">
        <f t="shared" si="35"/>
        <v>0</v>
      </c>
      <c r="K104" s="67">
        <f t="shared" si="36"/>
        <v>0</v>
      </c>
      <c r="M104" s="67">
        <f t="shared" si="37"/>
        <v>0</v>
      </c>
      <c r="N104" s="67">
        <f t="shared" si="38"/>
        <v>0</v>
      </c>
      <c r="P104" s="67">
        <f t="shared" si="39"/>
        <v>0</v>
      </c>
      <c r="Q104" s="67">
        <f t="shared" si="40"/>
        <v>0</v>
      </c>
      <c r="R104" s="62">
        <f t="shared" si="41"/>
        <v>0</v>
      </c>
    </row>
    <row r="105" spans="1:18" x14ac:dyDescent="0.35">
      <c r="A105" s="25" t="s">
        <v>255</v>
      </c>
      <c r="B105" s="68">
        <v>1</v>
      </c>
      <c r="C105" s="68"/>
      <c r="D105" s="55"/>
      <c r="E105" s="56">
        <f t="shared" si="48"/>
        <v>0</v>
      </c>
      <c r="G105" s="64">
        <f t="shared" si="33"/>
        <v>0</v>
      </c>
      <c r="H105" s="55">
        <f t="shared" si="34"/>
        <v>0</v>
      </c>
      <c r="J105" s="67">
        <f t="shared" si="35"/>
        <v>0</v>
      </c>
      <c r="K105" s="67">
        <f t="shared" si="36"/>
        <v>0</v>
      </c>
      <c r="M105" s="67">
        <f t="shared" si="37"/>
        <v>0</v>
      </c>
      <c r="N105" s="67">
        <f t="shared" si="38"/>
        <v>0</v>
      </c>
      <c r="P105" s="67">
        <f t="shared" si="39"/>
        <v>0</v>
      </c>
      <c r="Q105" s="67">
        <f t="shared" si="40"/>
        <v>0</v>
      </c>
      <c r="R105" s="62">
        <f t="shared" si="41"/>
        <v>0</v>
      </c>
    </row>
    <row r="106" spans="1:18" x14ac:dyDescent="0.35">
      <c r="B106" s="68"/>
      <c r="C106" s="68"/>
      <c r="G106" s="64"/>
      <c r="H106" s="55"/>
      <c r="J106" s="67"/>
      <c r="K106" s="67"/>
      <c r="M106" s="67"/>
      <c r="N106" s="67"/>
      <c r="P106" s="67"/>
      <c r="Q106" s="67"/>
      <c r="R106" s="62"/>
    </row>
    <row r="107" spans="1:18" x14ac:dyDescent="0.35">
      <c r="A107" s="27" t="s">
        <v>270</v>
      </c>
      <c r="B107" s="65"/>
      <c r="C107" s="68"/>
      <c r="G107" s="64"/>
      <c r="H107" s="55"/>
      <c r="J107" s="67"/>
      <c r="K107" s="67"/>
      <c r="M107" s="67"/>
      <c r="N107" s="67"/>
      <c r="P107" s="67"/>
      <c r="Q107" s="67"/>
      <c r="R107" s="62"/>
    </row>
    <row r="108" spans="1:18" ht="188.5" x14ac:dyDescent="0.35">
      <c r="A108" s="77" t="s">
        <v>248</v>
      </c>
      <c r="B108" s="68"/>
      <c r="C108" s="68"/>
      <c r="G108" s="64"/>
      <c r="H108" s="55"/>
      <c r="J108" s="67"/>
      <c r="K108" s="67"/>
      <c r="M108" s="67"/>
      <c r="N108" s="67"/>
      <c r="P108" s="67"/>
      <c r="Q108" s="67"/>
      <c r="R108" s="62"/>
    </row>
    <row r="109" spans="1:18" ht="29" x14ac:dyDescent="0.35">
      <c r="A109" s="25" t="s">
        <v>177</v>
      </c>
      <c r="B109" s="68"/>
      <c r="C109" s="68"/>
      <c r="G109" s="64"/>
      <c r="H109" s="55"/>
      <c r="J109" s="67"/>
      <c r="K109" s="67"/>
      <c r="M109" s="67"/>
      <c r="N109" s="67"/>
      <c r="P109" s="67"/>
      <c r="Q109" s="67"/>
      <c r="R109" s="62"/>
    </row>
    <row r="110" spans="1:18" x14ac:dyDescent="0.35">
      <c r="A110" s="25" t="s">
        <v>252</v>
      </c>
      <c r="B110" s="68">
        <v>1</v>
      </c>
      <c r="C110" s="68"/>
      <c r="D110" s="55"/>
      <c r="E110" s="56">
        <f>B110*C110*D110</f>
        <v>0</v>
      </c>
      <c r="G110" s="64">
        <f t="shared" si="33"/>
        <v>0</v>
      </c>
      <c r="H110" s="55">
        <f t="shared" si="34"/>
        <v>0</v>
      </c>
      <c r="J110" s="67">
        <f t="shared" si="35"/>
        <v>0</v>
      </c>
      <c r="K110" s="67">
        <f t="shared" si="36"/>
        <v>0</v>
      </c>
      <c r="M110" s="67">
        <f t="shared" si="37"/>
        <v>0</v>
      </c>
      <c r="N110" s="67">
        <f t="shared" si="38"/>
        <v>0</v>
      </c>
      <c r="P110" s="67">
        <f t="shared" si="39"/>
        <v>0</v>
      </c>
      <c r="Q110" s="67">
        <f t="shared" si="40"/>
        <v>0</v>
      </c>
      <c r="R110" s="62">
        <f t="shared" si="41"/>
        <v>0</v>
      </c>
    </row>
    <row r="111" spans="1:18" x14ac:dyDescent="0.35">
      <c r="A111" s="25" t="s">
        <v>253</v>
      </c>
      <c r="B111" s="68">
        <v>1</v>
      </c>
      <c r="C111" s="68"/>
      <c r="D111" s="55"/>
      <c r="E111" s="56">
        <f t="shared" ref="E111:E113" si="49">B111*C111*D111</f>
        <v>0</v>
      </c>
      <c r="G111" s="64">
        <f t="shared" si="33"/>
        <v>0</v>
      </c>
      <c r="H111" s="55">
        <f t="shared" si="34"/>
        <v>0</v>
      </c>
      <c r="J111" s="67">
        <f t="shared" si="35"/>
        <v>0</v>
      </c>
      <c r="K111" s="67">
        <f t="shared" si="36"/>
        <v>0</v>
      </c>
      <c r="M111" s="67">
        <f t="shared" si="37"/>
        <v>0</v>
      </c>
      <c r="N111" s="67">
        <f t="shared" si="38"/>
        <v>0</v>
      </c>
      <c r="P111" s="67">
        <f t="shared" si="39"/>
        <v>0</v>
      </c>
      <c r="Q111" s="67">
        <f t="shared" si="40"/>
        <v>0</v>
      </c>
      <c r="R111" s="62">
        <f t="shared" si="41"/>
        <v>0</v>
      </c>
    </row>
    <row r="112" spans="1:18" x14ac:dyDescent="0.35">
      <c r="A112" s="25" t="s">
        <v>254</v>
      </c>
      <c r="B112" s="68">
        <v>1</v>
      </c>
      <c r="C112" s="68"/>
      <c r="D112" s="55"/>
      <c r="E112" s="56">
        <f t="shared" si="49"/>
        <v>0</v>
      </c>
      <c r="G112" s="64">
        <f t="shared" si="33"/>
        <v>0</v>
      </c>
      <c r="H112" s="55">
        <f t="shared" si="34"/>
        <v>0</v>
      </c>
      <c r="J112" s="67">
        <f t="shared" si="35"/>
        <v>0</v>
      </c>
      <c r="K112" s="67">
        <f t="shared" si="36"/>
        <v>0</v>
      </c>
      <c r="M112" s="67">
        <f t="shared" si="37"/>
        <v>0</v>
      </c>
      <c r="N112" s="67">
        <f t="shared" si="38"/>
        <v>0</v>
      </c>
      <c r="P112" s="67">
        <f t="shared" si="39"/>
        <v>0</v>
      </c>
      <c r="Q112" s="67">
        <f t="shared" si="40"/>
        <v>0</v>
      </c>
      <c r="R112" s="62">
        <f t="shared" si="41"/>
        <v>0</v>
      </c>
    </row>
    <row r="113" spans="1:18" x14ac:dyDescent="0.35">
      <c r="A113" s="25" t="s">
        <v>255</v>
      </c>
      <c r="B113" s="68">
        <v>1</v>
      </c>
      <c r="C113" s="68"/>
      <c r="D113" s="55"/>
      <c r="E113" s="56">
        <f t="shared" si="49"/>
        <v>0</v>
      </c>
      <c r="G113" s="64">
        <f t="shared" si="33"/>
        <v>0</v>
      </c>
      <c r="H113" s="55">
        <f t="shared" si="34"/>
        <v>0</v>
      </c>
      <c r="J113" s="67">
        <f t="shared" si="35"/>
        <v>0</v>
      </c>
      <c r="K113" s="67">
        <f t="shared" si="36"/>
        <v>0</v>
      </c>
      <c r="M113" s="67">
        <f t="shared" si="37"/>
        <v>0</v>
      </c>
      <c r="N113" s="67">
        <f t="shared" si="38"/>
        <v>0</v>
      </c>
      <c r="P113" s="67">
        <f t="shared" si="39"/>
        <v>0</v>
      </c>
      <c r="Q113" s="67">
        <f t="shared" si="40"/>
        <v>0</v>
      </c>
      <c r="R113" s="62">
        <f t="shared" si="41"/>
        <v>0</v>
      </c>
    </row>
    <row r="114" spans="1:18" x14ac:dyDescent="0.35">
      <c r="B114" s="68"/>
      <c r="C114" s="68"/>
      <c r="G114" s="64"/>
      <c r="H114" s="55"/>
      <c r="J114" s="67"/>
      <c r="K114" s="67"/>
      <c r="M114" s="67"/>
      <c r="N114" s="67"/>
      <c r="P114" s="67"/>
      <c r="Q114" s="67"/>
      <c r="R114" s="62"/>
    </row>
    <row r="115" spans="1:18" s="25" customFormat="1" x14ac:dyDescent="0.35">
      <c r="A115" s="27" t="s">
        <v>271</v>
      </c>
      <c r="B115" s="65"/>
      <c r="C115" s="68"/>
      <c r="E115" s="26"/>
      <c r="F115" s="26"/>
      <c r="G115" s="64"/>
      <c r="H115" s="55"/>
      <c r="J115" s="67"/>
      <c r="K115" s="67"/>
      <c r="M115" s="67"/>
      <c r="N115" s="67"/>
      <c r="O115" s="26"/>
      <c r="P115" s="67"/>
      <c r="Q115" s="67"/>
      <c r="R115" s="62"/>
    </row>
    <row r="116" spans="1:18" s="25" customFormat="1" ht="43.5" x14ac:dyDescent="0.35">
      <c r="A116" s="25" t="s">
        <v>152</v>
      </c>
      <c r="B116" s="68"/>
      <c r="C116" s="68"/>
      <c r="E116" s="26"/>
      <c r="F116" s="26"/>
      <c r="G116" s="64"/>
      <c r="H116" s="55"/>
      <c r="J116" s="67"/>
      <c r="K116" s="67"/>
      <c r="M116" s="67"/>
      <c r="N116" s="67"/>
      <c r="O116" s="26"/>
      <c r="P116" s="67"/>
      <c r="Q116" s="67"/>
      <c r="R116" s="62"/>
    </row>
    <row r="117" spans="1:18" s="25" customFormat="1" ht="29" x14ac:dyDescent="0.35">
      <c r="A117" s="25" t="s">
        <v>163</v>
      </c>
      <c r="B117" s="68"/>
      <c r="C117" s="68"/>
      <c r="E117" s="26"/>
      <c r="F117" s="26"/>
      <c r="G117" s="64"/>
      <c r="H117" s="55"/>
      <c r="J117" s="67"/>
      <c r="K117" s="67"/>
      <c r="M117" s="67"/>
      <c r="N117" s="67"/>
      <c r="O117" s="26"/>
      <c r="P117" s="67"/>
      <c r="Q117" s="67"/>
      <c r="R117" s="62"/>
    </row>
    <row r="118" spans="1:18" x14ac:dyDescent="0.35">
      <c r="A118" s="25" t="s">
        <v>252</v>
      </c>
      <c r="B118" s="68">
        <v>1</v>
      </c>
      <c r="C118" s="68"/>
      <c r="D118" s="55"/>
      <c r="E118" s="56">
        <f>B118*C118*D118</f>
        <v>0</v>
      </c>
      <c r="G118" s="64">
        <f t="shared" si="33"/>
        <v>0</v>
      </c>
      <c r="H118" s="55">
        <f t="shared" si="34"/>
        <v>0</v>
      </c>
      <c r="J118" s="67">
        <f t="shared" si="35"/>
        <v>0</v>
      </c>
      <c r="K118" s="67">
        <f t="shared" si="36"/>
        <v>0</v>
      </c>
      <c r="M118" s="67">
        <f t="shared" si="37"/>
        <v>0</v>
      </c>
      <c r="N118" s="67">
        <f t="shared" si="38"/>
        <v>0</v>
      </c>
      <c r="P118" s="67">
        <f t="shared" si="39"/>
        <v>0</v>
      </c>
      <c r="Q118" s="67">
        <f t="shared" si="40"/>
        <v>0</v>
      </c>
      <c r="R118" s="62">
        <f t="shared" si="41"/>
        <v>0</v>
      </c>
    </row>
    <row r="119" spans="1:18" x14ac:dyDescent="0.35">
      <c r="A119" s="25" t="s">
        <v>253</v>
      </c>
      <c r="B119" s="68">
        <v>1</v>
      </c>
      <c r="C119" s="68"/>
      <c r="D119" s="55"/>
      <c r="E119" s="56">
        <f t="shared" ref="E119:E121" si="50">B119*C119*D119</f>
        <v>0</v>
      </c>
      <c r="G119" s="64">
        <f t="shared" si="33"/>
        <v>0</v>
      </c>
      <c r="H119" s="55">
        <f t="shared" si="34"/>
        <v>0</v>
      </c>
      <c r="J119" s="67">
        <f t="shared" si="35"/>
        <v>0</v>
      </c>
      <c r="K119" s="67">
        <f t="shared" si="36"/>
        <v>0</v>
      </c>
      <c r="M119" s="67">
        <f t="shared" si="37"/>
        <v>0</v>
      </c>
      <c r="N119" s="67">
        <f t="shared" si="38"/>
        <v>0</v>
      </c>
      <c r="P119" s="67">
        <f t="shared" si="39"/>
        <v>0</v>
      </c>
      <c r="Q119" s="67">
        <f t="shared" si="40"/>
        <v>0</v>
      </c>
      <c r="R119" s="62">
        <f t="shared" si="41"/>
        <v>0</v>
      </c>
    </row>
    <row r="120" spans="1:18" x14ac:dyDescent="0.35">
      <c r="A120" s="25" t="s">
        <v>254</v>
      </c>
      <c r="B120" s="68">
        <v>1</v>
      </c>
      <c r="C120" s="68"/>
      <c r="D120" s="55"/>
      <c r="E120" s="56">
        <f t="shared" si="50"/>
        <v>0</v>
      </c>
      <c r="G120" s="64">
        <f t="shared" si="33"/>
        <v>0</v>
      </c>
      <c r="H120" s="55">
        <f t="shared" si="34"/>
        <v>0</v>
      </c>
      <c r="J120" s="67">
        <f t="shared" si="35"/>
        <v>0</v>
      </c>
      <c r="K120" s="67">
        <f t="shared" si="36"/>
        <v>0</v>
      </c>
      <c r="M120" s="67">
        <f t="shared" si="37"/>
        <v>0</v>
      </c>
      <c r="N120" s="67">
        <f t="shared" si="38"/>
        <v>0</v>
      </c>
      <c r="P120" s="67">
        <f t="shared" si="39"/>
        <v>0</v>
      </c>
      <c r="Q120" s="67">
        <f t="shared" si="40"/>
        <v>0</v>
      </c>
      <c r="R120" s="62">
        <f t="shared" si="41"/>
        <v>0</v>
      </c>
    </row>
    <row r="121" spans="1:18" x14ac:dyDescent="0.35">
      <c r="A121" s="25" t="s">
        <v>255</v>
      </c>
      <c r="B121" s="68">
        <v>1</v>
      </c>
      <c r="C121" s="68"/>
      <c r="D121" s="55"/>
      <c r="E121" s="56">
        <f t="shared" si="50"/>
        <v>0</v>
      </c>
      <c r="G121" s="64">
        <f t="shared" si="33"/>
        <v>0</v>
      </c>
      <c r="H121" s="55">
        <f t="shared" si="34"/>
        <v>0</v>
      </c>
      <c r="J121" s="67">
        <f t="shared" si="35"/>
        <v>0</v>
      </c>
      <c r="K121" s="67">
        <f t="shared" si="36"/>
        <v>0</v>
      </c>
      <c r="M121" s="67">
        <f t="shared" si="37"/>
        <v>0</v>
      </c>
      <c r="N121" s="67">
        <f t="shared" si="38"/>
        <v>0</v>
      </c>
      <c r="P121" s="67">
        <f t="shared" si="39"/>
        <v>0</v>
      </c>
      <c r="Q121" s="67">
        <f t="shared" si="40"/>
        <v>0</v>
      </c>
      <c r="R121" s="62">
        <f t="shared" si="41"/>
        <v>0</v>
      </c>
    </row>
    <row r="122" spans="1:18" x14ac:dyDescent="0.35">
      <c r="B122" s="68"/>
      <c r="C122" s="68"/>
      <c r="D122" s="55"/>
      <c r="G122" s="64"/>
      <c r="H122" s="55"/>
      <c r="J122" s="67"/>
      <c r="K122" s="67"/>
      <c r="M122" s="67"/>
      <c r="N122" s="67"/>
      <c r="P122" s="67"/>
      <c r="Q122" s="67"/>
      <c r="R122" s="62"/>
    </row>
    <row r="123" spans="1:18" s="25" customFormat="1" x14ac:dyDescent="0.35">
      <c r="A123" s="27" t="s">
        <v>272</v>
      </c>
      <c r="B123" s="65"/>
      <c r="C123" s="68"/>
      <c r="D123" s="55"/>
      <c r="E123" s="26"/>
      <c r="F123" s="26"/>
      <c r="G123" s="64"/>
      <c r="H123" s="55"/>
      <c r="J123" s="67"/>
      <c r="K123" s="67"/>
      <c r="M123" s="67"/>
      <c r="N123" s="67"/>
      <c r="O123" s="26"/>
      <c r="P123" s="67"/>
      <c r="Q123" s="67"/>
      <c r="R123" s="62"/>
    </row>
    <row r="124" spans="1:18" s="25" customFormat="1" ht="43.5" x14ac:dyDescent="0.35">
      <c r="A124" s="25" t="s">
        <v>144</v>
      </c>
      <c r="B124" s="68">
        <v>3</v>
      </c>
      <c r="C124" s="68"/>
      <c r="D124" s="55"/>
      <c r="E124" s="56">
        <f t="shared" ref="E124" si="51">B124*C124*D124</f>
        <v>0</v>
      </c>
      <c r="F124" s="26"/>
      <c r="G124" s="64">
        <f t="shared" si="33"/>
        <v>0</v>
      </c>
      <c r="H124" s="55">
        <f t="shared" si="34"/>
        <v>0</v>
      </c>
      <c r="J124" s="67">
        <f t="shared" si="35"/>
        <v>0</v>
      </c>
      <c r="K124" s="67">
        <f t="shared" si="36"/>
        <v>0</v>
      </c>
      <c r="M124" s="67">
        <f t="shared" si="37"/>
        <v>0</v>
      </c>
      <c r="N124" s="67">
        <f t="shared" si="38"/>
        <v>0</v>
      </c>
      <c r="O124" s="26"/>
      <c r="P124" s="67">
        <f t="shared" si="39"/>
        <v>0</v>
      </c>
      <c r="Q124" s="67">
        <f t="shared" si="40"/>
        <v>0</v>
      </c>
      <c r="R124" s="62">
        <f t="shared" si="41"/>
        <v>0</v>
      </c>
    </row>
    <row r="125" spans="1:18" s="25" customFormat="1" ht="29" x14ac:dyDescent="0.35">
      <c r="A125" s="25" t="s">
        <v>145</v>
      </c>
      <c r="B125" s="68"/>
      <c r="C125" s="68"/>
      <c r="E125" s="26"/>
      <c r="F125" s="26"/>
      <c r="G125" s="64"/>
      <c r="H125" s="55"/>
      <c r="J125" s="67"/>
      <c r="K125" s="67"/>
      <c r="M125" s="67"/>
      <c r="N125" s="67"/>
      <c r="O125" s="26"/>
      <c r="P125" s="67"/>
      <c r="Q125" s="67"/>
      <c r="R125" s="62"/>
    </row>
    <row r="126" spans="1:18" x14ac:dyDescent="0.35">
      <c r="B126" s="68"/>
      <c r="C126" s="68"/>
      <c r="G126" s="64"/>
      <c r="H126" s="55"/>
      <c r="J126" s="67"/>
      <c r="K126" s="67"/>
      <c r="M126" s="67"/>
      <c r="N126" s="67"/>
      <c r="P126" s="67"/>
      <c r="Q126" s="67"/>
      <c r="R126" s="62"/>
    </row>
    <row r="127" spans="1:18" s="25" customFormat="1" x14ac:dyDescent="0.35">
      <c r="A127" s="76" t="s">
        <v>273</v>
      </c>
      <c r="B127" s="65"/>
      <c r="C127" s="68"/>
      <c r="E127" s="26"/>
      <c r="F127" s="26"/>
      <c r="G127" s="64"/>
      <c r="H127" s="55"/>
      <c r="J127" s="67"/>
      <c r="K127" s="67"/>
      <c r="M127" s="67"/>
      <c r="N127" s="67"/>
      <c r="O127" s="26"/>
      <c r="P127" s="67"/>
      <c r="Q127" s="67"/>
      <c r="R127" s="62"/>
    </row>
    <row r="128" spans="1:18" ht="29" x14ac:dyDescent="0.35">
      <c r="A128" s="77" t="s">
        <v>230</v>
      </c>
      <c r="B128" s="68"/>
      <c r="C128" s="68"/>
      <c r="G128" s="64"/>
      <c r="H128" s="55"/>
      <c r="J128" s="67"/>
      <c r="K128" s="67"/>
      <c r="M128" s="67"/>
      <c r="N128" s="67"/>
      <c r="P128" s="67"/>
      <c r="Q128" s="67"/>
      <c r="R128" s="62"/>
    </row>
    <row r="129" spans="1:18" x14ac:dyDescent="0.35">
      <c r="A129" s="25" t="s">
        <v>252</v>
      </c>
      <c r="B129" s="68">
        <v>1</v>
      </c>
      <c r="C129" s="68"/>
      <c r="D129" s="55"/>
      <c r="E129" s="56">
        <f>B129*C129*D129</f>
        <v>0</v>
      </c>
      <c r="G129" s="64">
        <f t="shared" ref="G129:G132" si="52">D129*1.08</f>
        <v>0</v>
      </c>
      <c r="H129" s="55">
        <f t="shared" ref="H129:H132" si="53">G129*C129*B129</f>
        <v>0</v>
      </c>
      <c r="J129" s="67">
        <f t="shared" ref="J129:J132" si="54">G129*1.08</f>
        <v>0</v>
      </c>
      <c r="K129" s="67">
        <f t="shared" ref="K129:K132" si="55">J129*C129*B129</f>
        <v>0</v>
      </c>
      <c r="M129" s="67">
        <f t="shared" ref="M129:M132" si="56">J129*1.08</f>
        <v>0</v>
      </c>
      <c r="N129" s="67">
        <f t="shared" ref="N129:N132" si="57">M129*C129*B129</f>
        <v>0</v>
      </c>
      <c r="P129" s="67">
        <f t="shared" ref="P129:P132" si="58">M129*1.08</f>
        <v>0</v>
      </c>
      <c r="Q129" s="67">
        <f t="shared" ref="Q129:Q132" si="59">P129*C129*B129</f>
        <v>0</v>
      </c>
      <c r="R129" s="62">
        <f t="shared" ref="R129:R132" si="60">Q129+N129+K129+H129+E129</f>
        <v>0</v>
      </c>
    </row>
    <row r="130" spans="1:18" x14ac:dyDescent="0.35">
      <c r="A130" s="25" t="s">
        <v>253</v>
      </c>
      <c r="B130" s="68">
        <v>1</v>
      </c>
      <c r="C130" s="68"/>
      <c r="D130" s="55"/>
      <c r="E130" s="56">
        <f t="shared" ref="E130:E132" si="61">B130*C130*D130</f>
        <v>0</v>
      </c>
      <c r="G130" s="64">
        <f t="shared" si="52"/>
        <v>0</v>
      </c>
      <c r="H130" s="55">
        <f t="shared" si="53"/>
        <v>0</v>
      </c>
      <c r="J130" s="67">
        <f t="shared" si="54"/>
        <v>0</v>
      </c>
      <c r="K130" s="67">
        <f t="shared" si="55"/>
        <v>0</v>
      </c>
      <c r="M130" s="67">
        <f t="shared" si="56"/>
        <v>0</v>
      </c>
      <c r="N130" s="67">
        <f t="shared" si="57"/>
        <v>0</v>
      </c>
      <c r="P130" s="67">
        <f t="shared" si="58"/>
        <v>0</v>
      </c>
      <c r="Q130" s="67">
        <f t="shared" si="59"/>
        <v>0</v>
      </c>
      <c r="R130" s="62">
        <f t="shared" si="60"/>
        <v>0</v>
      </c>
    </row>
    <row r="131" spans="1:18" x14ac:dyDescent="0.35">
      <c r="A131" s="25" t="s">
        <v>254</v>
      </c>
      <c r="B131" s="68">
        <v>1</v>
      </c>
      <c r="C131" s="68"/>
      <c r="D131" s="55"/>
      <c r="E131" s="56">
        <f t="shared" si="61"/>
        <v>0</v>
      </c>
      <c r="G131" s="64">
        <f t="shared" si="52"/>
        <v>0</v>
      </c>
      <c r="H131" s="55">
        <f t="shared" si="53"/>
        <v>0</v>
      </c>
      <c r="J131" s="67">
        <f t="shared" si="54"/>
        <v>0</v>
      </c>
      <c r="K131" s="67">
        <f t="shared" si="55"/>
        <v>0</v>
      </c>
      <c r="M131" s="67">
        <f t="shared" si="56"/>
        <v>0</v>
      </c>
      <c r="N131" s="67">
        <f t="shared" si="57"/>
        <v>0</v>
      </c>
      <c r="P131" s="67">
        <f t="shared" si="58"/>
        <v>0</v>
      </c>
      <c r="Q131" s="67">
        <f t="shared" si="59"/>
        <v>0</v>
      </c>
      <c r="R131" s="62">
        <f t="shared" si="60"/>
        <v>0</v>
      </c>
    </row>
    <row r="132" spans="1:18" x14ac:dyDescent="0.35">
      <c r="A132" s="25" t="s">
        <v>255</v>
      </c>
      <c r="B132" s="68">
        <v>1</v>
      </c>
      <c r="C132" s="68"/>
      <c r="D132" s="55"/>
      <c r="E132" s="56">
        <f t="shared" si="61"/>
        <v>0</v>
      </c>
      <c r="G132" s="64">
        <f t="shared" si="52"/>
        <v>0</v>
      </c>
      <c r="H132" s="55">
        <f t="shared" si="53"/>
        <v>0</v>
      </c>
      <c r="J132" s="67">
        <f t="shared" si="54"/>
        <v>0</v>
      </c>
      <c r="K132" s="67">
        <f t="shared" si="55"/>
        <v>0</v>
      </c>
      <c r="M132" s="67">
        <f t="shared" si="56"/>
        <v>0</v>
      </c>
      <c r="N132" s="67">
        <f t="shared" si="57"/>
        <v>0</v>
      </c>
      <c r="P132" s="67">
        <f t="shared" si="58"/>
        <v>0</v>
      </c>
      <c r="Q132" s="67">
        <f t="shared" si="59"/>
        <v>0</v>
      </c>
      <c r="R132" s="62">
        <f t="shared" si="60"/>
        <v>0</v>
      </c>
    </row>
    <row r="133" spans="1:18" ht="43.5" x14ac:dyDescent="0.35">
      <c r="A133" s="25" t="s">
        <v>178</v>
      </c>
      <c r="B133" s="68"/>
      <c r="C133" s="68"/>
      <c r="G133" s="64"/>
      <c r="H133" s="55"/>
      <c r="J133" s="67"/>
      <c r="K133" s="67"/>
      <c r="M133" s="67"/>
      <c r="N133" s="67"/>
      <c r="P133" s="67"/>
      <c r="Q133" s="67"/>
      <c r="R133" s="62"/>
    </row>
    <row r="134" spans="1:18" ht="87" x14ac:dyDescent="0.35">
      <c r="A134" s="25" t="s">
        <v>202</v>
      </c>
      <c r="B134" s="68"/>
      <c r="C134" s="68"/>
      <c r="G134" s="64"/>
      <c r="H134" s="55"/>
      <c r="J134" s="67"/>
      <c r="K134" s="67"/>
      <c r="M134" s="67"/>
      <c r="N134" s="67"/>
      <c r="P134" s="67"/>
      <c r="Q134" s="67"/>
      <c r="R134" s="62"/>
    </row>
    <row r="135" spans="1:18" x14ac:dyDescent="0.35">
      <c r="B135" s="68"/>
      <c r="C135" s="68"/>
      <c r="G135" s="64"/>
      <c r="H135" s="55"/>
      <c r="J135" s="67"/>
      <c r="K135" s="67"/>
      <c r="M135" s="67"/>
      <c r="N135" s="67"/>
      <c r="P135" s="67"/>
      <c r="Q135" s="67"/>
      <c r="R135" s="62"/>
    </row>
    <row r="136" spans="1:18" x14ac:dyDescent="0.35">
      <c r="A136" s="27" t="s">
        <v>274</v>
      </c>
      <c r="B136" s="65"/>
      <c r="C136" s="68"/>
      <c r="G136" s="64"/>
      <c r="H136" s="55"/>
      <c r="J136" s="67"/>
      <c r="K136" s="67"/>
      <c r="M136" s="67"/>
      <c r="N136" s="67"/>
      <c r="P136" s="67"/>
      <c r="Q136" s="67"/>
      <c r="R136" s="62"/>
    </row>
    <row r="137" spans="1:18" ht="72.5" x14ac:dyDescent="0.35">
      <c r="A137" s="25" t="s">
        <v>203</v>
      </c>
      <c r="B137" s="68"/>
      <c r="C137" s="68"/>
      <c r="G137" s="64"/>
      <c r="H137" s="55"/>
      <c r="J137" s="67"/>
      <c r="K137" s="67"/>
      <c r="M137" s="67"/>
      <c r="N137" s="67"/>
      <c r="P137" s="67"/>
      <c r="Q137" s="67"/>
      <c r="R137" s="62"/>
    </row>
    <row r="138" spans="1:18" ht="58" x14ac:dyDescent="0.35">
      <c r="A138" s="25" t="s">
        <v>162</v>
      </c>
      <c r="B138" s="68"/>
      <c r="C138" s="68"/>
      <c r="G138" s="64"/>
      <c r="H138" s="55"/>
      <c r="J138" s="67"/>
      <c r="K138" s="67"/>
      <c r="M138" s="67"/>
      <c r="N138" s="67"/>
      <c r="P138" s="67"/>
      <c r="Q138" s="67"/>
      <c r="R138" s="62"/>
    </row>
    <row r="139" spans="1:18" x14ac:dyDescent="0.35">
      <c r="A139" s="25" t="s">
        <v>258</v>
      </c>
      <c r="B139" s="68">
        <v>1</v>
      </c>
      <c r="C139" s="68"/>
      <c r="D139" s="55"/>
      <c r="E139" s="56">
        <f>B139*C139*D139</f>
        <v>0</v>
      </c>
      <c r="G139" s="64">
        <f t="shared" si="33"/>
        <v>0</v>
      </c>
      <c r="H139" s="55">
        <f t="shared" si="34"/>
        <v>0</v>
      </c>
      <c r="J139" s="67">
        <f t="shared" si="35"/>
        <v>0</v>
      </c>
      <c r="K139" s="67">
        <f t="shared" si="36"/>
        <v>0</v>
      </c>
      <c r="M139" s="67">
        <f t="shared" si="37"/>
        <v>0</v>
      </c>
      <c r="N139" s="67">
        <f t="shared" si="38"/>
        <v>0</v>
      </c>
      <c r="P139" s="67">
        <f t="shared" si="39"/>
        <v>0</v>
      </c>
      <c r="Q139" s="67">
        <f t="shared" si="40"/>
        <v>0</v>
      </c>
      <c r="R139" s="62">
        <f t="shared" si="41"/>
        <v>0</v>
      </c>
    </row>
    <row r="140" spans="1:18" x14ac:dyDescent="0.35">
      <c r="B140" s="68"/>
      <c r="C140" s="68"/>
      <c r="G140" s="64"/>
      <c r="H140" s="55"/>
      <c r="J140" s="67"/>
      <c r="K140" s="67"/>
      <c r="M140" s="67"/>
      <c r="N140" s="67"/>
      <c r="P140" s="67"/>
      <c r="Q140" s="67"/>
      <c r="R140" s="62"/>
    </row>
    <row r="141" spans="1:18" x14ac:dyDescent="0.35">
      <c r="A141" s="27" t="s">
        <v>275</v>
      </c>
      <c r="B141" s="65"/>
      <c r="C141" s="68"/>
      <c r="G141" s="64"/>
      <c r="H141" s="55"/>
      <c r="J141" s="67"/>
      <c r="K141" s="67"/>
      <c r="M141" s="67"/>
      <c r="N141" s="67"/>
      <c r="P141" s="67"/>
      <c r="Q141" s="67"/>
      <c r="R141" s="62"/>
    </row>
    <row r="142" spans="1:18" ht="72.5" x14ac:dyDescent="0.35">
      <c r="A142" s="25" t="s">
        <v>156</v>
      </c>
      <c r="B142" s="68"/>
      <c r="C142" s="68"/>
      <c r="G142" s="64"/>
      <c r="H142" s="55"/>
      <c r="J142" s="67"/>
      <c r="K142" s="67"/>
      <c r="M142" s="67"/>
      <c r="N142" s="67"/>
      <c r="P142" s="67"/>
      <c r="Q142" s="67"/>
      <c r="R142" s="62"/>
    </row>
    <row r="143" spans="1:18" ht="29" x14ac:dyDescent="0.35">
      <c r="A143" s="25" t="s">
        <v>204</v>
      </c>
      <c r="B143" s="68"/>
      <c r="C143" s="68"/>
      <c r="G143" s="64"/>
      <c r="H143" s="55"/>
      <c r="J143" s="67"/>
      <c r="K143" s="67"/>
      <c r="M143" s="67"/>
      <c r="N143" s="67"/>
      <c r="P143" s="67"/>
      <c r="Q143" s="67"/>
      <c r="R143" s="62"/>
    </row>
    <row r="144" spans="1:18" ht="29" x14ac:dyDescent="0.35">
      <c r="A144" s="25" t="s">
        <v>153</v>
      </c>
      <c r="B144" s="68"/>
      <c r="C144" s="68"/>
      <c r="G144" s="64"/>
      <c r="H144" s="55"/>
      <c r="J144" s="67"/>
      <c r="K144" s="67"/>
      <c r="M144" s="67"/>
      <c r="N144" s="67"/>
      <c r="P144" s="67"/>
      <c r="Q144" s="67"/>
      <c r="R144" s="62"/>
    </row>
    <row r="145" spans="1:18" x14ac:dyDescent="0.35">
      <c r="A145" s="25" t="s">
        <v>252</v>
      </c>
      <c r="B145" s="68">
        <v>1</v>
      </c>
      <c r="C145" s="68"/>
      <c r="D145" s="55"/>
      <c r="E145" s="56">
        <f>B145*C145*D145</f>
        <v>0</v>
      </c>
      <c r="G145" s="64">
        <f t="shared" si="33"/>
        <v>0</v>
      </c>
      <c r="H145" s="55">
        <f t="shared" si="34"/>
        <v>0</v>
      </c>
      <c r="J145" s="67">
        <f t="shared" si="35"/>
        <v>0</v>
      </c>
      <c r="K145" s="67">
        <f t="shared" si="36"/>
        <v>0</v>
      </c>
      <c r="M145" s="67">
        <f t="shared" si="37"/>
        <v>0</v>
      </c>
      <c r="N145" s="67">
        <f t="shared" si="38"/>
        <v>0</v>
      </c>
      <c r="P145" s="67">
        <f t="shared" si="39"/>
        <v>0</v>
      </c>
      <c r="Q145" s="67">
        <f t="shared" si="40"/>
        <v>0</v>
      </c>
      <c r="R145" s="62">
        <f t="shared" si="41"/>
        <v>0</v>
      </c>
    </row>
    <row r="146" spans="1:18" x14ac:dyDescent="0.35">
      <c r="A146" s="25" t="s">
        <v>253</v>
      </c>
      <c r="B146" s="68">
        <v>1</v>
      </c>
      <c r="C146" s="68"/>
      <c r="D146" s="55"/>
      <c r="E146" s="56">
        <f t="shared" ref="E146:E148" si="62">B146*C146*D146</f>
        <v>0</v>
      </c>
      <c r="G146" s="64">
        <f t="shared" si="33"/>
        <v>0</v>
      </c>
      <c r="H146" s="55">
        <f t="shared" si="34"/>
        <v>0</v>
      </c>
      <c r="J146" s="67">
        <f t="shared" si="35"/>
        <v>0</v>
      </c>
      <c r="K146" s="67">
        <f t="shared" si="36"/>
        <v>0</v>
      </c>
      <c r="M146" s="67">
        <f t="shared" si="37"/>
        <v>0</v>
      </c>
      <c r="N146" s="67">
        <f t="shared" si="38"/>
        <v>0</v>
      </c>
      <c r="P146" s="67">
        <f t="shared" si="39"/>
        <v>0</v>
      </c>
      <c r="Q146" s="67">
        <f t="shared" si="40"/>
        <v>0</v>
      </c>
      <c r="R146" s="62">
        <f t="shared" si="41"/>
        <v>0</v>
      </c>
    </row>
    <row r="147" spans="1:18" x14ac:dyDescent="0.35">
      <c r="A147" s="25" t="s">
        <v>254</v>
      </c>
      <c r="B147" s="68">
        <v>1</v>
      </c>
      <c r="C147" s="68"/>
      <c r="D147" s="55"/>
      <c r="E147" s="56">
        <f t="shared" si="62"/>
        <v>0</v>
      </c>
      <c r="G147" s="64">
        <f t="shared" si="33"/>
        <v>0</v>
      </c>
      <c r="H147" s="55">
        <f t="shared" si="34"/>
        <v>0</v>
      </c>
      <c r="J147" s="67">
        <f t="shared" si="35"/>
        <v>0</v>
      </c>
      <c r="K147" s="67">
        <f t="shared" si="36"/>
        <v>0</v>
      </c>
      <c r="M147" s="67">
        <f t="shared" si="37"/>
        <v>0</v>
      </c>
      <c r="N147" s="67">
        <f t="shared" si="38"/>
        <v>0</v>
      </c>
      <c r="P147" s="67">
        <f t="shared" si="39"/>
        <v>0</v>
      </c>
      <c r="Q147" s="67">
        <f t="shared" si="40"/>
        <v>0</v>
      </c>
      <c r="R147" s="62">
        <f t="shared" si="41"/>
        <v>0</v>
      </c>
    </row>
    <row r="148" spans="1:18" x14ac:dyDescent="0.35">
      <c r="A148" s="25" t="s">
        <v>255</v>
      </c>
      <c r="B148" s="68">
        <v>1</v>
      </c>
      <c r="C148" s="68"/>
      <c r="D148" s="55"/>
      <c r="E148" s="56">
        <f t="shared" si="62"/>
        <v>0</v>
      </c>
      <c r="G148" s="64">
        <f t="shared" si="33"/>
        <v>0</v>
      </c>
      <c r="H148" s="55">
        <f t="shared" si="34"/>
        <v>0</v>
      </c>
      <c r="J148" s="67">
        <f t="shared" si="35"/>
        <v>0</v>
      </c>
      <c r="K148" s="67">
        <f t="shared" si="36"/>
        <v>0</v>
      </c>
      <c r="M148" s="67">
        <f t="shared" si="37"/>
        <v>0</v>
      </c>
      <c r="N148" s="67">
        <f t="shared" si="38"/>
        <v>0</v>
      </c>
      <c r="P148" s="67">
        <f t="shared" si="39"/>
        <v>0</v>
      </c>
      <c r="Q148" s="67">
        <f t="shared" si="40"/>
        <v>0</v>
      </c>
      <c r="R148" s="62">
        <f t="shared" si="41"/>
        <v>0</v>
      </c>
    </row>
    <row r="149" spans="1:18" x14ac:dyDescent="0.35">
      <c r="D149" s="55"/>
      <c r="E149" s="62">
        <f>SUM(E8:E148)</f>
        <v>0</v>
      </c>
      <c r="F149" s="62"/>
      <c r="G149" s="62"/>
      <c r="H149" s="62">
        <f>SUM(H8:H148)</f>
        <v>0</v>
      </c>
      <c r="I149" s="62"/>
      <c r="J149" s="62"/>
      <c r="K149" s="62">
        <f>SUM(K8:K148)</f>
        <v>0</v>
      </c>
      <c r="L149" s="62"/>
      <c r="M149" s="62"/>
      <c r="N149" s="62">
        <f>SUM(N8:N148)</f>
        <v>0</v>
      </c>
      <c r="O149" s="62"/>
      <c r="P149" s="62"/>
      <c r="Q149" s="62">
        <f t="shared" ref="Q149" si="63">SUM(Q8:Q148)</f>
        <v>0</v>
      </c>
      <c r="R149" s="62">
        <f>Q149+N149+K149+H149+E149</f>
        <v>0</v>
      </c>
    </row>
    <row r="150" spans="1:18" ht="15" thickBot="1" x14ac:dyDescent="0.4">
      <c r="E150" s="25"/>
      <c r="F150" s="25"/>
    </row>
    <row r="151" spans="1:18" ht="29.5" thickBot="1" x14ac:dyDescent="0.4">
      <c r="A151" s="105" t="s">
        <v>247</v>
      </c>
      <c r="B151" s="58"/>
      <c r="C151" s="33" t="s">
        <v>93</v>
      </c>
      <c r="D151" s="34" t="s">
        <v>94</v>
      </c>
      <c r="E151" s="34" t="s">
        <v>95</v>
      </c>
      <c r="F151" s="34" t="s">
        <v>96</v>
      </c>
      <c r="G151" s="35" t="s">
        <v>97</v>
      </c>
    </row>
    <row r="152" spans="1:18" x14ac:dyDescent="0.35">
      <c r="A152" s="36"/>
      <c r="B152" s="59"/>
      <c r="C152" s="37" t="s">
        <v>98</v>
      </c>
      <c r="D152" s="25" t="s">
        <v>98</v>
      </c>
      <c r="E152" s="25" t="s">
        <v>98</v>
      </c>
      <c r="F152" s="25" t="s">
        <v>98</v>
      </c>
      <c r="G152" s="38" t="s">
        <v>98</v>
      </c>
    </row>
    <row r="153" spans="1:18" x14ac:dyDescent="0.35">
      <c r="A153" s="36"/>
      <c r="B153" s="59"/>
      <c r="C153" s="37" t="s">
        <v>99</v>
      </c>
      <c r="D153" s="25" t="s">
        <v>99</v>
      </c>
      <c r="E153" s="25" t="s">
        <v>99</v>
      </c>
      <c r="F153" s="25" t="s">
        <v>99</v>
      </c>
      <c r="G153" s="38" t="s">
        <v>99</v>
      </c>
    </row>
    <row r="154" spans="1:18" x14ac:dyDescent="0.35">
      <c r="A154" s="36"/>
      <c r="B154" s="59"/>
      <c r="C154" s="37" t="s">
        <v>100</v>
      </c>
      <c r="D154" s="25" t="s">
        <v>100</v>
      </c>
      <c r="E154" s="25" t="s">
        <v>100</v>
      </c>
      <c r="F154" s="25" t="s">
        <v>100</v>
      </c>
      <c r="G154" s="38" t="s">
        <v>100</v>
      </c>
    </row>
    <row r="155" spans="1:18" x14ac:dyDescent="0.35">
      <c r="A155" s="36"/>
      <c r="B155" s="59"/>
      <c r="C155" s="37" t="s">
        <v>101</v>
      </c>
      <c r="D155" s="25" t="s">
        <v>102</v>
      </c>
      <c r="E155" s="25" t="s">
        <v>102</v>
      </c>
      <c r="F155" s="25" t="s">
        <v>102</v>
      </c>
      <c r="G155" s="38" t="s">
        <v>102</v>
      </c>
    </row>
    <row r="156" spans="1:18" x14ac:dyDescent="0.35">
      <c r="A156" s="36"/>
      <c r="B156" s="59"/>
      <c r="C156" s="37"/>
      <c r="E156" s="25"/>
      <c r="F156" s="25"/>
      <c r="G156" s="38"/>
    </row>
    <row r="157" spans="1:18" x14ac:dyDescent="0.35">
      <c r="A157" s="36"/>
      <c r="B157" s="59"/>
      <c r="C157" s="37" t="s">
        <v>101</v>
      </c>
      <c r="D157" s="25" t="s">
        <v>103</v>
      </c>
      <c r="E157" s="25" t="s">
        <v>103</v>
      </c>
      <c r="F157" s="25" t="s">
        <v>103</v>
      </c>
      <c r="G157" s="38" t="s">
        <v>103</v>
      </c>
    </row>
    <row r="158" spans="1:18" x14ac:dyDescent="0.35">
      <c r="A158" s="36"/>
      <c r="B158" s="59"/>
      <c r="C158" s="37" t="s">
        <v>101</v>
      </c>
      <c r="D158" s="25" t="s">
        <v>104</v>
      </c>
      <c r="E158" s="25" t="s">
        <v>104</v>
      </c>
      <c r="F158" s="25" t="s">
        <v>104</v>
      </c>
      <c r="G158" s="38" t="s">
        <v>104</v>
      </c>
    </row>
    <row r="159" spans="1:18" x14ac:dyDescent="0.35">
      <c r="A159" s="36"/>
      <c r="B159" s="59"/>
      <c r="C159" s="37" t="s">
        <v>101</v>
      </c>
      <c r="D159" s="25" t="s">
        <v>101</v>
      </c>
      <c r="E159" s="25" t="s">
        <v>105</v>
      </c>
      <c r="F159" s="25" t="s">
        <v>105</v>
      </c>
      <c r="G159" s="38" t="s">
        <v>105</v>
      </c>
    </row>
    <row r="160" spans="1:18" ht="29" x14ac:dyDescent="0.35">
      <c r="A160" s="36"/>
      <c r="B160" s="59"/>
      <c r="C160" s="37" t="s">
        <v>101</v>
      </c>
      <c r="D160" s="25" t="s">
        <v>101</v>
      </c>
      <c r="E160" s="25" t="s">
        <v>106</v>
      </c>
      <c r="F160" s="25" t="s">
        <v>106</v>
      </c>
      <c r="G160" s="38" t="s">
        <v>106</v>
      </c>
    </row>
    <row r="161" spans="1:7" x14ac:dyDescent="0.35">
      <c r="A161" s="36"/>
      <c r="B161" s="59"/>
      <c r="C161" s="37"/>
      <c r="E161" s="25"/>
      <c r="F161" s="25"/>
      <c r="G161" s="38"/>
    </row>
    <row r="162" spans="1:7" ht="29" x14ac:dyDescent="0.35">
      <c r="A162" s="36"/>
      <c r="B162" s="59"/>
      <c r="C162" s="37" t="s">
        <v>101</v>
      </c>
      <c r="D162" s="25" t="s">
        <v>101</v>
      </c>
      <c r="E162" s="25" t="s">
        <v>107</v>
      </c>
      <c r="F162" s="25" t="s">
        <v>107</v>
      </c>
      <c r="G162" s="38" t="s">
        <v>107</v>
      </c>
    </row>
    <row r="163" spans="1:7" ht="32.15" customHeight="1" x14ac:dyDescent="0.35">
      <c r="A163" s="53" t="s">
        <v>209</v>
      </c>
      <c r="B163" s="60"/>
      <c r="C163" s="37" t="s">
        <v>206</v>
      </c>
      <c r="D163" s="25" t="s">
        <v>206</v>
      </c>
      <c r="E163" s="25" t="s">
        <v>206</v>
      </c>
      <c r="F163" s="25" t="s">
        <v>206</v>
      </c>
      <c r="G163" s="38" t="s">
        <v>206</v>
      </c>
    </row>
    <row r="164" spans="1:7" ht="26.15" customHeight="1" x14ac:dyDescent="0.35">
      <c r="A164" s="53" t="s">
        <v>208</v>
      </c>
      <c r="B164" s="60"/>
      <c r="C164" s="37" t="s">
        <v>205</v>
      </c>
      <c r="D164" s="25" t="s">
        <v>205</v>
      </c>
      <c r="E164" s="25" t="s">
        <v>205</v>
      </c>
      <c r="F164" s="25" t="s">
        <v>205</v>
      </c>
      <c r="G164" s="38" t="s">
        <v>205</v>
      </c>
    </row>
    <row r="165" spans="1:7" ht="29.5" thickBot="1" x14ac:dyDescent="0.4">
      <c r="A165" s="54" t="s">
        <v>210</v>
      </c>
      <c r="B165" s="61"/>
      <c r="C165" s="39" t="s">
        <v>207</v>
      </c>
      <c r="D165" s="40" t="s">
        <v>207</v>
      </c>
      <c r="E165" s="40" t="s">
        <v>207</v>
      </c>
      <c r="F165" s="40" t="s">
        <v>207</v>
      </c>
      <c r="G165" s="41" t="s">
        <v>207</v>
      </c>
    </row>
    <row r="167" spans="1:7" ht="29" x14ac:dyDescent="0.35">
      <c r="A167" s="76" t="s">
        <v>187</v>
      </c>
      <c r="B167" s="46"/>
    </row>
    <row r="168" spans="1:7" ht="15" thickBot="1" x14ac:dyDescent="0.4"/>
    <row r="169" spans="1:7" ht="15" thickBot="1" x14ac:dyDescent="0.4">
      <c r="A169" s="42" t="s">
        <v>114</v>
      </c>
      <c r="B169" s="27"/>
    </row>
    <row r="170" spans="1:7" x14ac:dyDescent="0.35">
      <c r="A170" s="43" t="s">
        <v>251</v>
      </c>
    </row>
    <row r="171" spans="1:7" x14ac:dyDescent="0.35">
      <c r="A171" s="43" t="s">
        <v>124</v>
      </c>
    </row>
    <row r="172" spans="1:7" x14ac:dyDescent="0.35">
      <c r="A172" s="43" t="s">
        <v>117</v>
      </c>
    </row>
    <row r="173" spans="1:7" ht="15" thickBot="1" x14ac:dyDescent="0.4">
      <c r="A173" s="44" t="s">
        <v>118</v>
      </c>
    </row>
    <row r="174" spans="1:7" s="25" customFormat="1" ht="15" thickBot="1" x14ac:dyDescent="0.4">
      <c r="E174" s="26"/>
      <c r="F174" s="26"/>
      <c r="G174" s="26"/>
    </row>
    <row r="175" spans="1:7" s="25" customFormat="1" ht="15" thickBot="1" x14ac:dyDescent="0.4">
      <c r="A175" s="42" t="s">
        <v>245</v>
      </c>
      <c r="B175" s="27"/>
      <c r="E175" s="26"/>
      <c r="F175" s="26"/>
      <c r="G175" s="26"/>
    </row>
    <row r="176" spans="1:7" s="25" customFormat="1" x14ac:dyDescent="0.35">
      <c r="A176" s="43" t="s">
        <v>251</v>
      </c>
      <c r="E176" s="26"/>
      <c r="F176" s="26"/>
      <c r="G176" s="26"/>
    </row>
    <row r="177" spans="1:7" s="25" customFormat="1" x14ac:dyDescent="0.35">
      <c r="A177" s="43" t="s">
        <v>262</v>
      </c>
      <c r="E177" s="26"/>
      <c r="F177" s="26"/>
      <c r="G177" s="26"/>
    </row>
    <row r="178" spans="1:7" s="25" customFormat="1" x14ac:dyDescent="0.35">
      <c r="A178" s="43" t="s">
        <v>117</v>
      </c>
      <c r="E178" s="26"/>
      <c r="F178" s="26"/>
      <c r="G178" s="26"/>
    </row>
    <row r="179" spans="1:7" s="25" customFormat="1" ht="15" thickBot="1" x14ac:dyDescent="0.4">
      <c r="A179" s="44" t="s">
        <v>118</v>
      </c>
      <c r="E179" s="26"/>
      <c r="F179" s="26"/>
      <c r="G179" s="26"/>
    </row>
    <row r="180" spans="1:7" s="25" customFormat="1" ht="15" thickBot="1" x14ac:dyDescent="0.4">
      <c r="E180" s="26"/>
      <c r="F180" s="26"/>
      <c r="G180" s="26"/>
    </row>
    <row r="181" spans="1:7" s="25" customFormat="1" ht="15" thickBot="1" x14ac:dyDescent="0.4">
      <c r="A181" s="42" t="s">
        <v>245</v>
      </c>
      <c r="E181" s="26"/>
      <c r="F181" s="26"/>
      <c r="G181" s="26"/>
    </row>
    <row r="182" spans="1:7" s="25" customFormat="1" x14ac:dyDescent="0.35">
      <c r="A182" s="43" t="s">
        <v>249</v>
      </c>
      <c r="E182" s="26"/>
      <c r="F182" s="26"/>
      <c r="G182" s="26"/>
    </row>
    <row r="183" spans="1:7" s="25" customFormat="1" x14ac:dyDescent="0.35">
      <c r="A183" s="43" t="s">
        <v>124</v>
      </c>
      <c r="E183" s="26"/>
      <c r="F183" s="26"/>
      <c r="G183" s="26"/>
    </row>
    <row r="184" spans="1:7" s="25" customFormat="1" x14ac:dyDescent="0.35">
      <c r="A184" s="43" t="s">
        <v>117</v>
      </c>
      <c r="E184" s="26"/>
      <c r="F184" s="26"/>
      <c r="G184" s="26"/>
    </row>
    <row r="185" spans="1:7" s="25" customFormat="1" ht="15" thickBot="1" x14ac:dyDescent="0.4">
      <c r="A185" s="44" t="s">
        <v>118</v>
      </c>
      <c r="E185" s="26"/>
      <c r="F185" s="26"/>
      <c r="G185" s="26"/>
    </row>
    <row r="186" spans="1:7" s="25" customFormat="1" ht="15" thickBot="1" x14ac:dyDescent="0.4">
      <c r="A186" s="42" t="s">
        <v>121</v>
      </c>
      <c r="E186" s="26"/>
      <c r="F186" s="26"/>
      <c r="G186" s="26"/>
    </row>
    <row r="187" spans="1:7" s="25" customFormat="1" x14ac:dyDescent="0.35">
      <c r="A187" s="43" t="s">
        <v>250</v>
      </c>
      <c r="E187" s="26"/>
      <c r="F187" s="26"/>
      <c r="G187" s="26"/>
    </row>
    <row r="188" spans="1:7" s="25" customFormat="1" x14ac:dyDescent="0.35">
      <c r="A188" s="43" t="s">
        <v>262</v>
      </c>
      <c r="E188" s="26"/>
      <c r="F188" s="26"/>
      <c r="G188" s="26"/>
    </row>
    <row r="189" spans="1:7" s="25" customFormat="1" x14ac:dyDescent="0.35">
      <c r="A189" s="43" t="s">
        <v>117</v>
      </c>
      <c r="E189" s="26"/>
      <c r="F189" s="26"/>
      <c r="G189" s="26"/>
    </row>
    <row r="190" spans="1:7" s="25" customFormat="1" ht="15" thickBot="1" x14ac:dyDescent="0.4">
      <c r="A190" s="44" t="s">
        <v>118</v>
      </c>
      <c r="B190" s="27"/>
      <c r="E190" s="26"/>
      <c r="F190" s="26"/>
      <c r="G190" s="26"/>
    </row>
    <row r="191" spans="1:7" s="25" customFormat="1" ht="15" thickBot="1" x14ac:dyDescent="0.4">
      <c r="A191" s="42" t="s">
        <v>246</v>
      </c>
      <c r="B191" s="27"/>
      <c r="E191" s="26"/>
      <c r="F191" s="26"/>
      <c r="G191" s="26"/>
    </row>
    <row r="192" spans="1:7" s="25" customFormat="1" x14ac:dyDescent="0.35">
      <c r="A192" s="43" t="s">
        <v>251</v>
      </c>
      <c r="E192" s="26"/>
      <c r="F192" s="26"/>
      <c r="G192" s="26"/>
    </row>
    <row r="193" spans="1:7" s="25" customFormat="1" x14ac:dyDescent="0.35">
      <c r="A193" s="43" t="s">
        <v>124</v>
      </c>
      <c r="E193" s="26"/>
      <c r="F193" s="26"/>
      <c r="G193" s="26"/>
    </row>
    <row r="194" spans="1:7" s="25" customFormat="1" x14ac:dyDescent="0.35">
      <c r="A194" s="43" t="s">
        <v>117</v>
      </c>
      <c r="E194" s="26"/>
      <c r="F194" s="26"/>
      <c r="G194" s="26"/>
    </row>
    <row r="195" spans="1:7" s="25" customFormat="1" ht="15" thickBot="1" x14ac:dyDescent="0.4">
      <c r="A195" s="44" t="s">
        <v>118</v>
      </c>
      <c r="E195" s="26"/>
      <c r="F195" s="26"/>
      <c r="G195" s="26"/>
    </row>
    <row r="196" spans="1:7" s="25" customFormat="1" ht="15" thickBot="1" x14ac:dyDescent="0.4">
      <c r="A196" s="44"/>
      <c r="E196" s="26"/>
      <c r="F196" s="26"/>
      <c r="G196" s="26"/>
    </row>
    <row r="197" spans="1:7" s="25" customFormat="1" ht="15" thickBot="1" x14ac:dyDescent="0.4">
      <c r="A197" s="42" t="s">
        <v>125</v>
      </c>
      <c r="B197" s="27"/>
      <c r="E197" s="26"/>
      <c r="F197" s="26"/>
      <c r="G197" s="26"/>
    </row>
    <row r="198" spans="1:7" s="25" customFormat="1" x14ac:dyDescent="0.35">
      <c r="A198" s="43" t="s">
        <v>250</v>
      </c>
      <c r="E198" s="26"/>
      <c r="F198" s="26"/>
      <c r="G198" s="26"/>
    </row>
    <row r="199" spans="1:7" s="25" customFormat="1" x14ac:dyDescent="0.35">
      <c r="A199" s="43" t="s">
        <v>124</v>
      </c>
      <c r="E199" s="26"/>
      <c r="F199" s="26"/>
      <c r="G199" s="26"/>
    </row>
    <row r="200" spans="1:7" s="25" customFormat="1" x14ac:dyDescent="0.35">
      <c r="A200" s="43" t="s">
        <v>117</v>
      </c>
      <c r="E200" s="26"/>
      <c r="F200" s="26"/>
      <c r="G200" s="26"/>
    </row>
    <row r="201" spans="1:7" s="25" customFormat="1" ht="15" thickBot="1" x14ac:dyDescent="0.4">
      <c r="A201" s="44" t="s">
        <v>118</v>
      </c>
      <c r="E201" s="26"/>
      <c r="F201" s="26"/>
      <c r="G201" s="26"/>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73" max="8" man="1"/>
    <brk id="14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8497-4716-4E6E-A424-290486D28F12}">
  <sheetPr>
    <tabColor rgb="FF00B0F0"/>
    <pageSetUpPr fitToPage="1"/>
  </sheetPr>
  <dimension ref="A1:R162"/>
  <sheetViews>
    <sheetView view="pageBreakPreview" zoomScale="90" zoomScaleNormal="100" zoomScaleSheetLayoutView="90" workbookViewId="0">
      <pane ySplit="5" topLeftCell="A7" activePane="bottomLeft" state="frozen"/>
      <selection pane="bottomLeft" activeCell="A170" sqref="A170"/>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38" t="s">
        <v>277</v>
      </c>
      <c r="D1" s="139"/>
      <c r="E1" s="139"/>
      <c r="F1" s="139"/>
      <c r="G1" s="139"/>
      <c r="H1" s="139"/>
      <c r="I1" s="139"/>
      <c r="J1" s="139"/>
      <c r="K1" s="139"/>
      <c r="L1" s="139"/>
      <c r="M1" s="139"/>
      <c r="N1" s="139"/>
      <c r="O1" s="139"/>
      <c r="P1" s="139"/>
      <c r="Q1" s="139"/>
      <c r="R1" s="140"/>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s="81" customFormat="1"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s="81" customFormat="1" hidden="1" x14ac:dyDescent="0.35">
      <c r="C4" s="147"/>
      <c r="D4" s="147"/>
      <c r="E4" s="147"/>
    </row>
    <row r="5" spans="1:18" s="107" customFormat="1" x14ac:dyDescent="0.35">
      <c r="A5" s="106" t="s">
        <v>109</v>
      </c>
      <c r="B5" s="106"/>
      <c r="C5" s="148" t="s">
        <v>214</v>
      </c>
      <c r="D5" s="148"/>
      <c r="E5" s="148"/>
      <c r="F5" s="86"/>
      <c r="G5" s="149" t="s">
        <v>215</v>
      </c>
      <c r="H5" s="149"/>
      <c r="I5" s="86"/>
      <c r="J5" s="148" t="s">
        <v>216</v>
      </c>
      <c r="K5" s="148"/>
      <c r="L5" s="86"/>
      <c r="M5" s="149" t="s">
        <v>217</v>
      </c>
      <c r="N5" s="149"/>
      <c r="O5" s="86"/>
      <c r="P5" s="148" t="s">
        <v>218</v>
      </c>
      <c r="Q5" s="148"/>
      <c r="R5" s="86"/>
    </row>
    <row r="6" spans="1:18" s="81" customFormat="1" hidden="1" x14ac:dyDescent="0.35">
      <c r="A6" s="77"/>
      <c r="B6" s="77"/>
      <c r="C6" s="77"/>
      <c r="D6" s="77"/>
    </row>
    <row r="7" spans="1:18" s="107" customFormat="1" x14ac:dyDescent="0.35">
      <c r="A7" s="76" t="s">
        <v>256</v>
      </c>
      <c r="B7" s="76"/>
      <c r="C7" s="76"/>
      <c r="D7" s="76"/>
    </row>
    <row r="8" spans="1:18" s="81" customFormat="1" ht="29" x14ac:dyDescent="0.35">
      <c r="A8" s="77" t="s">
        <v>149</v>
      </c>
      <c r="B8" s="78"/>
      <c r="C8" s="78"/>
      <c r="D8" s="79"/>
      <c r="E8" s="80"/>
      <c r="F8" s="77"/>
      <c r="G8" s="82"/>
      <c r="H8" s="79"/>
      <c r="I8" s="80"/>
      <c r="J8" s="83"/>
      <c r="K8" s="83"/>
      <c r="M8" s="83"/>
      <c r="N8" s="83"/>
      <c r="P8" s="83"/>
      <c r="Q8" s="83"/>
      <c r="R8" s="84"/>
    </row>
    <row r="9" spans="1:18" s="81" customFormat="1" ht="29" x14ac:dyDescent="0.35">
      <c r="A9" s="77" t="s">
        <v>126</v>
      </c>
      <c r="B9" s="78"/>
      <c r="C9" s="78"/>
      <c r="D9" s="79"/>
      <c r="E9" s="80"/>
      <c r="G9" s="82"/>
      <c r="H9" s="79"/>
      <c r="J9" s="83"/>
      <c r="K9" s="83"/>
      <c r="M9" s="83"/>
      <c r="N9" s="83"/>
      <c r="P9" s="83"/>
      <c r="Q9" s="83"/>
      <c r="R9" s="84"/>
    </row>
    <row r="10" spans="1:18" s="81" customFormat="1" x14ac:dyDescent="0.35">
      <c r="A10" s="77"/>
      <c r="B10" s="78"/>
      <c r="C10" s="78"/>
      <c r="D10" s="77"/>
      <c r="E10" s="80"/>
      <c r="G10" s="82"/>
      <c r="H10" s="79"/>
      <c r="J10" s="83"/>
      <c r="K10" s="83"/>
      <c r="M10" s="83"/>
      <c r="N10" s="83"/>
      <c r="P10" s="83"/>
      <c r="Q10" s="83"/>
      <c r="R10" s="84"/>
    </row>
    <row r="11" spans="1:18" s="107" customFormat="1" x14ac:dyDescent="0.35">
      <c r="A11" s="76" t="s">
        <v>257</v>
      </c>
      <c r="B11" s="86"/>
      <c r="C11" s="86"/>
      <c r="D11" s="76"/>
      <c r="E11" s="80"/>
      <c r="G11" s="82"/>
      <c r="H11" s="79"/>
      <c r="J11" s="83"/>
      <c r="K11" s="83"/>
      <c r="M11" s="83"/>
      <c r="N11" s="83"/>
      <c r="O11" s="81"/>
      <c r="P11" s="83"/>
      <c r="Q11" s="83"/>
      <c r="R11" s="84"/>
    </row>
    <row r="12" spans="1:18" s="81" customFormat="1" x14ac:dyDescent="0.35">
      <c r="A12" s="77" t="s">
        <v>130</v>
      </c>
      <c r="B12" s="78"/>
      <c r="C12" s="78"/>
      <c r="D12" s="77"/>
      <c r="E12" s="80"/>
      <c r="G12" s="82"/>
      <c r="H12" s="79"/>
      <c r="J12" s="83"/>
      <c r="K12" s="83"/>
      <c r="M12" s="83"/>
      <c r="N12" s="83"/>
      <c r="P12" s="83"/>
      <c r="Q12" s="83"/>
      <c r="R12" s="84"/>
    </row>
    <row r="13" spans="1:18" s="81" customFormat="1" x14ac:dyDescent="0.35">
      <c r="A13" s="77" t="s">
        <v>252</v>
      </c>
      <c r="B13" s="78">
        <v>1</v>
      </c>
      <c r="C13" s="78"/>
      <c r="D13" s="79"/>
      <c r="E13" s="80">
        <f>B13*C13*D13</f>
        <v>0</v>
      </c>
      <c r="G13" s="82">
        <f t="shared" ref="G13:G62" si="0">D13*1.08</f>
        <v>0</v>
      </c>
      <c r="H13" s="79">
        <f t="shared" ref="H13:H62" si="1">G13*C13*B13</f>
        <v>0</v>
      </c>
      <c r="J13" s="83">
        <f t="shared" ref="J13:J62" si="2">G13*1.08</f>
        <v>0</v>
      </c>
      <c r="K13" s="83">
        <f t="shared" ref="K13:K62" si="3">J13*C13*B13</f>
        <v>0</v>
      </c>
      <c r="M13" s="83">
        <f t="shared" ref="M13:M62" si="4">J13*1.08</f>
        <v>0</v>
      </c>
      <c r="N13" s="83">
        <f t="shared" ref="N13:N62" si="5">M13*C13*B13</f>
        <v>0</v>
      </c>
      <c r="P13" s="83">
        <f t="shared" ref="P13:P62" si="6">M13*1.08</f>
        <v>0</v>
      </c>
      <c r="Q13" s="83">
        <f t="shared" ref="Q13:Q62" si="7">P13*C13*B13</f>
        <v>0</v>
      </c>
      <c r="R13" s="84">
        <f t="shared" ref="R13:R62" si="8">Q13+N13+K13+H13+E13</f>
        <v>0</v>
      </c>
    </row>
    <row r="14" spans="1:18" s="81" customFormat="1" ht="29" x14ac:dyDescent="0.35">
      <c r="A14" s="108" t="s">
        <v>147</v>
      </c>
      <c r="B14" s="78"/>
      <c r="C14" s="78"/>
      <c r="D14" s="77"/>
      <c r="E14" s="80"/>
      <c r="G14" s="82"/>
      <c r="H14" s="79"/>
      <c r="J14" s="83"/>
      <c r="K14" s="83"/>
      <c r="M14" s="83"/>
      <c r="N14" s="83"/>
      <c r="P14" s="83"/>
      <c r="Q14" s="83"/>
      <c r="R14" s="84"/>
    </row>
    <row r="15" spans="1:18" s="81" customFormat="1" ht="29" x14ac:dyDescent="0.35">
      <c r="A15" s="108" t="s">
        <v>164</v>
      </c>
      <c r="B15" s="78"/>
      <c r="C15" s="78"/>
      <c r="D15" s="77"/>
      <c r="E15" s="80"/>
      <c r="G15" s="82"/>
      <c r="H15" s="79"/>
      <c r="J15" s="83"/>
      <c r="K15" s="83"/>
      <c r="M15" s="83"/>
      <c r="N15" s="83"/>
      <c r="P15" s="83"/>
      <c r="Q15" s="83"/>
      <c r="R15" s="84"/>
    </row>
    <row r="16" spans="1:18" s="81" customFormat="1" x14ac:dyDescent="0.35">
      <c r="A16" s="77"/>
      <c r="B16" s="78"/>
      <c r="C16" s="78"/>
      <c r="D16" s="77"/>
      <c r="G16" s="82"/>
      <c r="H16" s="79"/>
      <c r="J16" s="83"/>
      <c r="K16" s="83"/>
      <c r="M16" s="83"/>
      <c r="N16" s="83"/>
      <c r="P16" s="83"/>
      <c r="Q16" s="83"/>
      <c r="R16" s="84"/>
    </row>
    <row r="17" spans="1:18" s="81" customFormat="1" x14ac:dyDescent="0.35">
      <c r="A17" s="106" t="s">
        <v>151</v>
      </c>
      <c r="B17" s="109"/>
      <c r="C17" s="78"/>
      <c r="D17" s="77"/>
      <c r="G17" s="82"/>
      <c r="H17" s="79"/>
      <c r="J17" s="83"/>
      <c r="K17" s="83"/>
      <c r="M17" s="83"/>
      <c r="N17" s="83"/>
      <c r="P17" s="83"/>
      <c r="Q17" s="83"/>
      <c r="R17" s="84"/>
    </row>
    <row r="18" spans="1:18" s="81" customFormat="1" x14ac:dyDescent="0.35">
      <c r="A18" s="77"/>
      <c r="B18" s="78"/>
      <c r="C18" s="78"/>
      <c r="D18" s="77"/>
      <c r="G18" s="82"/>
      <c r="H18" s="79"/>
      <c r="J18" s="83"/>
      <c r="K18" s="83"/>
      <c r="M18" s="83"/>
      <c r="N18" s="83"/>
      <c r="P18" s="83"/>
      <c r="Q18" s="83"/>
      <c r="R18" s="84"/>
    </row>
    <row r="19" spans="1:18" s="107" customFormat="1" x14ac:dyDescent="0.35">
      <c r="A19" s="76" t="s">
        <v>259</v>
      </c>
      <c r="B19" s="86"/>
      <c r="C19" s="86"/>
      <c r="D19" s="76"/>
      <c r="G19" s="82"/>
      <c r="H19" s="79"/>
      <c r="J19" s="83"/>
      <c r="K19" s="83"/>
      <c r="M19" s="83"/>
      <c r="N19" s="83"/>
      <c r="O19" s="81"/>
      <c r="P19" s="83"/>
      <c r="Q19" s="83"/>
      <c r="R19" s="84"/>
    </row>
    <row r="20" spans="1:18" s="81" customFormat="1" ht="58" x14ac:dyDescent="0.35">
      <c r="A20" s="77" t="s">
        <v>161</v>
      </c>
      <c r="B20" s="78"/>
      <c r="C20" s="78"/>
      <c r="D20" s="77"/>
      <c r="G20" s="82"/>
      <c r="H20" s="79"/>
      <c r="J20" s="83"/>
      <c r="K20" s="83"/>
      <c r="M20" s="83"/>
      <c r="N20" s="83"/>
      <c r="P20" s="83"/>
      <c r="Q20" s="83"/>
      <c r="R20" s="84"/>
    </row>
    <row r="21" spans="1:18" s="81" customFormat="1" x14ac:dyDescent="0.35">
      <c r="A21" s="77" t="s">
        <v>252</v>
      </c>
      <c r="B21" s="78">
        <v>1</v>
      </c>
      <c r="C21" s="78"/>
      <c r="D21" s="79"/>
      <c r="E21" s="80">
        <f>B21*C21*D21</f>
        <v>0</v>
      </c>
      <c r="G21" s="82">
        <f t="shared" ref="G21" si="9">D21*1.08</f>
        <v>0</v>
      </c>
      <c r="H21" s="79">
        <f t="shared" ref="H21" si="10">G21*C21*B21</f>
        <v>0</v>
      </c>
      <c r="J21" s="83">
        <f t="shared" ref="J21" si="11">G21*1.08</f>
        <v>0</v>
      </c>
      <c r="K21" s="83">
        <f t="shared" ref="K21" si="12">J21*C21*B21</f>
        <v>0</v>
      </c>
      <c r="M21" s="83">
        <f t="shared" ref="M21" si="13">J21*1.08</f>
        <v>0</v>
      </c>
      <c r="N21" s="83">
        <f t="shared" ref="N21" si="14">M21*C21*B21</f>
        <v>0</v>
      </c>
      <c r="P21" s="83">
        <f t="shared" ref="P21" si="15">M21*1.08</f>
        <v>0</v>
      </c>
      <c r="Q21" s="83">
        <f t="shared" ref="Q21" si="16">P21*C21*B21</f>
        <v>0</v>
      </c>
      <c r="R21" s="84">
        <f t="shared" ref="R21" si="17">Q21+N21+K21+H21+E21</f>
        <v>0</v>
      </c>
    </row>
    <row r="22" spans="1:18" s="81" customFormat="1" x14ac:dyDescent="0.35">
      <c r="A22" s="85" t="s">
        <v>278</v>
      </c>
      <c r="B22" s="78"/>
      <c r="C22" s="78"/>
      <c r="D22" s="79"/>
      <c r="E22" s="80"/>
      <c r="G22" s="82"/>
      <c r="H22" s="79"/>
      <c r="J22" s="83"/>
      <c r="K22" s="83"/>
      <c r="M22" s="83"/>
      <c r="N22" s="83"/>
      <c r="P22" s="83"/>
      <c r="Q22" s="83"/>
      <c r="R22" s="84"/>
    </row>
    <row r="23" spans="1:18" s="81" customFormat="1" x14ac:dyDescent="0.35">
      <c r="A23" s="77" t="s">
        <v>43</v>
      </c>
      <c r="B23" s="78"/>
      <c r="C23" s="78"/>
      <c r="D23" s="77"/>
      <c r="G23" s="82"/>
      <c r="H23" s="79"/>
      <c r="J23" s="83"/>
      <c r="K23" s="83"/>
      <c r="M23" s="83"/>
      <c r="N23" s="83"/>
      <c r="P23" s="83"/>
      <c r="Q23" s="83"/>
      <c r="R23" s="84"/>
    </row>
    <row r="24" spans="1:18" s="81" customFormat="1" x14ac:dyDescent="0.35">
      <c r="A24" s="77" t="s">
        <v>166</v>
      </c>
      <c r="B24" s="78"/>
      <c r="C24" s="78"/>
      <c r="D24" s="77"/>
      <c r="G24" s="82"/>
      <c r="H24" s="79"/>
      <c r="J24" s="83"/>
      <c r="K24" s="83"/>
      <c r="M24" s="83"/>
      <c r="N24" s="83"/>
      <c r="P24" s="83"/>
      <c r="Q24" s="83"/>
      <c r="R24" s="84"/>
    </row>
    <row r="25" spans="1:18" s="81" customFormat="1" x14ac:dyDescent="0.35">
      <c r="A25" s="77" t="s">
        <v>45</v>
      </c>
      <c r="B25" s="78"/>
      <c r="C25" s="78"/>
      <c r="D25" s="77"/>
      <c r="G25" s="82"/>
      <c r="H25" s="79"/>
      <c r="J25" s="83"/>
      <c r="K25" s="83"/>
      <c r="M25" s="83"/>
      <c r="N25" s="83"/>
      <c r="P25" s="83"/>
      <c r="Q25" s="83"/>
      <c r="R25" s="84"/>
    </row>
    <row r="26" spans="1:18" s="81" customFormat="1" x14ac:dyDescent="0.35">
      <c r="A26" s="77" t="s">
        <v>46</v>
      </c>
      <c r="B26" s="78"/>
      <c r="C26" s="78"/>
      <c r="D26" s="77"/>
      <c r="G26" s="82"/>
      <c r="H26" s="79"/>
      <c r="J26" s="83"/>
      <c r="K26" s="83"/>
      <c r="M26" s="83"/>
      <c r="N26" s="83"/>
      <c r="P26" s="83"/>
      <c r="Q26" s="83"/>
      <c r="R26" s="84"/>
    </row>
    <row r="27" spans="1:18" s="81" customFormat="1" x14ac:dyDescent="0.35">
      <c r="A27" s="77" t="s">
        <v>47</v>
      </c>
      <c r="B27" s="78"/>
      <c r="C27" s="78"/>
      <c r="D27" s="77"/>
      <c r="G27" s="82"/>
      <c r="H27" s="79"/>
      <c r="J27" s="83"/>
      <c r="K27" s="83"/>
      <c r="M27" s="83"/>
      <c r="N27" s="83"/>
      <c r="P27" s="83"/>
      <c r="Q27" s="83"/>
      <c r="R27" s="84"/>
    </row>
    <row r="28" spans="1:18" s="81" customFormat="1" x14ac:dyDescent="0.35">
      <c r="A28" s="77" t="s">
        <v>48</v>
      </c>
      <c r="B28" s="78"/>
      <c r="C28" s="78"/>
      <c r="D28" s="77"/>
      <c r="G28" s="82"/>
      <c r="H28" s="79"/>
      <c r="J28" s="83"/>
      <c r="K28" s="83"/>
      <c r="M28" s="83"/>
      <c r="N28" s="83"/>
      <c r="P28" s="83"/>
      <c r="Q28" s="83"/>
      <c r="R28" s="84"/>
    </row>
    <row r="29" spans="1:18" s="81" customFormat="1" x14ac:dyDescent="0.35">
      <c r="A29" s="77" t="s">
        <v>49</v>
      </c>
      <c r="B29" s="78"/>
      <c r="C29" s="78"/>
      <c r="D29" s="77"/>
      <c r="G29" s="82"/>
      <c r="H29" s="79"/>
      <c r="J29" s="83"/>
      <c r="K29" s="83"/>
      <c r="M29" s="83"/>
      <c r="N29" s="83"/>
      <c r="P29" s="83"/>
      <c r="Q29" s="83"/>
      <c r="R29" s="84"/>
    </row>
    <row r="30" spans="1:18" s="81" customFormat="1" x14ac:dyDescent="0.35">
      <c r="A30" s="77" t="s">
        <v>167</v>
      </c>
      <c r="B30" s="78"/>
      <c r="C30" s="78"/>
      <c r="D30" s="77"/>
      <c r="G30" s="82"/>
      <c r="H30" s="79"/>
      <c r="J30" s="83"/>
      <c r="K30" s="83"/>
      <c r="M30" s="83"/>
      <c r="N30" s="83"/>
      <c r="P30" s="83"/>
      <c r="Q30" s="83"/>
      <c r="R30" s="84"/>
    </row>
    <row r="31" spans="1:18" s="81" customFormat="1" x14ac:dyDescent="0.35">
      <c r="A31" s="77" t="s">
        <v>168</v>
      </c>
      <c r="B31" s="78"/>
      <c r="C31" s="78"/>
      <c r="D31" s="77"/>
      <c r="G31" s="82"/>
      <c r="H31" s="79"/>
      <c r="J31" s="83"/>
      <c r="K31" s="83"/>
      <c r="M31" s="83"/>
      <c r="N31" s="83"/>
      <c r="P31" s="83"/>
      <c r="Q31" s="83"/>
      <c r="R31" s="84"/>
    </row>
    <row r="32" spans="1:18" s="81" customFormat="1" x14ac:dyDescent="0.35">
      <c r="A32" s="76" t="s">
        <v>224</v>
      </c>
      <c r="B32" s="78"/>
      <c r="C32" s="78"/>
      <c r="D32" s="77"/>
      <c r="G32" s="82"/>
      <c r="H32" s="79"/>
      <c r="J32" s="83"/>
      <c r="K32" s="83"/>
      <c r="M32" s="83"/>
      <c r="N32" s="83"/>
      <c r="P32" s="83"/>
      <c r="Q32" s="83"/>
      <c r="R32" s="84"/>
    </row>
    <row r="33" spans="1:18" s="81" customFormat="1" x14ac:dyDescent="0.35">
      <c r="A33" s="77"/>
      <c r="B33" s="78"/>
      <c r="C33" s="78"/>
      <c r="D33" s="77"/>
      <c r="G33" s="82"/>
      <c r="H33" s="79"/>
      <c r="J33" s="83"/>
      <c r="K33" s="83"/>
      <c r="M33" s="83"/>
      <c r="N33" s="83"/>
      <c r="P33" s="83"/>
      <c r="Q33" s="83"/>
      <c r="R33" s="84"/>
    </row>
    <row r="34" spans="1:18" s="81" customFormat="1" ht="29" x14ac:dyDescent="0.35">
      <c r="A34" s="85" t="s">
        <v>260</v>
      </c>
      <c r="B34" s="78"/>
      <c r="C34" s="78"/>
      <c r="D34" s="79"/>
      <c r="E34" s="80"/>
      <c r="G34" s="82"/>
      <c r="H34" s="79"/>
      <c r="J34" s="83"/>
      <c r="K34" s="83"/>
      <c r="M34" s="83"/>
      <c r="N34" s="83"/>
      <c r="P34" s="83"/>
      <c r="Q34" s="83"/>
      <c r="R34" s="84">
        <f t="shared" si="8"/>
        <v>0</v>
      </c>
    </row>
    <row r="35" spans="1:18" s="112" customFormat="1" ht="43.5" x14ac:dyDescent="0.35">
      <c r="A35" s="77" t="s">
        <v>169</v>
      </c>
      <c r="B35" s="78"/>
      <c r="C35" s="110"/>
      <c r="D35" s="111"/>
      <c r="G35" s="82"/>
      <c r="H35" s="79"/>
      <c r="J35" s="83"/>
      <c r="K35" s="83"/>
      <c r="M35" s="83"/>
      <c r="N35" s="83"/>
      <c r="O35" s="81"/>
      <c r="P35" s="83"/>
      <c r="Q35" s="83"/>
      <c r="R35" s="84"/>
    </row>
    <row r="36" spans="1:18" s="81" customFormat="1" x14ac:dyDescent="0.35">
      <c r="A36" s="77" t="s">
        <v>252</v>
      </c>
      <c r="B36" s="78">
        <v>1</v>
      </c>
      <c r="C36" s="78"/>
      <c r="D36" s="79"/>
      <c r="E36" s="80">
        <f>B36*C36*D36</f>
        <v>0</v>
      </c>
      <c r="G36" s="82">
        <f t="shared" ref="G36" si="18">D36*1.08</f>
        <v>0</v>
      </c>
      <c r="H36" s="79">
        <f t="shared" ref="H36" si="19">G36*C36*B36</f>
        <v>0</v>
      </c>
      <c r="J36" s="83">
        <f t="shared" ref="J36" si="20">G36*1.08</f>
        <v>0</v>
      </c>
      <c r="K36" s="83">
        <f t="shared" ref="K36" si="21">J36*C36*B36</f>
        <v>0</v>
      </c>
      <c r="M36" s="83">
        <f t="shared" ref="M36" si="22">J36*1.08</f>
        <v>0</v>
      </c>
      <c r="N36" s="83">
        <f t="shared" ref="N36" si="23">M36*C36*B36</f>
        <v>0</v>
      </c>
      <c r="P36" s="83">
        <f t="shared" ref="P36" si="24">M36*1.08</f>
        <v>0</v>
      </c>
      <c r="Q36" s="83">
        <f t="shared" ref="Q36" si="25">P36*C36*B36</f>
        <v>0</v>
      </c>
      <c r="R36" s="84">
        <f t="shared" ref="R36" si="26">Q36+N36+K36+H36+E36</f>
        <v>0</v>
      </c>
    </row>
    <row r="37" spans="1:18" s="112" customFormat="1" ht="58" x14ac:dyDescent="0.35">
      <c r="A37" s="77" t="s">
        <v>201</v>
      </c>
      <c r="B37" s="78"/>
      <c r="C37" s="110"/>
      <c r="D37" s="111"/>
      <c r="G37" s="82"/>
      <c r="H37" s="79"/>
      <c r="J37" s="83"/>
      <c r="K37" s="83"/>
      <c r="M37" s="83"/>
      <c r="N37" s="83"/>
      <c r="O37" s="81"/>
      <c r="P37" s="83"/>
      <c r="Q37" s="83"/>
      <c r="R37" s="84"/>
    </row>
    <row r="38" spans="1:18" s="112" customFormat="1" x14ac:dyDescent="0.35">
      <c r="A38" s="77"/>
      <c r="B38" s="78"/>
      <c r="C38" s="110"/>
      <c r="D38" s="111"/>
      <c r="G38" s="82"/>
      <c r="H38" s="79"/>
      <c r="J38" s="83"/>
      <c r="K38" s="83"/>
      <c r="M38" s="83"/>
      <c r="N38" s="83"/>
      <c r="O38" s="81"/>
      <c r="P38" s="83"/>
      <c r="Q38" s="83"/>
      <c r="R38" s="84"/>
    </row>
    <row r="39" spans="1:18" s="81" customFormat="1" x14ac:dyDescent="0.35">
      <c r="A39" s="76" t="s">
        <v>279</v>
      </c>
      <c r="B39" s="86"/>
      <c r="C39" s="78"/>
      <c r="D39" s="77"/>
      <c r="G39" s="82"/>
      <c r="H39" s="79"/>
      <c r="J39" s="83"/>
      <c r="K39" s="83"/>
      <c r="M39" s="83"/>
      <c r="N39" s="83"/>
      <c r="P39" s="83"/>
      <c r="Q39" s="83"/>
      <c r="R39" s="84"/>
    </row>
    <row r="40" spans="1:18" s="81" customFormat="1" ht="87" x14ac:dyDescent="0.35">
      <c r="A40" s="77" t="s">
        <v>220</v>
      </c>
      <c r="B40" s="78"/>
      <c r="C40" s="78"/>
      <c r="D40" s="77"/>
      <c r="G40" s="82"/>
      <c r="H40" s="79"/>
      <c r="J40" s="83"/>
      <c r="K40" s="83"/>
      <c r="M40" s="83"/>
      <c r="N40" s="83"/>
      <c r="P40" s="83"/>
      <c r="Q40" s="83"/>
      <c r="R40" s="84"/>
    </row>
    <row r="41" spans="1:18" s="81" customFormat="1" x14ac:dyDescent="0.35">
      <c r="A41" s="77" t="s">
        <v>252</v>
      </c>
      <c r="B41" s="78">
        <v>1</v>
      </c>
      <c r="C41" s="78"/>
      <c r="D41" s="79"/>
      <c r="E41" s="80">
        <f>B41*C41*D41</f>
        <v>0</v>
      </c>
      <c r="G41" s="82">
        <f t="shared" si="0"/>
        <v>0</v>
      </c>
      <c r="H41" s="79">
        <f t="shared" si="1"/>
        <v>0</v>
      </c>
      <c r="J41" s="83">
        <f t="shared" si="2"/>
        <v>0</v>
      </c>
      <c r="K41" s="83">
        <f t="shared" si="3"/>
        <v>0</v>
      </c>
      <c r="M41" s="83">
        <f t="shared" si="4"/>
        <v>0</v>
      </c>
      <c r="N41" s="83">
        <f t="shared" si="5"/>
        <v>0</v>
      </c>
      <c r="P41" s="83">
        <f t="shared" si="6"/>
        <v>0</v>
      </c>
      <c r="Q41" s="83">
        <f t="shared" si="7"/>
        <v>0</v>
      </c>
      <c r="R41" s="84">
        <f t="shared" si="8"/>
        <v>0</v>
      </c>
    </row>
    <row r="42" spans="1:18" s="81" customFormat="1" ht="36.65" customHeight="1" x14ac:dyDescent="0.35">
      <c r="A42" s="77" t="s">
        <v>261</v>
      </c>
      <c r="B42" s="78"/>
      <c r="C42" s="78"/>
      <c r="D42" s="77"/>
      <c r="G42" s="82"/>
      <c r="H42" s="79"/>
      <c r="J42" s="83"/>
      <c r="K42" s="83"/>
      <c r="M42" s="83"/>
      <c r="N42" s="83"/>
      <c r="P42" s="83"/>
      <c r="Q42" s="83"/>
      <c r="R42" s="84"/>
    </row>
    <row r="43" spans="1:18" s="81" customFormat="1" ht="29" x14ac:dyDescent="0.35">
      <c r="A43" s="77" t="s">
        <v>221</v>
      </c>
      <c r="B43" s="78"/>
      <c r="C43" s="78"/>
      <c r="D43" s="77"/>
      <c r="G43" s="82"/>
      <c r="H43" s="79"/>
      <c r="J43" s="83"/>
      <c r="K43" s="83"/>
      <c r="M43" s="83"/>
      <c r="N43" s="83"/>
      <c r="P43" s="83"/>
      <c r="Q43" s="83"/>
      <c r="R43" s="84"/>
    </row>
    <row r="44" spans="1:18" s="81" customFormat="1" x14ac:dyDescent="0.35">
      <c r="A44" s="77"/>
      <c r="B44" s="78"/>
      <c r="C44" s="78"/>
      <c r="D44" s="77"/>
      <c r="G44" s="82"/>
      <c r="H44" s="79"/>
      <c r="J44" s="83"/>
      <c r="K44" s="83"/>
      <c r="M44" s="83"/>
      <c r="N44" s="83"/>
      <c r="P44" s="83"/>
      <c r="Q44" s="83"/>
      <c r="R44" s="84"/>
    </row>
    <row r="45" spans="1:18" s="81" customFormat="1" x14ac:dyDescent="0.35">
      <c r="A45" s="76" t="s">
        <v>280</v>
      </c>
      <c r="B45" s="86"/>
      <c r="C45" s="78"/>
      <c r="D45" s="77"/>
      <c r="G45" s="82"/>
      <c r="H45" s="79"/>
      <c r="J45" s="83"/>
      <c r="K45" s="83"/>
      <c r="M45" s="83"/>
      <c r="N45" s="83"/>
      <c r="P45" s="83"/>
      <c r="Q45" s="83"/>
      <c r="R45" s="84"/>
    </row>
    <row r="46" spans="1:18" s="81" customFormat="1" ht="43.5" x14ac:dyDescent="0.35">
      <c r="A46" s="77" t="s">
        <v>171</v>
      </c>
      <c r="B46" s="78"/>
      <c r="C46" s="78"/>
      <c r="D46" s="77"/>
      <c r="G46" s="82"/>
      <c r="H46" s="79"/>
      <c r="J46" s="83"/>
      <c r="K46" s="83"/>
      <c r="M46" s="83"/>
      <c r="N46" s="83"/>
      <c r="P46" s="83"/>
      <c r="Q46" s="83"/>
      <c r="R46" s="84"/>
    </row>
    <row r="47" spans="1:18" s="81" customFormat="1" x14ac:dyDescent="0.35">
      <c r="A47" s="77" t="s">
        <v>252</v>
      </c>
      <c r="B47" s="78">
        <v>1</v>
      </c>
      <c r="C47" s="78"/>
      <c r="D47" s="79"/>
      <c r="E47" s="80">
        <f>B47*C47*D47</f>
        <v>0</v>
      </c>
      <c r="G47" s="82">
        <f t="shared" si="0"/>
        <v>0</v>
      </c>
      <c r="H47" s="79">
        <f t="shared" si="1"/>
        <v>0</v>
      </c>
      <c r="J47" s="83">
        <f t="shared" si="2"/>
        <v>0</v>
      </c>
      <c r="K47" s="83">
        <f t="shared" si="3"/>
        <v>0</v>
      </c>
      <c r="M47" s="83">
        <f t="shared" si="4"/>
        <v>0</v>
      </c>
      <c r="N47" s="83">
        <f t="shared" si="5"/>
        <v>0</v>
      </c>
      <c r="P47" s="83">
        <f t="shared" si="6"/>
        <v>0</v>
      </c>
      <c r="Q47" s="83">
        <f t="shared" si="7"/>
        <v>0</v>
      </c>
      <c r="R47" s="84">
        <f t="shared" si="8"/>
        <v>0</v>
      </c>
    </row>
    <row r="48" spans="1:18" s="81" customFormat="1" ht="43.5" x14ac:dyDescent="0.35">
      <c r="A48" s="77" t="s">
        <v>150</v>
      </c>
      <c r="B48" s="78"/>
      <c r="C48" s="78"/>
      <c r="D48" s="77"/>
      <c r="G48" s="82"/>
      <c r="H48" s="79"/>
      <c r="J48" s="83"/>
      <c r="K48" s="83"/>
      <c r="M48" s="83"/>
      <c r="N48" s="83"/>
      <c r="P48" s="83"/>
      <c r="Q48" s="83"/>
      <c r="R48" s="84"/>
    </row>
    <row r="49" spans="1:18" s="81" customFormat="1" x14ac:dyDescent="0.35">
      <c r="A49" s="113" t="s">
        <v>148</v>
      </c>
      <c r="B49" s="114"/>
      <c r="C49" s="78"/>
      <c r="D49" s="77"/>
      <c r="G49" s="82"/>
      <c r="H49" s="79"/>
      <c r="J49" s="83"/>
      <c r="K49" s="83"/>
      <c r="M49" s="83"/>
      <c r="N49" s="83"/>
      <c r="P49" s="83"/>
      <c r="Q49" s="83"/>
      <c r="R49" s="84"/>
    </row>
    <row r="50" spans="1:18" s="81" customFormat="1" x14ac:dyDescent="0.35">
      <c r="A50" s="77" t="s">
        <v>43</v>
      </c>
      <c r="B50" s="78"/>
      <c r="C50" s="78"/>
      <c r="D50" s="77"/>
      <c r="G50" s="82"/>
      <c r="H50" s="79"/>
      <c r="J50" s="83"/>
      <c r="K50" s="83"/>
      <c r="M50" s="83"/>
      <c r="N50" s="83"/>
      <c r="P50" s="83"/>
      <c r="Q50" s="83"/>
      <c r="R50" s="84"/>
    </row>
    <row r="51" spans="1:18" s="81" customFormat="1" x14ac:dyDescent="0.35">
      <c r="A51" s="77" t="s">
        <v>166</v>
      </c>
      <c r="B51" s="78"/>
      <c r="C51" s="78"/>
      <c r="D51" s="77"/>
      <c r="G51" s="82"/>
      <c r="H51" s="79"/>
      <c r="J51" s="83"/>
      <c r="K51" s="83"/>
      <c r="M51" s="83"/>
      <c r="N51" s="83"/>
      <c r="P51" s="83"/>
      <c r="Q51" s="83"/>
      <c r="R51" s="84"/>
    </row>
    <row r="52" spans="1:18" s="81" customFormat="1" x14ac:dyDescent="0.35">
      <c r="A52" s="77" t="s">
        <v>45</v>
      </c>
      <c r="B52" s="78"/>
      <c r="C52" s="78"/>
      <c r="D52" s="77"/>
      <c r="G52" s="82"/>
      <c r="H52" s="79"/>
      <c r="J52" s="83"/>
      <c r="K52" s="83"/>
      <c r="M52" s="83"/>
      <c r="N52" s="83"/>
      <c r="P52" s="83"/>
      <c r="Q52" s="83"/>
      <c r="R52" s="84"/>
    </row>
    <row r="53" spans="1:18" s="81" customFormat="1" x14ac:dyDescent="0.35">
      <c r="A53" s="77" t="s">
        <v>46</v>
      </c>
      <c r="B53" s="78"/>
      <c r="C53" s="78"/>
      <c r="D53" s="77"/>
      <c r="G53" s="82"/>
      <c r="H53" s="79"/>
      <c r="J53" s="83"/>
      <c r="K53" s="83"/>
      <c r="M53" s="83"/>
      <c r="N53" s="83"/>
      <c r="P53" s="83"/>
      <c r="Q53" s="83"/>
      <c r="R53" s="84"/>
    </row>
    <row r="54" spans="1:18" s="81" customFormat="1" x14ac:dyDescent="0.35">
      <c r="A54" s="77" t="s">
        <v>47</v>
      </c>
      <c r="B54" s="78"/>
      <c r="C54" s="78"/>
      <c r="D54" s="77"/>
      <c r="G54" s="82"/>
      <c r="H54" s="79"/>
      <c r="J54" s="83"/>
      <c r="K54" s="83"/>
      <c r="M54" s="83"/>
      <c r="N54" s="83"/>
      <c r="P54" s="83"/>
      <c r="Q54" s="83"/>
      <c r="R54" s="84"/>
    </row>
    <row r="55" spans="1:18" s="81" customFormat="1" x14ac:dyDescent="0.35">
      <c r="A55" s="77" t="s">
        <v>48</v>
      </c>
      <c r="B55" s="78"/>
      <c r="C55" s="78"/>
      <c r="D55" s="77"/>
      <c r="G55" s="82"/>
      <c r="H55" s="79"/>
      <c r="J55" s="83"/>
      <c r="K55" s="83"/>
      <c r="M55" s="83"/>
      <c r="N55" s="83"/>
      <c r="P55" s="83"/>
      <c r="Q55" s="83"/>
      <c r="R55" s="84"/>
    </row>
    <row r="56" spans="1:18" s="81" customFormat="1" x14ac:dyDescent="0.35">
      <c r="A56" s="77" t="s">
        <v>49</v>
      </c>
      <c r="B56" s="78"/>
      <c r="C56" s="78"/>
      <c r="D56" s="77"/>
      <c r="G56" s="82"/>
      <c r="H56" s="79"/>
      <c r="J56" s="83"/>
      <c r="K56" s="83"/>
      <c r="M56" s="83"/>
      <c r="N56" s="83"/>
      <c r="P56" s="83"/>
      <c r="Q56" s="83"/>
      <c r="R56" s="84"/>
    </row>
    <row r="57" spans="1:18" s="81" customFormat="1" x14ac:dyDescent="0.35">
      <c r="A57" s="77" t="s">
        <v>167</v>
      </c>
      <c r="B57" s="78"/>
      <c r="C57" s="78"/>
      <c r="D57" s="77"/>
      <c r="G57" s="82"/>
      <c r="H57" s="79"/>
      <c r="J57" s="83"/>
      <c r="K57" s="83"/>
      <c r="M57" s="83"/>
      <c r="N57" s="83"/>
      <c r="P57" s="83"/>
      <c r="Q57" s="83"/>
      <c r="R57" s="84"/>
    </row>
    <row r="58" spans="1:18" s="81" customFormat="1" x14ac:dyDescent="0.35">
      <c r="A58" s="77" t="s">
        <v>168</v>
      </c>
      <c r="B58" s="78"/>
      <c r="C58" s="78"/>
      <c r="D58" s="77"/>
      <c r="G58" s="82"/>
      <c r="H58" s="79"/>
      <c r="J58" s="83"/>
      <c r="K58" s="83"/>
      <c r="M58" s="83"/>
      <c r="N58" s="83"/>
      <c r="P58" s="83"/>
      <c r="Q58" s="83"/>
      <c r="R58" s="84"/>
    </row>
    <row r="59" spans="1:18" s="81" customFormat="1" x14ac:dyDescent="0.35">
      <c r="A59" s="77"/>
      <c r="B59" s="78"/>
      <c r="C59" s="78"/>
      <c r="D59" s="77"/>
      <c r="G59" s="82"/>
      <c r="H59" s="79"/>
      <c r="J59" s="83"/>
      <c r="K59" s="83"/>
      <c r="M59" s="83"/>
      <c r="N59" s="83"/>
      <c r="P59" s="83"/>
      <c r="Q59" s="83"/>
      <c r="R59" s="84"/>
    </row>
    <row r="60" spans="1:18" s="81" customFormat="1" x14ac:dyDescent="0.35">
      <c r="A60" s="76" t="s">
        <v>281</v>
      </c>
      <c r="B60" s="86"/>
      <c r="C60" s="78"/>
      <c r="D60" s="77"/>
      <c r="G60" s="82"/>
      <c r="H60" s="79"/>
      <c r="J60" s="83"/>
      <c r="K60" s="83"/>
      <c r="M60" s="83"/>
      <c r="N60" s="83"/>
      <c r="P60" s="83"/>
      <c r="Q60" s="83"/>
      <c r="R60" s="84"/>
    </row>
    <row r="61" spans="1:18" s="81" customFormat="1" ht="43.5" x14ac:dyDescent="0.35">
      <c r="A61" s="77" t="s">
        <v>172</v>
      </c>
      <c r="B61" s="78"/>
      <c r="C61" s="78"/>
      <c r="D61" s="77"/>
      <c r="G61" s="82"/>
      <c r="H61" s="79"/>
      <c r="J61" s="83"/>
      <c r="K61" s="83"/>
      <c r="M61" s="83"/>
      <c r="N61" s="83"/>
      <c r="P61" s="83"/>
      <c r="Q61" s="83"/>
      <c r="R61" s="84"/>
    </row>
    <row r="62" spans="1:18" s="81" customFormat="1" x14ac:dyDescent="0.35">
      <c r="A62" s="77" t="s">
        <v>252</v>
      </c>
      <c r="B62" s="78">
        <v>1</v>
      </c>
      <c r="C62" s="78"/>
      <c r="D62" s="79"/>
      <c r="E62" s="80">
        <f>B62*C62*D62</f>
        <v>0</v>
      </c>
      <c r="G62" s="82">
        <f t="shared" si="0"/>
        <v>0</v>
      </c>
      <c r="H62" s="79">
        <f t="shared" si="1"/>
        <v>0</v>
      </c>
      <c r="J62" s="83">
        <f t="shared" si="2"/>
        <v>0</v>
      </c>
      <c r="K62" s="83">
        <f t="shared" si="3"/>
        <v>0</v>
      </c>
      <c r="M62" s="83">
        <f t="shared" si="4"/>
        <v>0</v>
      </c>
      <c r="N62" s="83">
        <f t="shared" si="5"/>
        <v>0</v>
      </c>
      <c r="P62" s="83">
        <f t="shared" si="6"/>
        <v>0</v>
      </c>
      <c r="Q62" s="83">
        <f t="shared" si="7"/>
        <v>0</v>
      </c>
      <c r="R62" s="84">
        <f t="shared" si="8"/>
        <v>0</v>
      </c>
    </row>
    <row r="63" spans="1:18" s="81" customFormat="1" x14ac:dyDescent="0.35">
      <c r="A63" s="77"/>
      <c r="B63" s="78"/>
      <c r="C63" s="78"/>
      <c r="D63" s="77"/>
      <c r="G63" s="82"/>
      <c r="H63" s="79"/>
      <c r="J63" s="83"/>
      <c r="K63" s="83"/>
      <c r="M63" s="83"/>
      <c r="N63" s="83"/>
      <c r="P63" s="83"/>
      <c r="Q63" s="83"/>
      <c r="R63" s="84"/>
    </row>
    <row r="64" spans="1:18" s="81" customFormat="1" x14ac:dyDescent="0.35">
      <c r="A64" s="76" t="s">
        <v>282</v>
      </c>
      <c r="B64" s="86"/>
      <c r="C64" s="78"/>
      <c r="D64" s="77"/>
      <c r="G64" s="82"/>
      <c r="H64" s="79"/>
      <c r="J64" s="83"/>
      <c r="K64" s="83"/>
      <c r="M64" s="83"/>
      <c r="N64" s="83"/>
      <c r="P64" s="83"/>
      <c r="Q64" s="83"/>
      <c r="R64" s="84"/>
    </row>
    <row r="65" spans="1:18" s="81" customFormat="1" ht="43.5" x14ac:dyDescent="0.35">
      <c r="A65" s="77" t="s">
        <v>141</v>
      </c>
      <c r="B65" s="78"/>
      <c r="C65" s="78"/>
      <c r="D65" s="77"/>
      <c r="G65" s="82"/>
      <c r="H65" s="79"/>
      <c r="J65" s="83"/>
      <c r="K65" s="83"/>
      <c r="M65" s="83"/>
      <c r="N65" s="83"/>
      <c r="P65" s="83"/>
      <c r="Q65" s="83"/>
      <c r="R65" s="84"/>
    </row>
    <row r="66" spans="1:18" s="81" customFormat="1" x14ac:dyDescent="0.35">
      <c r="A66" s="77" t="s">
        <v>252</v>
      </c>
      <c r="B66" s="78">
        <v>1</v>
      </c>
      <c r="C66" s="78"/>
      <c r="D66" s="79"/>
      <c r="E66" s="80">
        <f>B66*C66*D66</f>
        <v>0</v>
      </c>
      <c r="G66" s="82">
        <f t="shared" ref="G66:G109" si="27">D66*1.08</f>
        <v>0</v>
      </c>
      <c r="H66" s="79">
        <f t="shared" ref="H66:H109" si="28">G66*C66*B66</f>
        <v>0</v>
      </c>
      <c r="J66" s="83">
        <f t="shared" ref="J66:J109" si="29">G66*1.08</f>
        <v>0</v>
      </c>
      <c r="K66" s="83">
        <f t="shared" ref="K66:K109" si="30">J66*C66*B66</f>
        <v>0</v>
      </c>
      <c r="M66" s="83">
        <f t="shared" ref="M66:M109" si="31">J66*1.08</f>
        <v>0</v>
      </c>
      <c r="N66" s="83">
        <f t="shared" ref="N66:N109" si="32">M66*C66*B66</f>
        <v>0</v>
      </c>
      <c r="P66" s="83">
        <f t="shared" ref="P66:P109" si="33">M66*1.08</f>
        <v>0</v>
      </c>
      <c r="Q66" s="83">
        <f t="shared" ref="Q66:Q109" si="34">P66*C66*B66</f>
        <v>0</v>
      </c>
      <c r="R66" s="84">
        <f t="shared" ref="R66:R109" si="35">Q66+N66+K66+H66+E66</f>
        <v>0</v>
      </c>
    </row>
    <row r="67" spans="1:18" s="81" customFormat="1" x14ac:dyDescent="0.35">
      <c r="A67" s="77"/>
      <c r="B67" s="78"/>
      <c r="C67" s="78"/>
      <c r="D67" s="77"/>
      <c r="G67" s="82"/>
      <c r="H67" s="79"/>
      <c r="J67" s="83"/>
      <c r="K67" s="83"/>
      <c r="M67" s="83"/>
      <c r="N67" s="83"/>
      <c r="P67" s="83"/>
      <c r="Q67" s="83"/>
      <c r="R67" s="84"/>
    </row>
    <row r="68" spans="1:18" s="81" customFormat="1" x14ac:dyDescent="0.35">
      <c r="A68" s="76" t="s">
        <v>283</v>
      </c>
      <c r="B68" s="86"/>
      <c r="C68" s="78"/>
      <c r="D68" s="77"/>
      <c r="G68" s="82"/>
      <c r="H68" s="79"/>
      <c r="J68" s="83"/>
      <c r="K68" s="83"/>
      <c r="M68" s="83"/>
      <c r="N68" s="83"/>
      <c r="P68" s="83"/>
      <c r="Q68" s="83"/>
      <c r="R68" s="84"/>
    </row>
    <row r="69" spans="1:18" s="81" customFormat="1" ht="43.5" x14ac:dyDescent="0.35">
      <c r="A69" s="77" t="s">
        <v>173</v>
      </c>
      <c r="B69" s="78"/>
      <c r="C69" s="78"/>
      <c r="D69" s="77"/>
      <c r="G69" s="82"/>
      <c r="H69" s="79"/>
      <c r="J69" s="83"/>
      <c r="K69" s="83"/>
      <c r="M69" s="83"/>
      <c r="N69" s="83"/>
      <c r="P69" s="83"/>
      <c r="Q69" s="83"/>
      <c r="R69" s="84"/>
    </row>
    <row r="70" spans="1:18" s="81" customFormat="1" ht="29" x14ac:dyDescent="0.35">
      <c r="A70" s="77" t="s">
        <v>174</v>
      </c>
      <c r="B70" s="78"/>
      <c r="C70" s="78"/>
      <c r="D70" s="77"/>
      <c r="G70" s="82"/>
      <c r="H70" s="79"/>
      <c r="J70" s="83"/>
      <c r="K70" s="83"/>
      <c r="M70" s="83"/>
      <c r="N70" s="83"/>
      <c r="P70" s="83"/>
      <c r="Q70" s="83"/>
      <c r="R70" s="84"/>
    </row>
    <row r="71" spans="1:18" s="81" customFormat="1" x14ac:dyDescent="0.35">
      <c r="A71" s="77" t="s">
        <v>252</v>
      </c>
      <c r="B71" s="78">
        <v>1</v>
      </c>
      <c r="C71" s="78"/>
      <c r="D71" s="79"/>
      <c r="E71" s="80">
        <f>B71*C71*D71</f>
        <v>0</v>
      </c>
      <c r="G71" s="82">
        <f t="shared" si="27"/>
        <v>0</v>
      </c>
      <c r="H71" s="79">
        <f t="shared" si="28"/>
        <v>0</v>
      </c>
      <c r="J71" s="83">
        <f t="shared" si="29"/>
        <v>0</v>
      </c>
      <c r="K71" s="83">
        <f t="shared" si="30"/>
        <v>0</v>
      </c>
      <c r="M71" s="83">
        <f t="shared" si="31"/>
        <v>0</v>
      </c>
      <c r="N71" s="83">
        <f t="shared" si="32"/>
        <v>0</v>
      </c>
      <c r="P71" s="83">
        <f t="shared" si="33"/>
        <v>0</v>
      </c>
      <c r="Q71" s="83">
        <f t="shared" si="34"/>
        <v>0</v>
      </c>
      <c r="R71" s="84">
        <f t="shared" si="35"/>
        <v>0</v>
      </c>
    </row>
    <row r="72" spans="1:18" s="81" customFormat="1" x14ac:dyDescent="0.35">
      <c r="A72" s="77"/>
      <c r="B72" s="78"/>
      <c r="C72" s="78"/>
      <c r="D72" s="77"/>
      <c r="G72" s="82"/>
      <c r="H72" s="79"/>
      <c r="J72" s="83"/>
      <c r="K72" s="83"/>
      <c r="M72" s="83"/>
      <c r="N72" s="83"/>
      <c r="P72" s="83"/>
      <c r="Q72" s="83"/>
      <c r="R72" s="84"/>
    </row>
    <row r="73" spans="1:18" s="81" customFormat="1" x14ac:dyDescent="0.35">
      <c r="A73" s="76" t="s">
        <v>284</v>
      </c>
      <c r="B73" s="86"/>
      <c r="C73" s="78"/>
      <c r="D73" s="77"/>
      <c r="G73" s="82"/>
      <c r="H73" s="79"/>
      <c r="J73" s="83"/>
      <c r="K73" s="83"/>
      <c r="M73" s="83"/>
      <c r="N73" s="83"/>
      <c r="P73" s="83"/>
      <c r="Q73" s="83"/>
      <c r="R73" s="84"/>
    </row>
    <row r="74" spans="1:18" s="81" customFormat="1" ht="29" x14ac:dyDescent="0.35">
      <c r="A74" s="77" t="s">
        <v>142</v>
      </c>
      <c r="B74" s="78"/>
      <c r="C74" s="78"/>
      <c r="D74" s="77"/>
      <c r="G74" s="82"/>
      <c r="H74" s="79"/>
      <c r="J74" s="83"/>
      <c r="K74" s="83"/>
      <c r="M74" s="83"/>
      <c r="N74" s="83"/>
      <c r="P74" s="83"/>
      <c r="Q74" s="83"/>
      <c r="R74" s="84"/>
    </row>
    <row r="75" spans="1:18" s="81" customFormat="1" ht="29" x14ac:dyDescent="0.35">
      <c r="A75" s="77" t="s">
        <v>143</v>
      </c>
      <c r="B75" s="78"/>
      <c r="C75" s="78"/>
      <c r="D75" s="77"/>
      <c r="G75" s="82"/>
      <c r="H75" s="79"/>
      <c r="J75" s="83"/>
      <c r="K75" s="83"/>
      <c r="M75" s="83"/>
      <c r="N75" s="83"/>
      <c r="P75" s="83"/>
      <c r="Q75" s="83"/>
      <c r="R75" s="84"/>
    </row>
    <row r="76" spans="1:18" s="81" customFormat="1" ht="101.5" x14ac:dyDescent="0.35">
      <c r="A76" s="77" t="s">
        <v>175</v>
      </c>
      <c r="B76" s="78"/>
      <c r="C76" s="78"/>
      <c r="D76" s="77"/>
      <c r="G76" s="82"/>
      <c r="H76" s="79"/>
      <c r="J76" s="83"/>
      <c r="K76" s="83"/>
      <c r="M76" s="83"/>
      <c r="N76" s="83"/>
      <c r="P76" s="83"/>
      <c r="Q76" s="83"/>
      <c r="R76" s="84"/>
    </row>
    <row r="77" spans="1:18" s="81" customFormat="1" x14ac:dyDescent="0.35">
      <c r="A77" s="77" t="s">
        <v>176</v>
      </c>
      <c r="B77" s="78"/>
      <c r="C77" s="78"/>
      <c r="D77" s="77"/>
      <c r="G77" s="82"/>
      <c r="H77" s="79"/>
      <c r="J77" s="83"/>
      <c r="K77" s="83"/>
      <c r="M77" s="83"/>
      <c r="N77" s="83"/>
      <c r="P77" s="83"/>
      <c r="Q77" s="83"/>
      <c r="R77" s="84"/>
    </row>
    <row r="78" spans="1:18" s="81" customFormat="1" x14ac:dyDescent="0.35">
      <c r="A78" s="77" t="s">
        <v>252</v>
      </c>
      <c r="B78" s="78">
        <v>1</v>
      </c>
      <c r="C78" s="78"/>
      <c r="D78" s="79"/>
      <c r="E78" s="80">
        <f>B78*C78*D78</f>
        <v>0</v>
      </c>
      <c r="G78" s="82">
        <f t="shared" si="27"/>
        <v>0</v>
      </c>
      <c r="H78" s="79">
        <f t="shared" si="28"/>
        <v>0</v>
      </c>
      <c r="J78" s="83">
        <f t="shared" si="29"/>
        <v>0</v>
      </c>
      <c r="K78" s="83">
        <f t="shared" si="30"/>
        <v>0</v>
      </c>
      <c r="M78" s="83">
        <f t="shared" si="31"/>
        <v>0</v>
      </c>
      <c r="N78" s="83">
        <f t="shared" si="32"/>
        <v>0</v>
      </c>
      <c r="P78" s="83">
        <f t="shared" si="33"/>
        <v>0</v>
      </c>
      <c r="Q78" s="83">
        <f t="shared" si="34"/>
        <v>0</v>
      </c>
      <c r="R78" s="84">
        <f t="shared" si="35"/>
        <v>0</v>
      </c>
    </row>
    <row r="79" spans="1:18" s="81" customFormat="1" x14ac:dyDescent="0.35">
      <c r="A79" s="77"/>
      <c r="B79" s="78"/>
      <c r="C79" s="78"/>
      <c r="D79" s="77"/>
      <c r="G79" s="82"/>
      <c r="H79" s="79"/>
      <c r="J79" s="83"/>
      <c r="K79" s="83"/>
      <c r="M79" s="83"/>
      <c r="N79" s="83"/>
      <c r="P79" s="83"/>
      <c r="Q79" s="83"/>
      <c r="R79" s="84"/>
    </row>
    <row r="80" spans="1:18" s="81" customFormat="1" x14ac:dyDescent="0.35">
      <c r="A80" s="76" t="s">
        <v>285</v>
      </c>
      <c r="B80" s="86"/>
      <c r="C80" s="78"/>
      <c r="D80" s="77"/>
      <c r="G80" s="82"/>
      <c r="H80" s="79"/>
      <c r="J80" s="83"/>
      <c r="K80" s="83"/>
      <c r="M80" s="83"/>
      <c r="N80" s="83"/>
      <c r="P80" s="83"/>
      <c r="Q80" s="83"/>
      <c r="R80" s="84"/>
    </row>
    <row r="81" spans="1:18" s="81" customFormat="1" ht="188.5" x14ac:dyDescent="0.35">
      <c r="A81" s="77" t="s">
        <v>248</v>
      </c>
      <c r="B81" s="78"/>
      <c r="C81" s="78"/>
      <c r="D81" s="77"/>
      <c r="G81" s="82"/>
      <c r="H81" s="79"/>
      <c r="J81" s="83"/>
      <c r="K81" s="83"/>
      <c r="M81" s="83"/>
      <c r="N81" s="83"/>
      <c r="P81" s="83"/>
      <c r="Q81" s="83"/>
      <c r="R81" s="84"/>
    </row>
    <row r="82" spans="1:18" s="81" customFormat="1" ht="29" x14ac:dyDescent="0.35">
      <c r="A82" s="77" t="s">
        <v>177</v>
      </c>
      <c r="B82" s="78"/>
      <c r="C82" s="78"/>
      <c r="D82" s="77"/>
      <c r="G82" s="82"/>
      <c r="H82" s="79"/>
      <c r="J82" s="83"/>
      <c r="K82" s="83"/>
      <c r="M82" s="83"/>
      <c r="N82" s="83"/>
      <c r="P82" s="83"/>
      <c r="Q82" s="83"/>
      <c r="R82" s="84"/>
    </row>
    <row r="83" spans="1:18" s="81" customFormat="1" x14ac:dyDescent="0.35">
      <c r="A83" s="77" t="s">
        <v>252</v>
      </c>
      <c r="B83" s="78">
        <v>1</v>
      </c>
      <c r="C83" s="78"/>
      <c r="D83" s="79"/>
      <c r="E83" s="80">
        <f>B83*C83*D83</f>
        <v>0</v>
      </c>
      <c r="G83" s="82">
        <f t="shared" si="27"/>
        <v>0</v>
      </c>
      <c r="H83" s="79">
        <f t="shared" si="28"/>
        <v>0</v>
      </c>
      <c r="J83" s="83">
        <f t="shared" si="29"/>
        <v>0</v>
      </c>
      <c r="K83" s="83">
        <f t="shared" si="30"/>
        <v>0</v>
      </c>
      <c r="M83" s="83">
        <f t="shared" si="31"/>
        <v>0</v>
      </c>
      <c r="N83" s="83">
        <f t="shared" si="32"/>
        <v>0</v>
      </c>
      <c r="P83" s="83">
        <f t="shared" si="33"/>
        <v>0</v>
      </c>
      <c r="Q83" s="83">
        <f t="shared" si="34"/>
        <v>0</v>
      </c>
      <c r="R83" s="84">
        <f t="shared" si="35"/>
        <v>0</v>
      </c>
    </row>
    <row r="84" spans="1:18" s="81" customFormat="1" x14ac:dyDescent="0.35">
      <c r="A84" s="77"/>
      <c r="B84" s="78"/>
      <c r="C84" s="78"/>
      <c r="D84" s="77"/>
      <c r="G84" s="82"/>
      <c r="H84" s="79"/>
      <c r="J84" s="83"/>
      <c r="K84" s="83"/>
      <c r="M84" s="83"/>
      <c r="N84" s="83"/>
      <c r="P84" s="83"/>
      <c r="Q84" s="83"/>
      <c r="R84" s="84"/>
    </row>
    <row r="85" spans="1:18" s="77" customFormat="1" x14ac:dyDescent="0.35">
      <c r="A85" s="76" t="s">
        <v>286</v>
      </c>
      <c r="B85" s="86"/>
      <c r="C85" s="78"/>
      <c r="E85" s="81"/>
      <c r="F85" s="81"/>
      <c r="G85" s="82"/>
      <c r="H85" s="79"/>
      <c r="J85" s="83"/>
      <c r="K85" s="83"/>
      <c r="M85" s="83"/>
      <c r="N85" s="83"/>
      <c r="O85" s="81"/>
      <c r="P85" s="83"/>
      <c r="Q85" s="83"/>
      <c r="R85" s="84"/>
    </row>
    <row r="86" spans="1:18" s="77" customFormat="1" ht="43.5" x14ac:dyDescent="0.35">
      <c r="A86" s="77" t="s">
        <v>152</v>
      </c>
      <c r="B86" s="78"/>
      <c r="C86" s="78"/>
      <c r="E86" s="81"/>
      <c r="F86" s="81"/>
      <c r="G86" s="82"/>
      <c r="H86" s="79"/>
      <c r="J86" s="83"/>
      <c r="K86" s="83"/>
      <c r="M86" s="83"/>
      <c r="N86" s="83"/>
      <c r="O86" s="81"/>
      <c r="P86" s="83"/>
      <c r="Q86" s="83"/>
      <c r="R86" s="84"/>
    </row>
    <row r="87" spans="1:18" s="77" customFormat="1" ht="29" x14ac:dyDescent="0.35">
      <c r="A87" s="77" t="s">
        <v>163</v>
      </c>
      <c r="B87" s="78"/>
      <c r="C87" s="78"/>
      <c r="E87" s="81"/>
      <c r="F87" s="81"/>
      <c r="G87" s="82"/>
      <c r="H87" s="79"/>
      <c r="J87" s="83"/>
      <c r="K87" s="83"/>
      <c r="M87" s="83"/>
      <c r="N87" s="83"/>
      <c r="O87" s="81"/>
      <c r="P87" s="83"/>
      <c r="Q87" s="83"/>
      <c r="R87" s="84"/>
    </row>
    <row r="88" spans="1:18" s="81" customFormat="1" x14ac:dyDescent="0.35">
      <c r="A88" s="77" t="s">
        <v>252</v>
      </c>
      <c r="B88" s="78">
        <v>1</v>
      </c>
      <c r="C88" s="78"/>
      <c r="D88" s="79"/>
      <c r="E88" s="80">
        <f>B88*C88*D88</f>
        <v>0</v>
      </c>
      <c r="G88" s="82">
        <f t="shared" si="27"/>
        <v>0</v>
      </c>
      <c r="H88" s="79">
        <f t="shared" si="28"/>
        <v>0</v>
      </c>
      <c r="J88" s="83">
        <f t="shared" si="29"/>
        <v>0</v>
      </c>
      <c r="K88" s="83">
        <f t="shared" si="30"/>
        <v>0</v>
      </c>
      <c r="M88" s="83">
        <f t="shared" si="31"/>
        <v>0</v>
      </c>
      <c r="N88" s="83">
        <f t="shared" si="32"/>
        <v>0</v>
      </c>
      <c r="P88" s="83">
        <f t="shared" si="33"/>
        <v>0</v>
      </c>
      <c r="Q88" s="83">
        <f t="shared" si="34"/>
        <v>0</v>
      </c>
      <c r="R88" s="84">
        <f t="shared" si="35"/>
        <v>0</v>
      </c>
    </row>
    <row r="89" spans="1:18" s="81" customFormat="1" x14ac:dyDescent="0.35">
      <c r="A89" s="77"/>
      <c r="B89" s="78"/>
      <c r="C89" s="78"/>
      <c r="D89" s="79"/>
      <c r="G89" s="82"/>
      <c r="H89" s="79"/>
      <c r="J89" s="83"/>
      <c r="K89" s="83"/>
      <c r="M89" s="83"/>
      <c r="N89" s="83"/>
      <c r="P89" s="83"/>
      <c r="Q89" s="83"/>
      <c r="R89" s="84"/>
    </row>
    <row r="90" spans="1:18" s="77" customFormat="1" x14ac:dyDescent="0.35">
      <c r="A90" s="76" t="s">
        <v>276</v>
      </c>
      <c r="B90" s="86"/>
      <c r="C90" s="78"/>
      <c r="D90" s="79"/>
      <c r="E90" s="81"/>
      <c r="F90" s="81"/>
      <c r="G90" s="82"/>
      <c r="H90" s="79"/>
      <c r="J90" s="83"/>
      <c r="K90" s="83"/>
      <c r="M90" s="83"/>
      <c r="N90" s="83"/>
      <c r="O90" s="81"/>
      <c r="P90" s="83"/>
      <c r="Q90" s="83"/>
      <c r="R90" s="84"/>
    </row>
    <row r="91" spans="1:18" s="77" customFormat="1" ht="43.5" x14ac:dyDescent="0.35">
      <c r="A91" s="77" t="s">
        <v>144</v>
      </c>
      <c r="B91" s="78"/>
      <c r="C91" s="78"/>
      <c r="D91" s="79"/>
      <c r="E91" s="80"/>
      <c r="F91" s="81"/>
      <c r="G91" s="82"/>
      <c r="H91" s="79"/>
      <c r="J91" s="83"/>
      <c r="K91" s="83"/>
      <c r="M91" s="83"/>
      <c r="N91" s="83"/>
      <c r="O91" s="81"/>
      <c r="P91" s="83"/>
      <c r="Q91" s="83"/>
      <c r="R91" s="84"/>
    </row>
    <row r="92" spans="1:18" s="77" customFormat="1" ht="29" x14ac:dyDescent="0.35">
      <c r="A92" s="77" t="s">
        <v>145</v>
      </c>
      <c r="B92" s="78"/>
      <c r="C92" s="78"/>
      <c r="E92" s="81"/>
      <c r="F92" s="81"/>
      <c r="G92" s="82"/>
      <c r="H92" s="79"/>
      <c r="J92" s="83"/>
      <c r="K92" s="83"/>
      <c r="M92" s="83"/>
      <c r="N92" s="83"/>
      <c r="O92" s="81"/>
      <c r="P92" s="83"/>
      <c r="Q92" s="83"/>
      <c r="R92" s="84"/>
    </row>
    <row r="93" spans="1:18" s="81" customFormat="1" x14ac:dyDescent="0.35">
      <c r="A93" s="77"/>
      <c r="B93" s="78"/>
      <c r="C93" s="78"/>
      <c r="D93" s="77"/>
      <c r="G93" s="82"/>
      <c r="H93" s="79"/>
      <c r="J93" s="83"/>
      <c r="K93" s="83"/>
      <c r="M93" s="83"/>
      <c r="N93" s="83"/>
      <c r="P93" s="83"/>
      <c r="Q93" s="83"/>
      <c r="R93" s="84"/>
    </row>
    <row r="94" spans="1:18" s="77" customFormat="1" x14ac:dyDescent="0.35">
      <c r="A94" s="76" t="s">
        <v>287</v>
      </c>
      <c r="B94" s="86"/>
      <c r="C94" s="78"/>
      <c r="E94" s="81"/>
      <c r="F94" s="81"/>
      <c r="G94" s="82"/>
      <c r="H94" s="79"/>
      <c r="J94" s="83"/>
      <c r="K94" s="83"/>
      <c r="M94" s="83"/>
      <c r="N94" s="83"/>
      <c r="O94" s="81"/>
      <c r="P94" s="83"/>
      <c r="Q94" s="83"/>
      <c r="R94" s="84"/>
    </row>
    <row r="95" spans="1:18" s="81" customFormat="1" ht="29" x14ac:dyDescent="0.35">
      <c r="A95" s="77" t="s">
        <v>230</v>
      </c>
      <c r="B95" s="78"/>
      <c r="C95" s="78"/>
      <c r="D95" s="77"/>
      <c r="G95" s="82"/>
      <c r="H95" s="79"/>
      <c r="J95" s="83"/>
      <c r="K95" s="83"/>
      <c r="M95" s="83"/>
      <c r="N95" s="83"/>
      <c r="P95" s="83"/>
      <c r="Q95" s="83"/>
      <c r="R95" s="84"/>
    </row>
    <row r="96" spans="1:18" s="81" customFormat="1" ht="28.5" customHeight="1" x14ac:dyDescent="0.35">
      <c r="A96" s="77" t="s">
        <v>252</v>
      </c>
      <c r="B96" s="78">
        <v>1</v>
      </c>
      <c r="C96" s="78"/>
      <c r="D96" s="79"/>
      <c r="E96" s="80">
        <f>B96*C96*D96</f>
        <v>0</v>
      </c>
      <c r="G96" s="82">
        <f t="shared" ref="G96" si="36">D96*1.08</f>
        <v>0</v>
      </c>
      <c r="H96" s="79">
        <f t="shared" ref="H96" si="37">G96*C96*B96</f>
        <v>0</v>
      </c>
      <c r="J96" s="83">
        <f t="shared" ref="J96" si="38">G96*1.08</f>
        <v>0</v>
      </c>
      <c r="K96" s="83">
        <f t="shared" ref="K96" si="39">J96*C96*B96</f>
        <v>0</v>
      </c>
      <c r="M96" s="83">
        <f t="shared" ref="M96" si="40">J96*1.08</f>
        <v>0</v>
      </c>
      <c r="N96" s="83">
        <f t="shared" ref="N96" si="41">M96*C96*B96</f>
        <v>0</v>
      </c>
      <c r="P96" s="83">
        <f t="shared" ref="P96" si="42">M96*1.08</f>
        <v>0</v>
      </c>
      <c r="Q96" s="83">
        <f t="shared" ref="Q96" si="43">P96*C96*B96</f>
        <v>0</v>
      </c>
      <c r="R96" s="84">
        <f t="shared" ref="R96" si="44">Q96+N96+K96+H96+E96</f>
        <v>0</v>
      </c>
    </row>
    <row r="97" spans="1:18" s="81" customFormat="1" ht="43.5" x14ac:dyDescent="0.35">
      <c r="A97" s="77" t="s">
        <v>178</v>
      </c>
      <c r="B97" s="78"/>
      <c r="C97" s="78"/>
      <c r="D97" s="77"/>
      <c r="G97" s="82"/>
      <c r="H97" s="79"/>
      <c r="J97" s="83"/>
      <c r="K97" s="83"/>
      <c r="M97" s="83"/>
      <c r="N97" s="83"/>
      <c r="P97" s="83"/>
      <c r="Q97" s="83"/>
      <c r="R97" s="84"/>
    </row>
    <row r="98" spans="1:18" s="81" customFormat="1" ht="87" x14ac:dyDescent="0.35">
      <c r="A98" s="77" t="s">
        <v>202</v>
      </c>
      <c r="B98" s="78"/>
      <c r="C98" s="78"/>
      <c r="D98" s="77"/>
      <c r="G98" s="82"/>
      <c r="H98" s="79"/>
      <c r="J98" s="83"/>
      <c r="K98" s="83"/>
      <c r="M98" s="83"/>
      <c r="N98" s="83"/>
      <c r="P98" s="83"/>
      <c r="Q98" s="83"/>
      <c r="R98" s="84"/>
    </row>
    <row r="99" spans="1:18" s="81" customFormat="1" x14ac:dyDescent="0.35">
      <c r="A99" s="77"/>
      <c r="B99" s="78"/>
      <c r="C99" s="78"/>
      <c r="D99" s="77"/>
      <c r="G99" s="82"/>
      <c r="H99" s="79"/>
      <c r="J99" s="83"/>
      <c r="K99" s="83"/>
      <c r="M99" s="83"/>
      <c r="N99" s="83"/>
      <c r="P99" s="83"/>
      <c r="Q99" s="83"/>
      <c r="R99" s="84"/>
    </row>
    <row r="100" spans="1:18" s="81" customFormat="1" x14ac:dyDescent="0.35">
      <c r="A100" s="76" t="s">
        <v>288</v>
      </c>
      <c r="B100" s="86"/>
      <c r="C100" s="78"/>
      <c r="D100" s="77"/>
      <c r="G100" s="82"/>
      <c r="H100" s="79"/>
      <c r="J100" s="83"/>
      <c r="K100" s="83"/>
      <c r="M100" s="83"/>
      <c r="N100" s="83"/>
      <c r="P100" s="83"/>
      <c r="Q100" s="83"/>
      <c r="R100" s="84"/>
    </row>
    <row r="101" spans="1:18" s="81" customFormat="1" ht="72.5" x14ac:dyDescent="0.35">
      <c r="A101" s="77" t="s">
        <v>203</v>
      </c>
      <c r="B101" s="78"/>
      <c r="C101" s="78"/>
      <c r="D101" s="77"/>
      <c r="G101" s="82"/>
      <c r="H101" s="79"/>
      <c r="J101" s="83"/>
      <c r="K101" s="83"/>
      <c r="M101" s="83"/>
      <c r="N101" s="83"/>
      <c r="P101" s="83"/>
      <c r="Q101" s="83"/>
      <c r="R101" s="84"/>
    </row>
    <row r="102" spans="1:18" s="81" customFormat="1" ht="58" x14ac:dyDescent="0.35">
      <c r="A102" s="77" t="s">
        <v>162</v>
      </c>
      <c r="B102" s="78"/>
      <c r="C102" s="78"/>
      <c r="D102" s="77"/>
      <c r="G102" s="82"/>
      <c r="H102" s="79"/>
      <c r="J102" s="83"/>
      <c r="K102" s="83"/>
      <c r="M102" s="83"/>
      <c r="N102" s="83"/>
      <c r="P102" s="83"/>
      <c r="Q102" s="83"/>
      <c r="R102" s="84"/>
    </row>
    <row r="103" spans="1:18" s="81" customFormat="1" x14ac:dyDescent="0.35">
      <c r="A103" s="77" t="s">
        <v>252</v>
      </c>
      <c r="B103" s="78">
        <v>1</v>
      </c>
      <c r="C103" s="78"/>
      <c r="D103" s="79"/>
      <c r="E103" s="80">
        <f>B103*C103*D103</f>
        <v>0</v>
      </c>
      <c r="G103" s="82">
        <f t="shared" si="27"/>
        <v>0</v>
      </c>
      <c r="H103" s="79">
        <f t="shared" si="28"/>
        <v>0</v>
      </c>
      <c r="J103" s="83">
        <f t="shared" si="29"/>
        <v>0</v>
      </c>
      <c r="K103" s="83">
        <f t="shared" si="30"/>
        <v>0</v>
      </c>
      <c r="M103" s="83">
        <f t="shared" si="31"/>
        <v>0</v>
      </c>
      <c r="N103" s="83">
        <f t="shared" si="32"/>
        <v>0</v>
      </c>
      <c r="P103" s="83">
        <f t="shared" si="33"/>
        <v>0</v>
      </c>
      <c r="Q103" s="83">
        <f t="shared" si="34"/>
        <v>0</v>
      </c>
      <c r="R103" s="84">
        <f t="shared" si="35"/>
        <v>0</v>
      </c>
    </row>
    <row r="104" spans="1:18" s="81" customFormat="1" x14ac:dyDescent="0.35">
      <c r="A104" s="77"/>
      <c r="B104" s="78"/>
      <c r="C104" s="78"/>
      <c r="D104" s="77"/>
      <c r="G104" s="82"/>
      <c r="H104" s="79"/>
      <c r="J104" s="83"/>
      <c r="K104" s="83"/>
      <c r="M104" s="83"/>
      <c r="N104" s="83"/>
      <c r="P104" s="83"/>
      <c r="Q104" s="83"/>
      <c r="R104" s="84"/>
    </row>
    <row r="105" spans="1:18" s="81" customFormat="1" x14ac:dyDescent="0.35">
      <c r="A105" s="76" t="s">
        <v>289</v>
      </c>
      <c r="B105" s="86"/>
      <c r="C105" s="78"/>
      <c r="D105" s="77"/>
      <c r="G105" s="82"/>
      <c r="H105" s="79"/>
      <c r="J105" s="83"/>
      <c r="K105" s="83"/>
      <c r="M105" s="83"/>
      <c r="N105" s="83"/>
      <c r="P105" s="83"/>
      <c r="Q105" s="83"/>
      <c r="R105" s="84"/>
    </row>
    <row r="106" spans="1:18" s="81" customFormat="1" ht="72.5" x14ac:dyDescent="0.35">
      <c r="A106" s="77" t="s">
        <v>156</v>
      </c>
      <c r="B106" s="78"/>
      <c r="C106" s="78"/>
      <c r="D106" s="77"/>
      <c r="G106" s="82"/>
      <c r="H106" s="79"/>
      <c r="J106" s="83"/>
      <c r="K106" s="83"/>
      <c r="M106" s="83"/>
      <c r="N106" s="83"/>
      <c r="P106" s="83"/>
      <c r="Q106" s="83"/>
      <c r="R106" s="84"/>
    </row>
    <row r="107" spans="1:18" s="81" customFormat="1" ht="29" x14ac:dyDescent="0.35">
      <c r="A107" s="77" t="s">
        <v>204</v>
      </c>
      <c r="B107" s="78"/>
      <c r="C107" s="78"/>
      <c r="D107" s="77"/>
      <c r="G107" s="82"/>
      <c r="H107" s="79"/>
      <c r="J107" s="83"/>
      <c r="K107" s="83"/>
      <c r="M107" s="83"/>
      <c r="N107" s="83"/>
      <c r="P107" s="83"/>
      <c r="Q107" s="83"/>
      <c r="R107" s="84"/>
    </row>
    <row r="108" spans="1:18" s="81" customFormat="1" ht="29" x14ac:dyDescent="0.35">
      <c r="A108" s="77" t="s">
        <v>153</v>
      </c>
      <c r="B108" s="78"/>
      <c r="C108" s="78"/>
      <c r="D108" s="77"/>
      <c r="G108" s="82"/>
      <c r="H108" s="79"/>
      <c r="J108" s="83"/>
      <c r="K108" s="83"/>
      <c r="M108" s="83"/>
      <c r="N108" s="83"/>
      <c r="P108" s="83"/>
      <c r="Q108" s="83"/>
      <c r="R108" s="84"/>
    </row>
    <row r="109" spans="1:18" s="81" customFormat="1" x14ac:dyDescent="0.35">
      <c r="A109" s="77" t="s">
        <v>252</v>
      </c>
      <c r="B109" s="78">
        <v>1</v>
      </c>
      <c r="C109" s="78"/>
      <c r="D109" s="79"/>
      <c r="E109" s="80">
        <f>B109*C109*D109</f>
        <v>0</v>
      </c>
      <c r="G109" s="82">
        <f t="shared" si="27"/>
        <v>0</v>
      </c>
      <c r="H109" s="79">
        <f t="shared" si="28"/>
        <v>0</v>
      </c>
      <c r="J109" s="83">
        <f t="shared" si="29"/>
        <v>0</v>
      </c>
      <c r="K109" s="83">
        <f t="shared" si="30"/>
        <v>0</v>
      </c>
      <c r="M109" s="83">
        <f t="shared" si="31"/>
        <v>0</v>
      </c>
      <c r="N109" s="83">
        <f t="shared" si="32"/>
        <v>0</v>
      </c>
      <c r="P109" s="83">
        <f t="shared" si="33"/>
        <v>0</v>
      </c>
      <c r="Q109" s="83">
        <f t="shared" si="34"/>
        <v>0</v>
      </c>
      <c r="R109" s="84">
        <f t="shared" si="35"/>
        <v>0</v>
      </c>
    </row>
    <row r="110" spans="1:18" s="81" customFormat="1" x14ac:dyDescent="0.35">
      <c r="A110" s="77"/>
      <c r="B110" s="77"/>
      <c r="C110" s="77"/>
      <c r="D110" s="79"/>
      <c r="E110" s="84">
        <f>SUM(E8:E109)</f>
        <v>0</v>
      </c>
      <c r="F110" s="84"/>
      <c r="G110" s="84"/>
      <c r="H110" s="84">
        <f>SUM(H8:H109)</f>
        <v>0</v>
      </c>
      <c r="I110" s="84"/>
      <c r="J110" s="84"/>
      <c r="K110" s="84">
        <f>SUM(K8:K109)</f>
        <v>0</v>
      </c>
      <c r="L110" s="84"/>
      <c r="M110" s="84"/>
      <c r="N110" s="84">
        <f>SUM(N8:N109)</f>
        <v>0</v>
      </c>
      <c r="O110" s="84"/>
      <c r="P110" s="84"/>
      <c r="Q110" s="84">
        <f>SUM(Q8:Q109)</f>
        <v>0</v>
      </c>
      <c r="R110" s="84">
        <f>Q110+N110+K110+H110+E110</f>
        <v>0</v>
      </c>
    </row>
    <row r="111" spans="1:18" s="81" customFormat="1" ht="15" thickBot="1" x14ac:dyDescent="0.4">
      <c r="A111" s="77"/>
      <c r="B111" s="77"/>
      <c r="C111" s="77"/>
      <c r="D111" s="77"/>
      <c r="E111" s="77"/>
      <c r="F111" s="77"/>
    </row>
    <row r="112" spans="1:18" s="81" customFormat="1" ht="29.5" thickBot="1" x14ac:dyDescent="0.4">
      <c r="A112" s="105" t="s">
        <v>247</v>
      </c>
      <c r="B112" s="115"/>
      <c r="C112" s="116" t="s">
        <v>93</v>
      </c>
      <c r="D112" s="117" t="s">
        <v>94</v>
      </c>
      <c r="E112" s="117" t="s">
        <v>95</v>
      </c>
      <c r="F112" s="117" t="s">
        <v>96</v>
      </c>
      <c r="G112" s="118" t="s">
        <v>97</v>
      </c>
    </row>
    <row r="113" spans="1:7" s="81" customFormat="1" x14ac:dyDescent="0.35">
      <c r="A113" s="119"/>
      <c r="B113" s="120"/>
      <c r="C113" s="121" t="s">
        <v>98</v>
      </c>
      <c r="D113" s="77" t="s">
        <v>98</v>
      </c>
      <c r="E113" s="77" t="s">
        <v>98</v>
      </c>
      <c r="F113" s="77" t="s">
        <v>98</v>
      </c>
      <c r="G113" s="122" t="s">
        <v>98</v>
      </c>
    </row>
    <row r="114" spans="1:7" s="81" customFormat="1" x14ac:dyDescent="0.35">
      <c r="A114" s="119"/>
      <c r="B114" s="120"/>
      <c r="C114" s="121" t="s">
        <v>99</v>
      </c>
      <c r="D114" s="77" t="s">
        <v>99</v>
      </c>
      <c r="E114" s="77" t="s">
        <v>99</v>
      </c>
      <c r="F114" s="77" t="s">
        <v>99</v>
      </c>
      <c r="G114" s="122" t="s">
        <v>99</v>
      </c>
    </row>
    <row r="115" spans="1:7" s="81" customFormat="1" x14ac:dyDescent="0.35">
      <c r="A115" s="119"/>
      <c r="B115" s="120"/>
      <c r="C115" s="121" t="s">
        <v>100</v>
      </c>
      <c r="D115" s="77" t="s">
        <v>100</v>
      </c>
      <c r="E115" s="77" t="s">
        <v>100</v>
      </c>
      <c r="F115" s="77" t="s">
        <v>100</v>
      </c>
      <c r="G115" s="122" t="s">
        <v>100</v>
      </c>
    </row>
    <row r="116" spans="1:7" s="81" customFormat="1" x14ac:dyDescent="0.35">
      <c r="A116" s="119"/>
      <c r="B116" s="120"/>
      <c r="C116" s="121" t="s">
        <v>101</v>
      </c>
      <c r="D116" s="77" t="s">
        <v>102</v>
      </c>
      <c r="E116" s="77" t="s">
        <v>102</v>
      </c>
      <c r="F116" s="77" t="s">
        <v>102</v>
      </c>
      <c r="G116" s="122" t="s">
        <v>102</v>
      </c>
    </row>
    <row r="117" spans="1:7" s="81" customFormat="1" x14ac:dyDescent="0.35">
      <c r="A117" s="119"/>
      <c r="B117" s="120"/>
      <c r="C117" s="121"/>
      <c r="D117" s="77"/>
      <c r="E117" s="77"/>
      <c r="F117" s="77"/>
      <c r="G117" s="122"/>
    </row>
    <row r="118" spans="1:7" s="81" customFormat="1" x14ac:dyDescent="0.35">
      <c r="A118" s="119"/>
      <c r="B118" s="120"/>
      <c r="C118" s="121" t="s">
        <v>101</v>
      </c>
      <c r="D118" s="77" t="s">
        <v>103</v>
      </c>
      <c r="E118" s="77" t="s">
        <v>103</v>
      </c>
      <c r="F118" s="77" t="s">
        <v>103</v>
      </c>
      <c r="G118" s="122" t="s">
        <v>103</v>
      </c>
    </row>
    <row r="119" spans="1:7" s="81" customFormat="1" x14ac:dyDescent="0.35">
      <c r="A119" s="119"/>
      <c r="B119" s="120"/>
      <c r="C119" s="121" t="s">
        <v>101</v>
      </c>
      <c r="D119" s="77" t="s">
        <v>104</v>
      </c>
      <c r="E119" s="77" t="s">
        <v>104</v>
      </c>
      <c r="F119" s="77" t="s">
        <v>104</v>
      </c>
      <c r="G119" s="122" t="s">
        <v>104</v>
      </c>
    </row>
    <row r="120" spans="1:7" s="81" customFormat="1" x14ac:dyDescent="0.35">
      <c r="A120" s="119"/>
      <c r="B120" s="120"/>
      <c r="C120" s="121" t="s">
        <v>101</v>
      </c>
      <c r="D120" s="77" t="s">
        <v>101</v>
      </c>
      <c r="E120" s="77" t="s">
        <v>105</v>
      </c>
      <c r="F120" s="77" t="s">
        <v>105</v>
      </c>
      <c r="G120" s="122" t="s">
        <v>105</v>
      </c>
    </row>
    <row r="121" spans="1:7" s="81" customFormat="1" ht="29" x14ac:dyDescent="0.35">
      <c r="A121" s="119"/>
      <c r="B121" s="120"/>
      <c r="C121" s="121" t="s">
        <v>101</v>
      </c>
      <c r="D121" s="77" t="s">
        <v>101</v>
      </c>
      <c r="E121" s="77" t="s">
        <v>106</v>
      </c>
      <c r="F121" s="77" t="s">
        <v>106</v>
      </c>
      <c r="G121" s="122" t="s">
        <v>106</v>
      </c>
    </row>
    <row r="122" spans="1:7" s="81" customFormat="1" x14ac:dyDescent="0.35">
      <c r="A122" s="119"/>
      <c r="B122" s="120"/>
      <c r="C122" s="121"/>
      <c r="D122" s="77"/>
      <c r="E122" s="77"/>
      <c r="F122" s="77"/>
      <c r="G122" s="122"/>
    </row>
    <row r="123" spans="1:7" s="81" customFormat="1" ht="29" x14ac:dyDescent="0.35">
      <c r="A123" s="119"/>
      <c r="B123" s="120"/>
      <c r="C123" s="121" t="s">
        <v>101</v>
      </c>
      <c r="D123" s="77" t="s">
        <v>101</v>
      </c>
      <c r="E123" s="77" t="s">
        <v>107</v>
      </c>
      <c r="F123" s="77" t="s">
        <v>107</v>
      </c>
      <c r="G123" s="122" t="s">
        <v>107</v>
      </c>
    </row>
    <row r="124" spans="1:7" s="81" customFormat="1" ht="32.15" customHeight="1" x14ac:dyDescent="0.35">
      <c r="A124" s="123" t="s">
        <v>209</v>
      </c>
      <c r="B124" s="124"/>
      <c r="C124" s="121" t="s">
        <v>206</v>
      </c>
      <c r="D124" s="77" t="s">
        <v>206</v>
      </c>
      <c r="E124" s="77" t="s">
        <v>206</v>
      </c>
      <c r="F124" s="77" t="s">
        <v>206</v>
      </c>
      <c r="G124" s="122" t="s">
        <v>206</v>
      </c>
    </row>
    <row r="125" spans="1:7" s="81" customFormat="1" ht="26.15" customHeight="1" x14ac:dyDescent="0.35">
      <c r="A125" s="123" t="s">
        <v>208</v>
      </c>
      <c r="B125" s="124"/>
      <c r="C125" s="121" t="s">
        <v>205</v>
      </c>
      <c r="D125" s="77" t="s">
        <v>205</v>
      </c>
      <c r="E125" s="77" t="s">
        <v>205</v>
      </c>
      <c r="F125" s="77" t="s">
        <v>205</v>
      </c>
      <c r="G125" s="122" t="s">
        <v>205</v>
      </c>
    </row>
    <row r="126" spans="1:7" s="81" customFormat="1" ht="29.5" thickBot="1" x14ac:dyDescent="0.4">
      <c r="A126" s="125" t="s">
        <v>210</v>
      </c>
      <c r="B126" s="126"/>
      <c r="C126" s="127" t="s">
        <v>207</v>
      </c>
      <c r="D126" s="128" t="s">
        <v>207</v>
      </c>
      <c r="E126" s="128" t="s">
        <v>207</v>
      </c>
      <c r="F126" s="128" t="s">
        <v>207</v>
      </c>
      <c r="G126" s="129" t="s">
        <v>207</v>
      </c>
    </row>
    <row r="127" spans="1:7" s="81" customFormat="1" x14ac:dyDescent="0.35">
      <c r="A127" s="77"/>
      <c r="B127" s="77"/>
      <c r="C127" s="77"/>
      <c r="D127" s="77"/>
    </row>
    <row r="128" spans="1:7" s="81" customFormat="1" ht="29" x14ac:dyDescent="0.35">
      <c r="A128" s="76" t="s">
        <v>187</v>
      </c>
      <c r="B128" s="76"/>
      <c r="C128" s="77"/>
      <c r="D128" s="77"/>
    </row>
    <row r="129" spans="1:7" s="81" customFormat="1" ht="15" thickBot="1" x14ac:dyDescent="0.4">
      <c r="A129" s="77"/>
      <c r="B129" s="77"/>
      <c r="C129" s="77"/>
      <c r="D129" s="77"/>
    </row>
    <row r="130" spans="1:7" ht="15" thickBot="1" x14ac:dyDescent="0.4">
      <c r="A130" s="42" t="s">
        <v>114</v>
      </c>
      <c r="B130" s="27"/>
    </row>
    <row r="131" spans="1:7" x14ac:dyDescent="0.35">
      <c r="A131" s="43" t="s">
        <v>251</v>
      </c>
    </row>
    <row r="132" spans="1:7" x14ac:dyDescent="0.35">
      <c r="A132" s="43" t="s">
        <v>124</v>
      </c>
    </row>
    <row r="133" spans="1:7" x14ac:dyDescent="0.35">
      <c r="A133" s="43" t="s">
        <v>117</v>
      </c>
    </row>
    <row r="134" spans="1:7" ht="15" thickBot="1" x14ac:dyDescent="0.4">
      <c r="A134" s="44" t="s">
        <v>118</v>
      </c>
    </row>
    <row r="135" spans="1:7" s="25" customFormat="1" ht="15" thickBot="1" x14ac:dyDescent="0.4">
      <c r="E135" s="26"/>
      <c r="F135" s="26"/>
      <c r="G135" s="26"/>
    </row>
    <row r="136" spans="1:7" s="25" customFormat="1" ht="15" thickBot="1" x14ac:dyDescent="0.4">
      <c r="A136" s="42" t="s">
        <v>245</v>
      </c>
      <c r="B136" s="27"/>
      <c r="E136" s="26"/>
      <c r="F136" s="26"/>
      <c r="G136" s="26"/>
    </row>
    <row r="137" spans="1:7" s="25" customFormat="1" x14ac:dyDescent="0.35">
      <c r="A137" s="43" t="s">
        <v>251</v>
      </c>
      <c r="E137" s="26"/>
      <c r="F137" s="26"/>
      <c r="G137" s="26"/>
    </row>
    <row r="138" spans="1:7" s="25" customFormat="1" x14ac:dyDescent="0.35">
      <c r="A138" s="43" t="s">
        <v>262</v>
      </c>
      <c r="E138" s="26"/>
      <c r="F138" s="26"/>
      <c r="G138" s="26"/>
    </row>
    <row r="139" spans="1:7" s="25" customFormat="1" x14ac:dyDescent="0.35">
      <c r="A139" s="43" t="s">
        <v>117</v>
      </c>
      <c r="E139" s="26"/>
      <c r="F139" s="26"/>
      <c r="G139" s="26"/>
    </row>
    <row r="140" spans="1:7" s="25" customFormat="1" ht="15" thickBot="1" x14ac:dyDescent="0.4">
      <c r="A140" s="44" t="s">
        <v>118</v>
      </c>
      <c r="E140" s="26"/>
      <c r="F140" s="26"/>
      <c r="G140" s="26"/>
    </row>
    <row r="141" spans="1:7" s="25" customFormat="1" ht="15" thickBot="1" x14ac:dyDescent="0.4">
      <c r="E141" s="26"/>
      <c r="F141" s="26"/>
      <c r="G141" s="26"/>
    </row>
    <row r="142" spans="1:7" s="25" customFormat="1" ht="15" thickBot="1" x14ac:dyDescent="0.4">
      <c r="A142" s="42" t="s">
        <v>245</v>
      </c>
      <c r="B142" s="27"/>
      <c r="E142" s="26"/>
      <c r="F142" s="26"/>
      <c r="G142" s="26"/>
    </row>
    <row r="143" spans="1:7" s="25" customFormat="1" x14ac:dyDescent="0.35">
      <c r="A143" s="43" t="s">
        <v>249</v>
      </c>
      <c r="E143" s="26"/>
      <c r="F143" s="26"/>
      <c r="G143" s="26"/>
    </row>
    <row r="144" spans="1:7" s="25" customFormat="1" x14ac:dyDescent="0.35">
      <c r="A144" s="43" t="s">
        <v>124</v>
      </c>
      <c r="E144" s="26"/>
      <c r="F144" s="26"/>
      <c r="G144" s="26"/>
    </row>
    <row r="145" spans="1:7" s="25" customFormat="1" x14ac:dyDescent="0.35">
      <c r="A145" s="43" t="s">
        <v>117</v>
      </c>
      <c r="E145" s="26"/>
      <c r="F145" s="26"/>
      <c r="G145" s="26"/>
    </row>
    <row r="146" spans="1:7" s="25" customFormat="1" ht="15" thickBot="1" x14ac:dyDescent="0.4">
      <c r="A146" s="44" t="s">
        <v>118</v>
      </c>
      <c r="E146" s="26"/>
      <c r="F146" s="26"/>
      <c r="G146" s="26"/>
    </row>
    <row r="147" spans="1:7" s="25" customFormat="1" ht="15" thickBot="1" x14ac:dyDescent="0.4">
      <c r="A147" s="42" t="s">
        <v>121</v>
      </c>
      <c r="E147" s="26"/>
      <c r="F147" s="26"/>
      <c r="G147" s="26"/>
    </row>
    <row r="148" spans="1:7" s="25" customFormat="1" x14ac:dyDescent="0.35">
      <c r="A148" s="43" t="s">
        <v>250</v>
      </c>
      <c r="B148" s="27"/>
      <c r="E148" s="26"/>
      <c r="F148" s="26"/>
      <c r="G148" s="26"/>
    </row>
    <row r="149" spans="1:7" s="25" customFormat="1" x14ac:dyDescent="0.35">
      <c r="A149" s="43" t="s">
        <v>262</v>
      </c>
      <c r="E149" s="26"/>
      <c r="F149" s="26"/>
      <c r="G149" s="26"/>
    </row>
    <row r="150" spans="1:7" s="25" customFormat="1" x14ac:dyDescent="0.35">
      <c r="A150" s="43" t="s">
        <v>117</v>
      </c>
      <c r="E150" s="26"/>
      <c r="F150" s="26"/>
      <c r="G150" s="26"/>
    </row>
    <row r="151" spans="1:7" s="25" customFormat="1" ht="15" thickBot="1" x14ac:dyDescent="0.4">
      <c r="A151" s="44" t="s">
        <v>118</v>
      </c>
      <c r="E151" s="26"/>
      <c r="F151" s="26"/>
      <c r="G151" s="26"/>
    </row>
    <row r="152" spans="1:7" s="25" customFormat="1" ht="15" thickBot="1" x14ac:dyDescent="0.4">
      <c r="A152" s="42" t="s">
        <v>246</v>
      </c>
      <c r="E152" s="26"/>
      <c r="F152" s="26"/>
      <c r="G152" s="26"/>
    </row>
    <row r="153" spans="1:7" x14ac:dyDescent="0.35">
      <c r="A153" s="43" t="s">
        <v>251</v>
      </c>
    </row>
    <row r="154" spans="1:7" x14ac:dyDescent="0.35">
      <c r="A154" s="43" t="s">
        <v>124</v>
      </c>
    </row>
    <row r="155" spans="1:7" x14ac:dyDescent="0.35">
      <c r="A155" s="43" t="s">
        <v>117</v>
      </c>
    </row>
    <row r="156" spans="1:7" ht="15" thickBot="1" x14ac:dyDescent="0.4">
      <c r="A156" s="44" t="s">
        <v>118</v>
      </c>
    </row>
    <row r="157" spans="1:7" ht="15" thickBot="1" x14ac:dyDescent="0.4">
      <c r="A157" s="44"/>
    </row>
    <row r="158" spans="1:7" ht="15" thickBot="1" x14ac:dyDescent="0.4">
      <c r="A158" s="42" t="s">
        <v>125</v>
      </c>
    </row>
    <row r="159" spans="1:7" x14ac:dyDescent="0.35">
      <c r="A159" s="43" t="s">
        <v>250</v>
      </c>
    </row>
    <row r="160" spans="1:7" x14ac:dyDescent="0.35">
      <c r="A160" s="43" t="s">
        <v>124</v>
      </c>
    </row>
    <row r="161" spans="1:1" x14ac:dyDescent="0.35">
      <c r="A161" s="43" t="s">
        <v>117</v>
      </c>
    </row>
    <row r="162" spans="1:1" ht="15" thickBot="1" x14ac:dyDescent="0.4">
      <c r="A162" s="44" t="s">
        <v>118</v>
      </c>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8" max="8" man="1"/>
    <brk id="10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3B32A-7D53-48BF-B54C-B442A5F0D2B2}">
  <sheetPr>
    <tabColor rgb="FF00B0F0"/>
    <pageSetUpPr fitToPage="1"/>
  </sheetPr>
  <dimension ref="A1:R149"/>
  <sheetViews>
    <sheetView view="pageBreakPreview" topLeftCell="D1" zoomScale="90" zoomScaleNormal="100" zoomScaleSheetLayoutView="90" workbookViewId="0">
      <pane ySplit="5" topLeftCell="A104" activePane="bottomLeft" state="frozen"/>
      <selection pane="bottomLeft" activeCell="J112" sqref="J112"/>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41" t="s">
        <v>188</v>
      </c>
      <c r="D1" s="142"/>
      <c r="E1" s="142"/>
      <c r="F1" s="142"/>
      <c r="G1" s="142"/>
      <c r="H1" s="142"/>
      <c r="I1" s="142"/>
      <c r="J1" s="142"/>
      <c r="K1" s="142"/>
      <c r="L1" s="142"/>
      <c r="M1" s="142"/>
      <c r="N1" s="142"/>
      <c r="O1" s="142"/>
      <c r="P1" s="142"/>
      <c r="Q1" s="142"/>
      <c r="R1" s="143"/>
    </row>
    <row r="2" spans="1:18" ht="15" thickBot="1" x14ac:dyDescent="0.4">
      <c r="A2" s="47" t="s">
        <v>189</v>
      </c>
      <c r="B2" s="57"/>
      <c r="C2" s="141" t="s">
        <v>191</v>
      </c>
      <c r="D2" s="142"/>
      <c r="E2" s="142"/>
      <c r="F2" s="142"/>
      <c r="G2" s="142"/>
      <c r="H2" s="142"/>
      <c r="I2" s="142"/>
      <c r="J2" s="142"/>
      <c r="K2" s="142"/>
      <c r="L2" s="142"/>
      <c r="M2" s="142"/>
      <c r="N2" s="142"/>
      <c r="O2" s="142"/>
      <c r="P2" s="142"/>
      <c r="Q2" s="142"/>
      <c r="R2" s="143"/>
    </row>
    <row r="3" spans="1:18" ht="26.5" customHeight="1" thickBot="1" x14ac:dyDescent="0.4">
      <c r="A3" s="51" t="s">
        <v>192</v>
      </c>
      <c r="B3" s="52" t="s">
        <v>219</v>
      </c>
      <c r="C3" s="52" t="s">
        <v>211</v>
      </c>
      <c r="D3" s="52" t="s">
        <v>212</v>
      </c>
      <c r="E3" s="52" t="s">
        <v>213</v>
      </c>
      <c r="F3" s="66"/>
      <c r="G3" s="52" t="s">
        <v>212</v>
      </c>
      <c r="H3" s="52" t="s">
        <v>213</v>
      </c>
      <c r="I3" s="66"/>
      <c r="J3" s="52" t="s">
        <v>212</v>
      </c>
      <c r="K3" s="52" t="s">
        <v>213</v>
      </c>
      <c r="L3" s="66"/>
      <c r="M3" s="52" t="s">
        <v>212</v>
      </c>
      <c r="N3" s="52" t="s">
        <v>213</v>
      </c>
      <c r="O3" s="66"/>
      <c r="P3" s="52" t="s">
        <v>212</v>
      </c>
      <c r="Q3" s="52" t="s">
        <v>213</v>
      </c>
      <c r="R3" s="52" t="s">
        <v>223</v>
      </c>
    </row>
    <row r="4" spans="1:18" x14ac:dyDescent="0.35">
      <c r="A4" s="26"/>
      <c r="B4" s="26"/>
      <c r="C4" s="144"/>
      <c r="D4" s="144"/>
      <c r="E4" s="144"/>
    </row>
    <row r="5" spans="1:18" s="24" customFormat="1" x14ac:dyDescent="0.35">
      <c r="A5" s="23" t="s">
        <v>109</v>
      </c>
      <c r="B5" s="23"/>
      <c r="C5" s="145" t="s">
        <v>214</v>
      </c>
      <c r="D5" s="145"/>
      <c r="E5" s="145"/>
      <c r="F5" s="65"/>
      <c r="G5" s="146" t="s">
        <v>215</v>
      </c>
      <c r="H5" s="146"/>
      <c r="I5" s="65"/>
      <c r="J5" s="145" t="s">
        <v>216</v>
      </c>
      <c r="K5" s="145"/>
      <c r="L5" s="65"/>
      <c r="M5" s="146" t="s">
        <v>217</v>
      </c>
      <c r="N5" s="146"/>
      <c r="O5" s="65"/>
      <c r="P5" s="145" t="s">
        <v>218</v>
      </c>
      <c r="Q5" s="145"/>
      <c r="R5" s="65"/>
    </row>
    <row r="7" spans="1:18" s="24" customFormat="1" x14ac:dyDescent="0.35">
      <c r="A7" s="27" t="s">
        <v>110</v>
      </c>
      <c r="B7" s="27"/>
      <c r="C7" s="27"/>
      <c r="D7" s="27"/>
    </row>
    <row r="8" spans="1:18" ht="29" x14ac:dyDescent="0.35">
      <c r="A8" s="25" t="s">
        <v>149</v>
      </c>
      <c r="B8" s="68">
        <v>6</v>
      </c>
      <c r="C8" s="68">
        <v>4</v>
      </c>
      <c r="D8" s="55">
        <v>1961</v>
      </c>
      <c r="E8" s="56">
        <f>B8*C8*D8</f>
        <v>47064</v>
      </c>
      <c r="F8" s="25"/>
      <c r="G8" s="64">
        <f>D8*1.08</f>
        <v>2117.88</v>
      </c>
      <c r="H8" s="55">
        <f>G8*C8*B8</f>
        <v>50829.120000000003</v>
      </c>
      <c r="I8" s="56"/>
      <c r="J8" s="67">
        <f>G8*1.08</f>
        <v>2287.3104000000003</v>
      </c>
      <c r="K8" s="67">
        <f>J8*C8*B8</f>
        <v>54895.449600000007</v>
      </c>
      <c r="M8" s="67">
        <f>J8*1.08</f>
        <v>2470.2952320000004</v>
      </c>
      <c r="N8" s="67">
        <f>M8*C8*B8</f>
        <v>59287.08556800001</v>
      </c>
      <c r="P8" s="67">
        <f>M8*1.08</f>
        <v>2667.9188505600005</v>
      </c>
      <c r="Q8" s="67">
        <f>P8*C8*B8</f>
        <v>64030.052413440011</v>
      </c>
      <c r="R8" s="62">
        <f t="shared" ref="R8:R60" si="0">Q8+N8+K8+H8+E8</f>
        <v>276105.70758144005</v>
      </c>
    </row>
    <row r="9" spans="1:18" ht="29" x14ac:dyDescent="0.35">
      <c r="A9" s="25" t="s">
        <v>126</v>
      </c>
      <c r="B9" s="68">
        <v>6</v>
      </c>
      <c r="C9" s="68">
        <v>2</v>
      </c>
      <c r="D9" s="55">
        <v>1961</v>
      </c>
      <c r="E9" s="56">
        <f>B9*C9*D9</f>
        <v>23532</v>
      </c>
      <c r="G9" s="64">
        <f>D9*1.08</f>
        <v>2117.88</v>
      </c>
      <c r="H9" s="55">
        <f>G9*C9*B9</f>
        <v>25414.560000000001</v>
      </c>
      <c r="J9" s="67">
        <f>G9*1.08</f>
        <v>2287.3104000000003</v>
      </c>
      <c r="K9" s="67">
        <f t="shared" ref="K9:K60" si="1">J9*C9*B9</f>
        <v>27447.724800000004</v>
      </c>
      <c r="M9" s="67">
        <f>J9*1.08</f>
        <v>2470.2952320000004</v>
      </c>
      <c r="N9" s="67">
        <f t="shared" ref="N9:N60" si="2">M9*C9*B9</f>
        <v>29643.542784000005</v>
      </c>
      <c r="P9" s="67">
        <f>M9*1.08</f>
        <v>2667.9188505600005</v>
      </c>
      <c r="Q9" s="67">
        <f t="shared" ref="Q9:Q60" si="3">P9*C9*B9</f>
        <v>32015.026206720006</v>
      </c>
      <c r="R9" s="62">
        <f t="shared" si="0"/>
        <v>138052.85379072002</v>
      </c>
    </row>
    <row r="10" spans="1:18" x14ac:dyDescent="0.35">
      <c r="B10" s="68"/>
      <c r="C10" s="68"/>
      <c r="E10" s="56"/>
      <c r="G10" s="64"/>
      <c r="H10" s="55"/>
      <c r="J10" s="67"/>
      <c r="K10" s="67"/>
      <c r="M10" s="67"/>
      <c r="N10" s="67"/>
      <c r="P10" s="67"/>
      <c r="Q10" s="67"/>
      <c r="R10" s="62"/>
    </row>
    <row r="11" spans="1:18" s="24" customFormat="1" x14ac:dyDescent="0.35">
      <c r="A11" s="27" t="s">
        <v>111</v>
      </c>
      <c r="B11" s="65"/>
      <c r="C11" s="65"/>
      <c r="D11" s="27"/>
      <c r="E11" s="56"/>
      <c r="G11" s="64"/>
      <c r="H11" s="55"/>
      <c r="J11" s="67"/>
      <c r="K11" s="67"/>
      <c r="M11" s="67"/>
      <c r="N11" s="67"/>
      <c r="O11" s="26"/>
      <c r="P11" s="67"/>
      <c r="Q11" s="67"/>
      <c r="R11" s="62"/>
    </row>
    <row r="12" spans="1:18" x14ac:dyDescent="0.35">
      <c r="A12" s="25" t="s">
        <v>130</v>
      </c>
      <c r="B12" s="68"/>
      <c r="C12" s="68"/>
      <c r="E12" s="56"/>
      <c r="G12" s="64"/>
      <c r="H12" s="55"/>
      <c r="J12" s="67"/>
      <c r="K12" s="67"/>
      <c r="M12" s="67"/>
      <c r="N12" s="67"/>
      <c r="P12" s="67"/>
      <c r="Q12" s="67"/>
      <c r="R12" s="62"/>
    </row>
    <row r="13" spans="1:18" x14ac:dyDescent="0.35">
      <c r="A13" s="25" t="s">
        <v>165</v>
      </c>
      <c r="B13" s="68">
        <v>1</v>
      </c>
      <c r="C13" s="68">
        <v>3</v>
      </c>
      <c r="D13" s="55">
        <v>1961</v>
      </c>
      <c r="E13" s="56">
        <f>B13*C13*D13</f>
        <v>5883</v>
      </c>
      <c r="G13" s="64">
        <f>D13*1.08</f>
        <v>2117.88</v>
      </c>
      <c r="H13" s="55">
        <f t="shared" ref="H13:H60" si="4">G13*C13*B13</f>
        <v>6353.64</v>
      </c>
      <c r="J13" s="67">
        <f>G13*1.08</f>
        <v>2287.3104000000003</v>
      </c>
      <c r="K13" s="67">
        <f t="shared" si="1"/>
        <v>6861.9312000000009</v>
      </c>
      <c r="M13" s="67">
        <f>J13*1.08</f>
        <v>2470.2952320000004</v>
      </c>
      <c r="N13" s="67">
        <f t="shared" si="2"/>
        <v>7410.8856960000012</v>
      </c>
      <c r="P13" s="67">
        <f>M13*1.08</f>
        <v>2667.9188505600005</v>
      </c>
      <c r="Q13" s="67">
        <f t="shared" si="3"/>
        <v>8003.7565516800014</v>
      </c>
      <c r="R13" s="62">
        <f t="shared" si="0"/>
        <v>34513.213447680006</v>
      </c>
    </row>
    <row r="14" spans="1:18" ht="29" x14ac:dyDescent="0.35">
      <c r="A14" s="28" t="s">
        <v>147</v>
      </c>
      <c r="B14" s="68"/>
      <c r="C14" s="68"/>
      <c r="E14" s="56"/>
      <c r="G14" s="64"/>
      <c r="H14" s="55"/>
      <c r="J14" s="67"/>
      <c r="K14" s="67"/>
      <c r="M14" s="67"/>
      <c r="N14" s="67"/>
      <c r="P14" s="67"/>
      <c r="Q14" s="67"/>
      <c r="R14" s="62"/>
    </row>
    <row r="15" spans="1:18" ht="29" x14ac:dyDescent="0.35">
      <c r="A15" s="28" t="s">
        <v>164</v>
      </c>
      <c r="B15" s="68"/>
      <c r="C15" s="68"/>
      <c r="E15" s="56"/>
      <c r="G15" s="64"/>
      <c r="H15" s="55"/>
      <c r="J15" s="67"/>
      <c r="K15" s="67"/>
      <c r="M15" s="67"/>
      <c r="N15" s="67"/>
      <c r="P15" s="67"/>
      <c r="Q15" s="67"/>
      <c r="R15" s="62"/>
    </row>
    <row r="16" spans="1:18" x14ac:dyDescent="0.35">
      <c r="B16" s="68"/>
      <c r="C16" s="68"/>
      <c r="G16" s="64"/>
      <c r="H16" s="55"/>
      <c r="J16" s="67"/>
      <c r="K16" s="67"/>
      <c r="M16" s="67"/>
      <c r="N16" s="67"/>
      <c r="P16" s="67"/>
      <c r="Q16" s="67"/>
      <c r="R16" s="62"/>
    </row>
    <row r="17" spans="1:18" x14ac:dyDescent="0.35">
      <c r="A17" s="23" t="s">
        <v>151</v>
      </c>
      <c r="B17" s="69"/>
      <c r="C17" s="68"/>
      <c r="G17" s="64"/>
      <c r="H17" s="55"/>
      <c r="J17" s="67"/>
      <c r="K17" s="67"/>
      <c r="M17" s="67"/>
      <c r="N17" s="67"/>
      <c r="P17" s="67"/>
      <c r="Q17" s="67"/>
      <c r="R17" s="62"/>
    </row>
    <row r="18" spans="1:18" x14ac:dyDescent="0.35">
      <c r="B18" s="68"/>
      <c r="C18" s="68"/>
      <c r="G18" s="64"/>
      <c r="H18" s="55"/>
      <c r="J18" s="67"/>
      <c r="K18" s="67"/>
      <c r="M18" s="67"/>
      <c r="N18" s="67"/>
      <c r="P18" s="67"/>
      <c r="Q18" s="67"/>
      <c r="R18" s="62"/>
    </row>
    <row r="19" spans="1:18" s="24" customFormat="1" x14ac:dyDescent="0.35">
      <c r="A19" s="76" t="s">
        <v>158</v>
      </c>
      <c r="B19" s="65"/>
      <c r="C19" s="65"/>
      <c r="D19" s="27"/>
      <c r="G19" s="64"/>
      <c r="H19" s="55"/>
      <c r="J19" s="67"/>
      <c r="K19" s="67"/>
      <c r="M19" s="67"/>
      <c r="N19" s="67"/>
      <c r="O19" s="26"/>
      <c r="P19" s="67"/>
      <c r="Q19" s="67"/>
      <c r="R19" s="62"/>
    </row>
    <row r="20" spans="1:18" ht="58" x14ac:dyDescent="0.35">
      <c r="A20" s="77" t="s">
        <v>161</v>
      </c>
      <c r="B20" s="68"/>
      <c r="C20" s="68"/>
      <c r="G20" s="64"/>
      <c r="H20" s="55"/>
      <c r="J20" s="67"/>
      <c r="K20" s="67"/>
      <c r="M20" s="67"/>
      <c r="N20" s="67"/>
      <c r="P20" s="67"/>
      <c r="Q20" s="67"/>
      <c r="R20" s="62"/>
    </row>
    <row r="21" spans="1:18" x14ac:dyDescent="0.35">
      <c r="A21" s="85" t="s">
        <v>112</v>
      </c>
      <c r="B21" s="68">
        <v>1</v>
      </c>
      <c r="C21" s="68">
        <v>3</v>
      </c>
      <c r="D21" s="55">
        <v>1961</v>
      </c>
      <c r="E21" s="56">
        <f>B21*C21*D21</f>
        <v>5883</v>
      </c>
      <c r="G21" s="64"/>
      <c r="H21" s="55"/>
      <c r="J21" s="67"/>
      <c r="K21" s="67"/>
      <c r="M21" s="67"/>
      <c r="N21" s="67"/>
      <c r="P21" s="67"/>
      <c r="Q21" s="67"/>
      <c r="R21" s="62"/>
    </row>
    <row r="22" spans="1:18" x14ac:dyDescent="0.35">
      <c r="A22" s="25" t="s">
        <v>43</v>
      </c>
      <c r="B22" s="68"/>
      <c r="C22" s="68"/>
      <c r="G22" s="64"/>
      <c r="H22" s="55"/>
      <c r="J22" s="67"/>
      <c r="K22" s="67"/>
      <c r="M22" s="67"/>
      <c r="N22" s="67"/>
      <c r="P22" s="67"/>
      <c r="Q22" s="67"/>
      <c r="R22" s="62"/>
    </row>
    <row r="23" spans="1:18" x14ac:dyDescent="0.35">
      <c r="A23" s="25" t="s">
        <v>166</v>
      </c>
      <c r="B23" s="68"/>
      <c r="C23" s="68"/>
      <c r="G23" s="64"/>
      <c r="H23" s="55"/>
      <c r="J23" s="67"/>
      <c r="K23" s="67"/>
      <c r="M23" s="67"/>
      <c r="N23" s="67"/>
      <c r="P23" s="67"/>
      <c r="Q23" s="67"/>
      <c r="R23" s="62"/>
    </row>
    <row r="24" spans="1:18" x14ac:dyDescent="0.35">
      <c r="A24" s="25" t="s">
        <v>45</v>
      </c>
      <c r="B24" s="68"/>
      <c r="C24" s="68"/>
      <c r="G24" s="64"/>
      <c r="H24" s="55"/>
      <c r="J24" s="67"/>
      <c r="K24" s="67"/>
      <c r="M24" s="67"/>
      <c r="N24" s="67"/>
      <c r="P24" s="67"/>
      <c r="Q24" s="67"/>
      <c r="R24" s="62"/>
    </row>
    <row r="25" spans="1:18" x14ac:dyDescent="0.35">
      <c r="A25" s="25" t="s">
        <v>46</v>
      </c>
      <c r="B25" s="68"/>
      <c r="C25" s="68"/>
      <c r="G25" s="64"/>
      <c r="H25" s="55"/>
      <c r="J25" s="67"/>
      <c r="K25" s="67"/>
      <c r="M25" s="67"/>
      <c r="N25" s="67"/>
      <c r="P25" s="67"/>
      <c r="Q25" s="67"/>
      <c r="R25" s="62"/>
    </row>
    <row r="26" spans="1:18" x14ac:dyDescent="0.35">
      <c r="A26" s="25" t="s">
        <v>47</v>
      </c>
      <c r="B26" s="68"/>
      <c r="C26" s="68"/>
      <c r="G26" s="64"/>
      <c r="H26" s="55"/>
      <c r="J26" s="67"/>
      <c r="K26" s="67"/>
      <c r="M26" s="67"/>
      <c r="N26" s="67"/>
      <c r="P26" s="67"/>
      <c r="Q26" s="67"/>
      <c r="R26" s="62"/>
    </row>
    <row r="27" spans="1:18" x14ac:dyDescent="0.35">
      <c r="A27" s="25" t="s">
        <v>48</v>
      </c>
      <c r="B27" s="68"/>
      <c r="C27" s="68"/>
      <c r="G27" s="64"/>
      <c r="H27" s="55"/>
      <c r="J27" s="67"/>
      <c r="K27" s="67"/>
      <c r="M27" s="67"/>
      <c r="N27" s="67"/>
      <c r="P27" s="67"/>
      <c r="Q27" s="67"/>
      <c r="R27" s="62"/>
    </row>
    <row r="28" spans="1:18" x14ac:dyDescent="0.35">
      <c r="A28" s="25" t="s">
        <v>49</v>
      </c>
      <c r="B28" s="68"/>
      <c r="C28" s="68"/>
      <c r="G28" s="64"/>
      <c r="H28" s="55"/>
      <c r="J28" s="67"/>
      <c r="K28" s="67"/>
      <c r="M28" s="67"/>
      <c r="N28" s="67"/>
      <c r="P28" s="67"/>
      <c r="Q28" s="67"/>
      <c r="R28" s="62"/>
    </row>
    <row r="29" spans="1:18" x14ac:dyDescent="0.35">
      <c r="A29" s="25" t="s">
        <v>167</v>
      </c>
      <c r="B29" s="68"/>
      <c r="C29" s="68"/>
      <c r="G29" s="64"/>
      <c r="H29" s="55"/>
      <c r="J29" s="67"/>
      <c r="K29" s="67"/>
      <c r="M29" s="67"/>
      <c r="N29" s="67"/>
      <c r="P29" s="67"/>
      <c r="Q29" s="67"/>
      <c r="R29" s="62"/>
    </row>
    <row r="30" spans="1:18" x14ac:dyDescent="0.35">
      <c r="A30" s="25" t="s">
        <v>168</v>
      </c>
      <c r="B30" s="68"/>
      <c r="C30" s="68"/>
      <c r="G30" s="64"/>
      <c r="H30" s="55"/>
      <c r="J30" s="67"/>
      <c r="K30" s="67"/>
      <c r="M30" s="67"/>
      <c r="N30" s="67"/>
      <c r="P30" s="67"/>
      <c r="Q30" s="67"/>
      <c r="R30" s="62"/>
    </row>
    <row r="31" spans="1:18" x14ac:dyDescent="0.35">
      <c r="A31" s="76" t="s">
        <v>224</v>
      </c>
      <c r="B31" s="68"/>
      <c r="C31" s="68"/>
      <c r="G31" s="64"/>
      <c r="H31" s="55"/>
      <c r="J31" s="67"/>
      <c r="K31" s="67"/>
      <c r="M31" s="67"/>
      <c r="N31" s="67"/>
      <c r="P31" s="67"/>
      <c r="Q31" s="67"/>
      <c r="R31" s="62"/>
    </row>
    <row r="32" spans="1:18" x14ac:dyDescent="0.35">
      <c r="A32" s="77"/>
      <c r="B32" s="68"/>
      <c r="C32" s="68"/>
      <c r="G32" s="64"/>
      <c r="H32" s="55"/>
      <c r="J32" s="67"/>
      <c r="K32" s="67"/>
      <c r="M32" s="67"/>
      <c r="N32" s="67"/>
      <c r="P32" s="67"/>
      <c r="Q32" s="67"/>
      <c r="R32" s="62"/>
    </row>
    <row r="33" spans="1:18" ht="29" x14ac:dyDescent="0.35">
      <c r="A33" s="85" t="s">
        <v>231</v>
      </c>
      <c r="B33" s="68">
        <v>1</v>
      </c>
      <c r="C33" s="68">
        <v>3</v>
      </c>
      <c r="D33" s="55">
        <v>1961</v>
      </c>
      <c r="E33" s="56">
        <f>B33*C33*D33</f>
        <v>5883</v>
      </c>
      <c r="G33" s="64"/>
      <c r="H33" s="55"/>
      <c r="J33" s="67"/>
      <c r="K33" s="67"/>
      <c r="M33" s="67"/>
      <c r="N33" s="67"/>
      <c r="P33" s="67"/>
      <c r="Q33" s="67"/>
      <c r="R33" s="62"/>
    </row>
    <row r="34" spans="1:18" s="29" customFormat="1" ht="43.5" x14ac:dyDescent="0.35">
      <c r="A34" s="25" t="s">
        <v>169</v>
      </c>
      <c r="B34" s="68"/>
      <c r="C34" s="70"/>
      <c r="D34" s="45"/>
      <c r="G34" s="64"/>
      <c r="H34" s="55"/>
      <c r="J34" s="67"/>
      <c r="K34" s="67"/>
      <c r="M34" s="67"/>
      <c r="N34" s="67"/>
      <c r="O34" s="26"/>
      <c r="P34" s="67"/>
      <c r="Q34" s="67"/>
      <c r="R34" s="62"/>
    </row>
    <row r="35" spans="1:18" s="29" customFormat="1" ht="58" x14ac:dyDescent="0.35">
      <c r="A35" s="25" t="s">
        <v>201</v>
      </c>
      <c r="B35" s="68"/>
      <c r="C35" s="70"/>
      <c r="D35" s="45"/>
      <c r="G35" s="64"/>
      <c r="H35" s="55"/>
      <c r="J35" s="67"/>
      <c r="K35" s="67"/>
      <c r="M35" s="67"/>
      <c r="N35" s="67"/>
      <c r="O35" s="26"/>
      <c r="P35" s="67"/>
      <c r="Q35" s="67"/>
      <c r="R35" s="62"/>
    </row>
    <row r="36" spans="1:18" s="29" customFormat="1" x14ac:dyDescent="0.35">
      <c r="A36" s="25"/>
      <c r="B36" s="68"/>
      <c r="C36" s="70"/>
      <c r="D36" s="45"/>
      <c r="G36" s="64"/>
      <c r="H36" s="55"/>
      <c r="J36" s="67"/>
      <c r="K36" s="67"/>
      <c r="M36" s="67"/>
      <c r="N36" s="67"/>
      <c r="O36" s="26"/>
      <c r="P36" s="67"/>
      <c r="Q36" s="67"/>
      <c r="R36" s="62"/>
    </row>
    <row r="37" spans="1:18" x14ac:dyDescent="0.35">
      <c r="A37" s="27" t="s">
        <v>157</v>
      </c>
      <c r="B37" s="65"/>
      <c r="C37" s="68"/>
      <c r="G37" s="64"/>
      <c r="H37" s="55"/>
      <c r="J37" s="67"/>
      <c r="K37" s="67"/>
      <c r="M37" s="67"/>
      <c r="N37" s="67"/>
      <c r="P37" s="67"/>
      <c r="Q37" s="67"/>
      <c r="R37" s="62"/>
    </row>
    <row r="38" spans="1:18" ht="87" x14ac:dyDescent="0.35">
      <c r="A38" s="25" t="s">
        <v>220</v>
      </c>
      <c r="B38" s="68"/>
      <c r="C38" s="68"/>
      <c r="G38" s="64"/>
      <c r="H38" s="55"/>
      <c r="J38" s="67"/>
      <c r="K38" s="67"/>
      <c r="M38" s="67"/>
      <c r="N38" s="67"/>
      <c r="P38" s="67"/>
      <c r="Q38" s="67"/>
      <c r="R38" s="62"/>
    </row>
    <row r="39" spans="1:18" x14ac:dyDescent="0.35">
      <c r="A39" s="25" t="s">
        <v>165</v>
      </c>
      <c r="B39" s="68">
        <v>1</v>
      </c>
      <c r="C39" s="68">
        <v>40</v>
      </c>
      <c r="D39" s="55">
        <v>1961</v>
      </c>
      <c r="E39" s="56">
        <f>B39*C39*D39</f>
        <v>78440</v>
      </c>
      <c r="G39" s="64">
        <f>D39*1.08</f>
        <v>2117.88</v>
      </c>
      <c r="H39" s="55">
        <f t="shared" si="4"/>
        <v>84715.200000000012</v>
      </c>
      <c r="J39" s="67">
        <f>G39*1.08</f>
        <v>2287.3104000000003</v>
      </c>
      <c r="K39" s="67">
        <f t="shared" si="1"/>
        <v>91492.416000000012</v>
      </c>
      <c r="M39" s="67">
        <f>J39*1.08</f>
        <v>2470.2952320000004</v>
      </c>
      <c r="N39" s="67">
        <f t="shared" si="2"/>
        <v>98811.809280000016</v>
      </c>
      <c r="P39" s="67">
        <f>M39*1.08</f>
        <v>2667.9188505600005</v>
      </c>
      <c r="Q39" s="67">
        <f t="shared" si="3"/>
        <v>106716.75402240001</v>
      </c>
      <c r="R39" s="62">
        <f t="shared" si="0"/>
        <v>460176.17930240004</v>
      </c>
    </row>
    <row r="40" spans="1:18" ht="36.65" customHeight="1" x14ac:dyDescent="0.35">
      <c r="A40" s="25" t="s">
        <v>222</v>
      </c>
      <c r="B40" s="68"/>
      <c r="C40" s="68"/>
      <c r="G40" s="64"/>
      <c r="H40" s="55"/>
      <c r="J40" s="67"/>
      <c r="K40" s="67"/>
      <c r="M40" s="67"/>
      <c r="N40" s="67"/>
      <c r="P40" s="67"/>
      <c r="Q40" s="67"/>
      <c r="R40" s="62"/>
    </row>
    <row r="41" spans="1:18" ht="29" x14ac:dyDescent="0.35">
      <c r="A41" s="25" t="s">
        <v>221</v>
      </c>
      <c r="B41" s="68"/>
      <c r="C41" s="68"/>
      <c r="G41" s="64"/>
      <c r="H41" s="55"/>
      <c r="J41" s="67"/>
      <c r="K41" s="67"/>
      <c r="M41" s="67"/>
      <c r="N41" s="67"/>
      <c r="P41" s="67"/>
      <c r="Q41" s="67"/>
      <c r="R41" s="62"/>
    </row>
    <row r="42" spans="1:18" x14ac:dyDescent="0.35">
      <c r="B42" s="68"/>
      <c r="C42" s="68"/>
      <c r="G42" s="64"/>
      <c r="H42" s="55"/>
      <c r="J42" s="67"/>
      <c r="K42" s="67"/>
      <c r="M42" s="67"/>
      <c r="N42" s="67"/>
      <c r="P42" s="67"/>
      <c r="Q42" s="67"/>
      <c r="R42" s="62"/>
    </row>
    <row r="43" spans="1:18" x14ac:dyDescent="0.35">
      <c r="A43" s="27" t="s">
        <v>159</v>
      </c>
      <c r="B43" s="65"/>
      <c r="C43" s="68"/>
      <c r="G43" s="64"/>
      <c r="H43" s="55"/>
      <c r="J43" s="67"/>
      <c r="K43" s="67"/>
      <c r="M43" s="67"/>
      <c r="N43" s="67"/>
      <c r="P43" s="67"/>
      <c r="Q43" s="67"/>
      <c r="R43" s="62"/>
    </row>
    <row r="44" spans="1:18" ht="43.5" x14ac:dyDescent="0.35">
      <c r="A44" s="25" t="s">
        <v>171</v>
      </c>
      <c r="B44" s="68"/>
      <c r="C44" s="68"/>
      <c r="G44" s="64"/>
      <c r="H44" s="55"/>
      <c r="J44" s="67"/>
      <c r="K44" s="67"/>
      <c r="M44" s="67"/>
      <c r="N44" s="67"/>
      <c r="P44" s="67"/>
      <c r="Q44" s="67"/>
      <c r="R44" s="62"/>
    </row>
    <row r="45" spans="1:18" x14ac:dyDescent="0.35">
      <c r="A45" s="25" t="s">
        <v>165</v>
      </c>
      <c r="B45" s="68">
        <v>1</v>
      </c>
      <c r="C45" s="68">
        <v>40</v>
      </c>
      <c r="D45" s="55">
        <v>1961</v>
      </c>
      <c r="E45" s="56">
        <f>B45*C45*D45</f>
        <v>78440</v>
      </c>
      <c r="G45" s="64">
        <f>D45*1.08</f>
        <v>2117.88</v>
      </c>
      <c r="H45" s="55">
        <f t="shared" si="4"/>
        <v>84715.200000000012</v>
      </c>
      <c r="J45" s="67">
        <f>G45*1.08</f>
        <v>2287.3104000000003</v>
      </c>
      <c r="K45" s="67">
        <f t="shared" si="1"/>
        <v>91492.416000000012</v>
      </c>
      <c r="M45" s="67">
        <f>J45*1.08</f>
        <v>2470.2952320000004</v>
      </c>
      <c r="N45" s="67">
        <f t="shared" si="2"/>
        <v>98811.809280000016</v>
      </c>
      <c r="P45" s="67">
        <f>M45*1.08</f>
        <v>2667.9188505600005</v>
      </c>
      <c r="Q45" s="67">
        <f t="shared" si="3"/>
        <v>106716.75402240001</v>
      </c>
      <c r="R45" s="62">
        <f t="shared" si="0"/>
        <v>460176.17930240004</v>
      </c>
    </row>
    <row r="46" spans="1:18" ht="43.5" x14ac:dyDescent="0.35">
      <c r="A46" s="25" t="s">
        <v>150</v>
      </c>
      <c r="B46" s="68"/>
      <c r="C46" s="68"/>
      <c r="G46" s="64"/>
      <c r="H46" s="55"/>
      <c r="J46" s="67"/>
      <c r="K46" s="67"/>
      <c r="M46" s="67"/>
      <c r="N46" s="67"/>
      <c r="P46" s="67"/>
      <c r="Q46" s="67"/>
      <c r="R46" s="62"/>
    </row>
    <row r="47" spans="1:18" x14ac:dyDescent="0.35">
      <c r="A47" s="31" t="s">
        <v>148</v>
      </c>
      <c r="B47" s="71"/>
      <c r="C47" s="68"/>
      <c r="G47" s="64"/>
      <c r="H47" s="55"/>
      <c r="J47" s="67"/>
      <c r="K47" s="67"/>
      <c r="M47" s="67"/>
      <c r="N47" s="67"/>
      <c r="P47" s="67"/>
      <c r="Q47" s="67"/>
      <c r="R47" s="62"/>
    </row>
    <row r="48" spans="1:18" x14ac:dyDescent="0.35">
      <c r="A48" s="25" t="s">
        <v>43</v>
      </c>
      <c r="B48" s="68"/>
      <c r="C48" s="68"/>
      <c r="G48" s="64"/>
      <c r="H48" s="55"/>
      <c r="J48" s="67"/>
      <c r="K48" s="67"/>
      <c r="M48" s="67"/>
      <c r="N48" s="67"/>
      <c r="P48" s="67"/>
      <c r="Q48" s="67"/>
      <c r="R48" s="62"/>
    </row>
    <row r="49" spans="1:18" x14ac:dyDescent="0.35">
      <c r="A49" s="25" t="s">
        <v>166</v>
      </c>
      <c r="B49" s="68"/>
      <c r="C49" s="68"/>
      <c r="G49" s="64"/>
      <c r="H49" s="55"/>
      <c r="J49" s="67"/>
      <c r="K49" s="67"/>
      <c r="M49" s="67"/>
      <c r="N49" s="67"/>
      <c r="P49" s="67"/>
      <c r="Q49" s="67"/>
      <c r="R49" s="62"/>
    </row>
    <row r="50" spans="1:18" x14ac:dyDescent="0.35">
      <c r="A50" s="25" t="s">
        <v>45</v>
      </c>
      <c r="B50" s="68"/>
      <c r="C50" s="68"/>
      <c r="G50" s="64"/>
      <c r="H50" s="55"/>
      <c r="J50" s="67"/>
      <c r="K50" s="67"/>
      <c r="M50" s="67"/>
      <c r="N50" s="67"/>
      <c r="P50" s="67"/>
      <c r="Q50" s="67"/>
      <c r="R50" s="62"/>
    </row>
    <row r="51" spans="1:18" x14ac:dyDescent="0.35">
      <c r="A51" s="25" t="s">
        <v>46</v>
      </c>
      <c r="B51" s="68"/>
      <c r="C51" s="68"/>
      <c r="G51" s="64"/>
      <c r="H51" s="55"/>
      <c r="J51" s="67"/>
      <c r="K51" s="67"/>
      <c r="M51" s="67"/>
      <c r="N51" s="67"/>
      <c r="P51" s="67"/>
      <c r="Q51" s="67"/>
      <c r="R51" s="62"/>
    </row>
    <row r="52" spans="1:18" x14ac:dyDescent="0.35">
      <c r="A52" s="25" t="s">
        <v>47</v>
      </c>
      <c r="B52" s="68"/>
      <c r="C52" s="68"/>
      <c r="G52" s="64"/>
      <c r="H52" s="55"/>
      <c r="J52" s="67"/>
      <c r="K52" s="67"/>
      <c r="M52" s="67"/>
      <c r="N52" s="67"/>
      <c r="P52" s="67"/>
      <c r="Q52" s="67"/>
      <c r="R52" s="62"/>
    </row>
    <row r="53" spans="1:18" x14ac:dyDescent="0.35">
      <c r="A53" s="25" t="s">
        <v>48</v>
      </c>
      <c r="B53" s="68"/>
      <c r="C53" s="68"/>
      <c r="G53" s="64"/>
      <c r="H53" s="55"/>
      <c r="J53" s="67"/>
      <c r="K53" s="67"/>
      <c r="M53" s="67"/>
      <c r="N53" s="67"/>
      <c r="P53" s="67"/>
      <c r="Q53" s="67"/>
      <c r="R53" s="62"/>
    </row>
    <row r="54" spans="1:18" x14ac:dyDescent="0.35">
      <c r="A54" s="25" t="s">
        <v>49</v>
      </c>
      <c r="B54" s="68"/>
      <c r="C54" s="68"/>
      <c r="G54" s="64"/>
      <c r="H54" s="55"/>
      <c r="J54" s="67"/>
      <c r="K54" s="67"/>
      <c r="M54" s="67"/>
      <c r="N54" s="67"/>
      <c r="P54" s="67"/>
      <c r="Q54" s="67"/>
      <c r="R54" s="62"/>
    </row>
    <row r="55" spans="1:18" x14ac:dyDescent="0.35">
      <c r="A55" s="25" t="s">
        <v>167</v>
      </c>
      <c r="B55" s="68"/>
      <c r="C55" s="68"/>
      <c r="G55" s="64"/>
      <c r="H55" s="55"/>
      <c r="J55" s="67"/>
      <c r="K55" s="67"/>
      <c r="M55" s="67"/>
      <c r="N55" s="67"/>
      <c r="P55" s="67"/>
      <c r="Q55" s="67"/>
      <c r="R55" s="62"/>
    </row>
    <row r="56" spans="1:18" x14ac:dyDescent="0.35">
      <c r="A56" s="25" t="s">
        <v>168</v>
      </c>
      <c r="B56" s="68"/>
      <c r="C56" s="68"/>
      <c r="G56" s="64"/>
      <c r="H56" s="55"/>
      <c r="J56" s="67"/>
      <c r="K56" s="67"/>
      <c r="M56" s="67"/>
      <c r="N56" s="67"/>
      <c r="P56" s="67"/>
      <c r="Q56" s="67"/>
      <c r="R56" s="62"/>
    </row>
    <row r="57" spans="1:18" x14ac:dyDescent="0.35">
      <c r="B57" s="68"/>
      <c r="C57" s="68"/>
      <c r="G57" s="64"/>
      <c r="H57" s="55"/>
      <c r="J57" s="67"/>
      <c r="K57" s="67"/>
      <c r="M57" s="67"/>
      <c r="N57" s="67"/>
      <c r="P57" s="67"/>
      <c r="Q57" s="67"/>
      <c r="R57" s="62"/>
    </row>
    <row r="58" spans="1:18" x14ac:dyDescent="0.35">
      <c r="A58" s="27" t="s">
        <v>179</v>
      </c>
      <c r="B58" s="65"/>
      <c r="C58" s="68"/>
      <c r="G58" s="64"/>
      <c r="H58" s="55"/>
      <c r="J58" s="67"/>
      <c r="K58" s="67"/>
      <c r="M58" s="67"/>
      <c r="N58" s="67"/>
      <c r="P58" s="67"/>
      <c r="Q58" s="67"/>
      <c r="R58" s="62"/>
    </row>
    <row r="59" spans="1:18" ht="43.5" x14ac:dyDescent="0.35">
      <c r="A59" s="25" t="s">
        <v>172</v>
      </c>
      <c r="B59" s="68"/>
      <c r="C59" s="68"/>
      <c r="G59" s="64"/>
      <c r="H59" s="55"/>
      <c r="J59" s="67"/>
      <c r="K59" s="67"/>
      <c r="M59" s="67"/>
      <c r="N59" s="67"/>
      <c r="P59" s="67"/>
      <c r="Q59" s="67"/>
      <c r="R59" s="62"/>
    </row>
    <row r="60" spans="1:18" x14ac:dyDescent="0.35">
      <c r="A60" s="25" t="s">
        <v>165</v>
      </c>
      <c r="B60" s="68">
        <v>1</v>
      </c>
      <c r="C60" s="68">
        <v>10</v>
      </c>
      <c r="D60" s="55">
        <v>1961</v>
      </c>
      <c r="E60" s="56">
        <f>B60*C60*D60</f>
        <v>19610</v>
      </c>
      <c r="G60" s="64">
        <f>D60*1.08</f>
        <v>2117.88</v>
      </c>
      <c r="H60" s="55">
        <f t="shared" si="4"/>
        <v>21178.800000000003</v>
      </c>
      <c r="J60" s="67">
        <f>G60*1.08</f>
        <v>2287.3104000000003</v>
      </c>
      <c r="K60" s="67">
        <f t="shared" si="1"/>
        <v>22873.104000000003</v>
      </c>
      <c r="M60" s="67">
        <f>J60*1.08</f>
        <v>2470.2952320000004</v>
      </c>
      <c r="N60" s="67">
        <f t="shared" si="2"/>
        <v>24702.952320000004</v>
      </c>
      <c r="P60" s="67">
        <f>M60*1.08</f>
        <v>2667.9188505600005</v>
      </c>
      <c r="Q60" s="67">
        <f t="shared" si="3"/>
        <v>26679.188505600003</v>
      </c>
      <c r="R60" s="62">
        <f t="shared" si="0"/>
        <v>115044.04482560001</v>
      </c>
    </row>
    <row r="61" spans="1:18" x14ac:dyDescent="0.35">
      <c r="B61" s="68"/>
      <c r="C61" s="68"/>
      <c r="G61" s="64"/>
      <c r="H61" s="55"/>
      <c r="J61" s="67"/>
      <c r="K61" s="67"/>
      <c r="M61" s="67"/>
      <c r="N61" s="67"/>
      <c r="P61" s="67"/>
      <c r="Q61" s="67"/>
      <c r="R61" s="62"/>
    </row>
    <row r="62" spans="1:18" x14ac:dyDescent="0.35">
      <c r="A62" s="27" t="s">
        <v>180</v>
      </c>
      <c r="B62" s="65"/>
      <c r="C62" s="68"/>
      <c r="G62" s="64"/>
      <c r="H62" s="55"/>
      <c r="J62" s="67"/>
      <c r="K62" s="67"/>
      <c r="M62" s="67"/>
      <c r="N62" s="67"/>
      <c r="P62" s="67"/>
      <c r="Q62" s="67"/>
      <c r="R62" s="62"/>
    </row>
    <row r="63" spans="1:18" ht="43.5" x14ac:dyDescent="0.35">
      <c r="A63" s="25" t="s">
        <v>141</v>
      </c>
      <c r="B63" s="68"/>
      <c r="C63" s="68"/>
      <c r="G63" s="64"/>
      <c r="H63" s="55"/>
      <c r="J63" s="67"/>
      <c r="K63" s="67"/>
      <c r="M63" s="67"/>
      <c r="N63" s="67"/>
      <c r="P63" s="67"/>
      <c r="Q63" s="67"/>
      <c r="R63" s="62"/>
    </row>
    <row r="64" spans="1:18" x14ac:dyDescent="0.35">
      <c r="A64" s="25" t="s">
        <v>165</v>
      </c>
      <c r="B64" s="68">
        <v>1</v>
      </c>
      <c r="C64" s="68">
        <v>10</v>
      </c>
      <c r="D64" s="55">
        <v>1961</v>
      </c>
      <c r="E64" s="56">
        <f>B64*C64*D64</f>
        <v>19610</v>
      </c>
      <c r="G64" s="64">
        <f>D64*1.08</f>
        <v>2117.88</v>
      </c>
      <c r="H64" s="55">
        <f t="shared" ref="H64:H106" si="5">G64*C64*B64</f>
        <v>21178.800000000003</v>
      </c>
      <c r="J64" s="67">
        <f>G64*1.08</f>
        <v>2287.3104000000003</v>
      </c>
      <c r="K64" s="67">
        <f t="shared" ref="K64:K106" si="6">J64*C64*B64</f>
        <v>22873.104000000003</v>
      </c>
      <c r="M64" s="67">
        <f>J64*1.08</f>
        <v>2470.2952320000004</v>
      </c>
      <c r="N64" s="67">
        <f t="shared" ref="N64:N106" si="7">M64*C64*B64</f>
        <v>24702.952320000004</v>
      </c>
      <c r="P64" s="67">
        <f>M64*1.08</f>
        <v>2667.9188505600005</v>
      </c>
      <c r="Q64" s="67">
        <f t="shared" ref="Q64:Q106" si="8">P64*C64*B64</f>
        <v>26679.188505600003</v>
      </c>
      <c r="R64" s="62">
        <f t="shared" ref="R64:R106" si="9">Q64+N64+K64+H64+E64</f>
        <v>115044.04482560001</v>
      </c>
    </row>
    <row r="65" spans="1:18" x14ac:dyDescent="0.35">
      <c r="B65" s="68"/>
      <c r="C65" s="68"/>
      <c r="G65" s="64"/>
      <c r="H65" s="55"/>
      <c r="J65" s="67"/>
      <c r="K65" s="67"/>
      <c r="M65" s="67"/>
      <c r="N65" s="67"/>
      <c r="P65" s="67"/>
      <c r="Q65" s="67"/>
      <c r="R65" s="62"/>
    </row>
    <row r="66" spans="1:18" x14ac:dyDescent="0.35">
      <c r="A66" s="27" t="s">
        <v>160</v>
      </c>
      <c r="B66" s="65"/>
      <c r="C66" s="68"/>
      <c r="G66" s="64"/>
      <c r="H66" s="55"/>
      <c r="J66" s="67"/>
      <c r="K66" s="67"/>
      <c r="M66" s="67"/>
      <c r="N66" s="67"/>
      <c r="P66" s="67"/>
      <c r="Q66" s="67"/>
      <c r="R66" s="62"/>
    </row>
    <row r="67" spans="1:18" ht="43.5" x14ac:dyDescent="0.35">
      <c r="A67" s="25" t="s">
        <v>173</v>
      </c>
      <c r="B67" s="68"/>
      <c r="C67" s="68"/>
      <c r="G67" s="64"/>
      <c r="H67" s="55"/>
      <c r="J67" s="67"/>
      <c r="K67" s="67"/>
      <c r="M67" s="67"/>
      <c r="N67" s="67"/>
      <c r="P67" s="67"/>
      <c r="Q67" s="67"/>
      <c r="R67" s="62"/>
    </row>
    <row r="68" spans="1:18" ht="29" x14ac:dyDescent="0.35">
      <c r="A68" s="25" t="s">
        <v>174</v>
      </c>
      <c r="B68" s="68"/>
      <c r="C68" s="68"/>
      <c r="G68" s="64"/>
      <c r="H68" s="55"/>
      <c r="J68" s="67"/>
      <c r="K68" s="67"/>
      <c r="M68" s="67"/>
      <c r="N68" s="67"/>
      <c r="P68" s="67"/>
      <c r="Q68" s="67"/>
      <c r="R68" s="62"/>
    </row>
    <row r="69" spans="1:18" x14ac:dyDescent="0.35">
      <c r="A69" s="25" t="s">
        <v>165</v>
      </c>
      <c r="B69" s="68">
        <v>1</v>
      </c>
      <c r="C69" s="68">
        <v>10</v>
      </c>
      <c r="D69" s="55">
        <v>1961</v>
      </c>
      <c r="E69" s="56">
        <f>B69*C69*D69</f>
        <v>19610</v>
      </c>
      <c r="G69" s="64">
        <f>D69*1.08</f>
        <v>2117.88</v>
      </c>
      <c r="H69" s="55">
        <f t="shared" si="5"/>
        <v>21178.800000000003</v>
      </c>
      <c r="J69" s="67">
        <f>G69*1.08</f>
        <v>2287.3104000000003</v>
      </c>
      <c r="K69" s="67">
        <f t="shared" si="6"/>
        <v>22873.104000000003</v>
      </c>
      <c r="M69" s="67">
        <f>J69*1.08</f>
        <v>2470.2952320000004</v>
      </c>
      <c r="N69" s="67">
        <f t="shared" si="7"/>
        <v>24702.952320000004</v>
      </c>
      <c r="P69" s="67">
        <f>M69*1.08</f>
        <v>2667.9188505600005</v>
      </c>
      <c r="Q69" s="67">
        <f t="shared" si="8"/>
        <v>26679.188505600003</v>
      </c>
      <c r="R69" s="62">
        <f t="shared" si="9"/>
        <v>115044.04482560001</v>
      </c>
    </row>
    <row r="70" spans="1:18" x14ac:dyDescent="0.35">
      <c r="B70" s="68"/>
      <c r="C70" s="68"/>
      <c r="G70" s="64"/>
      <c r="H70" s="55"/>
      <c r="J70" s="67"/>
      <c r="K70" s="67"/>
      <c r="M70" s="67"/>
      <c r="N70" s="67"/>
      <c r="P70" s="67"/>
      <c r="Q70" s="67"/>
      <c r="R70" s="62"/>
    </row>
    <row r="71" spans="1:18" x14ac:dyDescent="0.35">
      <c r="A71" s="27" t="s">
        <v>181</v>
      </c>
      <c r="B71" s="65"/>
      <c r="C71" s="68"/>
      <c r="G71" s="64"/>
      <c r="H71" s="55"/>
      <c r="J71" s="67"/>
      <c r="K71" s="67"/>
      <c r="M71" s="67"/>
      <c r="N71" s="67"/>
      <c r="P71" s="67"/>
      <c r="Q71" s="67"/>
      <c r="R71" s="62"/>
    </row>
    <row r="72" spans="1:18" ht="29" x14ac:dyDescent="0.35">
      <c r="A72" s="25" t="s">
        <v>142</v>
      </c>
      <c r="B72" s="68"/>
      <c r="C72" s="68"/>
      <c r="G72" s="64"/>
      <c r="H72" s="55"/>
      <c r="J72" s="67"/>
      <c r="K72" s="67"/>
      <c r="M72" s="67"/>
      <c r="N72" s="67"/>
      <c r="P72" s="67"/>
      <c r="Q72" s="67"/>
      <c r="R72" s="62"/>
    </row>
    <row r="73" spans="1:18" ht="29" x14ac:dyDescent="0.35">
      <c r="A73" s="25" t="s">
        <v>143</v>
      </c>
      <c r="B73" s="68"/>
      <c r="C73" s="68"/>
      <c r="G73" s="64"/>
      <c r="H73" s="55"/>
      <c r="J73" s="67"/>
      <c r="K73" s="67"/>
      <c r="M73" s="67"/>
      <c r="N73" s="67"/>
      <c r="P73" s="67"/>
      <c r="Q73" s="67"/>
      <c r="R73" s="62"/>
    </row>
    <row r="74" spans="1:18" ht="101.5" x14ac:dyDescent="0.35">
      <c r="A74" s="25" t="s">
        <v>175</v>
      </c>
      <c r="B74" s="68"/>
      <c r="C74" s="68"/>
      <c r="G74" s="64"/>
      <c r="H74" s="55"/>
      <c r="J74" s="67"/>
      <c r="K74" s="67"/>
      <c r="M74" s="67"/>
      <c r="N74" s="67"/>
      <c r="P74" s="67"/>
      <c r="Q74" s="67"/>
      <c r="R74" s="62"/>
    </row>
    <row r="75" spans="1:18" x14ac:dyDescent="0.35">
      <c r="A75" s="25" t="s">
        <v>176</v>
      </c>
      <c r="B75" s="68"/>
      <c r="C75" s="68"/>
      <c r="G75" s="64"/>
      <c r="H75" s="55"/>
      <c r="J75" s="67"/>
      <c r="K75" s="67"/>
      <c r="M75" s="67"/>
      <c r="N75" s="67"/>
      <c r="P75" s="67"/>
      <c r="Q75" s="67"/>
      <c r="R75" s="62"/>
    </row>
    <row r="76" spans="1:18" x14ac:dyDescent="0.35">
      <c r="A76" s="25" t="s">
        <v>165</v>
      </c>
      <c r="B76" s="68">
        <v>1</v>
      </c>
      <c r="C76" s="68">
        <v>20</v>
      </c>
      <c r="D76" s="55">
        <v>1961</v>
      </c>
      <c r="E76" s="56">
        <f>B76*C76*D76</f>
        <v>39220</v>
      </c>
      <c r="G76" s="64">
        <f>D76*1.08</f>
        <v>2117.88</v>
      </c>
      <c r="H76" s="55">
        <f t="shared" si="5"/>
        <v>42357.600000000006</v>
      </c>
      <c r="J76" s="67">
        <f>G76*1.08</f>
        <v>2287.3104000000003</v>
      </c>
      <c r="K76" s="67">
        <f t="shared" si="6"/>
        <v>45746.208000000006</v>
      </c>
      <c r="M76" s="67">
        <f>J76*1.08</f>
        <v>2470.2952320000004</v>
      </c>
      <c r="N76" s="67">
        <f t="shared" si="7"/>
        <v>49405.904640000008</v>
      </c>
      <c r="P76" s="67">
        <f>M76*1.08</f>
        <v>2667.9188505600005</v>
      </c>
      <c r="Q76" s="67">
        <f t="shared" si="8"/>
        <v>53358.377011200006</v>
      </c>
      <c r="R76" s="62">
        <f t="shared" si="9"/>
        <v>230088.08965120002</v>
      </c>
    </row>
    <row r="77" spans="1:18" x14ac:dyDescent="0.35">
      <c r="B77" s="68"/>
      <c r="C77" s="68"/>
      <c r="G77" s="64"/>
      <c r="H77" s="55"/>
      <c r="J77" s="67"/>
      <c r="K77" s="67"/>
      <c r="M77" s="67"/>
      <c r="N77" s="67"/>
      <c r="P77" s="67"/>
      <c r="Q77" s="67"/>
      <c r="R77" s="62"/>
    </row>
    <row r="78" spans="1:18" x14ac:dyDescent="0.35">
      <c r="A78" s="27" t="s">
        <v>182</v>
      </c>
      <c r="B78" s="65"/>
      <c r="C78" s="68"/>
      <c r="G78" s="64"/>
      <c r="H78" s="55"/>
      <c r="J78" s="67"/>
      <c r="K78" s="67"/>
      <c r="M78" s="67"/>
      <c r="N78" s="67"/>
      <c r="P78" s="67"/>
      <c r="Q78" s="67"/>
      <c r="R78" s="62"/>
    </row>
    <row r="79" spans="1:18" ht="188.5" x14ac:dyDescent="0.35">
      <c r="A79" s="25" t="s">
        <v>200</v>
      </c>
      <c r="B79" s="68"/>
      <c r="C79" s="68"/>
      <c r="G79" s="64"/>
      <c r="H79" s="55"/>
      <c r="J79" s="67"/>
      <c r="K79" s="67"/>
      <c r="M79" s="67"/>
      <c r="N79" s="67"/>
      <c r="P79" s="67"/>
      <c r="Q79" s="67"/>
      <c r="R79" s="62"/>
    </row>
    <row r="80" spans="1:18" ht="29" x14ac:dyDescent="0.35">
      <c r="A80" s="25" t="s">
        <v>177</v>
      </c>
      <c r="B80" s="68"/>
      <c r="C80" s="68"/>
      <c r="G80" s="64"/>
      <c r="H80" s="55"/>
      <c r="J80" s="67"/>
      <c r="K80" s="67"/>
      <c r="M80" s="67"/>
      <c r="N80" s="67"/>
      <c r="P80" s="67"/>
      <c r="Q80" s="67"/>
      <c r="R80" s="62"/>
    </row>
    <row r="81" spans="1:18" x14ac:dyDescent="0.35">
      <c r="A81" s="25" t="s">
        <v>165</v>
      </c>
      <c r="B81" s="68">
        <v>1</v>
      </c>
      <c r="C81" s="68">
        <v>20</v>
      </c>
      <c r="D81" s="55">
        <v>1961</v>
      </c>
      <c r="E81" s="56">
        <f>B81*C81*D81</f>
        <v>39220</v>
      </c>
      <c r="G81" s="64">
        <f>D81*1.08</f>
        <v>2117.88</v>
      </c>
      <c r="H81" s="55">
        <f t="shared" si="5"/>
        <v>42357.600000000006</v>
      </c>
      <c r="J81" s="67">
        <f>G81*1.08</f>
        <v>2287.3104000000003</v>
      </c>
      <c r="K81" s="67">
        <f t="shared" si="6"/>
        <v>45746.208000000006</v>
      </c>
      <c r="M81" s="67">
        <f>J81*1.08</f>
        <v>2470.2952320000004</v>
      </c>
      <c r="N81" s="67">
        <f t="shared" si="7"/>
        <v>49405.904640000008</v>
      </c>
      <c r="P81" s="67">
        <f>M81*1.08</f>
        <v>2667.9188505600005</v>
      </c>
      <c r="Q81" s="67">
        <f t="shared" si="8"/>
        <v>53358.377011200006</v>
      </c>
      <c r="R81" s="62">
        <f t="shared" si="9"/>
        <v>230088.08965120002</v>
      </c>
    </row>
    <row r="82" spans="1:18" x14ac:dyDescent="0.35">
      <c r="B82" s="68"/>
      <c r="C82" s="68"/>
      <c r="G82" s="64"/>
      <c r="H82" s="55"/>
      <c r="J82" s="67"/>
      <c r="K82" s="67"/>
      <c r="M82" s="67"/>
      <c r="N82" s="67"/>
      <c r="P82" s="67"/>
      <c r="Q82" s="67"/>
      <c r="R82" s="62"/>
    </row>
    <row r="83" spans="1:18" s="25" customFormat="1" x14ac:dyDescent="0.35">
      <c r="A83" s="27" t="s">
        <v>183</v>
      </c>
      <c r="B83" s="65"/>
      <c r="C83" s="68"/>
      <c r="E83" s="26"/>
      <c r="F83" s="26"/>
      <c r="G83" s="64"/>
      <c r="H83" s="55"/>
      <c r="J83" s="67"/>
      <c r="K83" s="67"/>
      <c r="M83" s="67"/>
      <c r="N83" s="67"/>
      <c r="O83" s="26"/>
      <c r="P83" s="67"/>
      <c r="Q83" s="67"/>
      <c r="R83" s="62"/>
    </row>
    <row r="84" spans="1:18" s="25" customFormat="1" ht="43.5" x14ac:dyDescent="0.35">
      <c r="A84" s="25" t="s">
        <v>152</v>
      </c>
      <c r="B84" s="68"/>
      <c r="C84" s="68"/>
      <c r="E84" s="26"/>
      <c r="F84" s="26"/>
      <c r="G84" s="64"/>
      <c r="H84" s="55"/>
      <c r="J84" s="67"/>
      <c r="K84" s="67"/>
      <c r="M84" s="67"/>
      <c r="N84" s="67"/>
      <c r="O84" s="26"/>
      <c r="P84" s="67"/>
      <c r="Q84" s="67"/>
      <c r="R84" s="62"/>
    </row>
    <row r="85" spans="1:18" s="25" customFormat="1" ht="29" x14ac:dyDescent="0.35">
      <c r="A85" s="25" t="s">
        <v>163</v>
      </c>
      <c r="B85" s="68"/>
      <c r="C85" s="68"/>
      <c r="E85" s="26"/>
      <c r="F85" s="26"/>
      <c r="G85" s="64"/>
      <c r="H85" s="55"/>
      <c r="J85" s="67"/>
      <c r="K85" s="67"/>
      <c r="M85" s="67"/>
      <c r="N85" s="67"/>
      <c r="O85" s="26"/>
      <c r="P85" s="67"/>
      <c r="Q85" s="67"/>
      <c r="R85" s="62"/>
    </row>
    <row r="86" spans="1:18" x14ac:dyDescent="0.35">
      <c r="A86" s="25" t="s">
        <v>165</v>
      </c>
      <c r="B86" s="68">
        <v>1</v>
      </c>
      <c r="C86" s="68">
        <v>20</v>
      </c>
      <c r="D86" s="55">
        <v>1961</v>
      </c>
      <c r="E86" s="56">
        <f>B86*C86*D86</f>
        <v>39220</v>
      </c>
      <c r="G86" s="64">
        <f>D86*1.08</f>
        <v>2117.88</v>
      </c>
      <c r="H86" s="55">
        <f t="shared" si="5"/>
        <v>42357.600000000006</v>
      </c>
      <c r="J86" s="67">
        <f>G86*1.08</f>
        <v>2287.3104000000003</v>
      </c>
      <c r="K86" s="67">
        <f t="shared" si="6"/>
        <v>45746.208000000006</v>
      </c>
      <c r="M86" s="67">
        <f>J86*1.08</f>
        <v>2470.2952320000004</v>
      </c>
      <c r="N86" s="67">
        <f t="shared" si="7"/>
        <v>49405.904640000008</v>
      </c>
      <c r="P86" s="67">
        <f>M86*1.08</f>
        <v>2667.9188505600005</v>
      </c>
      <c r="Q86" s="67">
        <f t="shared" si="8"/>
        <v>53358.377011200006</v>
      </c>
      <c r="R86" s="62">
        <f t="shared" si="9"/>
        <v>230088.08965120002</v>
      </c>
    </row>
    <row r="87" spans="1:18" x14ac:dyDescent="0.35">
      <c r="B87" s="68"/>
      <c r="C87" s="68"/>
      <c r="D87" s="55"/>
      <c r="G87" s="64"/>
      <c r="H87" s="55"/>
      <c r="J87" s="67"/>
      <c r="K87" s="67"/>
      <c r="M87" s="67"/>
      <c r="N87" s="67"/>
      <c r="P87" s="67"/>
      <c r="Q87" s="67"/>
      <c r="R87" s="62"/>
    </row>
    <row r="88" spans="1:18" s="25" customFormat="1" x14ac:dyDescent="0.35">
      <c r="A88" s="27" t="s">
        <v>184</v>
      </c>
      <c r="B88" s="65"/>
      <c r="C88" s="68"/>
      <c r="D88" s="55"/>
      <c r="E88" s="26"/>
      <c r="F88" s="26"/>
      <c r="G88" s="64"/>
      <c r="H88" s="55"/>
      <c r="J88" s="67"/>
      <c r="K88" s="67"/>
      <c r="M88" s="67"/>
      <c r="N88" s="67"/>
      <c r="O88" s="26"/>
      <c r="P88" s="67"/>
      <c r="Q88" s="67"/>
      <c r="R88" s="62"/>
    </row>
    <row r="89" spans="1:18" s="25" customFormat="1" ht="43.5" x14ac:dyDescent="0.35">
      <c r="A89" s="25" t="s">
        <v>144</v>
      </c>
      <c r="B89" s="68">
        <v>3</v>
      </c>
      <c r="C89" s="68">
        <v>10</v>
      </c>
      <c r="D89" s="55">
        <v>1961</v>
      </c>
      <c r="E89" s="56">
        <f t="shared" ref="E89" si="10">B89*C89*D89</f>
        <v>58830</v>
      </c>
      <c r="F89" s="26"/>
      <c r="G89" s="64">
        <f>D89*1.08</f>
        <v>2117.88</v>
      </c>
      <c r="H89" s="55">
        <f t="shared" si="5"/>
        <v>63536.400000000009</v>
      </c>
      <c r="J89" s="67">
        <f>G89*1.08</f>
        <v>2287.3104000000003</v>
      </c>
      <c r="K89" s="67">
        <f t="shared" si="6"/>
        <v>68619.312000000005</v>
      </c>
      <c r="M89" s="67">
        <f>J89*1.08</f>
        <v>2470.2952320000004</v>
      </c>
      <c r="N89" s="67">
        <f t="shared" si="7"/>
        <v>74108.856960000005</v>
      </c>
      <c r="O89" s="26"/>
      <c r="P89" s="67">
        <f>M89*1.08</f>
        <v>2667.9188505600005</v>
      </c>
      <c r="Q89" s="67">
        <f t="shared" si="8"/>
        <v>80037.565516800008</v>
      </c>
      <c r="R89" s="62">
        <f t="shared" si="9"/>
        <v>345132.13447680004</v>
      </c>
    </row>
    <row r="90" spans="1:18" s="25" customFormat="1" ht="29" x14ac:dyDescent="0.35">
      <c r="A90" s="25" t="s">
        <v>145</v>
      </c>
      <c r="B90" s="68"/>
      <c r="C90" s="68"/>
      <c r="E90" s="26"/>
      <c r="F90" s="26"/>
      <c r="G90" s="64"/>
      <c r="H90" s="55"/>
      <c r="J90" s="67"/>
      <c r="K90" s="67"/>
      <c r="M90" s="67"/>
      <c r="N90" s="67"/>
      <c r="O90" s="26"/>
      <c r="P90" s="67"/>
      <c r="Q90" s="67"/>
      <c r="R90" s="62"/>
    </row>
    <row r="91" spans="1:18" x14ac:dyDescent="0.35">
      <c r="B91" s="68"/>
      <c r="C91" s="68"/>
      <c r="G91" s="64"/>
      <c r="H91" s="55"/>
      <c r="J91" s="67"/>
      <c r="K91" s="67"/>
      <c r="M91" s="67"/>
      <c r="N91" s="67"/>
      <c r="P91" s="67"/>
      <c r="Q91" s="67"/>
      <c r="R91" s="62"/>
    </row>
    <row r="92" spans="1:18" s="25" customFormat="1" x14ac:dyDescent="0.35">
      <c r="A92" s="76" t="s">
        <v>225</v>
      </c>
      <c r="B92" s="65"/>
      <c r="C92" s="68"/>
      <c r="E92" s="26"/>
      <c r="F92" s="26"/>
      <c r="G92" s="64"/>
      <c r="H92" s="55"/>
      <c r="J92" s="67"/>
      <c r="K92" s="67"/>
      <c r="M92" s="67"/>
      <c r="N92" s="67"/>
      <c r="O92" s="26"/>
      <c r="P92" s="67"/>
      <c r="Q92" s="67"/>
      <c r="R92" s="62"/>
    </row>
    <row r="93" spans="1:18" ht="29" x14ac:dyDescent="0.35">
      <c r="A93" s="77" t="s">
        <v>230</v>
      </c>
      <c r="B93" s="68"/>
      <c r="C93" s="68"/>
      <c r="G93" s="64"/>
      <c r="H93" s="55"/>
      <c r="J93" s="67"/>
      <c r="K93" s="67"/>
      <c r="M93" s="67"/>
      <c r="N93" s="67"/>
      <c r="P93" s="67"/>
      <c r="Q93" s="67"/>
      <c r="R93" s="62"/>
    </row>
    <row r="94" spans="1:18" ht="43.5" x14ac:dyDescent="0.35">
      <c r="A94" s="25" t="s">
        <v>178</v>
      </c>
      <c r="B94" s="68"/>
      <c r="C94" s="68"/>
      <c r="G94" s="64"/>
      <c r="H94" s="55"/>
      <c r="J94" s="67"/>
      <c r="K94" s="67"/>
      <c r="M94" s="67"/>
      <c r="N94" s="67"/>
      <c r="P94" s="67"/>
      <c r="Q94" s="67"/>
      <c r="R94" s="62"/>
    </row>
    <row r="95" spans="1:18" ht="87" x14ac:dyDescent="0.35">
      <c r="A95" s="25" t="s">
        <v>202</v>
      </c>
      <c r="B95" s="68"/>
      <c r="C95" s="68"/>
      <c r="G95" s="64"/>
      <c r="H95" s="55"/>
      <c r="J95" s="67"/>
      <c r="K95" s="67"/>
      <c r="M95" s="67"/>
      <c r="N95" s="67"/>
      <c r="P95" s="67"/>
      <c r="Q95" s="67"/>
      <c r="R95" s="62"/>
    </row>
    <row r="96" spans="1:18" x14ac:dyDescent="0.35">
      <c r="B96" s="68"/>
      <c r="C96" s="68"/>
      <c r="G96" s="64"/>
      <c r="H96" s="55"/>
      <c r="J96" s="67"/>
      <c r="K96" s="67"/>
      <c r="M96" s="67"/>
      <c r="N96" s="67"/>
      <c r="P96" s="67"/>
      <c r="Q96" s="67"/>
      <c r="R96" s="62"/>
    </row>
    <row r="97" spans="1:18" x14ac:dyDescent="0.35">
      <c r="A97" s="27" t="s">
        <v>186</v>
      </c>
      <c r="B97" s="65"/>
      <c r="C97" s="68"/>
      <c r="G97" s="64"/>
      <c r="H97" s="55"/>
      <c r="J97" s="67"/>
      <c r="K97" s="67"/>
      <c r="M97" s="67"/>
      <c r="N97" s="67"/>
      <c r="P97" s="67"/>
      <c r="Q97" s="67"/>
      <c r="R97" s="62"/>
    </row>
    <row r="98" spans="1:18" ht="72.5" x14ac:dyDescent="0.35">
      <c r="A98" s="25" t="s">
        <v>203</v>
      </c>
      <c r="B98" s="68"/>
      <c r="C98" s="68"/>
      <c r="G98" s="64"/>
      <c r="H98" s="55"/>
      <c r="J98" s="67"/>
      <c r="K98" s="67"/>
      <c r="M98" s="67"/>
      <c r="N98" s="67"/>
      <c r="P98" s="67"/>
      <c r="Q98" s="67"/>
      <c r="R98" s="62"/>
    </row>
    <row r="99" spans="1:18" ht="58" x14ac:dyDescent="0.35">
      <c r="A99" s="25" t="s">
        <v>162</v>
      </c>
      <c r="B99" s="68"/>
      <c r="C99" s="68"/>
      <c r="G99" s="64"/>
      <c r="H99" s="55"/>
      <c r="J99" s="67"/>
      <c r="K99" s="67"/>
      <c r="M99" s="67"/>
      <c r="N99" s="67"/>
      <c r="P99" s="67"/>
      <c r="Q99" s="67"/>
      <c r="R99" s="62"/>
    </row>
    <row r="100" spans="1:18" x14ac:dyDescent="0.35">
      <c r="A100" s="25" t="s">
        <v>165</v>
      </c>
      <c r="B100" s="68">
        <v>1</v>
      </c>
      <c r="C100" s="68">
        <v>20</v>
      </c>
      <c r="D100" s="55">
        <v>1961</v>
      </c>
      <c r="E100" s="56">
        <f>B100*C100*D100</f>
        <v>39220</v>
      </c>
      <c r="G100" s="64">
        <f>D100*1.08</f>
        <v>2117.88</v>
      </c>
      <c r="H100" s="55">
        <f t="shared" si="5"/>
        <v>42357.600000000006</v>
      </c>
      <c r="J100" s="67">
        <f>G100*1.08</f>
        <v>2287.3104000000003</v>
      </c>
      <c r="K100" s="67">
        <f t="shared" si="6"/>
        <v>45746.208000000006</v>
      </c>
      <c r="M100" s="67">
        <f>J100*1.08</f>
        <v>2470.2952320000004</v>
      </c>
      <c r="N100" s="67">
        <f t="shared" si="7"/>
        <v>49405.904640000008</v>
      </c>
      <c r="P100" s="67">
        <f>M100*1.08</f>
        <v>2667.9188505600005</v>
      </c>
      <c r="Q100" s="67">
        <f t="shared" si="8"/>
        <v>53358.377011200006</v>
      </c>
      <c r="R100" s="62">
        <f t="shared" si="9"/>
        <v>230088.08965120002</v>
      </c>
    </row>
    <row r="101" spans="1:18" x14ac:dyDescent="0.35">
      <c r="B101" s="68"/>
      <c r="C101" s="68"/>
      <c r="G101" s="64"/>
      <c r="H101" s="55"/>
      <c r="J101" s="67"/>
      <c r="K101" s="67"/>
      <c r="M101" s="67"/>
      <c r="N101" s="67"/>
      <c r="P101" s="67"/>
      <c r="Q101" s="67"/>
      <c r="R101" s="62"/>
    </row>
    <row r="102" spans="1:18" x14ac:dyDescent="0.35">
      <c r="A102" s="27" t="s">
        <v>113</v>
      </c>
      <c r="B102" s="65"/>
      <c r="C102" s="68"/>
      <c r="G102" s="64"/>
      <c r="H102" s="55"/>
      <c r="J102" s="67"/>
      <c r="K102" s="67"/>
      <c r="M102" s="67"/>
      <c r="N102" s="67"/>
      <c r="P102" s="67"/>
      <c r="Q102" s="67"/>
      <c r="R102" s="62"/>
    </row>
    <row r="103" spans="1:18" ht="72.5" x14ac:dyDescent="0.35">
      <c r="A103" s="25" t="s">
        <v>156</v>
      </c>
      <c r="B103" s="68"/>
      <c r="C103" s="68"/>
      <c r="G103" s="64"/>
      <c r="H103" s="55"/>
      <c r="J103" s="67"/>
      <c r="K103" s="67"/>
      <c r="M103" s="67"/>
      <c r="N103" s="67"/>
      <c r="P103" s="67"/>
      <c r="Q103" s="67"/>
      <c r="R103" s="62"/>
    </row>
    <row r="104" spans="1:18" ht="29" x14ac:dyDescent="0.35">
      <c r="A104" s="25" t="s">
        <v>204</v>
      </c>
      <c r="B104" s="68"/>
      <c r="C104" s="68"/>
      <c r="G104" s="64"/>
      <c r="H104" s="55"/>
      <c r="J104" s="67"/>
      <c r="K104" s="67"/>
      <c r="M104" s="67"/>
      <c r="N104" s="67"/>
      <c r="P104" s="67"/>
      <c r="Q104" s="67"/>
      <c r="R104" s="62"/>
    </row>
    <row r="105" spans="1:18" ht="29" x14ac:dyDescent="0.35">
      <c r="A105" s="25" t="s">
        <v>153</v>
      </c>
      <c r="B105" s="68"/>
      <c r="C105" s="68"/>
      <c r="G105" s="64"/>
      <c r="H105" s="55"/>
      <c r="J105" s="67"/>
      <c r="K105" s="67"/>
      <c r="M105" s="67"/>
      <c r="N105" s="67"/>
      <c r="P105" s="67"/>
      <c r="Q105" s="67"/>
      <c r="R105" s="62"/>
    </row>
    <row r="106" spans="1:18" x14ac:dyDescent="0.35">
      <c r="A106" s="25" t="s">
        <v>165</v>
      </c>
      <c r="B106" s="68">
        <v>1</v>
      </c>
      <c r="C106" s="68">
        <v>20</v>
      </c>
      <c r="D106" s="55">
        <v>1961</v>
      </c>
      <c r="E106" s="56">
        <f>B106*C106*D106</f>
        <v>39220</v>
      </c>
      <c r="G106" s="64">
        <f>D106*1.08</f>
        <v>2117.88</v>
      </c>
      <c r="H106" s="55">
        <f t="shared" si="5"/>
        <v>42357.600000000006</v>
      </c>
      <c r="J106" s="67">
        <f>G106*1.08</f>
        <v>2287.3104000000003</v>
      </c>
      <c r="K106" s="67">
        <f t="shared" si="6"/>
        <v>45746.208000000006</v>
      </c>
      <c r="M106" s="67">
        <f>J106*1.08</f>
        <v>2470.2952320000004</v>
      </c>
      <c r="N106" s="67">
        <f t="shared" si="7"/>
        <v>49405.904640000008</v>
      </c>
      <c r="P106" s="67">
        <f>M106*1.08</f>
        <v>2667.9188505600005</v>
      </c>
      <c r="Q106" s="67">
        <f t="shared" si="8"/>
        <v>53358.377011200006</v>
      </c>
      <c r="R106" s="62">
        <f t="shared" si="9"/>
        <v>230088.08965120002</v>
      </c>
    </row>
    <row r="107" spans="1:18" x14ac:dyDescent="0.35">
      <c r="D107" s="55"/>
      <c r="E107" s="62">
        <f>SUM(E8:E106)</f>
        <v>558885</v>
      </c>
      <c r="F107" s="62"/>
      <c r="G107" s="62"/>
      <c r="H107" s="62">
        <f>SUM(H8:H106)</f>
        <v>590888.5199999999</v>
      </c>
      <c r="I107" s="62"/>
      <c r="J107" s="62"/>
      <c r="K107" s="62">
        <f>SUM(K8:K106)</f>
        <v>638159.60159999994</v>
      </c>
      <c r="L107" s="62"/>
      <c r="M107" s="62"/>
      <c r="N107" s="62">
        <f>SUM(N8:N106)</f>
        <v>689212.36972800002</v>
      </c>
      <c r="O107" s="62"/>
      <c r="P107" s="62"/>
      <c r="Q107" s="62">
        <f>SUM(Q8:Q106)</f>
        <v>744349.35930623999</v>
      </c>
      <c r="R107" s="62">
        <f>Q107+N107+K107+H107+E107</f>
        <v>3221494.8506342396</v>
      </c>
    </row>
    <row r="108" spans="1:18" ht="15" thickBot="1" x14ac:dyDescent="0.4">
      <c r="E108" s="25"/>
      <c r="F108" s="25"/>
    </row>
    <row r="109" spans="1:18" ht="29.5" thickBot="1" x14ac:dyDescent="0.4">
      <c r="A109" s="32" t="s">
        <v>154</v>
      </c>
      <c r="B109" s="58"/>
      <c r="C109" s="33" t="s">
        <v>93</v>
      </c>
      <c r="D109" s="34" t="s">
        <v>94</v>
      </c>
      <c r="E109" s="34" t="s">
        <v>95</v>
      </c>
      <c r="F109" s="34" t="s">
        <v>96</v>
      </c>
      <c r="G109" s="35" t="s">
        <v>97</v>
      </c>
    </row>
    <row r="110" spans="1:18" x14ac:dyDescent="0.35">
      <c r="A110" s="36"/>
      <c r="B110" s="59"/>
      <c r="C110" s="37" t="s">
        <v>98</v>
      </c>
      <c r="D110" s="25" t="s">
        <v>98</v>
      </c>
      <c r="E110" s="25" t="s">
        <v>98</v>
      </c>
      <c r="F110" s="25" t="s">
        <v>98</v>
      </c>
      <c r="G110" s="38" t="s">
        <v>98</v>
      </c>
    </row>
    <row r="111" spans="1:18" x14ac:dyDescent="0.35">
      <c r="A111" s="36"/>
      <c r="B111" s="59"/>
      <c r="C111" s="37" t="s">
        <v>99</v>
      </c>
      <c r="D111" s="25" t="s">
        <v>99</v>
      </c>
      <c r="E111" s="25" t="s">
        <v>99</v>
      </c>
      <c r="F111" s="25" t="s">
        <v>99</v>
      </c>
      <c r="G111" s="38" t="s">
        <v>99</v>
      </c>
    </row>
    <row r="112" spans="1:18" x14ac:dyDescent="0.35">
      <c r="A112" s="36"/>
      <c r="B112" s="59"/>
      <c r="C112" s="37" t="s">
        <v>100</v>
      </c>
      <c r="D112" s="25" t="s">
        <v>100</v>
      </c>
      <c r="E112" s="25" t="s">
        <v>100</v>
      </c>
      <c r="F112" s="25" t="s">
        <v>100</v>
      </c>
      <c r="G112" s="38" t="s">
        <v>100</v>
      </c>
    </row>
    <row r="113" spans="1:7" x14ac:dyDescent="0.35">
      <c r="A113" s="36"/>
      <c r="B113" s="59"/>
      <c r="C113" s="37" t="s">
        <v>101</v>
      </c>
      <c r="D113" s="25" t="s">
        <v>102</v>
      </c>
      <c r="E113" s="25" t="s">
        <v>102</v>
      </c>
      <c r="F113" s="25" t="s">
        <v>102</v>
      </c>
      <c r="G113" s="38" t="s">
        <v>102</v>
      </c>
    </row>
    <row r="114" spans="1:7" x14ac:dyDescent="0.35">
      <c r="A114" s="36"/>
      <c r="B114" s="59"/>
      <c r="C114" s="37"/>
      <c r="E114" s="25"/>
      <c r="F114" s="25"/>
      <c r="G114" s="38"/>
    </row>
    <row r="115" spans="1:7" x14ac:dyDescent="0.35">
      <c r="A115" s="36"/>
      <c r="B115" s="59"/>
      <c r="C115" s="37" t="s">
        <v>101</v>
      </c>
      <c r="D115" s="25" t="s">
        <v>103</v>
      </c>
      <c r="E115" s="25" t="s">
        <v>103</v>
      </c>
      <c r="F115" s="25" t="s">
        <v>103</v>
      </c>
      <c r="G115" s="38" t="s">
        <v>103</v>
      </c>
    </row>
    <row r="116" spans="1:7" x14ac:dyDescent="0.35">
      <c r="A116" s="36"/>
      <c r="B116" s="59"/>
      <c r="C116" s="37" t="s">
        <v>101</v>
      </c>
      <c r="D116" s="25" t="s">
        <v>104</v>
      </c>
      <c r="E116" s="25" t="s">
        <v>104</v>
      </c>
      <c r="F116" s="25" t="s">
        <v>104</v>
      </c>
      <c r="G116" s="38" t="s">
        <v>104</v>
      </c>
    </row>
    <row r="117" spans="1:7" x14ac:dyDescent="0.35">
      <c r="A117" s="36"/>
      <c r="B117" s="59"/>
      <c r="C117" s="37" t="s">
        <v>101</v>
      </c>
      <c r="D117" s="25" t="s">
        <v>101</v>
      </c>
      <c r="E117" s="25" t="s">
        <v>105</v>
      </c>
      <c r="F117" s="25" t="s">
        <v>105</v>
      </c>
      <c r="G117" s="38" t="s">
        <v>105</v>
      </c>
    </row>
    <row r="118" spans="1:7" ht="29" x14ac:dyDescent="0.35">
      <c r="A118" s="36"/>
      <c r="B118" s="59"/>
      <c r="C118" s="37" t="s">
        <v>101</v>
      </c>
      <c r="D118" s="25" t="s">
        <v>101</v>
      </c>
      <c r="E118" s="25" t="s">
        <v>106</v>
      </c>
      <c r="F118" s="25" t="s">
        <v>106</v>
      </c>
      <c r="G118" s="38" t="s">
        <v>106</v>
      </c>
    </row>
    <row r="119" spans="1:7" x14ac:dyDescent="0.35">
      <c r="A119" s="36"/>
      <c r="B119" s="59"/>
      <c r="C119" s="37"/>
      <c r="E119" s="25"/>
      <c r="F119" s="25"/>
      <c r="G119" s="38"/>
    </row>
    <row r="120" spans="1:7" ht="29" x14ac:dyDescent="0.35">
      <c r="A120" s="36"/>
      <c r="B120" s="59"/>
      <c r="C120" s="37" t="s">
        <v>101</v>
      </c>
      <c r="D120" s="25" t="s">
        <v>101</v>
      </c>
      <c r="E120" s="25" t="s">
        <v>107</v>
      </c>
      <c r="F120" s="25" t="s">
        <v>107</v>
      </c>
      <c r="G120" s="38" t="s">
        <v>107</v>
      </c>
    </row>
    <row r="121" spans="1:7" ht="32.15" customHeight="1" x14ac:dyDescent="0.35">
      <c r="A121" s="53" t="s">
        <v>209</v>
      </c>
      <c r="B121" s="60"/>
      <c r="C121" s="37" t="s">
        <v>206</v>
      </c>
      <c r="D121" s="25" t="s">
        <v>206</v>
      </c>
      <c r="E121" s="25" t="s">
        <v>206</v>
      </c>
      <c r="F121" s="25" t="s">
        <v>206</v>
      </c>
      <c r="G121" s="38" t="s">
        <v>206</v>
      </c>
    </row>
    <row r="122" spans="1:7" ht="26.15" customHeight="1" x14ac:dyDescent="0.35">
      <c r="A122" s="53" t="s">
        <v>208</v>
      </c>
      <c r="B122" s="60"/>
      <c r="C122" s="37" t="s">
        <v>205</v>
      </c>
      <c r="D122" s="25" t="s">
        <v>205</v>
      </c>
      <c r="E122" s="25" t="s">
        <v>205</v>
      </c>
      <c r="F122" s="25" t="s">
        <v>205</v>
      </c>
      <c r="G122" s="38" t="s">
        <v>205</v>
      </c>
    </row>
    <row r="123" spans="1:7" ht="29.5" thickBot="1" x14ac:dyDescent="0.4">
      <c r="A123" s="54" t="s">
        <v>210</v>
      </c>
      <c r="B123" s="61"/>
      <c r="C123" s="39" t="s">
        <v>207</v>
      </c>
      <c r="D123" s="40" t="s">
        <v>207</v>
      </c>
      <c r="E123" s="40" t="s">
        <v>207</v>
      </c>
      <c r="F123" s="40" t="s">
        <v>207</v>
      </c>
      <c r="G123" s="41" t="s">
        <v>207</v>
      </c>
    </row>
    <row r="125" spans="1:7" ht="29" x14ac:dyDescent="0.35">
      <c r="A125" s="46" t="s">
        <v>187</v>
      </c>
      <c r="B125" s="46"/>
    </row>
    <row r="126" spans="1:7" ht="15" thickBot="1" x14ac:dyDescent="0.4"/>
    <row r="127" spans="1:7" ht="15" thickBot="1" x14ac:dyDescent="0.4">
      <c r="A127" s="42" t="s">
        <v>114</v>
      </c>
      <c r="B127" s="27"/>
    </row>
    <row r="128" spans="1:7" x14ac:dyDescent="0.35">
      <c r="A128" s="43" t="s">
        <v>115</v>
      </c>
    </row>
    <row r="129" spans="1:7" x14ac:dyDescent="0.35">
      <c r="A129" s="43" t="s">
        <v>116</v>
      </c>
    </row>
    <row r="130" spans="1:7" x14ac:dyDescent="0.35">
      <c r="A130" s="43" t="s">
        <v>117</v>
      </c>
    </row>
    <row r="131" spans="1:7" ht="15" thickBot="1" x14ac:dyDescent="0.4">
      <c r="A131" s="44" t="s">
        <v>118</v>
      </c>
    </row>
    <row r="132" spans="1:7" s="25" customFormat="1" ht="15" thickBot="1" x14ac:dyDescent="0.4">
      <c r="E132" s="26"/>
      <c r="F132" s="26"/>
      <c r="G132" s="26"/>
    </row>
    <row r="133" spans="1:7" s="25" customFormat="1" ht="15" thickBot="1" x14ac:dyDescent="0.4">
      <c r="A133" s="42" t="s">
        <v>121</v>
      </c>
      <c r="B133" s="27"/>
      <c r="E133" s="26"/>
      <c r="F133" s="26"/>
      <c r="G133" s="26"/>
    </row>
    <row r="134" spans="1:7" s="25" customFormat="1" x14ac:dyDescent="0.35">
      <c r="A134" s="43" t="s">
        <v>119</v>
      </c>
      <c r="E134" s="26"/>
      <c r="F134" s="26"/>
      <c r="G134" s="26"/>
    </row>
    <row r="135" spans="1:7" s="25" customFormat="1" x14ac:dyDescent="0.35">
      <c r="A135" s="43" t="s">
        <v>120</v>
      </c>
      <c r="E135" s="26"/>
      <c r="F135" s="26"/>
      <c r="G135" s="26"/>
    </row>
    <row r="136" spans="1:7" s="25" customFormat="1" x14ac:dyDescent="0.35">
      <c r="A136" s="43" t="s">
        <v>117</v>
      </c>
      <c r="E136" s="26"/>
      <c r="F136" s="26"/>
      <c r="G136" s="26"/>
    </row>
    <row r="137" spans="1:7" s="25" customFormat="1" ht="15" thickBot="1" x14ac:dyDescent="0.4">
      <c r="A137" s="44" t="s">
        <v>118</v>
      </c>
      <c r="E137" s="26"/>
      <c r="F137" s="26"/>
      <c r="G137" s="26"/>
    </row>
    <row r="138" spans="1:7" s="25" customFormat="1" ht="15" thickBot="1" x14ac:dyDescent="0.4">
      <c r="E138" s="26"/>
      <c r="F138" s="26"/>
      <c r="G138" s="26"/>
    </row>
    <row r="139" spans="1:7" s="25" customFormat="1" ht="15" thickBot="1" x14ac:dyDescent="0.4">
      <c r="A139" s="42" t="s">
        <v>193</v>
      </c>
      <c r="B139" s="27"/>
      <c r="E139" s="26"/>
      <c r="F139" s="26"/>
      <c r="G139" s="26"/>
    </row>
    <row r="140" spans="1:7" s="25" customFormat="1" x14ac:dyDescent="0.35">
      <c r="A140" s="43" t="s">
        <v>194</v>
      </c>
      <c r="E140" s="26"/>
      <c r="F140" s="26"/>
      <c r="G140" s="26"/>
    </row>
    <row r="141" spans="1:7" s="25" customFormat="1" x14ac:dyDescent="0.35">
      <c r="A141" s="43" t="s">
        <v>195</v>
      </c>
      <c r="E141" s="26"/>
      <c r="F141" s="26"/>
      <c r="G141" s="26"/>
    </row>
    <row r="142" spans="1:7" s="25" customFormat="1" x14ac:dyDescent="0.35">
      <c r="A142" s="43" t="s">
        <v>117</v>
      </c>
      <c r="E142" s="26"/>
      <c r="F142" s="26"/>
      <c r="G142" s="26"/>
    </row>
    <row r="143" spans="1:7" s="25" customFormat="1" ht="15" thickBot="1" x14ac:dyDescent="0.4">
      <c r="A143" s="44" t="s">
        <v>118</v>
      </c>
      <c r="E143" s="26"/>
      <c r="F143" s="26"/>
      <c r="G143" s="26"/>
    </row>
    <row r="144" spans="1:7" s="25" customFormat="1" ht="15" thickBot="1" x14ac:dyDescent="0.4">
      <c r="A144" s="44"/>
      <c r="E144" s="26"/>
      <c r="F144" s="26"/>
      <c r="G144" s="26"/>
    </row>
    <row r="145" spans="1:7" s="25" customFormat="1" ht="15" thickBot="1" x14ac:dyDescent="0.4">
      <c r="A145" s="42" t="s">
        <v>125</v>
      </c>
      <c r="B145" s="27"/>
      <c r="E145" s="26"/>
      <c r="F145" s="26"/>
      <c r="G145" s="26"/>
    </row>
    <row r="146" spans="1:7" s="25" customFormat="1" x14ac:dyDescent="0.35">
      <c r="A146" s="43" t="s">
        <v>123</v>
      </c>
      <c r="E146" s="26"/>
      <c r="F146" s="26"/>
      <c r="G146" s="26"/>
    </row>
    <row r="147" spans="1:7" s="25" customFormat="1" x14ac:dyDescent="0.35">
      <c r="A147" s="43" t="s">
        <v>124</v>
      </c>
      <c r="E147" s="26"/>
      <c r="F147" s="26"/>
      <c r="G147" s="26"/>
    </row>
    <row r="148" spans="1:7" s="25" customFormat="1" x14ac:dyDescent="0.35">
      <c r="A148" s="43" t="s">
        <v>117</v>
      </c>
      <c r="E148" s="26"/>
      <c r="F148" s="26"/>
      <c r="G148" s="26"/>
    </row>
    <row r="149" spans="1:7" s="25" customFormat="1" ht="15" thickBot="1" x14ac:dyDescent="0.4">
      <c r="A149" s="44" t="s">
        <v>118</v>
      </c>
      <c r="E149" s="26"/>
      <c r="F149" s="26"/>
      <c r="G149" s="26"/>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6" max="8" man="1"/>
    <brk id="10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FD42-CAB1-4C31-8E28-F042F65A7F8E}">
  <sheetPr>
    <tabColor rgb="FF00B0F0"/>
    <pageSetUpPr fitToPage="1"/>
  </sheetPr>
  <dimension ref="A1:R162"/>
  <sheetViews>
    <sheetView view="pageBreakPreview" zoomScale="90" zoomScaleNormal="100" zoomScaleSheetLayoutView="90" workbookViewId="0">
      <pane ySplit="5" topLeftCell="A7" activePane="bottomLeft" state="frozen"/>
      <selection pane="bottomLeft" activeCell="B155" sqref="B155"/>
    </sheetView>
  </sheetViews>
  <sheetFormatPr defaultColWidth="8.81640625" defaultRowHeight="14.5" x14ac:dyDescent="0.35"/>
  <cols>
    <col min="1" max="1" width="88.1796875" style="25" customWidth="1"/>
    <col min="2" max="2" width="21.54296875" style="25" customWidth="1"/>
    <col min="3" max="3" width="16.81640625" style="25" customWidth="1"/>
    <col min="4" max="4" width="15.453125" style="25" customWidth="1"/>
    <col min="5" max="5" width="16.1796875" style="26" customWidth="1"/>
    <col min="6" max="6" width="11.54296875" style="26" customWidth="1"/>
    <col min="7" max="7" width="13.81640625" style="26" customWidth="1"/>
    <col min="8" max="8" width="11.81640625" style="26" customWidth="1"/>
    <col min="9" max="9" width="4.81640625" style="26" customWidth="1"/>
    <col min="10" max="10" width="14.81640625" style="26" customWidth="1"/>
    <col min="11" max="11" width="14.453125" style="26" customWidth="1"/>
    <col min="12" max="12" width="3.81640625" style="26" customWidth="1"/>
    <col min="13" max="13" width="15.54296875" style="26" customWidth="1"/>
    <col min="14" max="14" width="12.1796875" style="26" customWidth="1"/>
    <col min="15" max="15" width="5.1796875" style="26" customWidth="1"/>
    <col min="16" max="16" width="16.453125" style="26" customWidth="1"/>
    <col min="17" max="18" width="14.453125" style="26" customWidth="1"/>
    <col min="19" max="16384" width="8.81640625" style="26"/>
  </cols>
  <sheetData>
    <row r="1" spans="1:18" ht="55.75" customHeight="1" thickBot="1" x14ac:dyDescent="0.4">
      <c r="A1" s="47" t="s">
        <v>190</v>
      </c>
      <c r="B1" s="57"/>
      <c r="C1" s="138" t="s">
        <v>277</v>
      </c>
      <c r="D1" s="139"/>
      <c r="E1" s="139"/>
      <c r="F1" s="139"/>
      <c r="G1" s="139"/>
      <c r="H1" s="139"/>
      <c r="I1" s="139"/>
      <c r="J1" s="139"/>
      <c r="K1" s="139"/>
      <c r="L1" s="139"/>
      <c r="M1" s="139"/>
      <c r="N1" s="139"/>
      <c r="O1" s="139"/>
      <c r="P1" s="139"/>
      <c r="Q1" s="139"/>
      <c r="R1" s="140"/>
    </row>
    <row r="2" spans="1:18" s="81" customFormat="1" ht="15" thickBot="1" x14ac:dyDescent="0.4">
      <c r="A2" s="130" t="s">
        <v>189</v>
      </c>
      <c r="B2" s="131"/>
      <c r="C2" s="150" t="s">
        <v>191</v>
      </c>
      <c r="D2" s="151"/>
      <c r="E2" s="151"/>
      <c r="F2" s="151"/>
      <c r="G2" s="151"/>
      <c r="H2" s="151"/>
      <c r="I2" s="151"/>
      <c r="J2" s="151"/>
      <c r="K2" s="151"/>
      <c r="L2" s="151"/>
      <c r="M2" s="151"/>
      <c r="N2" s="151"/>
      <c r="O2" s="151"/>
      <c r="P2" s="151"/>
      <c r="Q2" s="151"/>
      <c r="R2" s="152"/>
    </row>
    <row r="3" spans="1:18" s="81" customFormat="1" ht="26.5" customHeight="1" thickBot="1" x14ac:dyDescent="0.4">
      <c r="A3" s="102" t="s">
        <v>192</v>
      </c>
      <c r="B3" s="103" t="s">
        <v>219</v>
      </c>
      <c r="C3" s="103" t="s">
        <v>211</v>
      </c>
      <c r="D3" s="103" t="s">
        <v>212</v>
      </c>
      <c r="E3" s="103" t="s">
        <v>213</v>
      </c>
      <c r="F3" s="104"/>
      <c r="G3" s="103" t="s">
        <v>212</v>
      </c>
      <c r="H3" s="103" t="s">
        <v>213</v>
      </c>
      <c r="I3" s="104"/>
      <c r="J3" s="103" t="s">
        <v>212</v>
      </c>
      <c r="K3" s="103" t="s">
        <v>213</v>
      </c>
      <c r="L3" s="104"/>
      <c r="M3" s="103" t="s">
        <v>212</v>
      </c>
      <c r="N3" s="103" t="s">
        <v>213</v>
      </c>
      <c r="O3" s="104"/>
      <c r="P3" s="103" t="s">
        <v>212</v>
      </c>
      <c r="Q3" s="103" t="s">
        <v>213</v>
      </c>
      <c r="R3" s="103" t="s">
        <v>223</v>
      </c>
    </row>
    <row r="4" spans="1:18" s="81" customFormat="1" hidden="1" x14ac:dyDescent="0.35">
      <c r="C4" s="147"/>
      <c r="D4" s="147"/>
      <c r="E4" s="147"/>
    </row>
    <row r="5" spans="1:18" s="107" customFormat="1" x14ac:dyDescent="0.35">
      <c r="A5" s="106" t="s">
        <v>109</v>
      </c>
      <c r="B5" s="106"/>
      <c r="C5" s="148" t="s">
        <v>214</v>
      </c>
      <c r="D5" s="148"/>
      <c r="E5" s="148"/>
      <c r="F5" s="86"/>
      <c r="G5" s="149" t="s">
        <v>215</v>
      </c>
      <c r="H5" s="149"/>
      <c r="I5" s="86"/>
      <c r="J5" s="148" t="s">
        <v>216</v>
      </c>
      <c r="K5" s="148"/>
      <c r="L5" s="86"/>
      <c r="M5" s="149" t="s">
        <v>217</v>
      </c>
      <c r="N5" s="149"/>
      <c r="O5" s="86"/>
      <c r="P5" s="148" t="s">
        <v>218</v>
      </c>
      <c r="Q5" s="148"/>
      <c r="R5" s="86"/>
    </row>
    <row r="6" spans="1:18" s="81" customFormat="1" hidden="1" x14ac:dyDescent="0.35">
      <c r="A6" s="77"/>
      <c r="B6" s="77"/>
      <c r="C6" s="77"/>
      <c r="D6" s="77"/>
    </row>
    <row r="7" spans="1:18" s="107" customFormat="1" x14ac:dyDescent="0.35">
      <c r="A7" s="76" t="s">
        <v>256</v>
      </c>
      <c r="B7" s="76"/>
      <c r="C7" s="76"/>
      <c r="D7" s="76"/>
    </row>
    <row r="8" spans="1:18" s="81" customFormat="1" ht="29" x14ac:dyDescent="0.35">
      <c r="A8" s="77" t="s">
        <v>149</v>
      </c>
      <c r="B8" s="78"/>
      <c r="C8" s="78"/>
      <c r="D8" s="79"/>
      <c r="E8" s="80"/>
      <c r="F8" s="77"/>
      <c r="G8" s="82"/>
      <c r="H8" s="79"/>
      <c r="I8" s="80"/>
      <c r="J8" s="83"/>
      <c r="K8" s="83"/>
      <c r="M8" s="83"/>
      <c r="N8" s="83"/>
      <c r="P8" s="83"/>
      <c r="Q8" s="83"/>
      <c r="R8" s="84"/>
    </row>
    <row r="9" spans="1:18" s="81" customFormat="1" ht="29" x14ac:dyDescent="0.35">
      <c r="A9" s="77" t="s">
        <v>126</v>
      </c>
      <c r="B9" s="78"/>
      <c r="C9" s="78"/>
      <c r="D9" s="79"/>
      <c r="E9" s="80"/>
      <c r="G9" s="82"/>
      <c r="H9" s="79"/>
      <c r="J9" s="83"/>
      <c r="K9" s="83"/>
      <c r="M9" s="83"/>
      <c r="N9" s="83"/>
      <c r="P9" s="83"/>
      <c r="Q9" s="83"/>
      <c r="R9" s="84"/>
    </row>
    <row r="10" spans="1:18" s="81" customFormat="1" x14ac:dyDescent="0.35">
      <c r="A10" s="77"/>
      <c r="B10" s="78"/>
      <c r="C10" s="78"/>
      <c r="D10" s="77"/>
      <c r="E10" s="80"/>
      <c r="G10" s="82"/>
      <c r="H10" s="79"/>
      <c r="J10" s="83"/>
      <c r="K10" s="83"/>
      <c r="M10" s="83"/>
      <c r="N10" s="83"/>
      <c r="P10" s="83"/>
      <c r="Q10" s="83"/>
      <c r="R10" s="84"/>
    </row>
    <row r="11" spans="1:18" s="107" customFormat="1" x14ac:dyDescent="0.35">
      <c r="A11" s="76" t="s">
        <v>257</v>
      </c>
      <c r="B11" s="86"/>
      <c r="C11" s="86"/>
      <c r="D11" s="76"/>
      <c r="E11" s="80"/>
      <c r="G11" s="82"/>
      <c r="H11" s="79"/>
      <c r="J11" s="83"/>
      <c r="K11" s="83"/>
      <c r="M11" s="83"/>
      <c r="N11" s="83"/>
      <c r="O11" s="81"/>
      <c r="P11" s="83"/>
      <c r="Q11" s="83"/>
      <c r="R11" s="84"/>
    </row>
    <row r="12" spans="1:18" s="81" customFormat="1" x14ac:dyDescent="0.35">
      <c r="A12" s="77" t="s">
        <v>130</v>
      </c>
      <c r="B12" s="78"/>
      <c r="C12" s="78"/>
      <c r="D12" s="77"/>
      <c r="E12" s="80"/>
      <c r="G12" s="82"/>
      <c r="H12" s="79"/>
      <c r="J12" s="83"/>
      <c r="K12" s="83"/>
      <c r="M12" s="83"/>
      <c r="N12" s="83"/>
      <c r="P12" s="83"/>
      <c r="Q12" s="83"/>
      <c r="R12" s="84"/>
    </row>
    <row r="13" spans="1:18" s="81" customFormat="1" x14ac:dyDescent="0.35">
      <c r="A13" s="77" t="s">
        <v>253</v>
      </c>
      <c r="B13" s="78">
        <v>1</v>
      </c>
      <c r="C13" s="78"/>
      <c r="D13" s="79"/>
      <c r="E13" s="80">
        <f t="shared" ref="E13" si="0">B13*C13*D13</f>
        <v>0</v>
      </c>
      <c r="G13" s="82">
        <f t="shared" ref="G13:G62" si="1">D13*1.08</f>
        <v>0</v>
      </c>
      <c r="H13" s="79">
        <f t="shared" ref="H13:H62" si="2">G13*C13*B13</f>
        <v>0</v>
      </c>
      <c r="J13" s="83">
        <f t="shared" ref="J13:J62" si="3">G13*1.08</f>
        <v>0</v>
      </c>
      <c r="K13" s="83">
        <f t="shared" ref="K13:K62" si="4">J13*C13*B13</f>
        <v>0</v>
      </c>
      <c r="M13" s="83">
        <f t="shared" ref="M13:M62" si="5">J13*1.08</f>
        <v>0</v>
      </c>
      <c r="N13" s="83">
        <f t="shared" ref="N13:N62" si="6">M13*C13*B13</f>
        <v>0</v>
      </c>
      <c r="P13" s="83">
        <f t="shared" ref="P13:P62" si="7">M13*1.08</f>
        <v>0</v>
      </c>
      <c r="Q13" s="83">
        <f t="shared" ref="Q13:Q62" si="8">P13*C13*B13</f>
        <v>0</v>
      </c>
      <c r="R13" s="84">
        <f t="shared" ref="R13:R62" si="9">Q13+N13+K13+H13+E13</f>
        <v>0</v>
      </c>
    </row>
    <row r="14" spans="1:18" s="81" customFormat="1" ht="29" x14ac:dyDescent="0.35">
      <c r="A14" s="108" t="s">
        <v>147</v>
      </c>
      <c r="B14" s="78"/>
      <c r="C14" s="78"/>
      <c r="D14" s="77"/>
      <c r="E14" s="80"/>
      <c r="G14" s="82"/>
      <c r="H14" s="79"/>
      <c r="J14" s="83"/>
      <c r="K14" s="83"/>
      <c r="M14" s="83"/>
      <c r="N14" s="83"/>
      <c r="P14" s="83"/>
      <c r="Q14" s="83"/>
      <c r="R14" s="84"/>
    </row>
    <row r="15" spans="1:18" s="81" customFormat="1" ht="29" x14ac:dyDescent="0.35">
      <c r="A15" s="108" t="s">
        <v>164</v>
      </c>
      <c r="B15" s="78"/>
      <c r="C15" s="78"/>
      <c r="D15" s="77"/>
      <c r="E15" s="80"/>
      <c r="G15" s="82"/>
      <c r="H15" s="79"/>
      <c r="J15" s="83"/>
      <c r="K15" s="83"/>
      <c r="M15" s="83"/>
      <c r="N15" s="83"/>
      <c r="P15" s="83"/>
      <c r="Q15" s="83"/>
      <c r="R15" s="84"/>
    </row>
    <row r="16" spans="1:18" s="81" customFormat="1" x14ac:dyDescent="0.35">
      <c r="A16" s="77"/>
      <c r="B16" s="78"/>
      <c r="C16" s="78"/>
      <c r="D16" s="77"/>
      <c r="G16" s="82"/>
      <c r="H16" s="79"/>
      <c r="J16" s="83"/>
      <c r="K16" s="83"/>
      <c r="M16" s="83"/>
      <c r="N16" s="83"/>
      <c r="P16" s="83"/>
      <c r="Q16" s="83"/>
      <c r="R16" s="84"/>
    </row>
    <row r="17" spans="1:18" s="81" customFormat="1" x14ac:dyDescent="0.35">
      <c r="A17" s="106" t="s">
        <v>151</v>
      </c>
      <c r="B17" s="109"/>
      <c r="C17" s="78"/>
      <c r="D17" s="77"/>
      <c r="G17" s="82"/>
      <c r="H17" s="79"/>
      <c r="J17" s="83"/>
      <c r="K17" s="83"/>
      <c r="M17" s="83"/>
      <c r="N17" s="83"/>
      <c r="P17" s="83"/>
      <c r="Q17" s="83"/>
      <c r="R17" s="84"/>
    </row>
    <row r="18" spans="1:18" s="81" customFormat="1" x14ac:dyDescent="0.35">
      <c r="A18" s="77"/>
      <c r="B18" s="78"/>
      <c r="C18" s="78"/>
      <c r="D18" s="77"/>
      <c r="G18" s="82"/>
      <c r="H18" s="79"/>
      <c r="J18" s="83"/>
      <c r="K18" s="83"/>
      <c r="M18" s="83"/>
      <c r="N18" s="83"/>
      <c r="P18" s="83"/>
      <c r="Q18" s="83"/>
      <c r="R18" s="84"/>
    </row>
    <row r="19" spans="1:18" s="107" customFormat="1" x14ac:dyDescent="0.35">
      <c r="A19" s="76" t="s">
        <v>259</v>
      </c>
      <c r="B19" s="86"/>
      <c r="C19" s="86"/>
      <c r="D19" s="76"/>
      <c r="G19" s="82"/>
      <c r="H19" s="79"/>
      <c r="J19" s="83"/>
      <c r="K19" s="83"/>
      <c r="M19" s="83"/>
      <c r="N19" s="83"/>
      <c r="O19" s="81"/>
      <c r="P19" s="83"/>
      <c r="Q19" s="83"/>
      <c r="R19" s="84"/>
    </row>
    <row r="20" spans="1:18" s="81" customFormat="1" ht="58" x14ac:dyDescent="0.35">
      <c r="A20" s="77" t="s">
        <v>161</v>
      </c>
      <c r="B20" s="78"/>
      <c r="C20" s="78"/>
      <c r="D20" s="77"/>
      <c r="G20" s="82"/>
      <c r="H20" s="79"/>
      <c r="J20" s="83"/>
      <c r="K20" s="83"/>
      <c r="M20" s="83"/>
      <c r="N20" s="83"/>
      <c r="P20" s="83"/>
      <c r="Q20" s="83"/>
      <c r="R20" s="84"/>
    </row>
    <row r="21" spans="1:18" s="81" customFormat="1" x14ac:dyDescent="0.35">
      <c r="A21" s="77" t="s">
        <v>253</v>
      </c>
      <c r="B21" s="78">
        <v>1</v>
      </c>
      <c r="C21" s="78"/>
      <c r="D21" s="79"/>
      <c r="E21" s="80">
        <f t="shared" ref="E21" si="10">B21*C21*D21</f>
        <v>0</v>
      </c>
      <c r="G21" s="82">
        <f t="shared" ref="G21" si="11">D21*1.08</f>
        <v>0</v>
      </c>
      <c r="H21" s="79">
        <f t="shared" ref="H21" si="12">G21*C21*B21</f>
        <v>0</v>
      </c>
      <c r="J21" s="83">
        <f t="shared" ref="J21" si="13">G21*1.08</f>
        <v>0</v>
      </c>
      <c r="K21" s="83">
        <f t="shared" ref="K21" si="14">J21*C21*B21</f>
        <v>0</v>
      </c>
      <c r="M21" s="83">
        <f t="shared" ref="M21" si="15">J21*1.08</f>
        <v>0</v>
      </c>
      <c r="N21" s="83">
        <f t="shared" ref="N21" si="16">M21*C21*B21</f>
        <v>0</v>
      </c>
      <c r="P21" s="83">
        <f t="shared" ref="P21" si="17">M21*1.08</f>
        <v>0</v>
      </c>
      <c r="Q21" s="83">
        <f t="shared" ref="Q21" si="18">P21*C21*B21</f>
        <v>0</v>
      </c>
      <c r="R21" s="84">
        <f t="shared" ref="R21" si="19">Q21+N21+K21+H21+E21</f>
        <v>0</v>
      </c>
    </row>
    <row r="22" spans="1:18" s="81" customFormat="1" x14ac:dyDescent="0.35">
      <c r="A22" s="85" t="s">
        <v>278</v>
      </c>
      <c r="B22" s="78"/>
      <c r="C22" s="78"/>
      <c r="D22" s="79"/>
      <c r="E22" s="80"/>
      <c r="G22" s="82"/>
      <c r="H22" s="79"/>
      <c r="J22" s="83"/>
      <c r="K22" s="83"/>
      <c r="M22" s="83"/>
      <c r="N22" s="83"/>
      <c r="P22" s="83"/>
      <c r="Q22" s="83"/>
      <c r="R22" s="84"/>
    </row>
    <row r="23" spans="1:18" s="81" customFormat="1" x14ac:dyDescent="0.35">
      <c r="A23" s="77" t="s">
        <v>43</v>
      </c>
      <c r="B23" s="78"/>
      <c r="C23" s="78"/>
      <c r="D23" s="77"/>
      <c r="G23" s="82"/>
      <c r="H23" s="79"/>
      <c r="J23" s="83"/>
      <c r="K23" s="83"/>
      <c r="M23" s="83"/>
      <c r="N23" s="83"/>
      <c r="P23" s="83"/>
      <c r="Q23" s="83"/>
      <c r="R23" s="84"/>
    </row>
    <row r="24" spans="1:18" s="81" customFormat="1" x14ac:dyDescent="0.35">
      <c r="A24" s="77" t="s">
        <v>166</v>
      </c>
      <c r="B24" s="78"/>
      <c r="C24" s="78"/>
      <c r="D24" s="77"/>
      <c r="G24" s="82"/>
      <c r="H24" s="79"/>
      <c r="J24" s="83"/>
      <c r="K24" s="83"/>
      <c r="M24" s="83"/>
      <c r="N24" s="83"/>
      <c r="P24" s="83"/>
      <c r="Q24" s="83"/>
      <c r="R24" s="84"/>
    </row>
    <row r="25" spans="1:18" s="81" customFormat="1" x14ac:dyDescent="0.35">
      <c r="A25" s="77" t="s">
        <v>45</v>
      </c>
      <c r="B25" s="78"/>
      <c r="C25" s="78"/>
      <c r="D25" s="77"/>
      <c r="G25" s="82"/>
      <c r="H25" s="79"/>
      <c r="J25" s="83"/>
      <c r="K25" s="83"/>
      <c r="M25" s="83"/>
      <c r="N25" s="83"/>
      <c r="P25" s="83"/>
      <c r="Q25" s="83"/>
      <c r="R25" s="84"/>
    </row>
    <row r="26" spans="1:18" s="81" customFormat="1" x14ac:dyDescent="0.35">
      <c r="A26" s="77" t="s">
        <v>46</v>
      </c>
      <c r="B26" s="78"/>
      <c r="C26" s="78"/>
      <c r="D26" s="77"/>
      <c r="G26" s="82"/>
      <c r="H26" s="79"/>
      <c r="J26" s="83"/>
      <c r="K26" s="83"/>
      <c r="M26" s="83"/>
      <c r="N26" s="83"/>
      <c r="P26" s="83"/>
      <c r="Q26" s="83"/>
      <c r="R26" s="84"/>
    </row>
    <row r="27" spans="1:18" s="81" customFormat="1" x14ac:dyDescent="0.35">
      <c r="A27" s="77" t="s">
        <v>47</v>
      </c>
      <c r="B27" s="78"/>
      <c r="C27" s="78"/>
      <c r="D27" s="77"/>
      <c r="G27" s="82"/>
      <c r="H27" s="79"/>
      <c r="J27" s="83"/>
      <c r="K27" s="83"/>
      <c r="M27" s="83"/>
      <c r="N27" s="83"/>
      <c r="P27" s="83"/>
      <c r="Q27" s="83"/>
      <c r="R27" s="84"/>
    </row>
    <row r="28" spans="1:18" s="81" customFormat="1" x14ac:dyDescent="0.35">
      <c r="A28" s="77" t="s">
        <v>48</v>
      </c>
      <c r="B28" s="78"/>
      <c r="C28" s="78"/>
      <c r="D28" s="77"/>
      <c r="G28" s="82"/>
      <c r="H28" s="79"/>
      <c r="J28" s="83"/>
      <c r="K28" s="83"/>
      <c r="M28" s="83"/>
      <c r="N28" s="83"/>
      <c r="P28" s="83"/>
      <c r="Q28" s="83"/>
      <c r="R28" s="84"/>
    </row>
    <row r="29" spans="1:18" s="81" customFormat="1" x14ac:dyDescent="0.35">
      <c r="A29" s="77" t="s">
        <v>49</v>
      </c>
      <c r="B29" s="78"/>
      <c r="C29" s="78"/>
      <c r="D29" s="77"/>
      <c r="G29" s="82"/>
      <c r="H29" s="79"/>
      <c r="J29" s="83"/>
      <c r="K29" s="83"/>
      <c r="M29" s="83"/>
      <c r="N29" s="83"/>
      <c r="P29" s="83"/>
      <c r="Q29" s="83"/>
      <c r="R29" s="84"/>
    </row>
    <row r="30" spans="1:18" s="81" customFormat="1" x14ac:dyDescent="0.35">
      <c r="A30" s="77" t="s">
        <v>167</v>
      </c>
      <c r="B30" s="78"/>
      <c r="C30" s="78"/>
      <c r="D30" s="77"/>
      <c r="G30" s="82"/>
      <c r="H30" s="79"/>
      <c r="J30" s="83"/>
      <c r="K30" s="83"/>
      <c r="M30" s="83"/>
      <c r="N30" s="83"/>
      <c r="P30" s="83"/>
      <c r="Q30" s="83"/>
      <c r="R30" s="84"/>
    </row>
    <row r="31" spans="1:18" s="81" customFormat="1" x14ac:dyDescent="0.35">
      <c r="A31" s="77" t="s">
        <v>168</v>
      </c>
      <c r="B31" s="78"/>
      <c r="C31" s="78"/>
      <c r="D31" s="77"/>
      <c r="G31" s="82"/>
      <c r="H31" s="79"/>
      <c r="J31" s="83"/>
      <c r="K31" s="83"/>
      <c r="M31" s="83"/>
      <c r="N31" s="83"/>
      <c r="P31" s="83"/>
      <c r="Q31" s="83"/>
      <c r="R31" s="84"/>
    </row>
    <row r="32" spans="1:18" s="81" customFormat="1" x14ac:dyDescent="0.35">
      <c r="A32" s="76" t="s">
        <v>224</v>
      </c>
      <c r="B32" s="78"/>
      <c r="C32" s="78"/>
      <c r="D32" s="77"/>
      <c r="G32" s="82"/>
      <c r="H32" s="79"/>
      <c r="J32" s="83"/>
      <c r="K32" s="83"/>
      <c r="M32" s="83"/>
      <c r="N32" s="83"/>
      <c r="P32" s="83"/>
      <c r="Q32" s="83"/>
      <c r="R32" s="84"/>
    </row>
    <row r="33" spans="1:18" s="81" customFormat="1" x14ac:dyDescent="0.35">
      <c r="A33" s="77"/>
      <c r="B33" s="78"/>
      <c r="C33" s="78"/>
      <c r="D33" s="77"/>
      <c r="G33" s="82"/>
      <c r="H33" s="79"/>
      <c r="J33" s="83"/>
      <c r="K33" s="83"/>
      <c r="M33" s="83"/>
      <c r="N33" s="83"/>
      <c r="P33" s="83"/>
      <c r="Q33" s="83"/>
      <c r="R33" s="84"/>
    </row>
    <row r="34" spans="1:18" s="81" customFormat="1" ht="29" x14ac:dyDescent="0.35">
      <c r="A34" s="85" t="s">
        <v>260</v>
      </c>
      <c r="B34" s="78"/>
      <c r="C34" s="78"/>
      <c r="D34" s="79"/>
      <c r="E34" s="80"/>
      <c r="G34" s="82"/>
      <c r="H34" s="79"/>
      <c r="J34" s="83"/>
      <c r="K34" s="83"/>
      <c r="M34" s="83"/>
      <c r="N34" s="83"/>
      <c r="P34" s="83"/>
      <c r="Q34" s="83"/>
      <c r="R34" s="84">
        <f t="shared" si="9"/>
        <v>0</v>
      </c>
    </row>
    <row r="35" spans="1:18" s="112" customFormat="1" ht="43.5" x14ac:dyDescent="0.35">
      <c r="A35" s="77" t="s">
        <v>169</v>
      </c>
      <c r="B35" s="78"/>
      <c r="C35" s="110"/>
      <c r="D35" s="111"/>
      <c r="G35" s="82"/>
      <c r="H35" s="79"/>
      <c r="J35" s="83"/>
      <c r="K35" s="83"/>
      <c r="M35" s="83"/>
      <c r="N35" s="83"/>
      <c r="O35" s="81"/>
      <c r="P35" s="83"/>
      <c r="Q35" s="83"/>
      <c r="R35" s="84"/>
    </row>
    <row r="36" spans="1:18" s="81" customFormat="1" x14ac:dyDescent="0.35">
      <c r="A36" s="77" t="s">
        <v>253</v>
      </c>
      <c r="B36" s="78">
        <v>1</v>
      </c>
      <c r="C36" s="78"/>
      <c r="D36" s="79"/>
      <c r="E36" s="80">
        <f t="shared" ref="E36" si="20">B36*C36*D36</f>
        <v>0</v>
      </c>
      <c r="G36" s="82">
        <f t="shared" ref="G36" si="21">D36*1.08</f>
        <v>0</v>
      </c>
      <c r="H36" s="79">
        <f t="shared" ref="H36" si="22">G36*C36*B36</f>
        <v>0</v>
      </c>
      <c r="J36" s="83">
        <f t="shared" ref="J36" si="23">G36*1.08</f>
        <v>0</v>
      </c>
      <c r="K36" s="83">
        <f t="shared" ref="K36" si="24">J36*C36*B36</f>
        <v>0</v>
      </c>
      <c r="M36" s="83">
        <f t="shared" ref="M36" si="25">J36*1.08</f>
        <v>0</v>
      </c>
      <c r="N36" s="83">
        <f t="shared" ref="N36" si="26">M36*C36*B36</f>
        <v>0</v>
      </c>
      <c r="P36" s="83">
        <f t="shared" ref="P36" si="27">M36*1.08</f>
        <v>0</v>
      </c>
      <c r="Q36" s="83">
        <f t="shared" ref="Q36" si="28">P36*C36*B36</f>
        <v>0</v>
      </c>
      <c r="R36" s="84">
        <f t="shared" ref="R36" si="29">Q36+N36+K36+H36+E36</f>
        <v>0</v>
      </c>
    </row>
    <row r="37" spans="1:18" s="112" customFormat="1" ht="58" x14ac:dyDescent="0.35">
      <c r="A37" s="77" t="s">
        <v>201</v>
      </c>
      <c r="B37" s="78"/>
      <c r="C37" s="110"/>
      <c r="D37" s="111"/>
      <c r="G37" s="82"/>
      <c r="H37" s="79"/>
      <c r="J37" s="83"/>
      <c r="K37" s="83"/>
      <c r="M37" s="83"/>
      <c r="N37" s="83"/>
      <c r="O37" s="81"/>
      <c r="P37" s="83"/>
      <c r="Q37" s="83"/>
      <c r="R37" s="84"/>
    </row>
    <row r="38" spans="1:18" s="112" customFormat="1" x14ac:dyDescent="0.35">
      <c r="A38" s="77"/>
      <c r="B38" s="78"/>
      <c r="C38" s="110"/>
      <c r="D38" s="111"/>
      <c r="G38" s="82"/>
      <c r="H38" s="79"/>
      <c r="J38" s="83"/>
      <c r="K38" s="83"/>
      <c r="M38" s="83"/>
      <c r="N38" s="83"/>
      <c r="O38" s="81"/>
      <c r="P38" s="83"/>
      <c r="Q38" s="83"/>
      <c r="R38" s="84"/>
    </row>
    <row r="39" spans="1:18" s="81" customFormat="1" x14ac:dyDescent="0.35">
      <c r="A39" s="76" t="s">
        <v>279</v>
      </c>
      <c r="B39" s="86"/>
      <c r="C39" s="78"/>
      <c r="D39" s="77"/>
      <c r="G39" s="82"/>
      <c r="H39" s="79"/>
      <c r="J39" s="83"/>
      <c r="K39" s="83"/>
      <c r="M39" s="83"/>
      <c r="N39" s="83"/>
      <c r="P39" s="83"/>
      <c r="Q39" s="83"/>
      <c r="R39" s="84"/>
    </row>
    <row r="40" spans="1:18" s="81" customFormat="1" ht="87" x14ac:dyDescent="0.35">
      <c r="A40" s="77" t="s">
        <v>220</v>
      </c>
      <c r="B40" s="78"/>
      <c r="C40" s="78"/>
      <c r="D40" s="77"/>
      <c r="G40" s="82"/>
      <c r="H40" s="79"/>
      <c r="J40" s="83"/>
      <c r="K40" s="83"/>
      <c r="M40" s="83"/>
      <c r="N40" s="83"/>
      <c r="P40" s="83"/>
      <c r="Q40" s="83"/>
      <c r="R40" s="84"/>
    </row>
    <row r="41" spans="1:18" s="81" customFormat="1" x14ac:dyDescent="0.35">
      <c r="A41" s="77" t="s">
        <v>253</v>
      </c>
      <c r="B41" s="78">
        <v>1</v>
      </c>
      <c r="C41" s="78"/>
      <c r="D41" s="79"/>
      <c r="E41" s="80">
        <f t="shared" ref="E41" si="30">B41*C41*D41</f>
        <v>0</v>
      </c>
      <c r="G41" s="82">
        <f t="shared" si="1"/>
        <v>0</v>
      </c>
      <c r="H41" s="79">
        <f t="shared" si="2"/>
        <v>0</v>
      </c>
      <c r="J41" s="83">
        <f t="shared" si="3"/>
        <v>0</v>
      </c>
      <c r="K41" s="83">
        <f t="shared" si="4"/>
        <v>0</v>
      </c>
      <c r="M41" s="83">
        <f t="shared" si="5"/>
        <v>0</v>
      </c>
      <c r="N41" s="83">
        <f t="shared" si="6"/>
        <v>0</v>
      </c>
      <c r="P41" s="83">
        <f t="shared" si="7"/>
        <v>0</v>
      </c>
      <c r="Q41" s="83">
        <f t="shared" si="8"/>
        <v>0</v>
      </c>
      <c r="R41" s="84">
        <f t="shared" si="9"/>
        <v>0</v>
      </c>
    </row>
    <row r="42" spans="1:18" s="81" customFormat="1" ht="36.65" customHeight="1" x14ac:dyDescent="0.35">
      <c r="A42" s="77" t="s">
        <v>261</v>
      </c>
      <c r="B42" s="78"/>
      <c r="C42" s="78"/>
      <c r="D42" s="77"/>
      <c r="G42" s="82"/>
      <c r="H42" s="79"/>
      <c r="J42" s="83"/>
      <c r="K42" s="83"/>
      <c r="M42" s="83"/>
      <c r="N42" s="83"/>
      <c r="P42" s="83"/>
      <c r="Q42" s="83"/>
      <c r="R42" s="84"/>
    </row>
    <row r="43" spans="1:18" s="81" customFormat="1" ht="29" x14ac:dyDescent="0.35">
      <c r="A43" s="77" t="s">
        <v>221</v>
      </c>
      <c r="B43" s="78"/>
      <c r="C43" s="78"/>
      <c r="D43" s="77"/>
      <c r="G43" s="82"/>
      <c r="H43" s="79"/>
      <c r="J43" s="83"/>
      <c r="K43" s="83"/>
      <c r="M43" s="83"/>
      <c r="N43" s="83"/>
      <c r="P43" s="83"/>
      <c r="Q43" s="83"/>
      <c r="R43" s="84"/>
    </row>
    <row r="44" spans="1:18" s="81" customFormat="1" x14ac:dyDescent="0.35">
      <c r="A44" s="77"/>
      <c r="B44" s="78"/>
      <c r="C44" s="78"/>
      <c r="D44" s="77"/>
      <c r="G44" s="82"/>
      <c r="H44" s="79"/>
      <c r="J44" s="83"/>
      <c r="K44" s="83"/>
      <c r="M44" s="83"/>
      <c r="N44" s="83"/>
      <c r="P44" s="83"/>
      <c r="Q44" s="83"/>
      <c r="R44" s="84"/>
    </row>
    <row r="45" spans="1:18" s="81" customFormat="1" x14ac:dyDescent="0.35">
      <c r="A45" s="76" t="s">
        <v>280</v>
      </c>
      <c r="B45" s="86"/>
      <c r="C45" s="78"/>
      <c r="D45" s="77"/>
      <c r="G45" s="82"/>
      <c r="H45" s="79"/>
      <c r="J45" s="83"/>
      <c r="K45" s="83"/>
      <c r="M45" s="83"/>
      <c r="N45" s="83"/>
      <c r="P45" s="83"/>
      <c r="Q45" s="83"/>
      <c r="R45" s="84"/>
    </row>
    <row r="46" spans="1:18" s="81" customFormat="1" ht="43.5" x14ac:dyDescent="0.35">
      <c r="A46" s="77" t="s">
        <v>171</v>
      </c>
      <c r="B46" s="78"/>
      <c r="C46" s="78"/>
      <c r="D46" s="77"/>
      <c r="G46" s="82"/>
      <c r="H46" s="79"/>
      <c r="J46" s="83"/>
      <c r="K46" s="83"/>
      <c r="M46" s="83"/>
      <c r="N46" s="83"/>
      <c r="P46" s="83"/>
      <c r="Q46" s="83"/>
      <c r="R46" s="84"/>
    </row>
    <row r="47" spans="1:18" s="81" customFormat="1" x14ac:dyDescent="0.35">
      <c r="A47" s="77" t="s">
        <v>253</v>
      </c>
      <c r="B47" s="78">
        <v>1</v>
      </c>
      <c r="C47" s="78"/>
      <c r="D47" s="79"/>
      <c r="E47" s="80">
        <f t="shared" ref="E47" si="31">B47*C47*D47</f>
        <v>0</v>
      </c>
      <c r="G47" s="82">
        <f t="shared" si="1"/>
        <v>0</v>
      </c>
      <c r="H47" s="79">
        <f t="shared" si="2"/>
        <v>0</v>
      </c>
      <c r="J47" s="83">
        <f t="shared" si="3"/>
        <v>0</v>
      </c>
      <c r="K47" s="83">
        <f t="shared" si="4"/>
        <v>0</v>
      </c>
      <c r="M47" s="83">
        <f t="shared" si="5"/>
        <v>0</v>
      </c>
      <c r="N47" s="83">
        <f t="shared" si="6"/>
        <v>0</v>
      </c>
      <c r="P47" s="83">
        <f t="shared" si="7"/>
        <v>0</v>
      </c>
      <c r="Q47" s="83">
        <f t="shared" si="8"/>
        <v>0</v>
      </c>
      <c r="R47" s="84">
        <f t="shared" si="9"/>
        <v>0</v>
      </c>
    </row>
    <row r="48" spans="1:18" s="81" customFormat="1" ht="43.5" x14ac:dyDescent="0.35">
      <c r="A48" s="77" t="s">
        <v>150</v>
      </c>
      <c r="B48" s="78"/>
      <c r="C48" s="78"/>
      <c r="D48" s="77"/>
      <c r="G48" s="82"/>
      <c r="H48" s="79"/>
      <c r="J48" s="83"/>
      <c r="K48" s="83"/>
      <c r="M48" s="83"/>
      <c r="N48" s="83"/>
      <c r="P48" s="83"/>
      <c r="Q48" s="83"/>
      <c r="R48" s="84"/>
    </row>
    <row r="49" spans="1:18" s="81" customFormat="1" x14ac:dyDescent="0.35">
      <c r="A49" s="113" t="s">
        <v>148</v>
      </c>
      <c r="B49" s="114"/>
      <c r="C49" s="78"/>
      <c r="D49" s="77"/>
      <c r="G49" s="82"/>
      <c r="H49" s="79"/>
      <c r="J49" s="83"/>
      <c r="K49" s="83"/>
      <c r="M49" s="83"/>
      <c r="N49" s="83"/>
      <c r="P49" s="83"/>
      <c r="Q49" s="83"/>
      <c r="R49" s="84"/>
    </row>
    <row r="50" spans="1:18" s="81" customFormat="1" x14ac:dyDescent="0.35">
      <c r="A50" s="77" t="s">
        <v>43</v>
      </c>
      <c r="B50" s="78"/>
      <c r="C50" s="78"/>
      <c r="D50" s="77"/>
      <c r="G50" s="82"/>
      <c r="H50" s="79"/>
      <c r="J50" s="83"/>
      <c r="K50" s="83"/>
      <c r="M50" s="83"/>
      <c r="N50" s="83"/>
      <c r="P50" s="83"/>
      <c r="Q50" s="83"/>
      <c r="R50" s="84"/>
    </row>
    <row r="51" spans="1:18" s="81" customFormat="1" x14ac:dyDescent="0.35">
      <c r="A51" s="77" t="s">
        <v>166</v>
      </c>
      <c r="B51" s="78"/>
      <c r="C51" s="78"/>
      <c r="D51" s="77"/>
      <c r="G51" s="82"/>
      <c r="H51" s="79"/>
      <c r="J51" s="83"/>
      <c r="K51" s="83"/>
      <c r="M51" s="83"/>
      <c r="N51" s="83"/>
      <c r="P51" s="83"/>
      <c r="Q51" s="83"/>
      <c r="R51" s="84"/>
    </row>
    <row r="52" spans="1:18" s="81" customFormat="1" x14ac:dyDescent="0.35">
      <c r="A52" s="77" t="s">
        <v>45</v>
      </c>
      <c r="B52" s="78"/>
      <c r="C52" s="78"/>
      <c r="D52" s="77"/>
      <c r="G52" s="82"/>
      <c r="H52" s="79"/>
      <c r="J52" s="83"/>
      <c r="K52" s="83"/>
      <c r="M52" s="83"/>
      <c r="N52" s="83"/>
      <c r="P52" s="83"/>
      <c r="Q52" s="83"/>
      <c r="R52" s="84"/>
    </row>
    <row r="53" spans="1:18" s="81" customFormat="1" x14ac:dyDescent="0.35">
      <c r="A53" s="77" t="s">
        <v>46</v>
      </c>
      <c r="B53" s="78"/>
      <c r="C53" s="78"/>
      <c r="D53" s="77"/>
      <c r="G53" s="82"/>
      <c r="H53" s="79"/>
      <c r="J53" s="83"/>
      <c r="K53" s="83"/>
      <c r="M53" s="83"/>
      <c r="N53" s="83"/>
      <c r="P53" s="83"/>
      <c r="Q53" s="83"/>
      <c r="R53" s="84"/>
    </row>
    <row r="54" spans="1:18" s="81" customFormat="1" x14ac:dyDescent="0.35">
      <c r="A54" s="77" t="s">
        <v>47</v>
      </c>
      <c r="B54" s="78"/>
      <c r="C54" s="78"/>
      <c r="D54" s="77"/>
      <c r="G54" s="82"/>
      <c r="H54" s="79"/>
      <c r="J54" s="83"/>
      <c r="K54" s="83"/>
      <c r="M54" s="83"/>
      <c r="N54" s="83"/>
      <c r="P54" s="83"/>
      <c r="Q54" s="83"/>
      <c r="R54" s="84"/>
    </row>
    <row r="55" spans="1:18" s="81" customFormat="1" x14ac:dyDescent="0.35">
      <c r="A55" s="77" t="s">
        <v>48</v>
      </c>
      <c r="B55" s="78"/>
      <c r="C55" s="78"/>
      <c r="D55" s="77"/>
      <c r="G55" s="82"/>
      <c r="H55" s="79"/>
      <c r="J55" s="83"/>
      <c r="K55" s="83"/>
      <c r="M55" s="83"/>
      <c r="N55" s="83"/>
      <c r="P55" s="83"/>
      <c r="Q55" s="83"/>
      <c r="R55" s="84"/>
    </row>
    <row r="56" spans="1:18" s="81" customFormat="1" x14ac:dyDescent="0.35">
      <c r="A56" s="77" t="s">
        <v>49</v>
      </c>
      <c r="B56" s="78"/>
      <c r="C56" s="78"/>
      <c r="D56" s="77"/>
      <c r="G56" s="82"/>
      <c r="H56" s="79"/>
      <c r="J56" s="83"/>
      <c r="K56" s="83"/>
      <c r="M56" s="83"/>
      <c r="N56" s="83"/>
      <c r="P56" s="83"/>
      <c r="Q56" s="83"/>
      <c r="R56" s="84"/>
    </row>
    <row r="57" spans="1:18" s="81" customFormat="1" x14ac:dyDescent="0.35">
      <c r="A57" s="77" t="s">
        <v>167</v>
      </c>
      <c r="B57" s="78"/>
      <c r="C57" s="78"/>
      <c r="D57" s="77"/>
      <c r="G57" s="82"/>
      <c r="H57" s="79"/>
      <c r="J57" s="83"/>
      <c r="K57" s="83"/>
      <c r="M57" s="83"/>
      <c r="N57" s="83"/>
      <c r="P57" s="83"/>
      <c r="Q57" s="83"/>
      <c r="R57" s="84"/>
    </row>
    <row r="58" spans="1:18" s="81" customFormat="1" x14ac:dyDescent="0.35">
      <c r="A58" s="77" t="s">
        <v>168</v>
      </c>
      <c r="B58" s="78"/>
      <c r="C58" s="78"/>
      <c r="D58" s="77"/>
      <c r="G58" s="82"/>
      <c r="H58" s="79"/>
      <c r="J58" s="83"/>
      <c r="K58" s="83"/>
      <c r="M58" s="83"/>
      <c r="N58" s="83"/>
      <c r="P58" s="83"/>
      <c r="Q58" s="83"/>
      <c r="R58" s="84"/>
    </row>
    <row r="59" spans="1:18" s="81" customFormat="1" x14ac:dyDescent="0.35">
      <c r="A59" s="77"/>
      <c r="B59" s="78"/>
      <c r="C59" s="78"/>
      <c r="D59" s="77"/>
      <c r="G59" s="82"/>
      <c r="H59" s="79"/>
      <c r="J59" s="83"/>
      <c r="K59" s="83"/>
      <c r="M59" s="83"/>
      <c r="N59" s="83"/>
      <c r="P59" s="83"/>
      <c r="Q59" s="83"/>
      <c r="R59" s="84"/>
    </row>
    <row r="60" spans="1:18" s="81" customFormat="1" x14ac:dyDescent="0.35">
      <c r="A60" s="76" t="s">
        <v>281</v>
      </c>
      <c r="B60" s="86"/>
      <c r="C60" s="78"/>
      <c r="D60" s="77"/>
      <c r="G60" s="82"/>
      <c r="H60" s="79"/>
      <c r="J60" s="83"/>
      <c r="K60" s="83"/>
      <c r="M60" s="83"/>
      <c r="N60" s="83"/>
      <c r="P60" s="83"/>
      <c r="Q60" s="83"/>
      <c r="R60" s="84"/>
    </row>
    <row r="61" spans="1:18" s="81" customFormat="1" ht="43.5" x14ac:dyDescent="0.35">
      <c r="A61" s="77" t="s">
        <v>172</v>
      </c>
      <c r="B61" s="78"/>
      <c r="C61" s="78"/>
      <c r="D61" s="77"/>
      <c r="G61" s="82"/>
      <c r="H61" s="79"/>
      <c r="J61" s="83"/>
      <c r="K61" s="83"/>
      <c r="M61" s="83"/>
      <c r="N61" s="83"/>
      <c r="P61" s="83"/>
      <c r="Q61" s="83"/>
      <c r="R61" s="84"/>
    </row>
    <row r="62" spans="1:18" s="81" customFormat="1" x14ac:dyDescent="0.35">
      <c r="A62" s="77" t="s">
        <v>253</v>
      </c>
      <c r="B62" s="78">
        <v>1</v>
      </c>
      <c r="C62" s="78"/>
      <c r="D62" s="79"/>
      <c r="E62" s="80">
        <f t="shared" ref="E62" si="32">B62*C62*D62</f>
        <v>0</v>
      </c>
      <c r="G62" s="82">
        <f t="shared" si="1"/>
        <v>0</v>
      </c>
      <c r="H62" s="79">
        <f t="shared" si="2"/>
        <v>0</v>
      </c>
      <c r="J62" s="83">
        <f t="shared" si="3"/>
        <v>0</v>
      </c>
      <c r="K62" s="83">
        <f t="shared" si="4"/>
        <v>0</v>
      </c>
      <c r="M62" s="83">
        <f t="shared" si="5"/>
        <v>0</v>
      </c>
      <c r="N62" s="83">
        <f t="shared" si="6"/>
        <v>0</v>
      </c>
      <c r="P62" s="83">
        <f t="shared" si="7"/>
        <v>0</v>
      </c>
      <c r="Q62" s="83">
        <f t="shared" si="8"/>
        <v>0</v>
      </c>
      <c r="R62" s="84">
        <f t="shared" si="9"/>
        <v>0</v>
      </c>
    </row>
    <row r="63" spans="1:18" s="81" customFormat="1" x14ac:dyDescent="0.35">
      <c r="A63" s="77"/>
      <c r="B63" s="78"/>
      <c r="C63" s="78"/>
      <c r="D63" s="77"/>
      <c r="G63" s="82"/>
      <c r="H63" s="79"/>
      <c r="J63" s="83"/>
      <c r="K63" s="83"/>
      <c r="M63" s="83"/>
      <c r="N63" s="83"/>
      <c r="P63" s="83"/>
      <c r="Q63" s="83"/>
      <c r="R63" s="84"/>
    </row>
    <row r="64" spans="1:18" s="81" customFormat="1" x14ac:dyDescent="0.35">
      <c r="A64" s="76" t="s">
        <v>282</v>
      </c>
      <c r="B64" s="86"/>
      <c r="C64" s="78"/>
      <c r="D64" s="77"/>
      <c r="G64" s="82"/>
      <c r="H64" s="79"/>
      <c r="J64" s="83"/>
      <c r="K64" s="83"/>
      <c r="M64" s="83"/>
      <c r="N64" s="83"/>
      <c r="P64" s="83"/>
      <c r="Q64" s="83"/>
      <c r="R64" s="84"/>
    </row>
    <row r="65" spans="1:18" s="81" customFormat="1" ht="43.5" x14ac:dyDescent="0.35">
      <c r="A65" s="77" t="s">
        <v>141</v>
      </c>
      <c r="B65" s="78"/>
      <c r="C65" s="78"/>
      <c r="D65" s="77"/>
      <c r="G65" s="82"/>
      <c r="H65" s="79"/>
      <c r="J65" s="83"/>
      <c r="K65" s="83"/>
      <c r="M65" s="83"/>
      <c r="N65" s="83"/>
      <c r="P65" s="83"/>
      <c r="Q65" s="83"/>
      <c r="R65" s="84"/>
    </row>
    <row r="66" spans="1:18" s="81" customFormat="1" x14ac:dyDescent="0.35">
      <c r="A66" s="77" t="s">
        <v>253</v>
      </c>
      <c r="B66" s="78">
        <v>1</v>
      </c>
      <c r="C66" s="78"/>
      <c r="D66" s="79"/>
      <c r="E66" s="80">
        <f>B66*C66*D66</f>
        <v>0</v>
      </c>
      <c r="F66" s="77"/>
      <c r="G66" s="82">
        <f t="shared" ref="G66:G108" si="33">D66*1.08</f>
        <v>0</v>
      </c>
      <c r="H66" s="79">
        <f t="shared" ref="H66:H108" si="34">G66*C66*B66</f>
        <v>0</v>
      </c>
      <c r="J66" s="83">
        <f t="shared" ref="J66:J108" si="35">G66*1.08</f>
        <v>0</v>
      </c>
      <c r="K66" s="83">
        <f t="shared" ref="K66:K108" si="36">J66*C66*B66</f>
        <v>0</v>
      </c>
      <c r="M66" s="83">
        <f t="shared" ref="M66:M108" si="37">J66*1.08</f>
        <v>0</v>
      </c>
      <c r="N66" s="83">
        <f t="shared" ref="N66:N108" si="38">M66*C66*B66</f>
        <v>0</v>
      </c>
      <c r="P66" s="83">
        <f t="shared" ref="P66:P108" si="39">M66*1.08</f>
        <v>0</v>
      </c>
      <c r="Q66" s="83">
        <f t="shared" ref="Q66:Q108" si="40">P66*C66*B66</f>
        <v>0</v>
      </c>
      <c r="R66" s="84">
        <f t="shared" ref="R66:R108" si="41">Q66+N66+K66+H66+E66</f>
        <v>0</v>
      </c>
    </row>
    <row r="67" spans="1:18" s="81" customFormat="1" x14ac:dyDescent="0.35">
      <c r="A67" s="77"/>
      <c r="B67" s="78"/>
      <c r="C67" s="78"/>
      <c r="D67" s="77"/>
      <c r="G67" s="82"/>
      <c r="H67" s="79"/>
      <c r="J67" s="83"/>
      <c r="K67" s="83"/>
      <c r="M67" s="83"/>
      <c r="N67" s="83"/>
      <c r="P67" s="83"/>
      <c r="Q67" s="83"/>
      <c r="R67" s="84"/>
    </row>
    <row r="68" spans="1:18" s="81" customFormat="1" x14ac:dyDescent="0.35">
      <c r="A68" s="76" t="s">
        <v>283</v>
      </c>
      <c r="B68" s="86"/>
      <c r="C68" s="78"/>
      <c r="D68" s="77"/>
      <c r="G68" s="82"/>
      <c r="H68" s="79"/>
      <c r="J68" s="83"/>
      <c r="K68" s="83"/>
      <c r="M68" s="83"/>
      <c r="N68" s="83"/>
      <c r="P68" s="83"/>
      <c r="Q68" s="83"/>
      <c r="R68" s="84"/>
    </row>
    <row r="69" spans="1:18" s="81" customFormat="1" ht="43.5" x14ac:dyDescent="0.35">
      <c r="A69" s="77" t="s">
        <v>173</v>
      </c>
      <c r="B69" s="78"/>
      <c r="C69" s="78"/>
      <c r="D69" s="77"/>
      <c r="G69" s="82"/>
      <c r="H69" s="79"/>
      <c r="J69" s="83"/>
      <c r="K69" s="83"/>
      <c r="M69" s="83"/>
      <c r="N69" s="83"/>
      <c r="P69" s="83"/>
      <c r="Q69" s="83"/>
      <c r="R69" s="84"/>
    </row>
    <row r="70" spans="1:18" s="81" customFormat="1" ht="29" x14ac:dyDescent="0.35">
      <c r="A70" s="77" t="s">
        <v>174</v>
      </c>
      <c r="B70" s="78"/>
      <c r="C70" s="78"/>
      <c r="D70" s="77"/>
      <c r="G70" s="82"/>
      <c r="H70" s="79"/>
      <c r="J70" s="83"/>
      <c r="K70" s="83"/>
      <c r="M70" s="83"/>
      <c r="N70" s="83"/>
      <c r="P70" s="83"/>
      <c r="Q70" s="83"/>
      <c r="R70" s="84"/>
    </row>
    <row r="71" spans="1:18" s="81" customFormat="1" x14ac:dyDescent="0.35">
      <c r="A71" s="77" t="s">
        <v>253</v>
      </c>
      <c r="B71" s="78">
        <v>1</v>
      </c>
      <c r="C71" s="78"/>
      <c r="D71" s="79"/>
      <c r="E71" s="80">
        <f t="shared" ref="E71" si="42">B71*C71*D71</f>
        <v>0</v>
      </c>
      <c r="G71" s="82">
        <f t="shared" si="33"/>
        <v>0</v>
      </c>
      <c r="H71" s="79">
        <f t="shared" si="34"/>
        <v>0</v>
      </c>
      <c r="J71" s="83">
        <f t="shared" si="35"/>
        <v>0</v>
      </c>
      <c r="K71" s="83">
        <f t="shared" si="36"/>
        <v>0</v>
      </c>
      <c r="M71" s="83">
        <f t="shared" si="37"/>
        <v>0</v>
      </c>
      <c r="N71" s="83">
        <f t="shared" si="38"/>
        <v>0</v>
      </c>
      <c r="P71" s="83">
        <f t="shared" si="39"/>
        <v>0</v>
      </c>
      <c r="Q71" s="83">
        <f t="shared" si="40"/>
        <v>0</v>
      </c>
      <c r="R71" s="84">
        <f t="shared" si="41"/>
        <v>0</v>
      </c>
    </row>
    <row r="72" spans="1:18" s="81" customFormat="1" x14ac:dyDescent="0.35">
      <c r="A72" s="77"/>
      <c r="B72" s="78"/>
      <c r="C72" s="78"/>
      <c r="D72" s="77"/>
      <c r="G72" s="82"/>
      <c r="H72" s="79"/>
      <c r="J72" s="83"/>
      <c r="K72" s="83"/>
      <c r="M72" s="83"/>
      <c r="N72" s="83"/>
      <c r="P72" s="83"/>
      <c r="Q72" s="83"/>
      <c r="R72" s="84"/>
    </row>
    <row r="73" spans="1:18" s="81" customFormat="1" x14ac:dyDescent="0.35">
      <c r="A73" s="76" t="s">
        <v>284</v>
      </c>
      <c r="B73" s="86"/>
      <c r="C73" s="78"/>
      <c r="D73" s="77"/>
      <c r="G73" s="82"/>
      <c r="H73" s="79"/>
      <c r="J73" s="83"/>
      <c r="K73" s="83"/>
      <c r="M73" s="83"/>
      <c r="N73" s="83"/>
      <c r="P73" s="83"/>
      <c r="Q73" s="83"/>
      <c r="R73" s="84"/>
    </row>
    <row r="74" spans="1:18" s="81" customFormat="1" ht="29" x14ac:dyDescent="0.35">
      <c r="A74" s="77" t="s">
        <v>142</v>
      </c>
      <c r="B74" s="78"/>
      <c r="C74" s="78"/>
      <c r="D74" s="77"/>
      <c r="G74" s="82"/>
      <c r="H74" s="79"/>
      <c r="J74" s="83"/>
      <c r="K74" s="83"/>
      <c r="M74" s="83"/>
      <c r="N74" s="83"/>
      <c r="P74" s="83"/>
      <c r="Q74" s="83"/>
      <c r="R74" s="84"/>
    </row>
    <row r="75" spans="1:18" s="81" customFormat="1" ht="29" x14ac:dyDescent="0.35">
      <c r="A75" s="77" t="s">
        <v>143</v>
      </c>
      <c r="B75" s="78"/>
      <c r="C75" s="78"/>
      <c r="D75" s="77"/>
      <c r="G75" s="82"/>
      <c r="H75" s="79"/>
      <c r="J75" s="83"/>
      <c r="K75" s="83"/>
      <c r="M75" s="83"/>
      <c r="N75" s="83"/>
      <c r="P75" s="83"/>
      <c r="Q75" s="83"/>
      <c r="R75" s="84"/>
    </row>
    <row r="76" spans="1:18" s="81" customFormat="1" ht="101.5" x14ac:dyDescent="0.35">
      <c r="A76" s="77" t="s">
        <v>175</v>
      </c>
      <c r="B76" s="78"/>
      <c r="C76" s="78"/>
      <c r="D76" s="77"/>
      <c r="G76" s="82"/>
      <c r="H76" s="79"/>
      <c r="J76" s="83"/>
      <c r="K76" s="83"/>
      <c r="M76" s="83"/>
      <c r="N76" s="83"/>
      <c r="P76" s="83"/>
      <c r="Q76" s="83"/>
      <c r="R76" s="84"/>
    </row>
    <row r="77" spans="1:18" s="81" customFormat="1" x14ac:dyDescent="0.35">
      <c r="A77" s="77" t="s">
        <v>176</v>
      </c>
      <c r="B77" s="78"/>
      <c r="C77" s="78"/>
      <c r="D77" s="77"/>
      <c r="G77" s="82"/>
      <c r="H77" s="79"/>
      <c r="J77" s="83"/>
      <c r="K77" s="83"/>
      <c r="M77" s="83"/>
      <c r="N77" s="83"/>
      <c r="P77" s="83"/>
      <c r="Q77" s="83"/>
      <c r="R77" s="84"/>
    </row>
    <row r="78" spans="1:18" s="81" customFormat="1" x14ac:dyDescent="0.35">
      <c r="A78" s="77" t="s">
        <v>253</v>
      </c>
      <c r="B78" s="78">
        <v>1</v>
      </c>
      <c r="C78" s="78"/>
      <c r="D78" s="79"/>
      <c r="E78" s="80">
        <f t="shared" ref="E78" si="43">B78*C78*D78</f>
        <v>0</v>
      </c>
      <c r="G78" s="82">
        <f t="shared" si="33"/>
        <v>0</v>
      </c>
      <c r="H78" s="79">
        <f t="shared" si="34"/>
        <v>0</v>
      </c>
      <c r="J78" s="83">
        <f t="shared" si="35"/>
        <v>0</v>
      </c>
      <c r="K78" s="83">
        <f t="shared" si="36"/>
        <v>0</v>
      </c>
      <c r="M78" s="83">
        <f t="shared" si="37"/>
        <v>0</v>
      </c>
      <c r="N78" s="83">
        <f t="shared" si="38"/>
        <v>0</v>
      </c>
      <c r="P78" s="83">
        <f t="shared" si="39"/>
        <v>0</v>
      </c>
      <c r="Q78" s="83">
        <f t="shared" si="40"/>
        <v>0</v>
      </c>
      <c r="R78" s="84">
        <f t="shared" si="41"/>
        <v>0</v>
      </c>
    </row>
    <row r="79" spans="1:18" s="81" customFormat="1" x14ac:dyDescent="0.35">
      <c r="A79" s="77"/>
      <c r="B79" s="78"/>
      <c r="C79" s="78"/>
      <c r="D79" s="77"/>
      <c r="G79" s="82"/>
      <c r="H79" s="79"/>
      <c r="J79" s="83"/>
      <c r="K79" s="83"/>
      <c r="M79" s="83"/>
      <c r="N79" s="83"/>
      <c r="P79" s="83"/>
      <c r="Q79" s="83"/>
      <c r="R79" s="84"/>
    </row>
    <row r="80" spans="1:18" s="81" customFormat="1" x14ac:dyDescent="0.35">
      <c r="A80" s="76" t="s">
        <v>285</v>
      </c>
      <c r="B80" s="86"/>
      <c r="C80" s="78"/>
      <c r="D80" s="77"/>
      <c r="G80" s="82"/>
      <c r="H80" s="79"/>
      <c r="J80" s="83"/>
      <c r="K80" s="83"/>
      <c r="M80" s="83"/>
      <c r="N80" s="83"/>
      <c r="P80" s="83"/>
      <c r="Q80" s="83"/>
      <c r="R80" s="84"/>
    </row>
    <row r="81" spans="1:18" s="81" customFormat="1" ht="188.5" x14ac:dyDescent="0.35">
      <c r="A81" s="77" t="s">
        <v>248</v>
      </c>
      <c r="B81" s="78"/>
      <c r="C81" s="78"/>
      <c r="D81" s="77"/>
      <c r="G81" s="82"/>
      <c r="H81" s="79"/>
      <c r="J81" s="83"/>
      <c r="K81" s="83"/>
      <c r="M81" s="83"/>
      <c r="N81" s="83"/>
      <c r="P81" s="83"/>
      <c r="Q81" s="83"/>
      <c r="R81" s="84"/>
    </row>
    <row r="82" spans="1:18" s="81" customFormat="1" ht="29" x14ac:dyDescent="0.35">
      <c r="A82" s="77" t="s">
        <v>177</v>
      </c>
      <c r="B82" s="78"/>
      <c r="C82" s="78"/>
      <c r="D82" s="77"/>
      <c r="G82" s="82"/>
      <c r="H82" s="79"/>
      <c r="J82" s="83"/>
      <c r="K82" s="83"/>
      <c r="M82" s="83"/>
      <c r="N82" s="83"/>
      <c r="P82" s="83"/>
      <c r="Q82" s="83"/>
      <c r="R82" s="84"/>
    </row>
    <row r="83" spans="1:18" s="81" customFormat="1" x14ac:dyDescent="0.35">
      <c r="A83" s="77" t="s">
        <v>253</v>
      </c>
      <c r="B83" s="78">
        <v>1</v>
      </c>
      <c r="C83" s="78"/>
      <c r="D83" s="79"/>
      <c r="E83" s="80">
        <f t="shared" ref="E83" si="44">B83*C83*D83</f>
        <v>0</v>
      </c>
      <c r="G83" s="82">
        <f t="shared" si="33"/>
        <v>0</v>
      </c>
      <c r="H83" s="79">
        <f t="shared" si="34"/>
        <v>0</v>
      </c>
      <c r="J83" s="83">
        <f t="shared" si="35"/>
        <v>0</v>
      </c>
      <c r="K83" s="83">
        <f t="shared" si="36"/>
        <v>0</v>
      </c>
      <c r="M83" s="83">
        <f t="shared" si="37"/>
        <v>0</v>
      </c>
      <c r="N83" s="83">
        <f t="shared" si="38"/>
        <v>0</v>
      </c>
      <c r="P83" s="83">
        <f t="shared" si="39"/>
        <v>0</v>
      </c>
      <c r="Q83" s="83">
        <f t="shared" si="40"/>
        <v>0</v>
      </c>
      <c r="R83" s="84">
        <f t="shared" si="41"/>
        <v>0</v>
      </c>
    </row>
    <row r="84" spans="1:18" s="81" customFormat="1" x14ac:dyDescent="0.35">
      <c r="A84" s="77"/>
      <c r="B84" s="78"/>
      <c r="C84" s="78"/>
      <c r="D84" s="77"/>
      <c r="G84" s="82"/>
      <c r="H84" s="79"/>
      <c r="J84" s="83"/>
      <c r="K84" s="83"/>
      <c r="M84" s="83"/>
      <c r="N84" s="83"/>
      <c r="P84" s="83"/>
      <c r="Q84" s="83"/>
      <c r="R84" s="84"/>
    </row>
    <row r="85" spans="1:18" s="77" customFormat="1" x14ac:dyDescent="0.35">
      <c r="A85" s="76" t="s">
        <v>286</v>
      </c>
      <c r="B85" s="86"/>
      <c r="C85" s="78"/>
      <c r="E85" s="81"/>
      <c r="F85" s="81"/>
      <c r="G85" s="82"/>
      <c r="H85" s="79"/>
      <c r="J85" s="83"/>
      <c r="K85" s="83"/>
      <c r="M85" s="83"/>
      <c r="N85" s="83"/>
      <c r="O85" s="81"/>
      <c r="P85" s="83"/>
      <c r="Q85" s="83"/>
      <c r="R85" s="84"/>
    </row>
    <row r="86" spans="1:18" s="77" customFormat="1" ht="43.5" x14ac:dyDescent="0.35">
      <c r="A86" s="77" t="s">
        <v>152</v>
      </c>
      <c r="B86" s="78"/>
      <c r="C86" s="78"/>
      <c r="E86" s="81"/>
      <c r="F86" s="81"/>
      <c r="G86" s="82"/>
      <c r="H86" s="79"/>
      <c r="J86" s="83"/>
      <c r="K86" s="83"/>
      <c r="M86" s="83"/>
      <c r="N86" s="83"/>
      <c r="O86" s="81"/>
      <c r="P86" s="83"/>
      <c r="Q86" s="83"/>
      <c r="R86" s="84"/>
    </row>
    <row r="87" spans="1:18" s="77" customFormat="1" ht="29" x14ac:dyDescent="0.35">
      <c r="A87" s="77" t="s">
        <v>163</v>
      </c>
      <c r="B87" s="78"/>
      <c r="C87" s="78"/>
      <c r="E87" s="81"/>
      <c r="F87" s="81"/>
      <c r="G87" s="82"/>
      <c r="H87" s="79"/>
      <c r="J87" s="83"/>
      <c r="K87" s="83"/>
      <c r="M87" s="83"/>
      <c r="N87" s="83"/>
      <c r="O87" s="81"/>
      <c r="P87" s="83"/>
      <c r="Q87" s="83"/>
      <c r="R87" s="84"/>
    </row>
    <row r="88" spans="1:18" s="81" customFormat="1" x14ac:dyDescent="0.35">
      <c r="A88" s="77" t="s">
        <v>253</v>
      </c>
      <c r="B88" s="78">
        <v>1</v>
      </c>
      <c r="C88" s="78"/>
      <c r="D88" s="79"/>
      <c r="E88" s="80">
        <f t="shared" ref="E88" si="45">B88*C88*D88</f>
        <v>0</v>
      </c>
      <c r="G88" s="82">
        <f t="shared" si="33"/>
        <v>0</v>
      </c>
      <c r="H88" s="79">
        <f t="shared" si="34"/>
        <v>0</v>
      </c>
      <c r="J88" s="83">
        <f t="shared" si="35"/>
        <v>0</v>
      </c>
      <c r="K88" s="83">
        <f t="shared" si="36"/>
        <v>0</v>
      </c>
      <c r="M88" s="83">
        <f t="shared" si="37"/>
        <v>0</v>
      </c>
      <c r="N88" s="83">
        <f t="shared" si="38"/>
        <v>0</v>
      </c>
      <c r="P88" s="83">
        <f t="shared" si="39"/>
        <v>0</v>
      </c>
      <c r="Q88" s="83">
        <f t="shared" si="40"/>
        <v>0</v>
      </c>
      <c r="R88" s="84">
        <f t="shared" si="41"/>
        <v>0</v>
      </c>
    </row>
    <row r="89" spans="1:18" s="81" customFormat="1" x14ac:dyDescent="0.35">
      <c r="A89" s="77"/>
      <c r="B89" s="78"/>
      <c r="C89" s="78"/>
      <c r="D89" s="79"/>
      <c r="G89" s="82"/>
      <c r="H89" s="79"/>
      <c r="J89" s="83"/>
      <c r="K89" s="83"/>
      <c r="M89" s="83"/>
      <c r="N89" s="83"/>
      <c r="P89" s="83"/>
      <c r="Q89" s="83"/>
      <c r="R89" s="84"/>
    </row>
    <row r="90" spans="1:18" s="77" customFormat="1" x14ac:dyDescent="0.35">
      <c r="A90" s="76" t="s">
        <v>276</v>
      </c>
      <c r="B90" s="86"/>
      <c r="C90" s="78"/>
      <c r="D90" s="79"/>
      <c r="E90" s="81"/>
      <c r="F90" s="81"/>
      <c r="G90" s="82"/>
      <c r="H90" s="79"/>
      <c r="J90" s="83"/>
      <c r="K90" s="83"/>
      <c r="M90" s="83"/>
      <c r="N90" s="83"/>
      <c r="O90" s="81"/>
      <c r="P90" s="83"/>
      <c r="Q90" s="83"/>
      <c r="R90" s="84"/>
    </row>
    <row r="91" spans="1:18" s="77" customFormat="1" ht="43.5" x14ac:dyDescent="0.35">
      <c r="A91" s="77" t="s">
        <v>144</v>
      </c>
      <c r="B91" s="78"/>
      <c r="C91" s="78"/>
      <c r="D91" s="79"/>
      <c r="E91" s="80">
        <f t="shared" ref="E91" si="46">B91*C91*D91</f>
        <v>0</v>
      </c>
      <c r="F91" s="81"/>
      <c r="G91" s="82">
        <f t="shared" si="33"/>
        <v>0</v>
      </c>
      <c r="H91" s="79">
        <f t="shared" si="34"/>
        <v>0</v>
      </c>
      <c r="J91" s="83">
        <f t="shared" si="35"/>
        <v>0</v>
      </c>
      <c r="K91" s="83">
        <f t="shared" si="36"/>
        <v>0</v>
      </c>
      <c r="M91" s="83">
        <f t="shared" si="37"/>
        <v>0</v>
      </c>
      <c r="N91" s="83">
        <f t="shared" si="38"/>
        <v>0</v>
      </c>
      <c r="O91" s="81"/>
      <c r="P91" s="83">
        <f t="shared" si="39"/>
        <v>0</v>
      </c>
      <c r="Q91" s="83">
        <f t="shared" si="40"/>
        <v>0</v>
      </c>
      <c r="R91" s="84">
        <f t="shared" si="41"/>
        <v>0</v>
      </c>
    </row>
    <row r="92" spans="1:18" s="77" customFormat="1" ht="29" x14ac:dyDescent="0.35">
      <c r="A92" s="77" t="s">
        <v>145</v>
      </c>
      <c r="B92" s="78"/>
      <c r="C92" s="78"/>
      <c r="E92" s="81"/>
      <c r="F92" s="81"/>
      <c r="G92" s="82"/>
      <c r="H92" s="79"/>
      <c r="J92" s="83"/>
      <c r="K92" s="83"/>
      <c r="M92" s="83"/>
      <c r="N92" s="83"/>
      <c r="O92" s="81"/>
      <c r="P92" s="83"/>
      <c r="Q92" s="83"/>
      <c r="R92" s="84"/>
    </row>
    <row r="93" spans="1:18" s="81" customFormat="1" x14ac:dyDescent="0.35">
      <c r="A93" s="77"/>
      <c r="B93" s="78"/>
      <c r="C93" s="78"/>
      <c r="D93" s="77"/>
      <c r="G93" s="82"/>
      <c r="H93" s="79"/>
      <c r="J93" s="83"/>
      <c r="K93" s="83"/>
      <c r="M93" s="83"/>
      <c r="N93" s="83"/>
      <c r="P93" s="83"/>
      <c r="Q93" s="83"/>
      <c r="R93" s="84"/>
    </row>
    <row r="94" spans="1:18" s="77" customFormat="1" x14ac:dyDescent="0.35">
      <c r="A94" s="76" t="s">
        <v>287</v>
      </c>
      <c r="B94" s="86"/>
      <c r="C94" s="78"/>
      <c r="E94" s="81"/>
      <c r="F94" s="81"/>
      <c r="G94" s="82"/>
      <c r="H94" s="79"/>
      <c r="J94" s="83"/>
      <c r="K94" s="83"/>
      <c r="M94" s="83"/>
      <c r="N94" s="83"/>
      <c r="O94" s="81"/>
      <c r="P94" s="83"/>
      <c r="Q94" s="83"/>
      <c r="R94" s="84"/>
    </row>
    <row r="95" spans="1:18" s="81" customFormat="1" ht="29" x14ac:dyDescent="0.35">
      <c r="A95" s="77" t="s">
        <v>230</v>
      </c>
      <c r="B95" s="78"/>
      <c r="C95" s="78"/>
      <c r="D95" s="77"/>
      <c r="G95" s="82"/>
      <c r="H95" s="79"/>
      <c r="J95" s="83"/>
      <c r="K95" s="83"/>
      <c r="M95" s="83"/>
      <c r="N95" s="83"/>
      <c r="P95" s="83"/>
      <c r="Q95" s="83"/>
      <c r="R95" s="84"/>
    </row>
    <row r="96" spans="1:18" s="81" customFormat="1" x14ac:dyDescent="0.35">
      <c r="A96" s="77" t="s">
        <v>253</v>
      </c>
      <c r="B96" s="78">
        <v>1</v>
      </c>
      <c r="C96" s="78"/>
      <c r="D96" s="79"/>
      <c r="E96" s="80">
        <f t="shared" ref="E96" si="47">B96*C96*D96</f>
        <v>0</v>
      </c>
      <c r="G96" s="82">
        <f t="shared" ref="G96" si="48">D96*1.08</f>
        <v>0</v>
      </c>
      <c r="H96" s="79">
        <f t="shared" ref="H96" si="49">G96*C96*B96</f>
        <v>0</v>
      </c>
      <c r="J96" s="83">
        <f t="shared" ref="J96" si="50">G96*1.08</f>
        <v>0</v>
      </c>
      <c r="K96" s="83">
        <f t="shared" ref="K96" si="51">J96*C96*B96</f>
        <v>0</v>
      </c>
      <c r="M96" s="83">
        <f t="shared" ref="M96" si="52">J96*1.08</f>
        <v>0</v>
      </c>
      <c r="N96" s="83">
        <f t="shared" ref="N96" si="53">M96*C96*B96</f>
        <v>0</v>
      </c>
      <c r="P96" s="83">
        <f t="shared" ref="P96" si="54">M96*1.08</f>
        <v>0</v>
      </c>
      <c r="Q96" s="83">
        <f t="shared" ref="Q96" si="55">P96*C96*B96</f>
        <v>0</v>
      </c>
      <c r="R96" s="84">
        <f t="shared" ref="R96" si="56">Q96+N96+K96+H96+E96</f>
        <v>0</v>
      </c>
    </row>
    <row r="97" spans="1:18" s="81" customFormat="1" ht="43.5" x14ac:dyDescent="0.35">
      <c r="A97" s="77" t="s">
        <v>178</v>
      </c>
      <c r="B97" s="78"/>
      <c r="C97" s="78"/>
      <c r="D97" s="77"/>
      <c r="G97" s="82"/>
      <c r="H97" s="79"/>
      <c r="J97" s="83"/>
      <c r="K97" s="83"/>
      <c r="M97" s="83"/>
      <c r="N97" s="83"/>
      <c r="P97" s="83"/>
      <c r="Q97" s="83"/>
      <c r="R97" s="84"/>
    </row>
    <row r="98" spans="1:18" s="81" customFormat="1" ht="87" x14ac:dyDescent="0.35">
      <c r="A98" s="77" t="s">
        <v>202</v>
      </c>
      <c r="B98" s="78"/>
      <c r="C98" s="78"/>
      <c r="D98" s="77"/>
      <c r="G98" s="82"/>
      <c r="H98" s="79"/>
      <c r="J98" s="83"/>
      <c r="K98" s="83"/>
      <c r="M98" s="83"/>
      <c r="N98" s="83"/>
      <c r="P98" s="83"/>
      <c r="Q98" s="83"/>
      <c r="R98" s="84"/>
    </row>
    <row r="99" spans="1:18" s="81" customFormat="1" x14ac:dyDescent="0.35">
      <c r="A99" s="77"/>
      <c r="B99" s="78"/>
      <c r="C99" s="78"/>
      <c r="D99" s="77"/>
      <c r="G99" s="82"/>
      <c r="H99" s="79"/>
      <c r="J99" s="83"/>
      <c r="K99" s="83"/>
      <c r="M99" s="83"/>
      <c r="N99" s="83"/>
      <c r="P99" s="83"/>
      <c r="Q99" s="83"/>
      <c r="R99" s="84"/>
    </row>
    <row r="100" spans="1:18" s="81" customFormat="1" x14ac:dyDescent="0.35">
      <c r="A100" s="76" t="s">
        <v>288</v>
      </c>
      <c r="B100" s="86"/>
      <c r="C100" s="78"/>
      <c r="D100" s="77"/>
      <c r="G100" s="82"/>
      <c r="H100" s="79"/>
      <c r="J100" s="83"/>
      <c r="K100" s="83"/>
      <c r="M100" s="83"/>
      <c r="N100" s="83"/>
      <c r="P100" s="83"/>
      <c r="Q100" s="83"/>
      <c r="R100" s="84"/>
    </row>
    <row r="101" spans="1:18" s="81" customFormat="1" ht="72.5" x14ac:dyDescent="0.35">
      <c r="A101" s="77" t="s">
        <v>203</v>
      </c>
      <c r="B101" s="78"/>
      <c r="C101" s="78"/>
      <c r="D101" s="77"/>
      <c r="G101" s="82"/>
      <c r="H101" s="79"/>
      <c r="J101" s="83"/>
      <c r="K101" s="83"/>
      <c r="M101" s="83"/>
      <c r="N101" s="83"/>
      <c r="P101" s="83"/>
      <c r="Q101" s="83"/>
      <c r="R101" s="84"/>
    </row>
    <row r="102" spans="1:18" s="81" customFormat="1" ht="58" x14ac:dyDescent="0.35">
      <c r="A102" s="77" t="s">
        <v>162</v>
      </c>
      <c r="B102" s="78"/>
      <c r="C102" s="78"/>
      <c r="D102" s="77"/>
      <c r="G102" s="82"/>
      <c r="H102" s="79"/>
      <c r="J102" s="83"/>
      <c r="K102" s="83"/>
      <c r="M102" s="83"/>
      <c r="N102" s="83"/>
      <c r="P102" s="83"/>
      <c r="Q102" s="83"/>
      <c r="R102" s="84"/>
    </row>
    <row r="103" spans="1:18" s="81" customFormat="1" x14ac:dyDescent="0.35">
      <c r="A103" s="77"/>
      <c r="B103" s="78"/>
      <c r="C103" s="78"/>
      <c r="D103" s="77"/>
      <c r="G103" s="82"/>
      <c r="H103" s="79"/>
      <c r="J103" s="83"/>
      <c r="K103" s="83"/>
      <c r="M103" s="83"/>
      <c r="N103" s="83"/>
      <c r="P103" s="83"/>
      <c r="Q103" s="83"/>
      <c r="R103" s="84"/>
    </row>
    <row r="104" spans="1:18" s="81" customFormat="1" x14ac:dyDescent="0.35">
      <c r="A104" s="76" t="s">
        <v>289</v>
      </c>
      <c r="B104" s="86"/>
      <c r="C104" s="78"/>
      <c r="D104" s="77"/>
      <c r="G104" s="82"/>
      <c r="H104" s="79"/>
      <c r="J104" s="83"/>
      <c r="K104" s="83"/>
      <c r="M104" s="83"/>
      <c r="N104" s="83"/>
      <c r="P104" s="83"/>
      <c r="Q104" s="83"/>
      <c r="R104" s="84"/>
    </row>
    <row r="105" spans="1:18" s="81" customFormat="1" ht="72.5" x14ac:dyDescent="0.35">
      <c r="A105" s="77" t="s">
        <v>156</v>
      </c>
      <c r="B105" s="78"/>
      <c r="C105" s="78"/>
      <c r="D105" s="77"/>
      <c r="G105" s="82"/>
      <c r="H105" s="79"/>
      <c r="J105" s="83"/>
      <c r="K105" s="83"/>
      <c r="M105" s="83"/>
      <c r="N105" s="83"/>
      <c r="P105" s="83"/>
      <c r="Q105" s="83"/>
      <c r="R105" s="84"/>
    </row>
    <row r="106" spans="1:18" s="81" customFormat="1" ht="29" x14ac:dyDescent="0.35">
      <c r="A106" s="77" t="s">
        <v>204</v>
      </c>
      <c r="B106" s="78"/>
      <c r="C106" s="78"/>
      <c r="D106" s="77"/>
      <c r="G106" s="82"/>
      <c r="H106" s="79"/>
      <c r="J106" s="83"/>
      <c r="K106" s="83"/>
      <c r="M106" s="83"/>
      <c r="N106" s="83"/>
      <c r="P106" s="83"/>
      <c r="Q106" s="83"/>
      <c r="R106" s="84"/>
    </row>
    <row r="107" spans="1:18" s="81" customFormat="1" ht="29" x14ac:dyDescent="0.35">
      <c r="A107" s="77" t="s">
        <v>153</v>
      </c>
      <c r="B107" s="78"/>
      <c r="C107" s="78"/>
      <c r="D107" s="77"/>
      <c r="G107" s="82"/>
      <c r="H107" s="79"/>
      <c r="J107" s="83"/>
      <c r="K107" s="83"/>
      <c r="M107" s="83"/>
      <c r="N107" s="83"/>
      <c r="P107" s="83"/>
      <c r="Q107" s="83"/>
      <c r="R107" s="84"/>
    </row>
    <row r="108" spans="1:18" s="81" customFormat="1" x14ac:dyDescent="0.35">
      <c r="A108" s="77" t="s">
        <v>253</v>
      </c>
      <c r="B108" s="78">
        <v>1</v>
      </c>
      <c r="C108" s="78"/>
      <c r="D108" s="79"/>
      <c r="E108" s="80">
        <f t="shared" ref="E108" si="57">B108*C108*D108</f>
        <v>0</v>
      </c>
      <c r="G108" s="82">
        <f t="shared" si="33"/>
        <v>0</v>
      </c>
      <c r="H108" s="79">
        <f t="shared" si="34"/>
        <v>0</v>
      </c>
      <c r="J108" s="83">
        <f t="shared" si="35"/>
        <v>0</v>
      </c>
      <c r="K108" s="83">
        <f t="shared" si="36"/>
        <v>0</v>
      </c>
      <c r="M108" s="83">
        <f t="shared" si="37"/>
        <v>0</v>
      </c>
      <c r="N108" s="83">
        <f t="shared" si="38"/>
        <v>0</v>
      </c>
      <c r="P108" s="83">
        <f t="shared" si="39"/>
        <v>0</v>
      </c>
      <c r="Q108" s="83">
        <f t="shared" si="40"/>
        <v>0</v>
      </c>
      <c r="R108" s="84">
        <f t="shared" si="41"/>
        <v>0</v>
      </c>
    </row>
    <row r="109" spans="1:18" s="81" customFormat="1" x14ac:dyDescent="0.35">
      <c r="A109" s="77"/>
      <c r="B109" s="77"/>
      <c r="C109" s="77"/>
      <c r="D109" s="79"/>
      <c r="E109" s="84">
        <f>SUM(E8:E108)</f>
        <v>0</v>
      </c>
      <c r="F109" s="84"/>
      <c r="G109" s="84"/>
      <c r="H109" s="84">
        <f>SUM(H8:H108)</f>
        <v>0</v>
      </c>
      <c r="I109" s="84"/>
      <c r="J109" s="84"/>
      <c r="K109" s="84">
        <f>SUM(K8:K108)</f>
        <v>0</v>
      </c>
      <c r="L109" s="84"/>
      <c r="M109" s="84"/>
      <c r="N109" s="84">
        <f>SUM(N8:N108)</f>
        <v>0</v>
      </c>
      <c r="O109" s="84"/>
      <c r="P109" s="84"/>
      <c r="Q109" s="84">
        <f>SUM(Q8:Q108)</f>
        <v>0</v>
      </c>
      <c r="R109" s="84">
        <f>Q109+N109+K109+H109+E109</f>
        <v>0</v>
      </c>
    </row>
    <row r="110" spans="1:18" s="81" customFormat="1" ht="15" thickBot="1" x14ac:dyDescent="0.4">
      <c r="A110" s="77"/>
      <c r="B110" s="77"/>
      <c r="C110" s="77"/>
      <c r="D110" s="77"/>
      <c r="E110" s="77"/>
      <c r="F110" s="77"/>
    </row>
    <row r="111" spans="1:18" s="81" customFormat="1" ht="29.5" thickBot="1" x14ac:dyDescent="0.4">
      <c r="A111" s="105" t="s">
        <v>247</v>
      </c>
      <c r="B111" s="115"/>
      <c r="C111" s="116" t="s">
        <v>93</v>
      </c>
      <c r="D111" s="117" t="s">
        <v>94</v>
      </c>
      <c r="E111" s="117" t="s">
        <v>95</v>
      </c>
      <c r="F111" s="117" t="s">
        <v>96</v>
      </c>
      <c r="G111" s="118" t="s">
        <v>97</v>
      </c>
    </row>
    <row r="112" spans="1:18" s="81" customFormat="1" x14ac:dyDescent="0.35">
      <c r="A112" s="119"/>
      <c r="B112" s="120"/>
      <c r="C112" s="121" t="s">
        <v>98</v>
      </c>
      <c r="D112" s="77" t="s">
        <v>98</v>
      </c>
      <c r="E112" s="77" t="s">
        <v>98</v>
      </c>
      <c r="F112" s="77" t="s">
        <v>98</v>
      </c>
      <c r="G112" s="122" t="s">
        <v>98</v>
      </c>
    </row>
    <row r="113" spans="1:7" s="81" customFormat="1" x14ac:dyDescent="0.35">
      <c r="A113" s="119"/>
      <c r="B113" s="120"/>
      <c r="C113" s="121" t="s">
        <v>99</v>
      </c>
      <c r="D113" s="77" t="s">
        <v>99</v>
      </c>
      <c r="E113" s="77" t="s">
        <v>99</v>
      </c>
      <c r="F113" s="77" t="s">
        <v>99</v>
      </c>
      <c r="G113" s="122" t="s">
        <v>99</v>
      </c>
    </row>
    <row r="114" spans="1:7" s="81" customFormat="1" x14ac:dyDescent="0.35">
      <c r="A114" s="119"/>
      <c r="B114" s="120"/>
      <c r="C114" s="121" t="s">
        <v>100</v>
      </c>
      <c r="D114" s="77" t="s">
        <v>100</v>
      </c>
      <c r="E114" s="77" t="s">
        <v>100</v>
      </c>
      <c r="F114" s="77" t="s">
        <v>100</v>
      </c>
      <c r="G114" s="122" t="s">
        <v>100</v>
      </c>
    </row>
    <row r="115" spans="1:7" s="81" customFormat="1" x14ac:dyDescent="0.35">
      <c r="A115" s="119"/>
      <c r="B115" s="120"/>
      <c r="C115" s="121" t="s">
        <v>101</v>
      </c>
      <c r="D115" s="77" t="s">
        <v>102</v>
      </c>
      <c r="E115" s="77" t="s">
        <v>102</v>
      </c>
      <c r="F115" s="77" t="s">
        <v>102</v>
      </c>
      <c r="G115" s="122" t="s">
        <v>102</v>
      </c>
    </row>
    <row r="116" spans="1:7" s="81" customFormat="1" x14ac:dyDescent="0.35">
      <c r="A116" s="119"/>
      <c r="B116" s="120"/>
      <c r="C116" s="121"/>
      <c r="D116" s="77"/>
      <c r="E116" s="77"/>
      <c r="F116" s="77"/>
      <c r="G116" s="122"/>
    </row>
    <row r="117" spans="1:7" s="81" customFormat="1" x14ac:dyDescent="0.35">
      <c r="A117" s="119"/>
      <c r="B117" s="120"/>
      <c r="C117" s="121" t="s">
        <v>101</v>
      </c>
      <c r="D117" s="77" t="s">
        <v>103</v>
      </c>
      <c r="E117" s="77" t="s">
        <v>103</v>
      </c>
      <c r="F117" s="77" t="s">
        <v>103</v>
      </c>
      <c r="G117" s="122" t="s">
        <v>103</v>
      </c>
    </row>
    <row r="118" spans="1:7" s="81" customFormat="1" x14ac:dyDescent="0.35">
      <c r="A118" s="119"/>
      <c r="B118" s="120"/>
      <c r="C118" s="121" t="s">
        <v>101</v>
      </c>
      <c r="D118" s="77" t="s">
        <v>104</v>
      </c>
      <c r="E118" s="77" t="s">
        <v>104</v>
      </c>
      <c r="F118" s="77" t="s">
        <v>104</v>
      </c>
      <c r="G118" s="122" t="s">
        <v>104</v>
      </c>
    </row>
    <row r="119" spans="1:7" s="81" customFormat="1" x14ac:dyDescent="0.35">
      <c r="A119" s="119"/>
      <c r="B119" s="120"/>
      <c r="C119" s="121" t="s">
        <v>101</v>
      </c>
      <c r="D119" s="77" t="s">
        <v>101</v>
      </c>
      <c r="E119" s="77" t="s">
        <v>105</v>
      </c>
      <c r="F119" s="77" t="s">
        <v>105</v>
      </c>
      <c r="G119" s="122" t="s">
        <v>105</v>
      </c>
    </row>
    <row r="120" spans="1:7" s="81" customFormat="1" ht="29" x14ac:dyDescent="0.35">
      <c r="A120" s="119"/>
      <c r="B120" s="120"/>
      <c r="C120" s="121" t="s">
        <v>101</v>
      </c>
      <c r="D120" s="77" t="s">
        <v>101</v>
      </c>
      <c r="E120" s="77" t="s">
        <v>106</v>
      </c>
      <c r="F120" s="77" t="s">
        <v>106</v>
      </c>
      <c r="G120" s="122" t="s">
        <v>106</v>
      </c>
    </row>
    <row r="121" spans="1:7" s="81" customFormat="1" x14ac:dyDescent="0.35">
      <c r="A121" s="119"/>
      <c r="B121" s="120"/>
      <c r="C121" s="121"/>
      <c r="D121" s="77"/>
      <c r="E121" s="77"/>
      <c r="F121" s="77"/>
      <c r="G121" s="122"/>
    </row>
    <row r="122" spans="1:7" s="81" customFormat="1" ht="29" x14ac:dyDescent="0.35">
      <c r="A122" s="119"/>
      <c r="B122" s="120"/>
      <c r="C122" s="121" t="s">
        <v>101</v>
      </c>
      <c r="D122" s="77" t="s">
        <v>101</v>
      </c>
      <c r="E122" s="77" t="s">
        <v>107</v>
      </c>
      <c r="F122" s="77" t="s">
        <v>107</v>
      </c>
      <c r="G122" s="122" t="s">
        <v>107</v>
      </c>
    </row>
    <row r="123" spans="1:7" s="81" customFormat="1" ht="32.15" customHeight="1" x14ac:dyDescent="0.35">
      <c r="A123" s="123" t="s">
        <v>209</v>
      </c>
      <c r="B123" s="124"/>
      <c r="C123" s="121" t="s">
        <v>206</v>
      </c>
      <c r="D123" s="77" t="s">
        <v>206</v>
      </c>
      <c r="E123" s="77" t="s">
        <v>206</v>
      </c>
      <c r="F123" s="77" t="s">
        <v>206</v>
      </c>
      <c r="G123" s="122" t="s">
        <v>206</v>
      </c>
    </row>
    <row r="124" spans="1:7" s="81" customFormat="1" ht="26.15" customHeight="1" x14ac:dyDescent="0.35">
      <c r="A124" s="123" t="s">
        <v>208</v>
      </c>
      <c r="B124" s="124"/>
      <c r="C124" s="121" t="s">
        <v>205</v>
      </c>
      <c r="D124" s="77" t="s">
        <v>205</v>
      </c>
      <c r="E124" s="77" t="s">
        <v>205</v>
      </c>
      <c r="F124" s="77" t="s">
        <v>205</v>
      </c>
      <c r="G124" s="122" t="s">
        <v>205</v>
      </c>
    </row>
    <row r="125" spans="1:7" s="81" customFormat="1" ht="29.5" thickBot="1" x14ac:dyDescent="0.4">
      <c r="A125" s="125" t="s">
        <v>210</v>
      </c>
      <c r="B125" s="126"/>
      <c r="C125" s="127" t="s">
        <v>207</v>
      </c>
      <c r="D125" s="128" t="s">
        <v>207</v>
      </c>
      <c r="E125" s="128" t="s">
        <v>207</v>
      </c>
      <c r="F125" s="128" t="s">
        <v>207</v>
      </c>
      <c r="G125" s="129" t="s">
        <v>207</v>
      </c>
    </row>
    <row r="126" spans="1:7" s="81" customFormat="1" x14ac:dyDescent="0.35">
      <c r="A126" s="77"/>
      <c r="B126" s="77"/>
      <c r="C126" s="77"/>
      <c r="D126" s="77"/>
    </row>
    <row r="127" spans="1:7" s="81" customFormat="1" ht="29" x14ac:dyDescent="0.35">
      <c r="A127" s="76" t="s">
        <v>187</v>
      </c>
      <c r="B127" s="76"/>
      <c r="C127" s="77"/>
      <c r="D127" s="77"/>
    </row>
    <row r="128" spans="1:7" s="81" customFormat="1" ht="15" thickBot="1" x14ac:dyDescent="0.4">
      <c r="A128" s="77"/>
      <c r="B128" s="77"/>
      <c r="C128" s="77"/>
      <c r="D128" s="77"/>
    </row>
    <row r="129" spans="1:7" s="81" customFormat="1" ht="15" thickBot="1" x14ac:dyDescent="0.4">
      <c r="A129" s="42" t="s">
        <v>114</v>
      </c>
      <c r="B129" s="76"/>
      <c r="C129" s="77"/>
      <c r="D129" s="77"/>
    </row>
    <row r="130" spans="1:7" s="81" customFormat="1" x14ac:dyDescent="0.35">
      <c r="A130" s="43" t="s">
        <v>251</v>
      </c>
      <c r="B130" s="77"/>
      <c r="C130" s="77"/>
      <c r="D130" s="77"/>
    </row>
    <row r="131" spans="1:7" s="81" customFormat="1" x14ac:dyDescent="0.35">
      <c r="A131" s="43" t="s">
        <v>124</v>
      </c>
      <c r="B131" s="77"/>
      <c r="C131" s="77"/>
      <c r="D131" s="77"/>
    </row>
    <row r="132" spans="1:7" s="81" customFormat="1" x14ac:dyDescent="0.35">
      <c r="A132" s="43" t="s">
        <v>117</v>
      </c>
      <c r="B132" s="77"/>
      <c r="C132" s="77"/>
      <c r="D132" s="77"/>
    </row>
    <row r="133" spans="1:7" s="81" customFormat="1" ht="15" thickBot="1" x14ac:dyDescent="0.4">
      <c r="A133" s="44" t="s">
        <v>118</v>
      </c>
      <c r="B133" s="77"/>
      <c r="C133" s="77"/>
      <c r="D133" s="77"/>
    </row>
    <row r="134" spans="1:7" s="77" customFormat="1" ht="15" thickBot="1" x14ac:dyDescent="0.4">
      <c r="A134" s="25"/>
      <c r="E134" s="81"/>
      <c r="F134" s="81"/>
      <c r="G134" s="81"/>
    </row>
    <row r="135" spans="1:7" s="77" customFormat="1" ht="15" thickBot="1" x14ac:dyDescent="0.4">
      <c r="A135" s="42" t="s">
        <v>245</v>
      </c>
      <c r="B135" s="76"/>
      <c r="E135" s="81"/>
      <c r="F135" s="81"/>
      <c r="G135" s="81"/>
    </row>
    <row r="136" spans="1:7" s="77" customFormat="1" x14ac:dyDescent="0.35">
      <c r="A136" s="43" t="s">
        <v>251</v>
      </c>
      <c r="E136" s="81"/>
      <c r="F136" s="81"/>
      <c r="G136" s="81"/>
    </row>
    <row r="137" spans="1:7" s="77" customFormat="1" x14ac:dyDescent="0.35">
      <c r="A137" s="43" t="s">
        <v>262</v>
      </c>
      <c r="E137" s="81"/>
      <c r="F137" s="81"/>
      <c r="G137" s="81"/>
    </row>
    <row r="138" spans="1:7" s="77" customFormat="1" x14ac:dyDescent="0.35">
      <c r="A138" s="43" t="s">
        <v>117</v>
      </c>
      <c r="E138" s="81"/>
      <c r="F138" s="81"/>
      <c r="G138" s="81"/>
    </row>
    <row r="139" spans="1:7" s="77" customFormat="1" ht="15" thickBot="1" x14ac:dyDescent="0.4">
      <c r="A139" s="44" t="s">
        <v>118</v>
      </c>
      <c r="E139" s="81"/>
      <c r="F139" s="81"/>
      <c r="G139" s="81"/>
    </row>
    <row r="140" spans="1:7" s="77" customFormat="1" ht="15" thickBot="1" x14ac:dyDescent="0.4">
      <c r="A140" s="25"/>
      <c r="E140" s="81"/>
      <c r="F140" s="81"/>
      <c r="G140" s="81"/>
    </row>
    <row r="141" spans="1:7" s="77" customFormat="1" ht="15" thickBot="1" x14ac:dyDescent="0.4">
      <c r="A141" s="42" t="s">
        <v>245</v>
      </c>
      <c r="B141" s="76"/>
      <c r="E141" s="81"/>
      <c r="F141" s="81"/>
      <c r="G141" s="81"/>
    </row>
    <row r="142" spans="1:7" s="25" customFormat="1" x14ac:dyDescent="0.35">
      <c r="A142" s="43" t="s">
        <v>249</v>
      </c>
      <c r="E142" s="26"/>
      <c r="F142" s="26"/>
      <c r="G142" s="26"/>
    </row>
    <row r="143" spans="1:7" s="25" customFormat="1" x14ac:dyDescent="0.35">
      <c r="A143" s="43" t="s">
        <v>124</v>
      </c>
      <c r="E143" s="26"/>
      <c r="F143" s="26"/>
      <c r="G143" s="26"/>
    </row>
    <row r="144" spans="1:7" s="25" customFormat="1" x14ac:dyDescent="0.35">
      <c r="A144" s="43" t="s">
        <v>117</v>
      </c>
      <c r="E144" s="26"/>
      <c r="F144" s="26"/>
      <c r="G144" s="26"/>
    </row>
    <row r="145" spans="1:7" s="25" customFormat="1" ht="15" thickBot="1" x14ac:dyDescent="0.4">
      <c r="A145" s="44" t="s">
        <v>118</v>
      </c>
      <c r="E145" s="26"/>
      <c r="F145" s="26"/>
      <c r="G145" s="26"/>
    </row>
    <row r="146" spans="1:7" s="25" customFormat="1" ht="15" thickBot="1" x14ac:dyDescent="0.4">
      <c r="A146" s="42" t="s">
        <v>121</v>
      </c>
      <c r="E146" s="26"/>
      <c r="F146" s="26"/>
      <c r="G146" s="26"/>
    </row>
    <row r="147" spans="1:7" s="25" customFormat="1" x14ac:dyDescent="0.35">
      <c r="A147" s="43" t="s">
        <v>250</v>
      </c>
      <c r="B147" s="27"/>
      <c r="E147" s="26"/>
      <c r="F147" s="26"/>
      <c r="G147" s="26"/>
    </row>
    <row r="148" spans="1:7" s="25" customFormat="1" x14ac:dyDescent="0.35">
      <c r="A148" s="43" t="s">
        <v>262</v>
      </c>
      <c r="E148" s="26"/>
      <c r="F148" s="26"/>
      <c r="G148" s="26"/>
    </row>
    <row r="149" spans="1:7" s="25" customFormat="1" x14ac:dyDescent="0.35">
      <c r="A149" s="43" t="s">
        <v>117</v>
      </c>
      <c r="E149" s="26"/>
      <c r="F149" s="26"/>
      <c r="G149" s="26"/>
    </row>
    <row r="150" spans="1:7" s="25" customFormat="1" ht="15" thickBot="1" x14ac:dyDescent="0.4">
      <c r="A150" s="44" t="s">
        <v>118</v>
      </c>
      <c r="E150" s="26"/>
      <c r="F150" s="26"/>
      <c r="G150" s="26"/>
    </row>
    <row r="151" spans="1:7" s="25" customFormat="1" ht="15" thickBot="1" x14ac:dyDescent="0.4">
      <c r="A151" s="42" t="s">
        <v>246</v>
      </c>
      <c r="E151" s="26"/>
      <c r="F151" s="26"/>
      <c r="G151" s="26"/>
    </row>
    <row r="152" spans="1:7" x14ac:dyDescent="0.35">
      <c r="A152" s="43" t="s">
        <v>251</v>
      </c>
    </row>
    <row r="153" spans="1:7" x14ac:dyDescent="0.35">
      <c r="A153" s="43" t="s">
        <v>124</v>
      </c>
    </row>
    <row r="154" spans="1:7" x14ac:dyDescent="0.35">
      <c r="A154" s="43" t="s">
        <v>117</v>
      </c>
    </row>
    <row r="155" spans="1:7" ht="15" thickBot="1" x14ac:dyDescent="0.4">
      <c r="A155" s="44" t="s">
        <v>118</v>
      </c>
    </row>
    <row r="156" spans="1:7" ht="15" thickBot="1" x14ac:dyDescent="0.4">
      <c r="A156" s="44"/>
    </row>
    <row r="157" spans="1:7" ht="15" thickBot="1" x14ac:dyDescent="0.4">
      <c r="A157" s="42" t="s">
        <v>125</v>
      </c>
    </row>
    <row r="158" spans="1:7" x14ac:dyDescent="0.35">
      <c r="A158" s="43" t="s">
        <v>250</v>
      </c>
    </row>
    <row r="159" spans="1:7" x14ac:dyDescent="0.35">
      <c r="A159" s="43" t="s">
        <v>124</v>
      </c>
    </row>
    <row r="160" spans="1:7" x14ac:dyDescent="0.35">
      <c r="A160" s="43" t="s">
        <v>117</v>
      </c>
    </row>
    <row r="161" spans="1:1" x14ac:dyDescent="0.35">
      <c r="A161" s="43" t="s">
        <v>118</v>
      </c>
    </row>
    <row r="162" spans="1:1" ht="15" thickBot="1" x14ac:dyDescent="0.4">
      <c r="A162" s="44"/>
    </row>
  </sheetData>
  <mergeCells count="8">
    <mergeCell ref="C1:R1"/>
    <mergeCell ref="C2:R2"/>
    <mergeCell ref="C4:E4"/>
    <mergeCell ref="C5:E5"/>
    <mergeCell ref="G5:H5"/>
    <mergeCell ref="J5:K5"/>
    <mergeCell ref="M5:N5"/>
    <mergeCell ref="P5:Q5"/>
  </mergeCells>
  <pageMargins left="0.23622047244094491" right="0.23622047244094491" top="0.74803149606299213" bottom="0.74803149606299213" header="0.31496062992125984" footer="0.31496062992125984"/>
  <pageSetup paperSize="9" scale="31" fitToHeight="0" orientation="portrait" r:id="rId1"/>
  <rowBreaks count="2" manualBreakCount="2">
    <brk id="58" max="8" man="1"/>
    <brk id="103" max="8" man="1"/>
  </rowBreaks>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Sheet1</vt:lpstr>
      <vt:lpstr>Original Scope </vt:lpstr>
      <vt:lpstr>Detailed scope </vt:lpstr>
      <vt:lpstr>Summary Sheet</vt:lpstr>
      <vt:lpstr>Meetings</vt:lpstr>
      <vt:lpstr>IFRS Price List 03.02.26 All</vt:lpstr>
      <vt:lpstr>BESS.</vt:lpstr>
      <vt:lpstr>BESS</vt:lpstr>
      <vt:lpstr>Electric Vehicles.</vt:lpstr>
      <vt:lpstr> Electric Vehicles</vt:lpstr>
      <vt:lpstr>Microgrids.</vt:lpstr>
      <vt:lpstr> Microgrids</vt:lpstr>
      <vt:lpstr> SolarPV</vt:lpstr>
      <vt:lpstr>SolarPV.</vt:lpstr>
      <vt:lpstr>' Electric Vehicles'!Print_Area</vt:lpstr>
      <vt:lpstr>' Microgrids'!Print_Area</vt:lpstr>
      <vt:lpstr>' SolarPV'!Print_Area</vt:lpstr>
      <vt:lpstr>BESS!Print_Area</vt:lpstr>
      <vt:lpstr>BESS.!Print_Area</vt:lpstr>
      <vt:lpstr>'Electric Vehicles.'!Print_Area</vt:lpstr>
      <vt:lpstr>'IFRS Price List 03.02.26 All'!Print_Area</vt:lpstr>
      <vt:lpstr>Meetings!Print_Area</vt:lpstr>
      <vt:lpstr>Microgrids.!Print_Area</vt:lpstr>
      <vt:lpstr>SolarPV.!Print_Area</vt:lpstr>
      <vt:lpstr>' Electric Vehicles'!Print_Titles</vt:lpstr>
      <vt:lpstr>' Microgrids'!Print_Titles</vt:lpstr>
      <vt:lpstr>' SolarPV'!Print_Titles</vt:lpstr>
      <vt:lpstr>BESS!Print_Titles</vt:lpstr>
      <vt:lpstr>BESS.!Print_Titles</vt:lpstr>
      <vt:lpstr>'Electric Vehicles.'!Print_Titles</vt:lpstr>
      <vt:lpstr>'IFRS Price List 03.02.26 All'!Print_Titles</vt:lpstr>
      <vt:lpstr>Meetings!Print_Titles</vt:lpstr>
      <vt:lpstr>Microgrids.!Print_Titles</vt:lpstr>
      <vt:lpstr>SolarPV.!Print_Titles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Alli</dc:creator>
  <cp:lastModifiedBy>Zinhle Ndlovu</cp:lastModifiedBy>
  <cp:lastPrinted>2026-01-22T06:40:48Z</cp:lastPrinted>
  <dcterms:created xsi:type="dcterms:W3CDTF">2026-01-13T09:25:33Z</dcterms:created>
  <dcterms:modified xsi:type="dcterms:W3CDTF">2026-02-06T06:34:06Z</dcterms:modified>
</cp:coreProperties>
</file>