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D859 - Trenance 3\1 - Procurement\11 - Tender Documents\5 - Trenance 3 Reservoir - Tender Pack\2026 Tender Pack\"/>
    </mc:Choice>
  </mc:AlternateContent>
  <xr:revisionPtr revIDLastSave="0" documentId="13_ncr:1_{ADAD6CAD-7708-460C-90B9-6BE5142C1C16}" xr6:coauthVersionLast="47" xr6:coauthVersionMax="47" xr10:uidLastSave="{00000000-0000-0000-0000-000000000000}"/>
  <workbookProtection workbookAlgorithmName="SHA-512" workbookHashValue="KV/VvMFgiCRwl0WvD6f1+pwrtoPrY0yrK24wJkiwFikO0nENEb6shrsjPo2tZSGhNHttLbNcT/USPkDctJmbEg==" workbookSaltValue="Cncgz7LeYtFs0N5JFTkE2g==" workbookSpinCount="100000" lockStructure="1"/>
  <bookViews>
    <workbookView xWindow="-57720" yWindow="-120" windowWidth="29040" windowHeight="15720" xr2:uid="{00000000-000D-0000-FFFF-FFFF00000000}"/>
  </bookViews>
  <sheets>
    <sheet name="Schedule 1" sheetId="1" r:id="rId1"/>
    <sheet name="Schedule 2" sheetId="2" r:id="rId2"/>
    <sheet name="Summary Of Schedules" sheetId="3" r:id="rId3"/>
  </sheets>
  <definedNames>
    <definedName name="_xlnm.Print_Area" localSheetId="0">'Schedule 1'!$B$1:$H$397</definedName>
    <definedName name="_xlnm.Print_Area" localSheetId="1">'Schedule 2'!$B$1:$H$2321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3" l="1"/>
  <c r="H9" i="3"/>
  <c r="H7" i="3"/>
  <c r="H5" i="3"/>
  <c r="H3" i="3"/>
  <c r="H2321" i="2"/>
  <c r="H2285" i="2"/>
  <c r="H2283" i="2"/>
  <c r="H2281" i="2"/>
  <c r="H2279" i="2"/>
  <c r="H2277" i="2"/>
  <c r="H2275" i="2"/>
  <c r="H2273" i="2"/>
  <c r="H2271" i="2"/>
  <c r="H2269" i="2"/>
  <c r="H2267" i="2"/>
  <c r="H2265" i="2"/>
  <c r="H2263" i="2"/>
  <c r="H2259" i="2"/>
  <c r="H2242" i="2"/>
  <c r="H2240" i="2"/>
  <c r="H2238" i="2"/>
  <c r="H2236" i="2"/>
  <c r="H2234" i="2"/>
  <c r="H2230" i="2"/>
  <c r="H2228" i="2"/>
  <c r="H2224" i="2"/>
  <c r="H2216" i="2"/>
  <c r="H2164" i="2"/>
  <c r="H2167" i="2"/>
  <c r="H2165" i="2"/>
  <c r="H2160" i="2"/>
  <c r="H2127" i="2"/>
  <c r="H2150" i="2"/>
  <c r="H2152" i="2"/>
  <c r="H2154" i="2"/>
  <c r="H2156" i="2"/>
  <c r="H2158" i="2"/>
  <c r="H2142" i="2"/>
  <c r="H2144" i="2"/>
  <c r="H2146" i="2"/>
  <c r="H2148" i="2"/>
  <c r="H2140" i="2"/>
  <c r="H2128" i="2"/>
  <c r="H2118" i="2"/>
  <c r="H2102" i="2"/>
  <c r="H2104" i="2"/>
  <c r="H2106" i="2"/>
  <c r="H2108" i="2"/>
  <c r="H2110" i="2"/>
  <c r="H2112" i="2"/>
  <c r="H2114" i="2"/>
  <c r="H2116" i="2"/>
  <c r="H2100" i="2"/>
  <c r="H2094" i="2"/>
  <c r="H2092" i="2"/>
  <c r="H2075" i="2"/>
  <c r="H2079" i="2"/>
  <c r="H2073" i="2"/>
  <c r="H2067" i="2"/>
  <c r="H2069" i="2"/>
  <c r="H2065" i="2"/>
  <c r="H2059" i="2"/>
  <c r="H2046" i="2"/>
  <c r="H2034" i="2"/>
  <c r="H2036" i="2"/>
  <c r="H2032" i="2"/>
  <c r="H2030" i="2"/>
  <c r="H2028" i="2"/>
  <c r="H2026" i="2"/>
  <c r="H2024" i="2"/>
  <c r="H2007" i="2"/>
  <c r="H2005" i="2"/>
  <c r="H2011" i="2"/>
  <c r="H2009" i="2"/>
  <c r="H2013" i="2"/>
  <c r="H2015" i="2"/>
  <c r="H2003" i="2"/>
  <c r="H2001" i="2"/>
  <c r="H1999" i="2"/>
  <c r="H1968" i="2"/>
  <c r="H1986" i="2"/>
  <c r="H1984" i="2"/>
  <c r="H1982" i="2"/>
  <c r="H1980" i="2"/>
  <c r="H1978" i="2"/>
  <c r="H1976" i="2"/>
  <c r="H1974" i="2"/>
  <c r="H1970" i="2"/>
  <c r="H1960" i="2"/>
  <c r="H1958" i="2"/>
  <c r="H1942" i="2"/>
  <c r="H1944" i="2"/>
  <c r="H1946" i="2"/>
  <c r="H1948" i="2"/>
  <c r="H1950" i="2"/>
  <c r="H1952" i="2"/>
  <c r="H1954" i="2"/>
  <c r="H1940" i="2"/>
  <c r="H1936" i="2"/>
  <c r="H1934" i="2"/>
  <c r="H1932" i="2"/>
  <c r="H1914" i="2"/>
  <c r="H1916" i="2"/>
  <c r="H1918" i="2"/>
  <c r="H1920" i="2"/>
  <c r="H1922" i="2"/>
  <c r="H1924" i="2"/>
  <c r="H1912" i="2"/>
  <c r="H1906" i="2"/>
  <c r="H1904" i="2"/>
  <c r="H1902" i="2"/>
  <c r="H1898" i="2"/>
  <c r="H1896" i="2"/>
  <c r="H1858" i="2"/>
  <c r="H1860" i="2"/>
  <c r="H1862" i="2"/>
  <c r="H1864" i="2"/>
  <c r="H1866" i="2"/>
  <c r="H1868" i="2"/>
  <c r="H1870" i="2"/>
  <c r="H1872" i="2"/>
  <c r="H1874" i="2"/>
  <c r="H1876" i="2"/>
  <c r="H1878" i="2"/>
  <c r="H1880" i="2"/>
  <c r="H1882" i="2"/>
  <c r="H1884" i="2"/>
  <c r="H1886" i="2"/>
  <c r="H1856" i="2"/>
  <c r="H1852" i="2"/>
  <c r="H1850" i="2"/>
  <c r="H1829" i="2"/>
  <c r="H1831" i="2"/>
  <c r="H1833" i="2"/>
  <c r="H1835" i="2"/>
  <c r="H1837" i="2"/>
  <c r="H1839" i="2"/>
  <c r="H1841" i="2"/>
  <c r="H1827" i="2"/>
  <c r="H1803" i="2"/>
  <c r="H1805" i="2"/>
  <c r="H1807" i="2"/>
  <c r="H1809" i="2"/>
  <c r="H1811" i="2"/>
  <c r="H1813" i="2"/>
  <c r="H1815" i="2"/>
  <c r="H1817" i="2"/>
  <c r="H1819" i="2"/>
  <c r="H1821" i="2"/>
  <c r="H1823" i="2"/>
  <c r="H1801" i="2"/>
  <c r="H1778" i="2"/>
  <c r="H1780" i="2"/>
  <c r="H1782" i="2"/>
  <c r="H1776" i="2"/>
  <c r="H1772" i="2"/>
  <c r="H1770" i="2"/>
  <c r="H1760" i="2"/>
  <c r="H1754" i="2"/>
  <c r="H1756" i="2"/>
  <c r="H1758" i="2"/>
  <c r="H1752" i="2"/>
  <c r="H1750" i="2"/>
  <c r="H1746" i="2"/>
  <c r="H1744" i="2"/>
  <c r="H1742" i="2"/>
  <c r="H1740" i="2"/>
  <c r="H1725" i="2"/>
  <c r="H1727" i="2"/>
  <c r="H1729" i="2"/>
  <c r="H1731" i="2"/>
  <c r="H1719" i="2"/>
  <c r="H1721" i="2"/>
  <c r="H1717" i="2"/>
  <c r="H1660" i="2"/>
  <c r="H1662" i="2"/>
  <c r="H1658" i="2"/>
  <c r="H1656" i="2"/>
  <c r="H1644" i="2"/>
  <c r="H1646" i="2"/>
  <c r="H1642" i="2"/>
  <c r="H1640" i="2"/>
  <c r="H1638" i="2"/>
  <c r="H1636" i="2"/>
  <c r="H1634" i="2"/>
  <c r="H1624" i="2"/>
  <c r="H1626" i="2"/>
  <c r="H1628" i="2"/>
  <c r="H1630" i="2"/>
  <c r="H1622" i="2"/>
  <c r="H1618" i="2"/>
  <c r="H1589" i="2"/>
  <c r="H1601" i="2"/>
  <c r="H1607" i="2"/>
  <c r="H1609" i="2"/>
  <c r="H1611" i="2"/>
  <c r="H1599" i="2"/>
  <c r="H1591" i="2"/>
  <c r="H1593" i="2"/>
  <c r="H1595" i="2"/>
  <c r="H1582" i="2"/>
  <c r="H1580" i="2"/>
  <c r="H1574" i="2"/>
  <c r="H1572" i="2"/>
  <c r="H1568" i="2"/>
  <c r="H1542" i="2"/>
  <c r="H1536" i="2"/>
  <c r="H1532" i="2"/>
  <c r="H1489" i="2"/>
  <c r="H1485" i="2"/>
  <c r="H1481" i="2"/>
  <c r="H1477" i="2"/>
  <c r="H1464" i="2"/>
  <c r="H1466" i="2"/>
  <c r="H1468" i="2"/>
  <c r="H1462" i="2"/>
  <c r="H1452" i="2"/>
  <c r="H1454" i="2"/>
  <c r="H1456" i="2"/>
  <c r="H1458" i="2"/>
  <c r="H1450" i="2"/>
  <c r="H1405" i="2"/>
  <c r="H1403" i="2"/>
  <c r="H1399" i="2"/>
  <c r="H1397" i="2"/>
  <c r="H1391" i="2"/>
  <c r="H1389" i="2"/>
  <c r="H1377" i="2"/>
  <c r="H1375" i="2"/>
  <c r="H1367" i="2"/>
  <c r="H1369" i="2"/>
  <c r="H1371" i="2"/>
  <c r="H1365" i="2"/>
  <c r="H1363" i="2"/>
  <c r="H1361" i="2"/>
  <c r="H1355" i="2"/>
  <c r="H1357" i="2"/>
  <c r="H1353" i="2"/>
  <c r="H1347" i="2"/>
  <c r="H1343" i="2"/>
  <c r="H1341" i="2"/>
  <c r="H1339" i="2"/>
  <c r="H1332" i="2"/>
  <c r="H1316" i="2"/>
  <c r="H1318" i="2"/>
  <c r="H1320" i="2"/>
  <c r="H1322" i="2"/>
  <c r="H1324" i="2"/>
  <c r="H1326" i="2"/>
  <c r="H1314" i="2"/>
  <c r="H1304" i="2"/>
  <c r="H1306" i="2"/>
  <c r="H1308" i="2"/>
  <c r="H1310" i="2"/>
  <c r="H1302" i="2"/>
  <c r="H1294" i="2"/>
  <c r="H1296" i="2"/>
  <c r="H1292" i="2"/>
  <c r="H1290" i="2"/>
  <c r="H1283" i="2"/>
  <c r="H1281" i="2"/>
  <c r="H1279" i="2"/>
  <c r="H1277" i="2"/>
  <c r="H1275" i="2"/>
  <c r="H1273" i="2"/>
  <c r="H1271" i="2"/>
  <c r="H1269" i="2"/>
  <c r="H1247" i="2"/>
  <c r="H1249" i="2"/>
  <c r="H1251" i="2"/>
  <c r="H1253" i="2"/>
  <c r="H1255" i="2"/>
  <c r="H1257" i="2"/>
  <c r="H1259" i="2"/>
  <c r="H1261" i="2"/>
  <c r="H1263" i="2"/>
  <c r="H1265" i="2"/>
  <c r="H1245" i="2"/>
  <c r="H1233" i="2"/>
  <c r="H1235" i="2"/>
  <c r="H1237" i="2"/>
  <c r="H1239" i="2"/>
  <c r="H1241" i="2"/>
  <c r="H1231" i="2"/>
  <c r="H1222" i="2"/>
  <c r="H1220" i="2"/>
  <c r="H1218" i="2"/>
  <c r="H1216" i="2"/>
  <c r="H1214" i="2"/>
  <c r="H1212" i="2"/>
  <c r="H1208" i="2"/>
  <c r="H1198" i="2"/>
  <c r="H1200" i="2"/>
  <c r="H1202" i="2"/>
  <c r="H1204" i="2"/>
  <c r="H1206" i="2"/>
  <c r="H1196" i="2"/>
  <c r="H1194" i="2"/>
  <c r="H1192" i="2"/>
  <c r="H1190" i="2"/>
  <c r="H1186" i="2"/>
  <c r="H1184" i="2"/>
  <c r="H1182" i="2"/>
  <c r="H1180" i="2"/>
  <c r="H1172" i="2"/>
  <c r="H1174" i="2"/>
  <c r="H1176" i="2"/>
  <c r="H1170" i="2"/>
  <c r="H1161" i="2"/>
  <c r="H1155" i="2"/>
  <c r="H1157" i="2"/>
  <c r="H1159" i="2"/>
  <c r="H1153" i="2"/>
  <c r="H1147" i="2"/>
  <c r="H1149" i="2"/>
  <c r="H1141" i="2"/>
  <c r="H1143" i="2"/>
  <c r="H1145" i="2"/>
  <c r="H1139" i="2"/>
  <c r="H1135" i="2"/>
  <c r="H1121" i="2"/>
  <c r="H1123" i="2"/>
  <c r="H1125" i="2"/>
  <c r="H1127" i="2"/>
  <c r="H1129" i="2"/>
  <c r="H1131" i="2"/>
  <c r="H1133" i="2"/>
  <c r="H1119" i="2"/>
  <c r="H1115" i="2"/>
  <c r="H1113" i="2"/>
  <c r="H1111" i="2"/>
  <c r="H1109" i="2"/>
  <c r="H1107" i="2"/>
  <c r="H1090" i="2"/>
  <c r="H1092" i="2"/>
  <c r="H1094" i="2"/>
  <c r="H1096" i="2"/>
  <c r="H1098" i="2"/>
  <c r="H1100" i="2"/>
  <c r="H1088" i="2"/>
  <c r="H1086" i="2"/>
  <c r="H1084" i="2"/>
  <c r="H1082" i="2"/>
  <c r="H1080" i="2"/>
  <c r="H1078" i="2"/>
  <c r="H1076" i="2"/>
  <c r="H1074" i="2"/>
  <c r="H1072" i="2"/>
  <c r="H1070" i="2"/>
  <c r="H1048" i="2"/>
  <c r="H1050" i="2"/>
  <c r="H1052" i="2"/>
  <c r="H1054" i="2"/>
  <c r="H1056" i="2"/>
  <c r="H1058" i="2"/>
  <c r="H1060" i="2"/>
  <c r="H1062" i="2"/>
  <c r="H1064" i="2"/>
  <c r="H1046" i="2"/>
  <c r="H1044" i="2"/>
  <c r="H1037" i="2"/>
  <c r="H1025" i="2"/>
  <c r="H1027" i="2"/>
  <c r="H1029" i="2"/>
  <c r="H1031" i="2"/>
  <c r="H1033" i="2"/>
  <c r="H1023" i="2"/>
  <c r="H1021" i="2"/>
  <c r="H1019" i="2"/>
  <c r="H1017" i="2"/>
  <c r="H1015" i="2"/>
  <c r="H1013" i="2"/>
  <c r="H1009" i="2"/>
  <c r="H1007" i="2"/>
  <c r="H1005" i="2"/>
  <c r="H1003" i="2"/>
  <c r="H1001" i="2"/>
  <c r="H999" i="2"/>
  <c r="H987" i="2"/>
  <c r="H989" i="2"/>
  <c r="H991" i="2"/>
  <c r="H993" i="2"/>
  <c r="H995" i="2"/>
  <c r="H985" i="2"/>
  <c r="H966" i="2"/>
  <c r="H968" i="2"/>
  <c r="H970" i="2"/>
  <c r="H972" i="2"/>
  <c r="H974" i="2"/>
  <c r="H976" i="2"/>
  <c r="H964" i="2"/>
  <c r="H962" i="2"/>
  <c r="H960" i="2"/>
  <c r="H958" i="2"/>
  <c r="H954" i="2"/>
  <c r="H952" i="2"/>
  <c r="H950" i="2"/>
  <c r="H948" i="2"/>
  <c r="H944" i="2"/>
  <c r="H942" i="2"/>
  <c r="H940" i="2"/>
  <c r="H938" i="2"/>
  <c r="H928" i="2"/>
  <c r="H930" i="2"/>
  <c r="H932" i="2"/>
  <c r="H934" i="2"/>
  <c r="H926" i="2"/>
  <c r="H922" i="2"/>
  <c r="H915" i="2"/>
  <c r="H913" i="2"/>
  <c r="H911" i="2"/>
  <c r="H909" i="2"/>
  <c r="H907" i="2"/>
  <c r="H903" i="2"/>
  <c r="H901" i="2"/>
  <c r="H899" i="2"/>
  <c r="H897" i="2"/>
  <c r="H895" i="2"/>
  <c r="H893" i="2"/>
  <c r="H891" i="2"/>
  <c r="H889" i="2"/>
  <c r="H887" i="2"/>
  <c r="H863" i="2"/>
  <c r="H865" i="2"/>
  <c r="H867" i="2"/>
  <c r="H869" i="2"/>
  <c r="H871" i="2"/>
  <c r="H873" i="2"/>
  <c r="H875" i="2"/>
  <c r="H877" i="2"/>
  <c r="H879" i="2"/>
  <c r="H881" i="2"/>
  <c r="H883" i="2"/>
  <c r="H861" i="2"/>
  <c r="H859" i="2"/>
  <c r="H841" i="2"/>
  <c r="H843" i="2"/>
  <c r="H845" i="2"/>
  <c r="H847" i="2"/>
  <c r="H849" i="2"/>
  <c r="H851" i="2"/>
  <c r="H853" i="2"/>
  <c r="H839" i="2"/>
  <c r="H833" i="2"/>
  <c r="H831" i="2"/>
  <c r="H829" i="2"/>
  <c r="H827" i="2"/>
  <c r="H825" i="2"/>
  <c r="H817" i="2"/>
  <c r="H819" i="2"/>
  <c r="H821" i="2"/>
  <c r="H815" i="2"/>
  <c r="H805" i="2"/>
  <c r="H803" i="2"/>
  <c r="H799" i="2"/>
  <c r="H797" i="2"/>
  <c r="H795" i="2"/>
  <c r="H793" i="2"/>
  <c r="H791" i="2"/>
  <c r="H789" i="2"/>
  <c r="H785" i="2"/>
  <c r="H783" i="2"/>
  <c r="H781" i="2"/>
  <c r="H779" i="2"/>
  <c r="H777" i="2"/>
  <c r="H775" i="2"/>
  <c r="H763" i="2"/>
  <c r="H765" i="2"/>
  <c r="H767" i="2"/>
  <c r="H769" i="2"/>
  <c r="H771" i="2"/>
  <c r="H761" i="2"/>
  <c r="H744" i="2"/>
  <c r="H742" i="2"/>
  <c r="H740" i="2"/>
  <c r="H738" i="2"/>
  <c r="H734" i="2"/>
  <c r="H732" i="2"/>
  <c r="H730" i="2"/>
  <c r="H728" i="2"/>
  <c r="H720" i="2"/>
  <c r="H722" i="2"/>
  <c r="H724" i="2"/>
  <c r="H718" i="2"/>
  <c r="H674" i="2"/>
  <c r="H672" i="2"/>
  <c r="H668" i="2"/>
  <c r="H666" i="2"/>
  <c r="H662" i="2"/>
  <c r="H653" i="2"/>
  <c r="H651" i="2"/>
  <c r="H637" i="2"/>
  <c r="H639" i="2"/>
  <c r="H641" i="2"/>
  <c r="H643" i="2"/>
  <c r="H645" i="2"/>
  <c r="H647" i="2"/>
  <c r="H635" i="2"/>
  <c r="H633" i="2"/>
  <c r="H621" i="2"/>
  <c r="H613" i="2"/>
  <c r="H611" i="2"/>
  <c r="H609" i="2"/>
  <c r="H603" i="2"/>
  <c r="H605" i="2"/>
  <c r="H601" i="2"/>
  <c r="H595" i="2"/>
  <c r="H593" i="2"/>
  <c r="H561" i="2"/>
  <c r="H563" i="2"/>
  <c r="H565" i="2"/>
  <c r="H567" i="2"/>
  <c r="H569" i="2"/>
  <c r="H571" i="2"/>
  <c r="H573" i="2"/>
  <c r="H575" i="2"/>
  <c r="H577" i="2"/>
  <c r="H579" i="2"/>
  <c r="H581" i="2"/>
  <c r="H583" i="2"/>
  <c r="H585" i="2"/>
  <c r="H559" i="2"/>
  <c r="H538" i="2"/>
  <c r="H540" i="2"/>
  <c r="H542" i="2"/>
  <c r="H544" i="2"/>
  <c r="H548" i="2"/>
  <c r="H550" i="2"/>
  <c r="H524" i="2"/>
  <c r="H526" i="2"/>
  <c r="H528" i="2"/>
  <c r="H530" i="2"/>
  <c r="H532" i="2"/>
  <c r="H534" i="2"/>
  <c r="H536" i="2"/>
  <c r="H522" i="2"/>
  <c r="H520" i="2"/>
  <c r="H500" i="2"/>
  <c r="H502" i="2"/>
  <c r="H504" i="2"/>
  <c r="H506" i="2"/>
  <c r="H508" i="2"/>
  <c r="H498" i="2"/>
  <c r="H494" i="2"/>
  <c r="H480" i="2"/>
  <c r="H482" i="2"/>
  <c r="H484" i="2"/>
  <c r="H486" i="2"/>
  <c r="H488" i="2"/>
  <c r="H478" i="2"/>
  <c r="H476" i="2"/>
  <c r="H470" i="2"/>
  <c r="H472" i="2"/>
  <c r="H468" i="2"/>
  <c r="H466" i="2"/>
  <c r="H459" i="2"/>
  <c r="H457" i="2"/>
  <c r="H455" i="2"/>
  <c r="H453" i="2"/>
  <c r="H449" i="2"/>
  <c r="H447" i="2"/>
  <c r="H445" i="2"/>
  <c r="H443" i="2"/>
  <c r="H427" i="2"/>
  <c r="H429" i="2"/>
  <c r="H431" i="2"/>
  <c r="H433" i="2"/>
  <c r="H435" i="2"/>
  <c r="H437" i="2"/>
  <c r="H439" i="2"/>
  <c r="H425" i="2"/>
  <c r="H419" i="2"/>
  <c r="H415" i="2"/>
  <c r="H411" i="2"/>
  <c r="H402" i="2"/>
  <c r="H404" i="2"/>
  <c r="H400" i="2"/>
  <c r="H396" i="2"/>
  <c r="H392" i="2"/>
  <c r="H388" i="2"/>
  <c r="H378" i="2"/>
  <c r="H380" i="2"/>
  <c r="H376" i="2"/>
  <c r="H366" i="2"/>
  <c r="H368" i="2"/>
  <c r="H370" i="2"/>
  <c r="H364" i="2"/>
  <c r="H362" i="2"/>
  <c r="H355" i="2"/>
  <c r="H353" i="2"/>
  <c r="H345" i="2"/>
  <c r="H347" i="2"/>
  <c r="H349" i="2"/>
  <c r="H343" i="2"/>
  <c r="H323" i="2"/>
  <c r="H325" i="2"/>
  <c r="H327" i="2"/>
  <c r="H329" i="2"/>
  <c r="H331" i="2"/>
  <c r="H333" i="2"/>
  <c r="H335" i="2"/>
  <c r="H337" i="2"/>
  <c r="H339" i="2"/>
  <c r="H321" i="2"/>
  <c r="H277" i="2"/>
  <c r="H275" i="2"/>
  <c r="H271" i="2"/>
  <c r="H267" i="2"/>
  <c r="H261" i="2"/>
  <c r="H220" i="2"/>
  <c r="H218" i="2"/>
  <c r="H216" i="2"/>
  <c r="H214" i="2"/>
  <c r="H212" i="2"/>
  <c r="H202" i="2"/>
  <c r="H204" i="2"/>
  <c r="H206" i="2"/>
  <c r="H208" i="2"/>
  <c r="H200" i="2"/>
  <c r="H185" i="2"/>
  <c r="H183" i="2"/>
  <c r="H177" i="2"/>
  <c r="H175" i="2"/>
  <c r="H173" i="2"/>
  <c r="H165" i="2"/>
  <c r="H167" i="2"/>
  <c r="H169" i="2"/>
  <c r="H163" i="2"/>
  <c r="H159" i="2"/>
  <c r="H157" i="2"/>
  <c r="H153" i="2"/>
  <c r="H151" i="2"/>
  <c r="H149" i="2"/>
  <c r="H139" i="2"/>
  <c r="H129" i="2"/>
  <c r="H131" i="2"/>
  <c r="H127" i="2"/>
  <c r="H123" i="2"/>
  <c r="H119" i="2"/>
  <c r="H117" i="2"/>
  <c r="H113" i="2"/>
  <c r="H111" i="2"/>
  <c r="H107" i="2"/>
  <c r="H105" i="2"/>
  <c r="H92" i="2"/>
  <c r="H91" i="2"/>
  <c r="H87" i="2"/>
  <c r="H77" i="2"/>
  <c r="H79" i="2"/>
  <c r="H81" i="2"/>
  <c r="H75" i="2"/>
  <c r="H71" i="2"/>
  <c r="H65" i="2"/>
  <c r="H67" i="2"/>
  <c r="H63" i="2"/>
  <c r="H59" i="2"/>
  <c r="H38" i="2"/>
  <c r="H34" i="2"/>
  <c r="H28" i="2"/>
  <c r="H30" i="2"/>
  <c r="H24" i="2"/>
  <c r="H22" i="2"/>
  <c r="H14" i="2"/>
  <c r="H16" i="2"/>
  <c r="H18" i="2"/>
  <c r="H10" i="2"/>
  <c r="H8" i="2"/>
  <c r="H339" i="1"/>
  <c r="H397" i="1"/>
  <c r="H335" i="1"/>
  <c r="H279" i="1"/>
  <c r="H275" i="1"/>
  <c r="H308" i="1"/>
  <c r="H306" i="1"/>
  <c r="H302" i="1"/>
  <c r="H300" i="1"/>
  <c r="H288" i="1"/>
  <c r="H284" i="1"/>
  <c r="H286" i="1"/>
  <c r="H282" i="1"/>
  <c r="H280" i="1"/>
  <c r="H273" i="1"/>
  <c r="H271" i="1"/>
  <c r="H255" i="1"/>
  <c r="H257" i="1"/>
  <c r="H259" i="1"/>
  <c r="H261" i="1"/>
  <c r="H263" i="1"/>
  <c r="H265" i="1"/>
  <c r="H267" i="1"/>
  <c r="H253" i="1"/>
  <c r="H251" i="1"/>
  <c r="H247" i="1"/>
  <c r="H245" i="1"/>
  <c r="H241" i="1"/>
  <c r="H239" i="1"/>
  <c r="H237" i="1"/>
  <c r="H233" i="1"/>
  <c r="H231" i="1"/>
  <c r="H227" i="1"/>
  <c r="H221" i="1"/>
  <c r="H223" i="1"/>
  <c r="H225" i="1"/>
  <c r="H219" i="1"/>
  <c r="H217" i="1"/>
  <c r="H213" i="1"/>
  <c r="H207" i="1"/>
  <c r="H205" i="1"/>
  <c r="H203" i="1"/>
  <c r="H201" i="1"/>
  <c r="H197" i="1"/>
  <c r="H195" i="1"/>
  <c r="H193" i="1"/>
  <c r="H189" i="1"/>
  <c r="H187" i="1"/>
  <c r="H183" i="1"/>
  <c r="H179" i="1"/>
  <c r="H177" i="1"/>
  <c r="H173" i="1"/>
  <c r="H171" i="1"/>
  <c r="H169" i="1"/>
  <c r="H167" i="1"/>
  <c r="H161" i="1"/>
  <c r="H157" i="1"/>
  <c r="H159" i="1"/>
  <c r="H156" i="1"/>
  <c r="H152" i="1"/>
  <c r="H111" i="1"/>
  <c r="H113" i="1"/>
  <c r="H117" i="1" s="1"/>
  <c r="H134" i="1"/>
  <c r="H146" i="1"/>
  <c r="H144" i="1"/>
  <c r="H142" i="1"/>
  <c r="H138" i="1"/>
  <c r="H136" i="1"/>
  <c r="H130" i="1"/>
  <c r="H132" i="1"/>
  <c r="H126" i="1"/>
  <c r="H120" i="1"/>
  <c r="H118" i="1"/>
  <c r="H109" i="1"/>
  <c r="H107" i="1"/>
  <c r="H103" i="1"/>
  <c r="H101" i="1"/>
  <c r="H97" i="1"/>
  <c r="H91" i="1"/>
  <c r="H93" i="1"/>
  <c r="H95" i="1"/>
  <c r="H89" i="1"/>
  <c r="H87" i="1"/>
  <c r="H85" i="1"/>
  <c r="H83" i="1"/>
  <c r="H81" i="1"/>
  <c r="H79" i="1"/>
  <c r="H71" i="1"/>
  <c r="H73" i="1"/>
  <c r="H75" i="1"/>
  <c r="H69" i="1"/>
  <c r="H65" i="1"/>
  <c r="H61" i="1"/>
  <c r="H60" i="1"/>
  <c r="H56" i="1"/>
  <c r="H52" i="1"/>
  <c r="H54" i="1"/>
  <c r="H50" i="1"/>
  <c r="H48" i="1"/>
  <c r="H44" i="1"/>
  <c r="H42" i="1"/>
  <c r="H24" i="1"/>
  <c r="H26" i="1"/>
  <c r="H28" i="1"/>
  <c r="H30" i="1"/>
  <c r="H32" i="1"/>
  <c r="H34" i="1"/>
  <c r="H36" i="1"/>
  <c r="H38" i="1"/>
  <c r="H22" i="1"/>
  <c r="H16" i="1"/>
  <c r="H18" i="1"/>
  <c r="H14" i="1"/>
  <c r="H12" i="1"/>
  <c r="H10" i="1"/>
  <c r="H8" i="1"/>
  <c r="H124" i="1"/>
  <c r="H128" i="1"/>
  <c r="H140" i="1"/>
  <c r="H148" i="1"/>
  <c r="H1584" i="2" l="1"/>
  <c r="H1588" i="2" s="1"/>
  <c r="H1613" i="2" s="1"/>
  <c r="H1617" i="2" s="1"/>
  <c r="H1651" i="2" s="1"/>
  <c r="H1655" i="2" s="1"/>
  <c r="H1707" i="2" s="1"/>
  <c r="H309" i="2"/>
  <c r="H1442" i="2"/>
  <c r="H1558" i="2"/>
  <c r="H1470" i="2"/>
  <c r="H1474" i="2" s="1"/>
  <c r="H1524" i="2" s="1"/>
  <c r="H51" i="2"/>
  <c r="H93" i="2"/>
  <c r="H751" i="2"/>
  <c r="H755" i="2" s="1"/>
  <c r="H807" i="2" s="1"/>
  <c r="H811" i="2" s="1"/>
  <c r="H854" i="2" s="1"/>
  <c r="H858" i="2" s="1"/>
  <c r="H917" i="2" s="1"/>
  <c r="H921" i="2" s="1"/>
  <c r="H978" i="2" s="1"/>
  <c r="H982" i="2" s="1"/>
  <c r="H1039" i="2" s="1"/>
  <c r="H1043" i="2" s="1"/>
  <c r="H1102" i="2" s="1"/>
  <c r="H1106" i="2" s="1"/>
  <c r="H1163" i="2" s="1"/>
  <c r="H1167" i="2" s="1"/>
  <c r="H1224" i="2" s="1"/>
  <c r="H1228" i="2" s="1"/>
  <c r="H1285" i="2" s="1"/>
  <c r="H1289" i="2" s="1"/>
  <c r="H1334" i="2" s="1"/>
  <c r="H1338" i="2" s="1"/>
  <c r="H1381" i="2" s="1"/>
  <c r="H357" i="2"/>
  <c r="H361" i="2" s="1"/>
  <c r="H406" i="2" s="1"/>
  <c r="H410" i="2" s="1"/>
  <c r="H461" i="2" s="1"/>
  <c r="H465" i="2" s="1"/>
  <c r="H515" i="2" s="1"/>
  <c r="H519" i="2" s="1"/>
  <c r="H552" i="2" s="1"/>
  <c r="H556" i="2" s="1"/>
  <c r="H588" i="2" s="1"/>
  <c r="H592" i="2" s="1"/>
  <c r="H628" i="2" s="1"/>
  <c r="H632" i="2" s="1"/>
  <c r="H657" i="2" s="1"/>
  <c r="H661" i="2" s="1"/>
  <c r="H708" i="2" s="1"/>
  <c r="H142" i="2"/>
  <c r="H146" i="2" s="1"/>
  <c r="H191" i="2" s="1"/>
  <c r="H195" i="2" s="1"/>
  <c r="H251" i="2" s="1"/>
  <c r="H1956" i="2"/>
  <c r="H1748" i="2"/>
  <c r="H1723" i="2"/>
  <c r="H1735" i="2" s="1"/>
  <c r="H1739" i="2" s="1"/>
  <c r="H1763" i="2" s="1"/>
  <c r="H1767" i="2" s="1"/>
  <c r="H1794" i="2" s="1"/>
  <c r="H1798" i="2" s="1"/>
  <c r="H1845" i="2" s="1"/>
  <c r="H1849" i="2" s="1"/>
  <c r="H1889" i="2" s="1"/>
  <c r="H1893" i="2" s="1"/>
  <c r="H1927" i="2" s="1"/>
  <c r="H1931" i="2" s="1"/>
  <c r="H1963" i="2" s="1"/>
  <c r="H1967" i="2" s="1"/>
  <c r="H1994" i="2" s="1"/>
  <c r="H1998" i="2" s="1"/>
  <c r="H2019" i="2" s="1"/>
  <c r="H2023" i="2" s="1"/>
  <c r="H2054" i="2" s="1"/>
  <c r="H2058" i="2" s="1"/>
  <c r="H2087" i="2" s="1"/>
  <c r="H2091" i="2" s="1"/>
  <c r="H2123" i="2" s="1"/>
</calcChain>
</file>

<file path=xl/sharedStrings.xml><?xml version="1.0" encoding="utf-8"?>
<sst xmlns="http://schemas.openxmlformats.org/spreadsheetml/2006/main" count="3416" uniqueCount="1709">
  <si>
    <t>SCHEDULE 1:</t>
  </si>
  <si>
    <t>PRELIMINARY AND GENERAL</t>
  </si>
  <si>
    <t>ITEM
NO</t>
  </si>
  <si>
    <t>PAYMENT</t>
  </si>
  <si>
    <t>DESCRIPTION</t>
  </si>
  <si>
    <t>UNIT</t>
  </si>
  <si>
    <t>QTY</t>
  </si>
  <si>
    <t>RATE</t>
  </si>
  <si>
    <t>AMOUNT
(RAND)</t>
  </si>
  <si>
    <t>1</t>
  </si>
  <si>
    <t>SABS 1200 A</t>
  </si>
  <si>
    <t>8.3</t>
  </si>
  <si>
    <t>FIXED-CHARGE AND VALUE RELATED ITEMS</t>
  </si>
  <si>
    <t>1.1</t>
  </si>
  <si>
    <t>8.3.1</t>
  </si>
  <si>
    <t>Contractual Requirements</t>
  </si>
  <si>
    <t>Sum</t>
  </si>
  <si>
    <t>8.3.2.1</t>
  </si>
  <si>
    <t>Establish facilities on the site for Engineer (SABS 1200 AB):</t>
  </si>
  <si>
    <t>1.2</t>
  </si>
  <si>
    <t>8.3.2.1 (a) PSAB 3.2</t>
  </si>
  <si>
    <t>Furnished offices (2 No.)</t>
  </si>
  <si>
    <t>1.3</t>
  </si>
  <si>
    <t>8.3.2.1 (b)</t>
  </si>
  <si>
    <t>Telephone for Engineer</t>
  </si>
  <si>
    <t>1.4</t>
  </si>
  <si>
    <t>PSAB 3.2</t>
  </si>
  <si>
    <t>Meeting room facilities</t>
  </si>
  <si>
    <t>1.5</t>
  </si>
  <si>
    <t>8.3.2.1 (c) PSAB 3.1</t>
  </si>
  <si>
    <t>Project name boards (2 No.). Refer C4.3 for details.</t>
  </si>
  <si>
    <t>8.3.2.2</t>
  </si>
  <si>
    <t>Establish facilities on the site for Contractor:</t>
  </si>
  <si>
    <t>1.6</t>
  </si>
  <si>
    <t>8.3.2.2 (a)</t>
  </si>
  <si>
    <t>a) Offices &amp; storage sheds</t>
  </si>
  <si>
    <t>1.7</t>
  </si>
  <si>
    <t>8.3.2.2 (e)</t>
  </si>
  <si>
    <t>b) Ablution &amp; latrine facilities</t>
  </si>
  <si>
    <t>1.8</t>
  </si>
  <si>
    <t>8.3.2.2 (f)</t>
  </si>
  <si>
    <t>c) Tools &amp; equipment</t>
  </si>
  <si>
    <t>1.9</t>
  </si>
  <si>
    <t>8.3.2.2 (g)</t>
  </si>
  <si>
    <t>d) Water supplies, electric power and communications</t>
  </si>
  <si>
    <t>1.10</t>
  </si>
  <si>
    <t>8.3.2.2 (h)</t>
  </si>
  <si>
    <t>e) Dealing with water</t>
  </si>
  <si>
    <t>1.11</t>
  </si>
  <si>
    <t>8.3.2.2 (i)</t>
  </si>
  <si>
    <t>f) Access</t>
  </si>
  <si>
    <t>1.12</t>
  </si>
  <si>
    <t>8.3.3</t>
  </si>
  <si>
    <t>Other fixed-charge obligations</t>
  </si>
  <si>
    <t>1.13</t>
  </si>
  <si>
    <t>PSA 8.3.4</t>
  </si>
  <si>
    <t>Removal of site establishment</t>
  </si>
  <si>
    <t>1.14</t>
  </si>
  <si>
    <t>PSA 8.3.5</t>
  </si>
  <si>
    <t>Re-establishment on site</t>
  </si>
  <si>
    <t>PSOH</t>
  </si>
  <si>
    <t>Occupational Health and Safety</t>
  </si>
  <si>
    <t>1.15</t>
  </si>
  <si>
    <t>General safety (Fixed charges)</t>
  </si>
  <si>
    <t>1.16</t>
  </si>
  <si>
    <t>Health &amp; safety plan</t>
  </si>
  <si>
    <t>Allow for the following additional items which the tenderer requires to be priced separately</t>
  </si>
  <si>
    <t>1.17</t>
  </si>
  <si>
    <t>a)</t>
  </si>
  <si>
    <t>1.18</t>
  </si>
  <si>
    <t>b)</t>
  </si>
  <si>
    <t>1.19</t>
  </si>
  <si>
    <t>c)</t>
  </si>
  <si>
    <t>1.20</t>
  </si>
  <si>
    <t>PEM, PS 4.12</t>
  </si>
  <si>
    <t>Environmental Management Plan Obligations</t>
  </si>
  <si>
    <t xml:space="preserve"> Total Carried Forward</t>
  </si>
  <si>
    <t xml:space="preserve"> Brought Forward</t>
  </si>
  <si>
    <t>1.21</t>
  </si>
  <si>
    <t>Site security for the duration of the contract</t>
  </si>
  <si>
    <t>8.4</t>
  </si>
  <si>
    <t>TIME-RELATED ITEMS</t>
  </si>
  <si>
    <t>1.22</t>
  </si>
  <si>
    <t>8.4.1</t>
  </si>
  <si>
    <t>Contractual requirements</t>
  </si>
  <si>
    <t>8.4.2.1</t>
  </si>
  <si>
    <t>Facilities for Engineer for duration of construction (SABS 1200 AB):</t>
  </si>
  <si>
    <t>1.23</t>
  </si>
  <si>
    <t>8.4.2.1 (a) PSAB 3.2</t>
  </si>
  <si>
    <t>1.24</t>
  </si>
  <si>
    <t>PSAB 5.4</t>
  </si>
  <si>
    <t>1.25</t>
  </si>
  <si>
    <t>1.26</t>
  </si>
  <si>
    <t>8.4.2.1 (c), PSAB 3.1</t>
  </si>
  <si>
    <t>Project name board (2 No.)</t>
  </si>
  <si>
    <t>8.4.2.2</t>
  </si>
  <si>
    <t>Facilities for Contractor for duration of construction:</t>
  </si>
  <si>
    <t>1.27</t>
  </si>
  <si>
    <t>8.4.2.2 (a)</t>
  </si>
  <si>
    <t>1.28</t>
  </si>
  <si>
    <t>8.4.2.2 (e)</t>
  </si>
  <si>
    <t>1.29</t>
  </si>
  <si>
    <t>8.4.2.2 (f)</t>
  </si>
  <si>
    <t>1.30</t>
  </si>
  <si>
    <t>8.4.2.2 (g)</t>
  </si>
  <si>
    <t>1.31</t>
  </si>
  <si>
    <t>8.4.2.2 (h)</t>
  </si>
  <si>
    <t>1.32</t>
  </si>
  <si>
    <t>8.4.2.2 (i)</t>
  </si>
  <si>
    <t>1.33</t>
  </si>
  <si>
    <t>8.4.3,PS 4</t>
  </si>
  <si>
    <t>Supervision for duration of construction</t>
  </si>
  <si>
    <t>1.34</t>
  </si>
  <si>
    <t>PS5</t>
  </si>
  <si>
    <t>Communication and Public Relations</t>
  </si>
  <si>
    <t>1.35</t>
  </si>
  <si>
    <t>8.4.4</t>
  </si>
  <si>
    <t>Company and head office overhead costs</t>
  </si>
  <si>
    <t>1.36</t>
  </si>
  <si>
    <t>8.4.5</t>
  </si>
  <si>
    <t>Other time-related obligations</t>
  </si>
  <si>
    <t>1.37</t>
  </si>
  <si>
    <t>General safety (time related)</t>
  </si>
  <si>
    <t>1.38</t>
  </si>
  <si>
    <t>Training (time related)</t>
  </si>
  <si>
    <t>Allow for additional items which the tenderer requires to be priced separately</t>
  </si>
  <si>
    <t>1.39</t>
  </si>
  <si>
    <t>1.40</t>
  </si>
  <si>
    <t>1.41</t>
  </si>
  <si>
    <t>1.42</t>
  </si>
  <si>
    <t>PSEM</t>
  </si>
  <si>
    <t>1.43</t>
  </si>
  <si>
    <t>Month</t>
  </si>
  <si>
    <t>8.5</t>
  </si>
  <si>
    <t>SUMS STATED PROVISIONALLY BY ENGINEER</t>
  </si>
  <si>
    <t>1.44</t>
  </si>
  <si>
    <t>Provisional sum for concrete cube strength and durability tests ordered by the Engineer</t>
  </si>
  <si>
    <t>Prov Sum</t>
  </si>
  <si>
    <t>1.45</t>
  </si>
  <si>
    <t>Overheads, charges and profit on item 1.44</t>
  </si>
  <si>
    <t>%</t>
  </si>
  <si>
    <t>1.46</t>
  </si>
  <si>
    <t>Provisional sum for non-destructive testing of steel pipelines</t>
  </si>
  <si>
    <t>1.47</t>
  </si>
  <si>
    <t>Overheads, charges and profit on item 1.46</t>
  </si>
  <si>
    <t>1.48</t>
  </si>
  <si>
    <t>PCL</t>
  </si>
  <si>
    <t>Provisional sum for Contractors responsibility in terms of the Policy for the use of Community Liaison officer (CLO), Local labour and facilitation of suitable communication mechanisms between the community and the project team.</t>
  </si>
  <si>
    <t>1.49</t>
  </si>
  <si>
    <t>Overheads, charges and profit on item 1.48</t>
  </si>
  <si>
    <t>1.50</t>
  </si>
  <si>
    <t>Provisional sum for equipment for Engineer</t>
  </si>
  <si>
    <t>1.51</t>
  </si>
  <si>
    <t>Overheads, charges and profit on item 1.50</t>
  </si>
  <si>
    <t>1.52</t>
  </si>
  <si>
    <t>Provisional sum for additional geotechnical investigations</t>
  </si>
  <si>
    <t>1.53</t>
  </si>
  <si>
    <t>Overheads, charges and profit on item 1.52</t>
  </si>
  <si>
    <t>1.54</t>
  </si>
  <si>
    <t>Provisional sum for additional surveying as directed by the Engineer</t>
  </si>
  <si>
    <t>1.55</t>
  </si>
  <si>
    <t>Overheads, charges and profit on item 1.54</t>
  </si>
  <si>
    <t>1.56</t>
  </si>
  <si>
    <t>Provisional sum for repair of two PRV Chambers at Unity Avenue in Chatsworth and Locksley Drive in Sherwood, as directed by the Engineer</t>
  </si>
  <si>
    <t>1.57</t>
  </si>
  <si>
    <t>Overheads, charges and profit on item 1.56</t>
  </si>
  <si>
    <t>1.58</t>
  </si>
  <si>
    <t>PSG 5.5.9.4</t>
  </si>
  <si>
    <t>Provisional sum for a weather station</t>
  </si>
  <si>
    <t>1.59</t>
  </si>
  <si>
    <t>Overheads, charges and profit on item 1.58</t>
  </si>
  <si>
    <t>8.7</t>
  </si>
  <si>
    <t>DAYWORKS</t>
  </si>
  <si>
    <t xml:space="preserve">Labour: </t>
  </si>
  <si>
    <t>1.60</t>
  </si>
  <si>
    <t xml:space="preserve">Foreman </t>
  </si>
  <si>
    <t>hours</t>
  </si>
  <si>
    <t>1.61</t>
  </si>
  <si>
    <t xml:space="preserve">Semi-skilled </t>
  </si>
  <si>
    <t>1.62</t>
  </si>
  <si>
    <t xml:space="preserve">Unskilled </t>
  </si>
  <si>
    <t>1.63</t>
  </si>
  <si>
    <t xml:space="preserve">Surveyor with transport, instruments and labour </t>
  </si>
  <si>
    <t xml:space="preserve">Constructional Plant: </t>
  </si>
  <si>
    <t>1.64</t>
  </si>
  <si>
    <t xml:space="preserve">CAT 930 (75kW) or similar </t>
  </si>
  <si>
    <t>1.65</t>
  </si>
  <si>
    <t xml:space="preserve">Other (Contractor to specify if required) </t>
  </si>
  <si>
    <t xml:space="preserve">Bulldozer with ripper: </t>
  </si>
  <si>
    <t>1.66</t>
  </si>
  <si>
    <t xml:space="preserve">CAT D8 or similar </t>
  </si>
  <si>
    <t xml:space="preserve">Motor Grader: </t>
  </si>
  <si>
    <t>1.67</t>
  </si>
  <si>
    <t xml:space="preserve">110 kW </t>
  </si>
  <si>
    <t>1.68</t>
  </si>
  <si>
    <t xml:space="preserve">Other (Contractor to specify) </t>
  </si>
  <si>
    <t xml:space="preserve">Tip Truck: </t>
  </si>
  <si>
    <t>1.69</t>
  </si>
  <si>
    <t xml:space="preserve">10m³ </t>
  </si>
  <si>
    <t>1.70</t>
  </si>
  <si>
    <t xml:space="preserve">6m³ </t>
  </si>
  <si>
    <t>1.71</t>
  </si>
  <si>
    <t xml:space="preserve">Backactor: </t>
  </si>
  <si>
    <t>1.72</t>
  </si>
  <si>
    <t xml:space="preserve">100kW, 23 ton </t>
  </si>
  <si>
    <t>1.73</t>
  </si>
  <si>
    <t xml:space="preserve">30 ton </t>
  </si>
  <si>
    <t>1.74</t>
  </si>
  <si>
    <t xml:space="preserve">TLB </t>
  </si>
  <si>
    <t>1.75</t>
  </si>
  <si>
    <t xml:space="preserve">Compactors: </t>
  </si>
  <si>
    <t>1.76</t>
  </si>
  <si>
    <t xml:space="preserve">Self propelled vibrating roller, 9 ton </t>
  </si>
  <si>
    <t>1.77</t>
  </si>
  <si>
    <t xml:space="preserve">Bomag 60 or similar </t>
  </si>
  <si>
    <t>1.78</t>
  </si>
  <si>
    <t xml:space="preserve">Plate compactor </t>
  </si>
  <si>
    <t>1.79</t>
  </si>
  <si>
    <t>1.80</t>
  </si>
  <si>
    <t xml:space="preserve">Pneumatic Roller </t>
  </si>
  <si>
    <t xml:space="preserve">Water Tankers: </t>
  </si>
  <si>
    <t>1.81</t>
  </si>
  <si>
    <t xml:space="preserve">Water Tanker 12000 litres </t>
  </si>
  <si>
    <t>1.82</t>
  </si>
  <si>
    <t xml:space="preserve">Water Tanker 9000 litres </t>
  </si>
  <si>
    <t xml:space="preserve">Self propelled Crane: </t>
  </si>
  <si>
    <t>1.83</t>
  </si>
  <si>
    <t xml:space="preserve">20 Tonne </t>
  </si>
  <si>
    <t>1.84</t>
  </si>
  <si>
    <t xml:space="preserve">Generator and Breaker 5KVA </t>
  </si>
  <si>
    <t>1.85</t>
  </si>
  <si>
    <t>Water/Sludge Pump 50mm</t>
  </si>
  <si>
    <t xml:space="preserve">Welding Equipment: </t>
  </si>
  <si>
    <t>1.86</t>
  </si>
  <si>
    <t xml:space="preserve">Heavy duty, self powered welding machine 400A </t>
  </si>
  <si>
    <t>1.87</t>
  </si>
  <si>
    <t xml:space="preserve">Welder ( Coded) with assistant </t>
  </si>
  <si>
    <t>Various Other:</t>
  </si>
  <si>
    <t>1.88</t>
  </si>
  <si>
    <t>Compressor 400 cuft/min - with 2 breakers</t>
  </si>
  <si>
    <t>1.89</t>
  </si>
  <si>
    <t>Electric breaker - single phase</t>
  </si>
  <si>
    <t>Day</t>
  </si>
  <si>
    <t>1.90</t>
  </si>
  <si>
    <t>Angle Grinder - 230mm</t>
  </si>
  <si>
    <t>1.91</t>
  </si>
  <si>
    <t>Pneumatic Hammer Drill - 1500Watt</t>
  </si>
  <si>
    <t>1.92</t>
  </si>
  <si>
    <t>Concrete mixer - 360l capacity</t>
  </si>
  <si>
    <t>1.93</t>
  </si>
  <si>
    <t>7 Tonne flat bed with mounted crane and driver</t>
  </si>
  <si>
    <t>1.94</t>
  </si>
  <si>
    <t>1 Tonne LDV with driver</t>
  </si>
  <si>
    <t>km</t>
  </si>
  <si>
    <t>1.95</t>
  </si>
  <si>
    <t>Tractor 30 kW or similar</t>
  </si>
  <si>
    <t>hr</t>
  </si>
  <si>
    <t>1.96</t>
  </si>
  <si>
    <t>3 Disk Plow</t>
  </si>
  <si>
    <t xml:space="preserve">Materials supplied by the Contractor: </t>
  </si>
  <si>
    <t>1.97</t>
  </si>
  <si>
    <t>Sand (building)</t>
  </si>
  <si>
    <t>m³</t>
  </si>
  <si>
    <t>1.98</t>
  </si>
  <si>
    <t>Sand ( river )</t>
  </si>
  <si>
    <t>1.99</t>
  </si>
  <si>
    <t xml:space="preserve">50kg pocket of Cement </t>
  </si>
  <si>
    <t>No.</t>
  </si>
  <si>
    <t>1.100</t>
  </si>
  <si>
    <t xml:space="preserve">Dump Rock 150mm </t>
  </si>
  <si>
    <t>1.101</t>
  </si>
  <si>
    <t xml:space="preserve">Crusher Run 28mm </t>
  </si>
  <si>
    <t>1.102</t>
  </si>
  <si>
    <t xml:space="preserve">G5 material </t>
  </si>
  <si>
    <t>1.103</t>
  </si>
  <si>
    <t>G2 material</t>
  </si>
  <si>
    <t>Other to be specified by Contractor</t>
  </si>
  <si>
    <t>8.8</t>
  </si>
  <si>
    <t>TEMPORARY WORKS</t>
  </si>
  <si>
    <t>1.104</t>
  </si>
  <si>
    <t>8.8.2</t>
  </si>
  <si>
    <t>Accommodation of traffic for construction vehicles entering and leaving the construction site</t>
  </si>
  <si>
    <t>1.105</t>
  </si>
  <si>
    <t>8.8.4 (c)</t>
  </si>
  <si>
    <t>Excavation by hand in soft material to expose suspected but unknown existing services.</t>
  </si>
  <si>
    <t>MISCELLANEOUS</t>
  </si>
  <si>
    <t>1.106</t>
  </si>
  <si>
    <t>PS4.11.6</t>
  </si>
  <si>
    <t>As-Built Survey data and record drawings</t>
  </si>
  <si>
    <t>1.107</t>
  </si>
  <si>
    <t>PS4.25</t>
  </si>
  <si>
    <t>Meter Registrations</t>
  </si>
  <si>
    <t xml:space="preserve"> Total Carried Forward To Summary</t>
  </si>
  <si>
    <t>SUMMARY OF SECTIONS</t>
  </si>
  <si>
    <t xml:space="preserve"> </t>
  </si>
  <si>
    <t>SECTION</t>
  </si>
  <si>
    <t xml:space="preserve"> Total Carried Forward To Summary Of Schedules</t>
  </si>
  <si>
    <t>SCHEDULE 2:</t>
  </si>
  <si>
    <t>SITE CLEARANCE</t>
  </si>
  <si>
    <t>2</t>
  </si>
  <si>
    <t>SABS 1200 C</t>
  </si>
  <si>
    <t>8.2.1_x000D_
PSC 8.2.1</t>
  </si>
  <si>
    <t>Clear and grub:</t>
  </si>
  <si>
    <t>2.1</t>
  </si>
  <si>
    <t>a) Reservoir site</t>
  </si>
  <si>
    <t>m²</t>
  </si>
  <si>
    <t>2.2</t>
  </si>
  <si>
    <t>b) 6m wide inlet &amp; outlet pipeline route</t>
  </si>
  <si>
    <t>PSC 8.2.4</t>
  </si>
  <si>
    <t>Re-clear surfaces where directed by Engineer (Provisional)</t>
  </si>
  <si>
    <t>2.3</t>
  </si>
  <si>
    <t>a) Reservoir Site</t>
  </si>
  <si>
    <t>2.4</t>
  </si>
  <si>
    <t>2.5</t>
  </si>
  <si>
    <t>8.2.5</t>
  </si>
  <si>
    <t>Take down existing pallisade reservoir fence</t>
  </si>
  <si>
    <t>m</t>
  </si>
  <si>
    <t>8.2.8</t>
  </si>
  <si>
    <t>Demolish and Remove Existing Structures/Building</t>
  </si>
  <si>
    <t>2.6</t>
  </si>
  <si>
    <t>a) Demolish and remove cracked brickwork for all existing Chambers and roof access opening at Trenance 3 Reservoir site</t>
  </si>
  <si>
    <t>2.7</t>
  </si>
  <si>
    <t>8.2.10_x000D_
PSC 8.2.10</t>
  </si>
  <si>
    <t>Remove topsoil to nominal depth of 150mm and stockpile</t>
  </si>
  <si>
    <t>PSC 8.2.11</t>
  </si>
  <si>
    <t>Saw cutting of existing asphalt of thickness:</t>
  </si>
  <si>
    <t>2.8</t>
  </si>
  <si>
    <t>30 - 60mm</t>
  </si>
  <si>
    <t>2.9</t>
  </si>
  <si>
    <t>PSC 8.2.13</t>
  </si>
  <si>
    <t xml:space="preserve">Remove existing road asphalt surfacing and spoil at approved spoil disposal sites (25 to 45mm thickness) </t>
  </si>
  <si>
    <t>PSC 8.2.14</t>
  </si>
  <si>
    <t>Remove existing gravel layer works to spoil</t>
  </si>
  <si>
    <t>2.10</t>
  </si>
  <si>
    <t xml:space="preserve">Gravel and crushed stone layer works  to roads           </t>
  </si>
  <si>
    <t>PSC 8.2.16</t>
  </si>
  <si>
    <t>Remove along edges of road:</t>
  </si>
  <si>
    <t>2.11</t>
  </si>
  <si>
    <t>All pre-cast concrete kerbing and channelling</t>
  </si>
  <si>
    <t>SECTION 2: EARTHWORKS</t>
  </si>
  <si>
    <t>3</t>
  </si>
  <si>
    <t>SABS 1200 D &amp; PSD</t>
  </si>
  <si>
    <t>EARTHWORKS</t>
  </si>
  <si>
    <t>PSD 8.3.2,_x000D_
PSD 3.1 &amp; PSD 5.2.5.1</t>
  </si>
  <si>
    <t>BULK EXCAVATION</t>
  </si>
  <si>
    <t>3.1</t>
  </si>
  <si>
    <t>Excavate in all materials and use for embankment or backfill or dispose of at an approved spoil site to be determined by the contractor.</t>
  </si>
  <si>
    <t>Extra-over Item 3.1 for excavation in:</t>
  </si>
  <si>
    <t>3.2</t>
  </si>
  <si>
    <t>1) Hard Material</t>
  </si>
  <si>
    <t>3.3</t>
  </si>
  <si>
    <t>2) Rock</t>
  </si>
  <si>
    <t>3.4</t>
  </si>
  <si>
    <t>Extra over Item 3.1 for backfill or for fill material against structures in 150mm layers compacted to 98% MOD AASHTO</t>
  </si>
  <si>
    <t>PSD 8.3.3 (a), PSD 3.1 &amp; PSD 5.2.5.1</t>
  </si>
  <si>
    <t>RESTRICTED EXCAVATION</t>
  </si>
  <si>
    <t>3.5</t>
  </si>
  <si>
    <t>Extra-over Item 3.5 for:</t>
  </si>
  <si>
    <t>3.6</t>
  </si>
  <si>
    <t>3.7</t>
  </si>
  <si>
    <t>3.8</t>
  </si>
  <si>
    <t>8.3.10</t>
  </si>
  <si>
    <t>Topsoiling (150mm) from stockpile</t>
  </si>
  <si>
    <t>3.9</t>
  </si>
  <si>
    <t>8.3.11 &amp; PSD 8.3.11</t>
  </si>
  <si>
    <t>Grassing (cynodon dactilon or similar approved)</t>
  </si>
  <si>
    <t>SABS 1200 DM</t>
  </si>
  <si>
    <t>PREPARATION OF RESERVOIR BED</t>
  </si>
  <si>
    <t>Bed preparation and compaction of material</t>
  </si>
  <si>
    <t>3.10</t>
  </si>
  <si>
    <t>8.3.3 (a)</t>
  </si>
  <si>
    <t>Compact the base of the excavation to 90% Mod AASHTO density.</t>
  </si>
  <si>
    <t>CONSTRUCT RESERVOIR SOIL RAFT</t>
  </si>
  <si>
    <t>3.11</t>
  </si>
  <si>
    <t>8.3.3 (b)</t>
  </si>
  <si>
    <t>Backfill two layers (each 150 mm thick) with imported G6 material. Compact each layer to 93% Mod AASHTO density.</t>
  </si>
  <si>
    <t>3.12</t>
  </si>
  <si>
    <t>Backfill one layer (150 mm thick) with imported G5 material. Compact layer to 95% Mod AASHTO density.</t>
  </si>
  <si>
    <t>SECTION 3: EARTHWORKS (PIPE TRENCHES)</t>
  </si>
  <si>
    <t>4</t>
  </si>
  <si>
    <t>SABS 1200 DB, PSDB</t>
  </si>
  <si>
    <t>EARTHWORKS PIPE TRENCHES</t>
  </si>
  <si>
    <t>8.3.2,_x000D_
PSDB 8.3.2, PSDB 3.1</t>
  </si>
  <si>
    <t>EXCAVATION FOR STEEL PIPELINES</t>
  </si>
  <si>
    <t>Excavate in all materials for pipe trenches, backfill, compact to specification and dispose of surplus/unsuitable material, for pipes:</t>
  </si>
  <si>
    <t>DN300 Steel Outlet pipeline for total trench depth:</t>
  </si>
  <si>
    <t>4.1</t>
  </si>
  <si>
    <t>Up to 2.0m</t>
  </si>
  <si>
    <t>4.2</t>
  </si>
  <si>
    <t xml:space="preserve">2.0m to 4.0m </t>
  </si>
  <si>
    <t>DN300 Steel Suction and Discharge pipeline for total trench depth:</t>
  </si>
  <si>
    <t>4.3</t>
  </si>
  <si>
    <t>4.4</t>
  </si>
  <si>
    <t>DN300 Steel Inlet pipeline the the new 6Ml Reservoir for total trench depth:</t>
  </si>
  <si>
    <t>4.5</t>
  </si>
  <si>
    <t>4.6</t>
  </si>
  <si>
    <t>2.0m to 4.0m</t>
  </si>
  <si>
    <t>Up to DN200 pipelines</t>
  </si>
  <si>
    <t>4.7</t>
  </si>
  <si>
    <t>Extra-over Item 4.1. to 4.7 for the following: (All provisional)</t>
  </si>
  <si>
    <t>4.8</t>
  </si>
  <si>
    <t>4.9</t>
  </si>
  <si>
    <t>4.10</t>
  </si>
  <si>
    <t>8.3.2 (c)</t>
  </si>
  <si>
    <t>Excavate and dispose of unsuitable material from trench bottom (Provisional)</t>
  </si>
  <si>
    <t>EXCAVATION FOR STORMWATER PIPELINES</t>
  </si>
  <si>
    <t>Excavate in all materials for trenches, backfill, compact and dispose of surplus material, for:</t>
  </si>
  <si>
    <t>110mm slotted pipe for reservoir under floor drains</t>
  </si>
  <si>
    <t>4.11</t>
  </si>
  <si>
    <t>a) Up to 1m</t>
  </si>
  <si>
    <t>110/150mm solid pipe from reservoir floor drain to stormwater manhole for total trench depth</t>
  </si>
  <si>
    <t>4.12</t>
  </si>
  <si>
    <t>a) Up to 2m</t>
  </si>
  <si>
    <t>4.13</t>
  </si>
  <si>
    <t>b) 2m to 4m</t>
  </si>
  <si>
    <t>4.14</t>
  </si>
  <si>
    <t>c) 4m to 6m</t>
  </si>
  <si>
    <t>110mm solid pipe for chamber drainage to stormwater manhole/ headwall</t>
  </si>
  <si>
    <t>4.15</t>
  </si>
  <si>
    <t>4.16</t>
  </si>
  <si>
    <t xml:space="preserve">Excavate in all materials for 450mm concrete stormwater pipes from scour chamber pipe trenches, backfill, compact and dispose of surplus material, for total trench depth: </t>
  </si>
  <si>
    <t>4.17</t>
  </si>
  <si>
    <t>4.18</t>
  </si>
  <si>
    <t>4.19</t>
  </si>
  <si>
    <t xml:space="preserve">4.0m to 6.0m </t>
  </si>
  <si>
    <t>4.20</t>
  </si>
  <si>
    <t xml:space="preserve">6.0m to 8.0m </t>
  </si>
  <si>
    <t>Extra-over Item 4.11 to 4.20 above for the following: (All provisional)</t>
  </si>
  <si>
    <t>4.21</t>
  </si>
  <si>
    <t>4.22</t>
  </si>
  <si>
    <t>4.23</t>
  </si>
  <si>
    <t xml:space="preserve">EXCAVATION ANCILLARIES </t>
  </si>
  <si>
    <t>Make up deficiency in backfill material (Provisional)</t>
  </si>
  <si>
    <t>4.24</t>
  </si>
  <si>
    <t>8.3.3.1 (a)</t>
  </si>
  <si>
    <t>a) from other necessary excavations on site</t>
  </si>
  <si>
    <t>4.25</t>
  </si>
  <si>
    <t>8.3.3.1 (c)</t>
  </si>
  <si>
    <t>b) by importation from commercial sources</t>
  </si>
  <si>
    <t>8.3.5</t>
  </si>
  <si>
    <t>EXISTING SERVICES</t>
  </si>
  <si>
    <t>8.3.5 (a)</t>
  </si>
  <si>
    <t xml:space="preserve">Protect, maintain, repair services that intersect a trench: </t>
  </si>
  <si>
    <t>4.26</t>
  </si>
  <si>
    <t>Water AC/PVC pipelines</t>
  </si>
  <si>
    <t>4.27</t>
  </si>
  <si>
    <t>Steel Pipelines</t>
  </si>
  <si>
    <t>4.28</t>
  </si>
  <si>
    <t>Concrete stormwater pipes</t>
  </si>
  <si>
    <t>4.29</t>
  </si>
  <si>
    <t xml:space="preserve">Electrical U/G cables </t>
  </si>
  <si>
    <t>4.30</t>
  </si>
  <si>
    <t>Telecommunication/ Optical Fibre Cables</t>
  </si>
  <si>
    <t>8.3.5 (b)</t>
  </si>
  <si>
    <t xml:space="preserve">Protect, maintain, repair services that adjoin a trench: </t>
  </si>
  <si>
    <t>4.31</t>
  </si>
  <si>
    <t>4.32</t>
  </si>
  <si>
    <t>4.33</t>
  </si>
  <si>
    <t>4.34</t>
  </si>
  <si>
    <t>4.35</t>
  </si>
  <si>
    <t>SECTION 4: EARTHWORKS (ROADS, SUBGRADE)</t>
  </si>
  <si>
    <t>5</t>
  </si>
  <si>
    <t>SABS 1200 DM, PSDM</t>
  </si>
  <si>
    <t>EARTHWORKS (ROADS, SUBGRADE)</t>
  </si>
  <si>
    <t>ROAD-BED PREPARATION</t>
  </si>
  <si>
    <t>Road-bed preparation and compaction of material</t>
  </si>
  <si>
    <t>5.1</t>
  </si>
  <si>
    <t>PSDM 8.3.3 (a) (1)</t>
  </si>
  <si>
    <t>Compact to 93 % of modified AASHTO maximum density</t>
  </si>
  <si>
    <t>8.3.4</t>
  </si>
  <si>
    <t>Cut to fill</t>
  </si>
  <si>
    <t>5.2</t>
  </si>
  <si>
    <t>PSDM 8.3.4 (a) (i)</t>
  </si>
  <si>
    <t>Compact to 93 % mod. AASHTO maximum density</t>
  </si>
  <si>
    <t>Borrow to fill</t>
  </si>
  <si>
    <t>5.3</t>
  </si>
  <si>
    <t>PSDM 8.3.4 (b) (ii)</t>
  </si>
  <si>
    <t xml:space="preserve">8.3.7, PSDM8.3.7, PSD3.1 </t>
  </si>
  <si>
    <t>Cut to Spoil</t>
  </si>
  <si>
    <t>5.4</t>
  </si>
  <si>
    <t>8.3.7 (a)</t>
  </si>
  <si>
    <t>a) Hard Material</t>
  </si>
  <si>
    <t>5.5</t>
  </si>
  <si>
    <t>8.3.7 (b)</t>
  </si>
  <si>
    <t>b) Rock</t>
  </si>
  <si>
    <t>SECTION 5: CONCRETE (STRUCTURAL)</t>
  </si>
  <si>
    <t>6.1</t>
  </si>
  <si>
    <t>SABS 1200 G_x000D_
PSG</t>
  </si>
  <si>
    <t>CONCRETE (STRUCTURAL)</t>
  </si>
  <si>
    <t>8.2</t>
  </si>
  <si>
    <t>FORMWORK</t>
  </si>
  <si>
    <t>8.2.2</t>
  </si>
  <si>
    <t>Smooth Vertical Plane to:</t>
  </si>
  <si>
    <t>Reservoir</t>
  </si>
  <si>
    <t>6.2</t>
  </si>
  <si>
    <t>Side of pipe block (inside face of outlet chamber)</t>
  </si>
  <si>
    <t>6.3</t>
  </si>
  <si>
    <t>Rear of reservoir wall bases (0.6m high)</t>
  </si>
  <si>
    <t>6.4</t>
  </si>
  <si>
    <t>Reservoir Walls - inside face (batter angle not exceeding 10 deg for common compartment wall)</t>
  </si>
  <si>
    <t>6.5</t>
  </si>
  <si>
    <t>Reservoir Walls - outside face to top of wall (batter angle not exceeding 10 deg)</t>
  </si>
  <si>
    <t>6.6</t>
  </si>
  <si>
    <t>Column (350mm dia x 6m high)</t>
  </si>
  <si>
    <t>6.7</t>
  </si>
  <si>
    <t>Column head (1200mm dia x 425mm deep truncated conical with 40mm vertical circular lip)"</t>
  </si>
  <si>
    <t>6.8</t>
  </si>
  <si>
    <t>Reservoir roof side including upstand beam (450mm maximum height on outer face)</t>
  </si>
  <si>
    <t>6.9</t>
  </si>
  <si>
    <t>Access manholes (400mm maximum height on outer face)</t>
  </si>
  <si>
    <t>6.10</t>
  </si>
  <si>
    <t>Access manholes (650mm maximum height on inner face)</t>
  </si>
  <si>
    <t>6.11</t>
  </si>
  <si>
    <t>300mm high smooth vertical face to square column pedestals</t>
  </si>
  <si>
    <t>Chambers</t>
  </si>
  <si>
    <t>6.12</t>
  </si>
  <si>
    <t>Outlet and scour chamber walls</t>
  </si>
  <si>
    <t>6.13</t>
  </si>
  <si>
    <t>Overflow chamber walls</t>
  </si>
  <si>
    <t>6.14</t>
  </si>
  <si>
    <t>Inlet Chambers walls</t>
  </si>
  <si>
    <t>6.15</t>
  </si>
  <si>
    <t>Inlet chamber base</t>
  </si>
  <si>
    <t>Smooth Vertical Narrow Widths for reservoir and chambers</t>
  </si>
  <si>
    <t>6.16</t>
  </si>
  <si>
    <t>300mm high for Outlet chamber base</t>
  </si>
  <si>
    <t>6.17</t>
  </si>
  <si>
    <t>Upstand beam (200mm maximum height on inner face)</t>
  </si>
  <si>
    <t>6.18</t>
  </si>
  <si>
    <t>100mm high smooth vertical face to reservoir wall kicker, scour and outlet chamber, inlet chambers</t>
  </si>
  <si>
    <t>6.19</t>
  </si>
  <si>
    <t>100mm high smooth vertical face to 350mm dia column kicker</t>
  </si>
  <si>
    <t>6.20</t>
  </si>
  <si>
    <t>300mm high smooth vertical face to square 1.5m x 1.5m column pedestals</t>
  </si>
  <si>
    <t>6.21</t>
  </si>
  <si>
    <t>200mm high smooth vertical face to inlet, outlet,  scour, overflow, Telemetry Room, meter chamber roof slab.</t>
  </si>
  <si>
    <t>6.22</t>
  </si>
  <si>
    <t>200mm high smooth side for 1200x1200 opening for chamber lids</t>
  </si>
  <si>
    <t>Smooth Horizontal Plane to:</t>
  </si>
  <si>
    <t>Reservoir, chambers and telemetry room</t>
  </si>
  <si>
    <t>6.23</t>
  </si>
  <si>
    <t>Roof slab of reservoir (laid to fall)</t>
  </si>
  <si>
    <t>6.24</t>
  </si>
  <si>
    <t>Roof slab inlet, outlet,  scour, overflow and meter chambers</t>
  </si>
  <si>
    <t>6.25</t>
  </si>
  <si>
    <t>Roof slab of pump and telemetry room</t>
  </si>
  <si>
    <t>FORMWORK SUNDRIES</t>
  </si>
  <si>
    <t>8.2.6</t>
  </si>
  <si>
    <t>Box out holes or form voids in:</t>
  </si>
  <si>
    <t xml:space="preserve">8.2.6 </t>
  </si>
  <si>
    <t>Thickness up to and including for small, circular diameters up to and including 300mm.</t>
  </si>
  <si>
    <t>6.26</t>
  </si>
  <si>
    <t>8.2.6 (a)</t>
  </si>
  <si>
    <t>0m - 0,5m thick</t>
  </si>
  <si>
    <t>8.2.6 (c)</t>
  </si>
  <si>
    <t>Thickness up to and including for large, circular diameters from 350mm to 700mm.</t>
  </si>
  <si>
    <t>6.27</t>
  </si>
  <si>
    <t>8.2.6 (d)</t>
  </si>
  <si>
    <t>Thickness up to and including for large, other shapes, area 0,1 - 0,5 m²</t>
  </si>
  <si>
    <t>6.28</t>
  </si>
  <si>
    <t>REINFORCEMENT</t>
  </si>
  <si>
    <t>6.29</t>
  </si>
  <si>
    <t>Mild steel bars</t>
  </si>
  <si>
    <t>t</t>
  </si>
  <si>
    <t>6.30</t>
  </si>
  <si>
    <t>High-tensile steel bars</t>
  </si>
  <si>
    <t>6.31</t>
  </si>
  <si>
    <t>Y20 galvanised dowel bars</t>
  </si>
  <si>
    <t>6.32</t>
  </si>
  <si>
    <t>Extra over item 6.30, high tensile steel bars for supply and installation of bond breakers</t>
  </si>
  <si>
    <t>CONCRETE</t>
  </si>
  <si>
    <t>6.33</t>
  </si>
  <si>
    <t>No-fines concrete-19mm stone (1:9 mix) to under floor drains</t>
  </si>
  <si>
    <t>Grade Concrete (15 Mpa/19mm)</t>
  </si>
  <si>
    <t>6.34</t>
  </si>
  <si>
    <t>8.4.2</t>
  </si>
  <si>
    <t>Blinding layer minimum 75mm thick for reservoir and below inlet, outlet, scour, overflow and  meter chambers</t>
  </si>
  <si>
    <t>8.4.3 PSG 5.5</t>
  </si>
  <si>
    <t>Strength Concrete</t>
  </si>
  <si>
    <t>Grade Concrete (25 Mpa/19mm)</t>
  </si>
  <si>
    <t>6.35</t>
  </si>
  <si>
    <t>Pipe block encasing outlet and scour pipes</t>
  </si>
  <si>
    <t>6.36</t>
  </si>
  <si>
    <t>Inlet, outlet,  scour, overflow chamber floors</t>
  </si>
  <si>
    <t>6.37</t>
  </si>
  <si>
    <t>Inlet, outlet,  scour, overflow chamber  reinforced concrete walls</t>
  </si>
  <si>
    <t>6.38</t>
  </si>
  <si>
    <t>Inlet, outlet,  scour, overflow chamber roof slabs</t>
  </si>
  <si>
    <t>6.39</t>
  </si>
  <si>
    <t>Pump house floor</t>
  </si>
  <si>
    <t>6.40</t>
  </si>
  <si>
    <t>Pump house walls</t>
  </si>
  <si>
    <t>6.41</t>
  </si>
  <si>
    <t>Pump house roof</t>
  </si>
  <si>
    <t>6.42</t>
  </si>
  <si>
    <t>Pump house foundation</t>
  </si>
  <si>
    <t>Grade Concrete (30 Mpa/19mm)</t>
  </si>
  <si>
    <t>6.43</t>
  </si>
  <si>
    <t>Elevated tank foundation</t>
  </si>
  <si>
    <t>6.44</t>
  </si>
  <si>
    <t>Elevated tank stub column</t>
  </si>
  <si>
    <t>6.45</t>
  </si>
  <si>
    <t>Elevated tank beams</t>
  </si>
  <si>
    <t>6.46</t>
  </si>
  <si>
    <t>Pump Plint</t>
  </si>
  <si>
    <t>Grade Concrete (35 Mpa/19mm) in Reservoir:</t>
  </si>
  <si>
    <t>6.47</t>
  </si>
  <si>
    <t>Wall bases up to kicker</t>
  </si>
  <si>
    <t>6.48</t>
  </si>
  <si>
    <t>Floor panels</t>
  </si>
  <si>
    <t>6.49</t>
  </si>
  <si>
    <t>Walls</t>
  </si>
  <si>
    <t>6.50</t>
  </si>
  <si>
    <t>Column pedestals</t>
  </si>
  <si>
    <t>6.51</t>
  </si>
  <si>
    <t>Columns</t>
  </si>
  <si>
    <t>6.52</t>
  </si>
  <si>
    <t>Column heads</t>
  </si>
  <si>
    <t>6.53</t>
  </si>
  <si>
    <t>Roof slab</t>
  </si>
  <si>
    <t>6.54</t>
  </si>
  <si>
    <t>Upstand beams to roof slab and reservoir lids</t>
  </si>
  <si>
    <t>PSG 5.5.8 _x000D_
PSG 8.4.7</t>
  </si>
  <si>
    <t>CURING AND PROTECTION</t>
  </si>
  <si>
    <t>6.55</t>
  </si>
  <si>
    <t>Reservoir floor slabs and wall base</t>
  </si>
  <si>
    <t>6.56</t>
  </si>
  <si>
    <t>Reservoir Walls (inside and outside face)</t>
  </si>
  <si>
    <t>6.57</t>
  </si>
  <si>
    <t>Top surface of the reservoir roof slab</t>
  </si>
  <si>
    <t>6.58</t>
  </si>
  <si>
    <t>Soffit of the reservoir roof slab</t>
  </si>
  <si>
    <t>6.59</t>
  </si>
  <si>
    <t>Reservoir columns</t>
  </si>
  <si>
    <t>6.60</t>
  </si>
  <si>
    <t>Pump house floor slab</t>
  </si>
  <si>
    <t>6.61</t>
  </si>
  <si>
    <t>Pump house roof slab</t>
  </si>
  <si>
    <t>UNFORMED SURFACE FINISHES</t>
  </si>
  <si>
    <t>8.4.4 (a)</t>
  </si>
  <si>
    <t>Wood-floated finish to:</t>
  </si>
  <si>
    <t>6.62</t>
  </si>
  <si>
    <t>Screed to under floor drain, blinding, pipe block and chamber floors.</t>
  </si>
  <si>
    <t>8.4.4 (b)</t>
  </si>
  <si>
    <t>Steel-floated finish to:</t>
  </si>
  <si>
    <t>6.63</t>
  </si>
  <si>
    <t>Reservoir floor</t>
  </si>
  <si>
    <t>6.64</t>
  </si>
  <si>
    <t>Reservoir roof</t>
  </si>
  <si>
    <t>6.65</t>
  </si>
  <si>
    <t>Top of column bases</t>
  </si>
  <si>
    <t>6.66</t>
  </si>
  <si>
    <t>6.67</t>
  </si>
  <si>
    <t>6.68</t>
  </si>
  <si>
    <t>8.5 _x000D_
PSG 5.5.7</t>
  </si>
  <si>
    <t>JOINTS</t>
  </si>
  <si>
    <t>The unit rate shall cover the cost of all materials and labour for the construction of each joint as shown on the drawings, including the cost of formwork, testing and making good.</t>
  </si>
  <si>
    <t>6.69</t>
  </si>
  <si>
    <t>Horizontal base to wall construction joint as per Detail 1 on Dwg 60570/003</t>
  </si>
  <si>
    <t>6.70</t>
  </si>
  <si>
    <t>Vertical construction joint in reservoir floor slab 200mm high with continuous reinforcing as per Detail 2 on Dwg 60570/003</t>
  </si>
  <si>
    <t>6.71</t>
  </si>
  <si>
    <t>Vertical construction joint in tapered wall base (600-200mm high) with continuous reinforcing</t>
  </si>
  <si>
    <t>6.72</t>
  </si>
  <si>
    <t>Vertical construction joint (tapers 600-300mm wide) between reservoir wall panels with continuous reinforcing as per Detail 5 on Dwg 60570/003</t>
  </si>
  <si>
    <t>6.73</t>
  </si>
  <si>
    <t>Roof slab construction joint with continuous reinforcing as per Detail 7 on Dwg 60570/003</t>
  </si>
  <si>
    <t>6.74</t>
  </si>
  <si>
    <t>Horizontal roof slab to wall construction joint with continuous reinforcing as per Detail 4 on Dwg 60570/003</t>
  </si>
  <si>
    <t>6.75</t>
  </si>
  <si>
    <t>Form joint between outlet/scour and reservoir wall</t>
  </si>
  <si>
    <t>6.76</t>
  </si>
  <si>
    <t>Seal between concrete roof slabs and walls of chamber with 'Bituseal Joint Putty'</t>
  </si>
  <si>
    <t>6.77</t>
  </si>
  <si>
    <t>Plug 75mm dia lifting holes x 150mm deep in chamber roof slabs with  'Bituseal Joint Putty'</t>
  </si>
  <si>
    <t>6.78</t>
  </si>
  <si>
    <t>Provide 2 coats of  'Vandex Super' 100mm wide at joints between floor and column pedestal</t>
  </si>
  <si>
    <t>6.79</t>
  </si>
  <si>
    <t>Provide 2 coats of  'Vandex Super' 100mm wide at joints between column kicker and column</t>
  </si>
  <si>
    <t>6.80</t>
  </si>
  <si>
    <t>Form 600mm dia x 100mm radius bell mouth in concrete floor slab for outlet pipe.</t>
  </si>
  <si>
    <t>6.81</t>
  </si>
  <si>
    <t>Form 450mm dia x 75mm radius bell mouth in concrete floor slab for scour pipe.</t>
  </si>
  <si>
    <t>PSG 7.3.9</t>
  </si>
  <si>
    <t>WATER TIGHTNESS TESTING</t>
  </si>
  <si>
    <t>6.82</t>
  </si>
  <si>
    <t>Ponding of reservoir roof for water tightness test</t>
  </si>
  <si>
    <t>6.83</t>
  </si>
  <si>
    <t>Reservoir compartment</t>
  </si>
  <si>
    <t>6.84</t>
  </si>
  <si>
    <t>Allow for the collection of chemicals from the council's store, washing and sterilising of the reservoir compartment</t>
  </si>
  <si>
    <t>6.85</t>
  </si>
  <si>
    <t>Supply and cast into roof slab of scour chamber No.5 Valve Cover</t>
  </si>
  <si>
    <t>6.86</t>
  </si>
  <si>
    <t>Supply and Install precast concrete cover slab for PRV chambers as detailed on Dwg 052736</t>
  </si>
  <si>
    <t>6.87</t>
  </si>
  <si>
    <t>Supply and Install precast chamber access covers with lifting handles</t>
  </si>
  <si>
    <t>6.88</t>
  </si>
  <si>
    <t>Supply and install GMS cowls over 300mm dia openings</t>
  </si>
  <si>
    <t>6.89</t>
  </si>
  <si>
    <t>Paint exterior roof slab of Inlet, outlet,  scour, overflow chamber and Pumpstation yellow road marking paint including stencilling of chamber descriptions on roof slabs</t>
  </si>
  <si>
    <t>6.90</t>
  </si>
  <si>
    <t>Paint chamber exterior walls of  Inlet, outlet,  scour, overflow chamber where above ground with 2 coats of green road marking paint</t>
  </si>
  <si>
    <t>6.91</t>
  </si>
  <si>
    <t>Bag wash and paint interior of PRV chambers</t>
  </si>
  <si>
    <t>6.92</t>
  </si>
  <si>
    <t>26mm washed stone - 100mm thick to reservoir roof</t>
  </si>
  <si>
    <t>6.93</t>
  </si>
  <si>
    <t>Supply and install precast concrete chamber access covers (Including replacement of concrete covers for existing chambers)</t>
  </si>
  <si>
    <t>6.94</t>
  </si>
  <si>
    <t>GPR Banded grating with 50 x 4.5 for drainage, aperture of 15mm, size 1400mm by 350mm to be chemically in place.</t>
  </si>
  <si>
    <t>6.95</t>
  </si>
  <si>
    <t>Stainless steel grating with 50mm frame for roof drainage, aperture of 15mm, size 1400mm by 350mm to be chemically in place.</t>
  </si>
  <si>
    <t>6.96</t>
  </si>
  <si>
    <t>Supply and cast in DN100 cable ducts into roof slab and wall panels complete with long radius bends and draw wire.</t>
  </si>
  <si>
    <t>6.97</t>
  </si>
  <si>
    <t>Supply and install concrete channel, Kalvis Type 04 or similar approved</t>
  </si>
  <si>
    <t>6.98</t>
  </si>
  <si>
    <t>Underpin and support  existing Reservoir 2 (2.26ML) inlet chamber foundation</t>
  </si>
  <si>
    <t>6.99</t>
  </si>
  <si>
    <t>Cleaning of internal surfaces of existing chambers where instructed by the Engineer</t>
  </si>
  <si>
    <t>GROUTING OR CASTING OF PIPES AND SPECIALS THROUGH/IN CHAMBER WALLS</t>
  </si>
  <si>
    <t>PSG 8.9</t>
  </si>
  <si>
    <t>6.100</t>
  </si>
  <si>
    <t>DN300 pipeline</t>
  </si>
  <si>
    <t>6.101</t>
  </si>
  <si>
    <t>DN250 pipeline</t>
  </si>
  <si>
    <t>6.102</t>
  </si>
  <si>
    <t>DN200 pipeline</t>
  </si>
  <si>
    <t>Supply all labour, plant and materials for casting of fabricated pipe specials into chamber walls and wrapping with "Denso 1250/300" Tape wrapping system 600mm long to manufacturer's specifications (puddle flange not to be wrapped):</t>
  </si>
  <si>
    <t>6.103</t>
  </si>
  <si>
    <t>6.104</t>
  </si>
  <si>
    <t>6.105</t>
  </si>
  <si>
    <t>DRY STACK RETAINING WALL</t>
  </si>
  <si>
    <t>Supply all materials, plant and labour for construction of a Terraforce "L11 Standard" block retaining wall or similar approved for:</t>
  </si>
  <si>
    <t>(Rate inclusive of excavation for footings, concrete for footing, supply and placing of retaining blocks, supply and placing of U14 Biddim, subsoil drainage and backfilling: Refer to Dwg 60570/015</t>
  </si>
  <si>
    <t>6.106</t>
  </si>
  <si>
    <t>Up to 5m</t>
  </si>
  <si>
    <t>PA</t>
  </si>
  <si>
    <t>BRICKWORK</t>
  </si>
  <si>
    <t>6.107</t>
  </si>
  <si>
    <t>Brickwork Cladding of external face of_x000D_
reservoir and concrete chambers (115mm thick)_x000D_
(Refer to Dwg 60570/003 Detail 4 for Face brick wall claddiing detail)</t>
  </si>
  <si>
    <t>6.108</t>
  </si>
  <si>
    <t>Extra over Item 6.107 for Roan Satin Facebrick</t>
  </si>
  <si>
    <t>6.109</t>
  </si>
  <si>
    <t>Extra over Item 6.107 for laying against sloping outer face of reservoir at varying.</t>
  </si>
  <si>
    <t>6.110</t>
  </si>
  <si>
    <t>Extra over Item 6.107 for roller course to roof edge.</t>
  </si>
  <si>
    <t>6.111</t>
  </si>
  <si>
    <t>Extra over Item 6.107 for formation of_x000D_
12mm joint to line up with wall construction joints, fill with bitumen impregnated soft board and rake and seal edges with Polysulphide sealant.</t>
  </si>
  <si>
    <t>6.112</t>
  </si>
  <si>
    <t>Brickwork in stretcher bond. "Roan Satin" face brick. 115mm walls including brick force every 2nd course up to roof slab (All inclusive of bagging to outer face of internal skin with 1:3 cement sand slurry and apply two coats approved cold bitumastic emulsion, cleaning brickwork and making good on completion).</t>
  </si>
  <si>
    <t>6.113</t>
  </si>
  <si>
    <t>Reconstruction of cracked brick walls with matching brickwork for all existing chambers at reservoir site</t>
  </si>
  <si>
    <t>6.114</t>
  </si>
  <si>
    <t>Rehabilitation of the existing roof access opening brickwork</t>
  </si>
  <si>
    <t>Brickwork for Pump Room, Telemetry Room (330mm thick with 110mm cavity)</t>
  </si>
  <si>
    <t>6.115</t>
  </si>
  <si>
    <t>Brickwork in stretcher bond. "Roan Satin" face brick. 330mm walls with 110mm cavity including brick force every 4th course up to roof slab. 110mm cavity to be filled with 25Mpa concrete (billed elsewhere) All inclusive of cleaning brickwork and making good on completion.</t>
  </si>
  <si>
    <t>6.116</t>
  </si>
  <si>
    <t>6.117</t>
  </si>
  <si>
    <t>Brickwork for PVR Chambers</t>
  </si>
  <si>
    <t>6.118</t>
  </si>
  <si>
    <t>Brickwork Cladding of PRV (230mm thick)  including brick force every 4th course up to roof slab _x000D_
_x000D_
(Refer to Dwg 052736 for Face brick wall claddiing detail)</t>
  </si>
  <si>
    <t>6.119</t>
  </si>
  <si>
    <t>Extra over Item 6.118 for construction of air vents as detailed on Dwg 052736. Rate to include all work and fabrication of air vent</t>
  </si>
  <si>
    <t>Waterproofing</t>
  </si>
  <si>
    <t>6.120</t>
  </si>
  <si>
    <t>375 Micron "Brickgrip DPC" or similar approved embossed black polyethylene sheeting to base of walls</t>
  </si>
  <si>
    <t>6.121</t>
  </si>
  <si>
    <t>Supply and Install whirlbird ventilation as per detail on DWG 60570/015</t>
  </si>
  <si>
    <t>SECTION 6: MEDIUM PRESSURE PIPELINES</t>
  </si>
  <si>
    <t>7</t>
  </si>
  <si>
    <t>SABS 1200 L_x000D_
PSL</t>
  </si>
  <si>
    <t xml:space="preserve">MEDIUM PRESSURE PIPELINES </t>
  </si>
  <si>
    <t>SANS1200L</t>
  </si>
  <si>
    <t>PIPELINES</t>
  </si>
  <si>
    <t>PSL 8.2.1</t>
  </si>
  <si>
    <t>Supply and install  pipe, inclusive of uplifting and transportation from suppliers storage yards, checking for holidays in external coating and internal lining, in accordance with the project specification.</t>
  </si>
  <si>
    <t>7.1</t>
  </si>
  <si>
    <t>DN300 * 4.5mm thick * Grade C  pipe</t>
  </si>
  <si>
    <t>7.2</t>
  </si>
  <si>
    <t>DN250 * 4.5mm thick * Grade C pipe</t>
  </si>
  <si>
    <t>7.3</t>
  </si>
  <si>
    <t>DN200 * 4.5mm thick * Grade C pipe</t>
  </si>
  <si>
    <t>7.4</t>
  </si>
  <si>
    <t>DN150 * 4.5mm thick * Grade C pipe</t>
  </si>
  <si>
    <t>PSL 8.2.2_x000D_
PSL 8.2.1.3_x000D_
PSL 8.2.1.1</t>
  </si>
  <si>
    <t>Preparation and welding of straight joints in pipeline, including NDT testing of joints and reinstatement at the joint for external coating and internal lining damage in accordance with the project specification.</t>
  </si>
  <si>
    <t>7.5</t>
  </si>
  <si>
    <t>DN300 * 4.5mm thick * Grade C pipe</t>
  </si>
  <si>
    <t>7.6</t>
  </si>
  <si>
    <t>7.7</t>
  </si>
  <si>
    <t>7.8</t>
  </si>
  <si>
    <t>PSL 8.2.2_x000D_
PSL8.2.1.3_x000D_
PSL 8.2.1.2</t>
  </si>
  <si>
    <t>Preparation of pipe by means of cutting, welding of joint, including NDT testing of joints and reinstatement at the joint of external coating and internal lining damage in accordance with the project specification. (Provisional Quantity)</t>
  </si>
  <si>
    <t>7.9</t>
  </si>
  <si>
    <t>DN300 * 4.5mm thick * Grade C pipe (Provisional Quantity)</t>
  </si>
  <si>
    <t>7.10</t>
  </si>
  <si>
    <t>DN250 * 4.5mm thick * Grade C pipe  (Provisional Quantity)</t>
  </si>
  <si>
    <t>7.11</t>
  </si>
  <si>
    <t>DN200 * 4.5mm thick * Grade C pipe (Provisional Quantity)</t>
  </si>
  <si>
    <t>7.12</t>
  </si>
  <si>
    <t>DN150 * 4.5mm thick * Grade C pipe (Provisional Quantity)</t>
  </si>
  <si>
    <t>BENDS</t>
  </si>
  <si>
    <t xml:space="preserve">Supply and Installation of Bends complete, inclusive of testing, reinstatement of external coating and internal lining, transportation and handling: </t>
  </si>
  <si>
    <t>PSL8.2.2 &amp; PSL 3.4.4</t>
  </si>
  <si>
    <t>7.13</t>
  </si>
  <si>
    <t>0 to 15 deg</t>
  </si>
  <si>
    <t>7.14</t>
  </si>
  <si>
    <t xml:space="preserve">&gt;15 to 30 deg </t>
  </si>
  <si>
    <t>7.15</t>
  </si>
  <si>
    <t xml:space="preserve">&gt;30 to 45 deg </t>
  </si>
  <si>
    <t>7.16</t>
  </si>
  <si>
    <t xml:space="preserve">&gt;45 to 60 deg </t>
  </si>
  <si>
    <t>7.17</t>
  </si>
  <si>
    <t xml:space="preserve">&gt;60 to 75 deg </t>
  </si>
  <si>
    <t>7.18</t>
  </si>
  <si>
    <t xml:space="preserve">&gt;75 to 90 deg </t>
  </si>
  <si>
    <t>DN250 * 4.5mm thick * Grade C pipe (Provisional Quantity)</t>
  </si>
  <si>
    <t>7.19</t>
  </si>
  <si>
    <t>7.20</t>
  </si>
  <si>
    <t>7.21</t>
  </si>
  <si>
    <t>7.22</t>
  </si>
  <si>
    <t>7.23</t>
  </si>
  <si>
    <t>7.24</t>
  </si>
  <si>
    <t>PSL 8.2.2 &amp; PSL 3.4.4</t>
  </si>
  <si>
    <t>7.25</t>
  </si>
  <si>
    <t>7.26</t>
  </si>
  <si>
    <t>7.27</t>
  </si>
  <si>
    <t>7.28</t>
  </si>
  <si>
    <t>7.29</t>
  </si>
  <si>
    <t>7.30</t>
  </si>
  <si>
    <t>DN150 * 4.5mm thick * Grade C pipe  (Provisional Quantity)</t>
  </si>
  <si>
    <t>7.31</t>
  </si>
  <si>
    <t>7.32</t>
  </si>
  <si>
    <t xml:space="preserve">75 to 90 deg </t>
  </si>
  <si>
    <t>PSL 3.9</t>
  </si>
  <si>
    <t>REPAIR OF COATING AND LINING</t>
  </si>
  <si>
    <t>Repair, as result of damage inflicted by pipe supplier, external "Sintakote" coating complete inclusive of labour, materials, plant, supervision and QA/QC for defects:</t>
  </si>
  <si>
    <t>7.33</t>
  </si>
  <si>
    <t>up to 500mm² in area</t>
  </si>
  <si>
    <t>Prov No.</t>
  </si>
  <si>
    <t>7.34</t>
  </si>
  <si>
    <t>from 501mm² to 750mm² in area</t>
  </si>
  <si>
    <t>7.35</t>
  </si>
  <si>
    <t>from 751m² to 1000mm² in area</t>
  </si>
  <si>
    <t>7.36</t>
  </si>
  <si>
    <t>from 1001mm² to 1400mm² in area</t>
  </si>
  <si>
    <t>Repair, as a result of damage inflicted by pipe supplier, internal coated lining, complete inclusive of labour, plant, materials, supervision and QA/QC for defects for:</t>
  </si>
  <si>
    <t>7.37</t>
  </si>
  <si>
    <t>up to 200mm² in area</t>
  </si>
  <si>
    <t>7.38</t>
  </si>
  <si>
    <t>from 201mm² to 400mm² in area</t>
  </si>
  <si>
    <t>7.39</t>
  </si>
  <si>
    <t>from 401mm² to 600mm² in area</t>
  </si>
  <si>
    <t>7.40</t>
  </si>
  <si>
    <t>from 600mm² to 800mm² in area</t>
  </si>
  <si>
    <t>7.41</t>
  </si>
  <si>
    <t>from 800mm² to 1000mm² in area</t>
  </si>
  <si>
    <t>PSL 8.2.5.1</t>
  </si>
  <si>
    <t>SPECIAL ASSEMBLIES: SUPPLY</t>
  </si>
  <si>
    <t>PSL 3.4.4</t>
  </si>
  <si>
    <t>DN300 Inlet control chamber to Reservoir as per Dwg 60570/006/1</t>
  </si>
  <si>
    <t>7.42</t>
  </si>
  <si>
    <t>ITEM 1</t>
  </si>
  <si>
    <t>7.43</t>
  </si>
  <si>
    <t>ITEM 2</t>
  </si>
  <si>
    <t>7.44</t>
  </si>
  <si>
    <t>ITEM 3</t>
  </si>
  <si>
    <t>7.45</t>
  </si>
  <si>
    <t>ITEM 4</t>
  </si>
  <si>
    <t>7.46</t>
  </si>
  <si>
    <t>ITEM 5</t>
  </si>
  <si>
    <t>7.47</t>
  </si>
  <si>
    <t>ITEM 6</t>
  </si>
  <si>
    <t>7.48</t>
  </si>
  <si>
    <t>ITEM 7</t>
  </si>
  <si>
    <t>7.49</t>
  </si>
  <si>
    <t>ITEM 8</t>
  </si>
  <si>
    <t>7.50</t>
  </si>
  <si>
    <t>ITEM 9</t>
  </si>
  <si>
    <t>7.51</t>
  </si>
  <si>
    <t>ITEM 10</t>
  </si>
  <si>
    <t>7.52</t>
  </si>
  <si>
    <t>ITEM 11</t>
  </si>
  <si>
    <t>7.53</t>
  </si>
  <si>
    <t>ITEM 12</t>
  </si>
  <si>
    <t>7.54</t>
  </si>
  <si>
    <t>ITEM 13</t>
  </si>
  <si>
    <t>7.55</t>
  </si>
  <si>
    <t>ITEM 14</t>
  </si>
  <si>
    <t>7.56</t>
  </si>
  <si>
    <t>ITEM 15</t>
  </si>
  <si>
    <t>7.57</t>
  </si>
  <si>
    <t>ITEM 16</t>
  </si>
  <si>
    <t>7.58</t>
  </si>
  <si>
    <t>ITEM 17</t>
  </si>
  <si>
    <t>7.59</t>
  </si>
  <si>
    <t>ITEM 18</t>
  </si>
  <si>
    <t>7.60</t>
  </si>
  <si>
    <t>ITEM 19</t>
  </si>
  <si>
    <t>7.61</t>
  </si>
  <si>
    <t>ITEM 20</t>
  </si>
  <si>
    <t>7.62</t>
  </si>
  <si>
    <t>ITEM 21</t>
  </si>
  <si>
    <t>Outlet Structure and scour chamber details as per DWG 60570/005</t>
  </si>
  <si>
    <t>7.63</t>
  </si>
  <si>
    <t>7.64</t>
  </si>
  <si>
    <t>7.65</t>
  </si>
  <si>
    <t>7.66</t>
  </si>
  <si>
    <t>7.67</t>
  </si>
  <si>
    <t>7.68</t>
  </si>
  <si>
    <t>7.69</t>
  </si>
  <si>
    <t>7.70</t>
  </si>
  <si>
    <t>7.71</t>
  </si>
  <si>
    <t>Elevated Tank Meter Outlet Chamber as per DWG 60570/025</t>
  </si>
  <si>
    <t>7.72</t>
  </si>
  <si>
    <t>7.73</t>
  </si>
  <si>
    <t>7.74</t>
  </si>
  <si>
    <t>7.75</t>
  </si>
  <si>
    <t>7.76</t>
  </si>
  <si>
    <t>7.77</t>
  </si>
  <si>
    <t>ITEM 6:</t>
  </si>
  <si>
    <t>Elevated Tank Inlet Pipework as per DWG 60570/007</t>
  </si>
  <si>
    <t>7.78</t>
  </si>
  <si>
    <t>7.79</t>
  </si>
  <si>
    <t>7.80</t>
  </si>
  <si>
    <t>7.81</t>
  </si>
  <si>
    <t>7.82</t>
  </si>
  <si>
    <t>7.83</t>
  </si>
  <si>
    <t>7.84</t>
  </si>
  <si>
    <t>7.85</t>
  </si>
  <si>
    <t>7.86</t>
  </si>
  <si>
    <t>Elevated Tank Tie in</t>
  </si>
  <si>
    <t>7.87</t>
  </si>
  <si>
    <t xml:space="preserve">ITEM 1 </t>
  </si>
  <si>
    <t>7.88</t>
  </si>
  <si>
    <t xml:space="preserve">ITEM 6 </t>
  </si>
  <si>
    <t>7.89</t>
  </si>
  <si>
    <t>7.90</t>
  </si>
  <si>
    <t>Elevated Tank Overflow and Scour Pipework as per DWG 60570/007</t>
  </si>
  <si>
    <t>7.91</t>
  </si>
  <si>
    <t>7.92</t>
  </si>
  <si>
    <t>7.93</t>
  </si>
  <si>
    <t>7.94</t>
  </si>
  <si>
    <t>7.95</t>
  </si>
  <si>
    <t>7.96</t>
  </si>
  <si>
    <t>7.97</t>
  </si>
  <si>
    <t>7.98</t>
  </si>
  <si>
    <t>7.99</t>
  </si>
  <si>
    <t>7.100</t>
  </si>
  <si>
    <t>Reservoir Inlet and Outlet Meter as per DWG 60570/025</t>
  </si>
  <si>
    <t>7.101</t>
  </si>
  <si>
    <t>7.102</t>
  </si>
  <si>
    <t>7.103</t>
  </si>
  <si>
    <t>7.104</t>
  </si>
  <si>
    <t>7.105</t>
  </si>
  <si>
    <t>7.106</t>
  </si>
  <si>
    <t>Reservoir Outlet Meter as per DWG 60570/026</t>
  </si>
  <si>
    <t>7.107</t>
  </si>
  <si>
    <t>7.108</t>
  </si>
  <si>
    <t>7.109</t>
  </si>
  <si>
    <t>7.110</t>
  </si>
  <si>
    <t>7.111</t>
  </si>
  <si>
    <t>7.112</t>
  </si>
  <si>
    <t>Pump Station Suction Fittings and Pipework as per DWG 60570/015</t>
  </si>
  <si>
    <t>7.113</t>
  </si>
  <si>
    <t>ITEM S1</t>
  </si>
  <si>
    <t>7.114</t>
  </si>
  <si>
    <t>ITEM S2</t>
  </si>
  <si>
    <t>7.115</t>
  </si>
  <si>
    <t>ITEM S3</t>
  </si>
  <si>
    <t>7.116</t>
  </si>
  <si>
    <t>ITEM S4</t>
  </si>
  <si>
    <t>7.117</t>
  </si>
  <si>
    <t>ITEM S5</t>
  </si>
  <si>
    <t>7.118</t>
  </si>
  <si>
    <t>ITEM S6</t>
  </si>
  <si>
    <t>7.119</t>
  </si>
  <si>
    <t>ITEM S7</t>
  </si>
  <si>
    <t>7.120</t>
  </si>
  <si>
    <t>ITEM S8</t>
  </si>
  <si>
    <t>7.121</t>
  </si>
  <si>
    <t>ITEM S9</t>
  </si>
  <si>
    <t>7.122</t>
  </si>
  <si>
    <t>ITEM S10</t>
  </si>
  <si>
    <t>7.123</t>
  </si>
  <si>
    <t>ITEM S11</t>
  </si>
  <si>
    <t>Pump Station Discharge Fittings and Pipework as per DWG 60570/015</t>
  </si>
  <si>
    <t>7.124</t>
  </si>
  <si>
    <t>ITEM D1</t>
  </si>
  <si>
    <t>7.125</t>
  </si>
  <si>
    <t>ITEM D2</t>
  </si>
  <si>
    <t>7.126</t>
  </si>
  <si>
    <t>ITEM D3</t>
  </si>
  <si>
    <t>7.127</t>
  </si>
  <si>
    <t>ITEM D4</t>
  </si>
  <si>
    <t>7.128</t>
  </si>
  <si>
    <t>ITEM D5</t>
  </si>
  <si>
    <t>7.129</t>
  </si>
  <si>
    <t>ITEM D6</t>
  </si>
  <si>
    <t>7.130</t>
  </si>
  <si>
    <t>ITEM D7</t>
  </si>
  <si>
    <t>7.131</t>
  </si>
  <si>
    <t>ITEM D8</t>
  </si>
  <si>
    <t>7.132</t>
  </si>
  <si>
    <t>ITEM D9</t>
  </si>
  <si>
    <t>7.133</t>
  </si>
  <si>
    <t>ITEM D10</t>
  </si>
  <si>
    <t>7.134</t>
  </si>
  <si>
    <t>ITEM D11</t>
  </si>
  <si>
    <t>7.135</t>
  </si>
  <si>
    <t>ITEM D12</t>
  </si>
  <si>
    <t>PSL 8.2.5.2</t>
  </si>
  <si>
    <t>SPECIAL ASSEMBLIES: INSTALL</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</si>
  <si>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</si>
  <si>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</si>
  <si>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</si>
  <si>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</si>
  <si>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</si>
  <si>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</si>
  <si>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</si>
  <si>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</si>
  <si>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</si>
  <si>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</si>
  <si>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</si>
  <si>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</si>
  <si>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</si>
  <si>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</si>
  <si>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</si>
  <si>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</si>
  <si>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</si>
  <si>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</si>
  <si>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</si>
  <si>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</si>
  <si>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</si>
  <si>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</si>
  <si>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</si>
  <si>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</si>
  <si>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</si>
  <si>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</si>
  <si>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7.162</t>
  </si>
  <si>
    <t>7.163</t>
  </si>
  <si>
    <t>7.164</t>
  </si>
  <si>
    <t>7.165</t>
  </si>
  <si>
    <t>Elevated Tank Meter Chamber as per DWG 60570/025</t>
  </si>
  <si>
    <t>7.166</t>
  </si>
  <si>
    <t>7.167</t>
  </si>
  <si>
    <t>7.168</t>
  </si>
  <si>
    <t>7.169</t>
  </si>
  <si>
    <t>7.170</t>
  </si>
  <si>
    <t>7.171</t>
  </si>
  <si>
    <t>7.172</t>
  </si>
  <si>
    <t>7.173</t>
  </si>
  <si>
    <t>7.174</t>
  </si>
  <si>
    <t>7.175</t>
  </si>
  <si>
    <t>7.176</t>
  </si>
  <si>
    <t>Elevated Tank Outlet Pipework as per DWG 60570/007</t>
  </si>
  <si>
    <t>7.177</t>
  </si>
  <si>
    <t>7.178</t>
  </si>
  <si>
    <t>7.179</t>
  </si>
  <si>
    <t>7.180</t>
  </si>
  <si>
    <t>Elevated Tank Tie In (DWG 60570/007)</t>
  </si>
  <si>
    <t>7.181</t>
  </si>
  <si>
    <t>7.182</t>
  </si>
  <si>
    <t>7.183</t>
  </si>
  <si>
    <t>7.184</t>
  </si>
  <si>
    <t>7.185</t>
  </si>
  <si>
    <t>7.186</t>
  </si>
  <si>
    <t>7.187</t>
  </si>
  <si>
    <t>7.188</t>
  </si>
  <si>
    <t>7.189</t>
  </si>
  <si>
    <t>7.190</t>
  </si>
  <si>
    <t>7.191</t>
  </si>
  <si>
    <t>7.192</t>
  </si>
  <si>
    <t>7.193</t>
  </si>
  <si>
    <t>7.194</t>
  </si>
  <si>
    <t>Reservoir Inlet and Outlet Meters as per DWG 60570/025</t>
  </si>
  <si>
    <t>7.195</t>
  </si>
  <si>
    <t>7.196</t>
  </si>
  <si>
    <t>7.197</t>
  </si>
  <si>
    <t>7.198</t>
  </si>
  <si>
    <t xml:space="preserve">ITEM 4 </t>
  </si>
  <si>
    <t>7.199</t>
  </si>
  <si>
    <t>7.200</t>
  </si>
  <si>
    <t>7.201</t>
  </si>
  <si>
    <t>7.202</t>
  </si>
  <si>
    <t>7.203</t>
  </si>
  <si>
    <t>7.204</t>
  </si>
  <si>
    <t>7.205</t>
  </si>
  <si>
    <t>7.206</t>
  </si>
  <si>
    <t>7.207</t>
  </si>
  <si>
    <t>7.208</t>
  </si>
  <si>
    <t>7.209</t>
  </si>
  <si>
    <t>7.210</t>
  </si>
  <si>
    <t>7.211</t>
  </si>
  <si>
    <t>7.212</t>
  </si>
  <si>
    <t>7.213</t>
  </si>
  <si>
    <t>7.214</t>
  </si>
  <si>
    <t>7.215</t>
  </si>
  <si>
    <t>7.216</t>
  </si>
  <si>
    <t>7.217</t>
  </si>
  <si>
    <t>7.218</t>
  </si>
  <si>
    <t>7.219</t>
  </si>
  <si>
    <t>7.220</t>
  </si>
  <si>
    <t>7.221</t>
  </si>
  <si>
    <t>7.222</t>
  </si>
  <si>
    <t>7.223</t>
  </si>
  <si>
    <t>7.224</t>
  </si>
  <si>
    <t>7.225</t>
  </si>
  <si>
    <t>7.226</t>
  </si>
  <si>
    <t>7.227</t>
  </si>
  <si>
    <t>7.228</t>
  </si>
  <si>
    <t>7.229</t>
  </si>
  <si>
    <t>PSL 8.2.5</t>
  </si>
  <si>
    <t>SPECIAL ASSEMBLIES: AIR VALVES</t>
  </si>
  <si>
    <t>Supply and install 50mm ø air valves complete on blank flanges as per detail 1 on Dwg 60570/006</t>
  </si>
  <si>
    <t>7.230</t>
  </si>
  <si>
    <t>Item A</t>
  </si>
  <si>
    <t>7.231</t>
  </si>
  <si>
    <t>Item B</t>
  </si>
  <si>
    <t>7.232</t>
  </si>
  <si>
    <t>Item C</t>
  </si>
  <si>
    <t>7.233</t>
  </si>
  <si>
    <t>Item D</t>
  </si>
  <si>
    <t>7.234</t>
  </si>
  <si>
    <t>Supply and install 100mm ø air valves on pipelines as per air valve detail on Dwg 60570/005</t>
  </si>
  <si>
    <t>7.235</t>
  </si>
  <si>
    <t>7.236</t>
  </si>
  <si>
    <t>7.237</t>
  </si>
  <si>
    <t>7.238</t>
  </si>
  <si>
    <t>7.239</t>
  </si>
  <si>
    <t>Item E</t>
  </si>
  <si>
    <t>7.240</t>
  </si>
  <si>
    <t>Item F</t>
  </si>
  <si>
    <t>7.241</t>
  </si>
  <si>
    <t>Item G</t>
  </si>
  <si>
    <t>7.242</t>
  </si>
  <si>
    <t>PSL 7.3</t>
  </si>
  <si>
    <t xml:space="preserve">HYDRAULIC TESTING </t>
  </si>
  <si>
    <t>PSL 7.3 &amp; PSL 8.2.2</t>
  </si>
  <si>
    <t>End cap, filling, testing and disinfection of pipelines within sections specified by the Engineer, for:</t>
  </si>
  <si>
    <t>7.243</t>
  </si>
  <si>
    <t>DN300 Steel pipe</t>
  </si>
  <si>
    <t>7.244</t>
  </si>
  <si>
    <t>DN250 Steel pipe</t>
  </si>
  <si>
    <t>7.245</t>
  </si>
  <si>
    <t>DN200 Steel pipe</t>
  </si>
  <si>
    <t>7.246</t>
  </si>
  <si>
    <t>Up to and including DN150 Steel pipeline</t>
  </si>
  <si>
    <t>Testing and Disinfecting of pipework specials in chambers</t>
  </si>
  <si>
    <t>7.247</t>
  </si>
  <si>
    <t>up to DN300 steel</t>
  </si>
  <si>
    <t>Meter Kiosk</t>
  </si>
  <si>
    <t>7.248</t>
  </si>
  <si>
    <t>PSL 8.2.16</t>
  </si>
  <si>
    <t>Supply and install concrete pipe markers ,cast into concrete surround and paint.</t>
  </si>
  <si>
    <t>7.249</t>
  </si>
  <si>
    <t xml:space="preserve">Return of excess materials to EWS Water stores/yard </t>
  </si>
  <si>
    <t>7.250</t>
  </si>
  <si>
    <t>PSL 8.2.22</t>
  </si>
  <si>
    <t>Cleaning of internal surfaces of pipeline where instructed by the Engineer</t>
  </si>
  <si>
    <t>Supply all labour, plant and materials and install the following:</t>
  </si>
  <si>
    <t>7.251</t>
  </si>
  <si>
    <t>Up to DN250 insulating flange (inclusive of all sleeves and bolts)</t>
  </si>
  <si>
    <t>7.252</t>
  </si>
  <si>
    <t>DN300 insulating flange (inclusive of all sleeves and bolts)</t>
  </si>
  <si>
    <t>7.253</t>
  </si>
  <si>
    <t>Construct concrete surround (25Mpa) for valve covers</t>
  </si>
  <si>
    <t>7.254</t>
  </si>
  <si>
    <t>Supply and install No.5 valve covers  and cast into concrete surround</t>
  </si>
  <si>
    <t>7.255</t>
  </si>
  <si>
    <t>Supply and Install concrete valve markers , cast into concrete surround and paint.</t>
  </si>
  <si>
    <t>7.256</t>
  </si>
  <si>
    <t>8.2.11</t>
  </si>
  <si>
    <t>Construct using grade 15 MPa concrete thrust block inclusive of end shuttering for the following as per Dwg 60570/020</t>
  </si>
  <si>
    <t>PSL 3.9.8.5</t>
  </si>
  <si>
    <t>Paint all above ground pipework as per specification with an approved UV stable overcoat</t>
  </si>
  <si>
    <t>7.257</t>
  </si>
  <si>
    <t>Up to DN200</t>
  </si>
  <si>
    <t>DN200 to DN400</t>
  </si>
  <si>
    <t>SECTION 7: BEDDING (PIPES)</t>
  </si>
  <si>
    <t>8</t>
  </si>
  <si>
    <t>SABS 1200 LB_x000D_
PSLB 8.1</t>
  </si>
  <si>
    <t>BEDDING (PIPES)</t>
  </si>
  <si>
    <t>8.2.1</t>
  </si>
  <si>
    <t>Provision of bedding from trench excavations:</t>
  </si>
  <si>
    <t>8.1</t>
  </si>
  <si>
    <t>a) Selected granular material</t>
  </si>
  <si>
    <t>b) Selected fill material</t>
  </si>
  <si>
    <t>Supply only of bedding by importation</t>
  </si>
  <si>
    <t>8.2.2.1</t>
  </si>
  <si>
    <t>From other necessary excavations (provisional)</t>
  </si>
  <si>
    <t>8.2.2.3</t>
  </si>
  <si>
    <t>From commercial sources</t>
  </si>
  <si>
    <t>8.6</t>
  </si>
  <si>
    <t>SECTION 8: STORMWATER DRAINAGE</t>
  </si>
  <si>
    <t>9</t>
  </si>
  <si>
    <t>SABS 1200LE</t>
  </si>
  <si>
    <t>STORMWATER DRAINAGE</t>
  </si>
  <si>
    <t>PSLE 8.2.1.1</t>
  </si>
  <si>
    <t>Supply stormwater drainage pipes for the following:</t>
  </si>
  <si>
    <t>9.1</t>
  </si>
  <si>
    <t>450mm diameter rubber ring joint type Spigot and Socket Class 50D concrete pipe.</t>
  </si>
  <si>
    <t>9.2</t>
  </si>
  <si>
    <t xml:space="preserve">110mm diameter rigid uPVC (heavy duty) slotted drainage pipes complete with couplings to under floor drains (Cordrain - Pushfit or similar approved) wrapped in Polythene Sheeting 250 micron 'Gunplas' or similar approved laid to fall in no-fine concrete measured elsewhere. </t>
  </si>
  <si>
    <t>9.3</t>
  </si>
  <si>
    <t>110mm diameter heavy duty solid uPVC pipes laid to fall complete with couplings, bends and tees.</t>
  </si>
  <si>
    <t>9.4</t>
  </si>
  <si>
    <t xml:space="preserve">150mm diameter uPVC slotted drainage pipes (including bends) laid to fall (Cordrain-Pushfit or similar approved) complete with couplings to heel of wall in 500 x 425 19mm stone blanket wrapped in Bidim U14 with concrete bedding cradle. </t>
  </si>
  <si>
    <t>9.5</t>
  </si>
  <si>
    <t>200mm diameter steel pipe for elevated tank overflow, scour etc.</t>
  </si>
  <si>
    <t>8.2.1.2</t>
  </si>
  <si>
    <t>Install stormwater drainage pipes for the following:</t>
  </si>
  <si>
    <t>9.6</t>
  </si>
  <si>
    <t>450mm diameter rubber ring joint type Spigot and Socket Class 100D concrete pipe.</t>
  </si>
  <si>
    <t>9.7</t>
  </si>
  <si>
    <t>9.8</t>
  </si>
  <si>
    <t>9.9</t>
  </si>
  <si>
    <t>Sub Soil Drain</t>
  </si>
  <si>
    <t>9.10</t>
  </si>
  <si>
    <t>110mm diameter rigid uPVC (heavy duty) slotted drainage pipes complete with couplings (Cordrain - Pushfit or similar approved) wrapped in 500 x 500 19mm stone blanket wrapped in Bidim U14 as shown on Dwg.</t>
  </si>
  <si>
    <t>Catchpits</t>
  </si>
  <si>
    <t>9.11</t>
  </si>
  <si>
    <t>Construct depressed inlet catchpit complete as per Dwg. 60570/15</t>
  </si>
  <si>
    <t>Manholes</t>
  </si>
  <si>
    <t>9.12</t>
  </si>
  <si>
    <t>Supply and install 1.5m dia SW manhole complete with calcamite step-irons and 1.8m Ø x 0.9m high benched base for up to 6.0m depth.</t>
  </si>
  <si>
    <t>8.2.10</t>
  </si>
  <si>
    <t>Accessories</t>
  </si>
  <si>
    <t>9.13</t>
  </si>
  <si>
    <t>Precast lockable manhole cover complete with coping for 1.5m dia.</t>
  </si>
  <si>
    <t xml:space="preserve">SECTION 12: ROADS </t>
  </si>
  <si>
    <t>10</t>
  </si>
  <si>
    <t>SABS 1200 ME/MF/MH</t>
  </si>
  <si>
    <t>ROADS</t>
  </si>
  <si>
    <t>SABS 1200 ME</t>
  </si>
  <si>
    <t>SELECTED LAYER/SUBBASE</t>
  </si>
  <si>
    <t>10.1</t>
  </si>
  <si>
    <t>Construct 150mm thick G7 subbase course with material from commercial sources and compact to 95% MOD AASHTO</t>
  </si>
  <si>
    <t>SABS 1200 MF</t>
  </si>
  <si>
    <t>BASE/ WEARING COURSE</t>
  </si>
  <si>
    <t>10.2</t>
  </si>
  <si>
    <t>Construct 150mm thick G2 crushed stone base layer with material from commercial sources and process and compact to 102% MOD AASHTO Max. Density</t>
  </si>
  <si>
    <t xml:space="preserve">BLOCK PAVING </t>
  </si>
  <si>
    <t>Provide all labour, materials, tools, equipment, and supervision required to supply, deliver, and install Armorflex 205 interlocking concrete paving blocks, including all necessary preparatory works and quality control procedures._x000D_
_x000D_
Rate to Include:_x000D_
_x000D_
Supply and transport of Armorflex 205 blocks to site_x000D_
_x000D_
Bedding preparation and materials_x000D_
_x000D_
Laying and compaction of blocks_x000D_
_x000D_
Infill material (stone or topsoil)_x000D_
_x000D_
Edge restraints/anchors (if required)_x000D_
_x000D_
All labour, equipment, tools, and quality control</t>
  </si>
  <si>
    <t>10.3</t>
  </si>
  <si>
    <t>Armorflex 205</t>
  </si>
  <si>
    <t>SECTION 13: STRUCTURAL STEELWORK</t>
  </si>
  <si>
    <t>11</t>
  </si>
  <si>
    <t>SABS 1200 H</t>
  </si>
  <si>
    <t>STRUCTURAL STEELWORK</t>
  </si>
  <si>
    <t>PSET</t>
  </si>
  <si>
    <t>400KL Steel Elevated Tank from "Hydrex" or similar approved. Refer to Dwg 60570/007 for details</t>
  </si>
  <si>
    <t>Support Tower for Steel Elevated Tank</t>
  </si>
  <si>
    <t>11.1</t>
  </si>
  <si>
    <t>PSET 8.1.1</t>
  </si>
  <si>
    <t>Design, manufacture and install 17.5_x000D_
m high standard prefabricated tank support tower with 5.0m x 5.25m stand column centres, 750mm wide walkway around base of steel tank and safety railing to support a 9L x 7W x 4H panel pressed section steel tank. Tower complete with safety cage access ladder.</t>
  </si>
  <si>
    <t>Sectional Steel Tank</t>
  </si>
  <si>
    <t>11.2</t>
  </si>
  <si>
    <t>PSET 8.1.2</t>
  </si>
  <si>
    <t>Supply &amp; install on support tower one sectional steel tank assembled from 9 x 7 x 4 No. 1.22m x 1.22m panels complete with 300mm inlet, 300mm outlet, 200mm overflow &amp; 200mm scour pipe all flanged, lockable access hatch, safety cage access ladder to access hatch and safety railing around top of tank.</t>
  </si>
  <si>
    <t>11.3</t>
  </si>
  <si>
    <t xml:space="preserve">Extra over for pipe supports complete with strap, suitable for up to DN300 at not more than 3m intervals as per Dwg 60570/020_x000D_
</t>
  </si>
  <si>
    <t>OVERHEAD GANTRY / CRAWL BEAM</t>
  </si>
  <si>
    <t>Refer to Dwg 60570/015 for dimensions and details</t>
  </si>
  <si>
    <t>11.4</t>
  </si>
  <si>
    <t>Design of 1 ton electrically controlled overhead single girder gantry / crawl beam complete with crane runway beam, crane crawl beam, crane end stops, beam end plates, support connections, holding down bolts, crane mechanism, hoists, hooks, handsets etc including all electrical components as per eThekwini Municipality specifications and preparation of shop drawings for Engineer's approval</t>
  </si>
  <si>
    <t>11.5</t>
  </si>
  <si>
    <t>Preparation and supply of shop drawings for 1 ton electrically controlled overhead single girder crane complete</t>
  </si>
  <si>
    <t>11.6</t>
  </si>
  <si>
    <t>Manufacture, supply and delivery to site of overhead single girder crane including all labour, bolts, nuts, equipment, corrosion protection etc. Including all brackets, rails, fasteners etc</t>
  </si>
  <si>
    <t>11.7</t>
  </si>
  <si>
    <t>Corrosion prevention and Painting of all components of gantry crane in accordance with specifications and eThekweni Municiaplity's colour specifications</t>
  </si>
  <si>
    <t>11.8</t>
  </si>
  <si>
    <t>Install and commission with relevant safety certificate for overhead single girder crane including crane rail, crane beam, crane end stops, support connections, holding down bolts, anchors, hoists, hooks, handsets, load test equipment, etc inclusive of all electrical components</t>
  </si>
  <si>
    <t>11.9</t>
  </si>
  <si>
    <t>Load Test of 1 ton electrically controlled overhead single girder crane. Load tests for crane to be as laid down in SANS 4310:2002 and as required by local and national regulations</t>
  </si>
  <si>
    <t>Fencing</t>
  </si>
  <si>
    <t>11.10</t>
  </si>
  <si>
    <t xml:space="preserve">Supply and reinstate concrete palisade fence From "Concretex" or similar approved_x000D_
</t>
  </si>
  <si>
    <t>11.11</t>
  </si>
  <si>
    <t>Supply and install double leaf entrance gate complete as per Dwg 68184 (rate to include for supply, fabricate and installation)</t>
  </si>
  <si>
    <t>Miscellaneous</t>
  </si>
  <si>
    <t>8.3.8</t>
  </si>
  <si>
    <t>Supply all and install GRP ladders including stringers, rungs and saftey cage where required 'Fibretek' or similar approved.</t>
  </si>
  <si>
    <t>11.12</t>
  </si>
  <si>
    <t>Reservoir internal access hatch ladder 7000mm complete with safety cage long as per Dwg 60570/022</t>
  </si>
  <si>
    <t>11.13</t>
  </si>
  <si>
    <t>External access ladder to roof 4500mm long as per Dwg 45005</t>
  </si>
  <si>
    <t>11.14</t>
  </si>
  <si>
    <t>Inlet Chamber access ladder complete with safety cage 2300mm long as per Dwg 60570/022</t>
  </si>
  <si>
    <t>11.15</t>
  </si>
  <si>
    <t>Outlet &amp; Scour Chamber access ladder complete with safety cage, 3500mm long as per Dwg 60570/022</t>
  </si>
  <si>
    <t>8.3.7(b)</t>
  </si>
  <si>
    <t>Handrail assembly complete with stanchions,  bends and ends (GRP) ("FibreTek" top mounted) or similar approved to new and existing reservoir roof parapet beam and chamber access hatches.</t>
  </si>
  <si>
    <t>11.16</t>
  </si>
  <si>
    <t>Horizontal</t>
  </si>
  <si>
    <t>11.17</t>
  </si>
  <si>
    <t>90deg short radius bend</t>
  </si>
  <si>
    <t>11.18</t>
  </si>
  <si>
    <t>Other angles other than 90deg</t>
  </si>
  <si>
    <t>11.19</t>
  </si>
  <si>
    <t>Shaped ends</t>
  </si>
  <si>
    <t>11.20</t>
  </si>
  <si>
    <t>Supply and install engraved brass plaque as per Bench Mark Detail on Dwg 60570/004</t>
  </si>
  <si>
    <t>Manufacture, supply all labour, plant and materials and install the following:</t>
  </si>
  <si>
    <t>11.21</t>
  </si>
  <si>
    <t>11.22</t>
  </si>
  <si>
    <t>11.23</t>
  </si>
  <si>
    <t>Reinstallation of the roof access opening  steel cover and frame to match the existing</t>
  </si>
  <si>
    <t>11.24</t>
  </si>
  <si>
    <t>11.25</t>
  </si>
  <si>
    <t>11.26</t>
  </si>
  <si>
    <t>Pipe supports suitable up to DN300 complete as per Dwg 60570/020</t>
  </si>
  <si>
    <t>11.27</t>
  </si>
  <si>
    <t>Fabricate, supply and install Hot Dipped Galvanised DN300 Inlet pipe strap complete as per detail on Dwg 60570/020</t>
  </si>
  <si>
    <t>11.28</t>
  </si>
  <si>
    <t>Securex C250 medium duty ductile iron cover and frame fixed over 560mm diameter  hole in chamber roof slab</t>
  </si>
  <si>
    <t>11.29</t>
  </si>
  <si>
    <t>Supply, fabricate and install meter protection sleeve as per detail</t>
  </si>
  <si>
    <t>11.30</t>
  </si>
  <si>
    <t>1800mm x 900mm 'MUTUAL SECURITY DOOR TYPE ZINGA 1' as per Dwg 60570/015 for telemetry room.</t>
  </si>
  <si>
    <t>11.31</t>
  </si>
  <si>
    <t>Design, Supply and Install Lightning Protection</t>
  </si>
  <si>
    <t>ELECTRICAL AND INSTRUMENTATION</t>
  </si>
  <si>
    <t>12</t>
  </si>
  <si>
    <t>Design, manufacture, work test, supply, deliver to site, off-load , store if necessary and install  the following electrical equipment , MCC, PLC etc as specified and indicated on the drawings</t>
  </si>
  <si>
    <t>NOTE : PLC SYSTEM INTEGRATOR MUST BE A REGISTERED AND CERTIFIED  SYSTEM INTEGRATOR FOR THE PLC TO BE USED</t>
  </si>
  <si>
    <t>12.1</t>
  </si>
  <si>
    <t>PS ECI  2.4.1 ; SANS10142 ; EWS Standard Specifications GS1 - DBs &amp; MCCs</t>
  </si>
  <si>
    <t>400 Volt MCC for Trenance 3 Pumpstation  as specified  (excluding the VSDs)</t>
  </si>
  <si>
    <t>12.2</t>
  </si>
  <si>
    <t>PS ECI 2.4.1 ; SANS10142 ; EWS Standard Specifications GS1 - DBs &amp; MCCs</t>
  </si>
  <si>
    <t>400Volt 37 kW as specified and to EWS standard with high IP rating for dust and moisture ingress</t>
  </si>
  <si>
    <t>12.3</t>
  </si>
  <si>
    <t>PS ECI 2.4.1 ; IEEE519</t>
  </si>
  <si>
    <t>Allow an amount to conduct the power quality and harmonic study for all the VSD installations</t>
  </si>
  <si>
    <t>12.4</t>
  </si>
  <si>
    <t>Allow a provisional amount of R500 000.00 to supply and install harmonic filters and chokes with all cabling, ancillary equipment etc complete as deemed necessary from the harmonic study</t>
  </si>
  <si>
    <t>12.5</t>
  </si>
  <si>
    <t>Contractor's mark up on item 12.4</t>
  </si>
  <si>
    <t>12.6</t>
  </si>
  <si>
    <t>PS ECI 2.4.1; EWS Standard Specification for PLC_Rev06</t>
  </si>
  <si>
    <t>Batteries , UPS , battery charger etc installed in MCC cubicle as specified ( include for anti-theft limit switches on the UPS box, battery box and PLC box)</t>
  </si>
  <si>
    <t>12.7</t>
  </si>
  <si>
    <t>PS ECI 4.1.4; EWS Standard Specification for PLC _ Rev06</t>
  </si>
  <si>
    <t>PLC hardware and HMI as specified under the PLC Specification_Rev 06 ( specification enclosed with the tender) [ incl ethernet/serial links]</t>
  </si>
  <si>
    <t>12.8</t>
  </si>
  <si>
    <t>EWS Standard Specification for PLC_Rev06</t>
  </si>
  <si>
    <t>Prepare and submit the hard and soft copies for approval of the FDS specification and  how the PLC software will be implemented ( Provisional item)</t>
  </si>
  <si>
    <t>12.9</t>
  </si>
  <si>
    <t>Allow for programming of the PLC using IEC-61131-3 coding standards ( Ladder Logic) as per the PLC Specification_ Rev 06  (Provisional item)</t>
  </si>
  <si>
    <t>12.10</t>
  </si>
  <si>
    <t>Allow for Thin Slice testing, FATs, SATs and Commissioning Stages- As per Quality Control specification. (To be conducted jointly by the EWS Engineers and staff and their representatives)</t>
  </si>
  <si>
    <t>12.11</t>
  </si>
  <si>
    <t>Allow for PLC and HMI Quality Control as per PLC Specification_ Rev 06</t>
  </si>
  <si>
    <t>12.12</t>
  </si>
  <si>
    <t>Allow a sum for the PLC licenses , including all profit and attendance</t>
  </si>
  <si>
    <t>12.13</t>
  </si>
  <si>
    <t>Allow a provisional sum of R 75 000,00 for PLC OEM Training  in terms of PLC programming to EWS staff members at the programmer's offices and which is clearly defined in terms of structure and method and on site training</t>
  </si>
  <si>
    <t>12.14</t>
  </si>
  <si>
    <t>Contractor's mark up on item 12.13</t>
  </si>
  <si>
    <t>12.15</t>
  </si>
  <si>
    <t>Allow a sum for attendance to technical bi-weekly meetings with the EWS staff , Engineer and other contractors for duration of the contract</t>
  </si>
  <si>
    <t>12.16</t>
  </si>
  <si>
    <t>Allow a sum for attendance on site and assist with the commissioning of the pumps.</t>
  </si>
  <si>
    <t>12.17</t>
  </si>
  <si>
    <t>SANS10142 ; EWS Standard Specifications GS1 - DBs and MCCs</t>
  </si>
  <si>
    <t>Allow for initial tests ,works test , FAT and final testing and commissioning of all electrical plant, MCC, and other electrical and instrumentation equipment as specified</t>
  </si>
  <si>
    <t>12.18</t>
  </si>
  <si>
    <t>Test the entire installation including for issue of the compliance certificates in accordance with SANS 10142</t>
  </si>
  <si>
    <t>12.19</t>
  </si>
  <si>
    <t>EWS Standard Specifications GS1 - DBs and MCCs</t>
  </si>
  <si>
    <t>Allow for provision of the O &amp; M  manuals including  MCC as- built drawings and wiring diagrams, specifications and parts  list of electrical equipment including As Built loop /block diagrams , post and final FDS and cable schedules etc complete</t>
  </si>
  <si>
    <t>SANS10142</t>
  </si>
  <si>
    <t>Supply all materials, deliver to site, unload, store, install, commission and test the domestic electrical installation and ancillary equipment in accordance with the specifications, schedules and drawings as ff:</t>
  </si>
  <si>
    <t>12.20</t>
  </si>
  <si>
    <t xml:space="preserve">SANS10142; EWS Standard Specifications GS1 - DBs and MCCs </t>
  </si>
  <si>
    <t>a)  Emergency stop locks with stainless steel stand-off brackets fixed adjacent each pump</t>
  </si>
  <si>
    <t>12.21</t>
  </si>
  <si>
    <t>b) Low level  floats with s/steel chain and weights in the existing 3 x clear water reservoirs for the pump low level cut out ( wired in series )</t>
  </si>
  <si>
    <t>Supply and install the following instruments :</t>
  </si>
  <si>
    <t>12.22</t>
  </si>
  <si>
    <t>PS ECI 2.20 ; EWS Standard Specifications for Telemetry and Instruments _ Rev01</t>
  </si>
  <si>
    <t>12.23</t>
  </si>
  <si>
    <t>12.24</t>
  </si>
  <si>
    <t>12.25</t>
  </si>
  <si>
    <t>Supply and install suitable heavy duty 3CR12 cable junction box with links for termination of motor power cables and pump &amp; motor sensor cables to be installed at each pump/motor for maintenance purposes  (separate boxes for power and instrument cables)</t>
  </si>
  <si>
    <t>12.26</t>
  </si>
  <si>
    <t>Supply and install IP65 weatherproof CCG boxes for termination of instruments</t>
  </si>
  <si>
    <t>PS ECI 2.15 ; SANS10142</t>
  </si>
  <si>
    <t>Supply, deliver to site, off-load and store if necessary the following PVC ECC SWA cables(660/1000V grade) to SABS 1507:1990 as amended and specified.</t>
  </si>
  <si>
    <t>12.27</t>
  </si>
  <si>
    <t>a) 95mm² x 4C PVC/ECC/SWA/PVC (Power Cable from Mini-Sub)</t>
  </si>
  <si>
    <t>12.28</t>
  </si>
  <si>
    <t>b) 70mm² x 4C PVC/ECC/SWA/PVC (Power Cable from Meter to MCC)</t>
  </si>
  <si>
    <t>12.29</t>
  </si>
  <si>
    <t>c)  25mm² x 4C PVC/ECC/SWA/PVC</t>
  </si>
  <si>
    <t>12.30</t>
  </si>
  <si>
    <t>d)   16mm² x 4C PVC/ECC/SWA/PVC</t>
  </si>
  <si>
    <t>12.31</t>
  </si>
  <si>
    <t>e)  1.5mm² x 4C PVC/ECC/SWA/PVC</t>
  </si>
  <si>
    <t>12.32</t>
  </si>
  <si>
    <t>f)  1.5mm² x 2C PVC/ECC/SWA/PVC</t>
  </si>
  <si>
    <t>12.33</t>
  </si>
  <si>
    <t>g)  Dekron instrument cable</t>
  </si>
  <si>
    <t>12.34</t>
  </si>
  <si>
    <t>h) 1.0mm² Twisted Pair 4 - 6 Pair individually screened overall screened SWA CAT 6 instrument cable</t>
  </si>
  <si>
    <t>12.35</t>
  </si>
  <si>
    <t>i)  16mm² x  BCEW ( to VSDs &amp; motors )</t>
  </si>
  <si>
    <t>12.36</t>
  </si>
  <si>
    <t>j)  10mm² x 4C PVC/ECC/SWA/PVC</t>
  </si>
  <si>
    <t>12.37</t>
  </si>
  <si>
    <t>k)  70mm² x BCEW</t>
  </si>
  <si>
    <t>12.38</t>
  </si>
  <si>
    <t>l)   25mm² x 3C trailing cable to motor terminals</t>
  </si>
  <si>
    <t>12.39</t>
  </si>
  <si>
    <t>a)  95mm² x 4C PVC/ECC/SWA/PVC</t>
  </si>
  <si>
    <t>12.40</t>
  </si>
  <si>
    <t>b)  70mm² x 4C PVC/ECC/SWA/PVC</t>
  </si>
  <si>
    <t>12.41</t>
  </si>
  <si>
    <t>12.42</t>
  </si>
  <si>
    <t>d) 16mm² x 4C PVC/ECC/SWA/PVC</t>
  </si>
  <si>
    <t>12.43</t>
  </si>
  <si>
    <t>e) 1.5mm² x 4C PVC/ECC/SWA/PVC</t>
  </si>
  <si>
    <t>12.44</t>
  </si>
  <si>
    <t>12.45</t>
  </si>
  <si>
    <t>12.46</t>
  </si>
  <si>
    <t>12.47</t>
  </si>
  <si>
    <t>i)  16mm² x  BCEW</t>
  </si>
  <si>
    <t>12.48</t>
  </si>
  <si>
    <t>12.49</t>
  </si>
  <si>
    <t>12.50</t>
  </si>
  <si>
    <t>12.51</t>
  </si>
  <si>
    <t>c)  25mm² x 3 &amp; 4C PVC/ECC/SWA/PVC</t>
  </si>
  <si>
    <t>12.52</t>
  </si>
  <si>
    <t>d)  16mm² x 4C PVC/ECC/SWA/PVC</t>
  </si>
  <si>
    <t>12.53</t>
  </si>
  <si>
    <t>12.54</t>
  </si>
  <si>
    <t>12.55</t>
  </si>
  <si>
    <t>12.56</t>
  </si>
  <si>
    <t>12.57</t>
  </si>
  <si>
    <t>12.58</t>
  </si>
  <si>
    <t>j)  70mm² x  BCEW</t>
  </si>
  <si>
    <t>12.59</t>
  </si>
  <si>
    <t>k)  25mm² x 3C trailing cable to motor terminals</t>
  </si>
  <si>
    <t>12.60</t>
  </si>
  <si>
    <t>o) Excavate and backfill cable trenches below ground level in all classes of pickable material and backfill ( for rate only - future use)</t>
  </si>
  <si>
    <t>12.61</t>
  </si>
  <si>
    <t>p) Supply and lay Allen yellow plastic cable marking tape 150mm above cable during backfilling</t>
  </si>
  <si>
    <t>12.62</t>
  </si>
  <si>
    <t>SANS1200</t>
  </si>
  <si>
    <t>q) Supply and install 20Mpa concrete over the cables and sleeves (150mm thick x 300mm wide) over 140m . (Rate only)</t>
  </si>
  <si>
    <t>12.63</t>
  </si>
  <si>
    <t>r) Supply and install 3 phase meter box to Ethekwini Electricity Dept. standards for pump station and reservoir sites</t>
  </si>
  <si>
    <t>12.64</t>
  </si>
  <si>
    <t>Supply and install LG or similar concrete cable markers to SABS Specifications</t>
  </si>
  <si>
    <t>Supply and install galvanised or  similar approved cable tray including all sets, bends, etc. fixed to structures, walls, etc. including fixings as ff:</t>
  </si>
  <si>
    <t>12.65</t>
  </si>
  <si>
    <t>a)300mm wide</t>
  </si>
  <si>
    <t>12.66</t>
  </si>
  <si>
    <t>b)100mm wide</t>
  </si>
  <si>
    <t>Supply and install the following uPVC cable sleeves and manhole including bends, etc. :-</t>
  </si>
  <si>
    <t>12.67</t>
  </si>
  <si>
    <t>a)  110-160mm²</t>
  </si>
  <si>
    <t>12.68</t>
  </si>
  <si>
    <t>b)  50mm²</t>
  </si>
  <si>
    <t>12.69</t>
  </si>
  <si>
    <t>Allow an amount to seal all cable sleeves in MCC and Telemetry  Room on successful commissioning and completion of the works ( sum )</t>
  </si>
  <si>
    <t>Note : All lighting, sockets, outlets, isolators, etc. to include for conduit, wiring, switches, covers, etc. for a complete working installation</t>
  </si>
  <si>
    <t>PS ECI 2.12 to PS ECI 2.14; SANS10142</t>
  </si>
  <si>
    <t>(Supply and install the following including PVC conduit, wiring etc complete)</t>
  </si>
  <si>
    <t>12.70</t>
  </si>
  <si>
    <t>a)  Surface fluorescent light outlets with junction boxes including conduit and wiring etc complete</t>
  </si>
  <si>
    <t>12.71</t>
  </si>
  <si>
    <t>b)  Bulkhead and floodlight light outlets including conduit and wiring etc complete</t>
  </si>
  <si>
    <t>12.72</t>
  </si>
  <si>
    <t>c)  Photo cell including conduiting and wiring etc complete</t>
  </si>
  <si>
    <t>12.73</t>
  </si>
  <si>
    <t>d) Double 16A switched socket outlet surface weatherproof and UPS red outlet including conduit and wiring etc complete</t>
  </si>
  <si>
    <t>12.74</t>
  </si>
  <si>
    <t>e)  Surface 1 and 2 way light switch including conduit and wiring etc complete</t>
  </si>
  <si>
    <t>12.75</t>
  </si>
  <si>
    <t>f)  1,5m light with carbonate diffuser type  Corrosion Proof C2-2 x 26W LED light fitting with 26W LED lamps (1.5m long)</t>
  </si>
  <si>
    <t>12.76</t>
  </si>
  <si>
    <t>g) Bulkhead lights type B20-2PL9SS screws light fitting with vandal proof glass, wire screen and screws</t>
  </si>
  <si>
    <t>12.77</t>
  </si>
  <si>
    <t>h) 100W LED floodlight LED lamp and aluminium body</t>
  </si>
  <si>
    <t>12.78</t>
  </si>
  <si>
    <t>i) 32Amp 3 phase 5 pin welding socket outlet complete</t>
  </si>
  <si>
    <t>12.79</t>
  </si>
  <si>
    <t>Supply and install the 400V DB for the pump station telemetry room as specified</t>
  </si>
  <si>
    <t>PS ECI 2.21 ; OHS Act</t>
  </si>
  <si>
    <t>Allow for all statutory safety equipment  and warning notice etc.</t>
  </si>
  <si>
    <t>12.80</t>
  </si>
  <si>
    <t>a)  9kg DCP fire extinguisher</t>
  </si>
  <si>
    <t>12.81</t>
  </si>
  <si>
    <t>b)  Danger sign Electricity, No Unauthorised Entry</t>
  </si>
  <si>
    <t>12.82</t>
  </si>
  <si>
    <t>c)  Machine starts automatically warning notice</t>
  </si>
  <si>
    <t>12.83</t>
  </si>
  <si>
    <t>d) Labels and name plates for pumps  as specified ( number plate type )</t>
  </si>
  <si>
    <t>12.84</t>
  </si>
  <si>
    <t>High pressure danger and warning signage</t>
  </si>
  <si>
    <t>12.85</t>
  </si>
  <si>
    <t>PS ECI 2.22</t>
  </si>
  <si>
    <t>Supply and install smoke detector and siren to Metro Standards including power supply and cabling to MCC  and wiring to connect to PLC (To pumpstation and telemetry room)</t>
  </si>
  <si>
    <t>12.86</t>
  </si>
  <si>
    <t>Supply and install PIR intruder alarm sensors Metro Standards including cabling to MCC and wiring and connect to PLC (To pumpstation and telemetry room)</t>
  </si>
  <si>
    <t>12.87</t>
  </si>
  <si>
    <t>Make application for power supply and liaise with and attendance for the power connection by Ethekwini Electricity  for the pump station and reservoir ( 2 sites )</t>
  </si>
  <si>
    <t>12.88</t>
  </si>
  <si>
    <t>PS ECI 2.18</t>
  </si>
  <si>
    <t xml:space="preserve">Allow a provisional sum for the Engineer to carry out the MCC FAT and other tests._x000D_
</t>
  </si>
  <si>
    <t>12.89</t>
  </si>
  <si>
    <t>12.90</t>
  </si>
  <si>
    <t>Allow a sum for attendance on site and assist with the final testing and commissioning of the pumps, electrics and MCC</t>
  </si>
  <si>
    <t>12.91</t>
  </si>
  <si>
    <t>Allow a provisional sum  for any unforeseen work on site to be used at the entire discretion of the Engineer or Client.</t>
  </si>
  <si>
    <t>12.92</t>
  </si>
  <si>
    <t>12.93</t>
  </si>
  <si>
    <t>PS ECI 2.15</t>
  </si>
  <si>
    <t>Supply and install  of instrument cable for transducers (1.0 mm² SWA twisted 2 pair shielded and overall shielded) in provided cable routes/trenches by others</t>
  </si>
  <si>
    <t>12.94</t>
  </si>
  <si>
    <t>Supply and install  of instrument cable for flow meters  (1.0 mm² SWA twisted 16 pair shielded and overall shielded) in provided cable trays and routes/trenches by others</t>
  </si>
  <si>
    <t>12.95</t>
  </si>
  <si>
    <t>Supply and install  bosal pipe at the reservoir and pump station sites</t>
  </si>
  <si>
    <t>12.96</t>
  </si>
  <si>
    <t>PS ECI 2.16 ; Standard EWS Specification for Telemetry &amp; Instrumentation _ Rev01</t>
  </si>
  <si>
    <t>Supply and install new telemetry equipment and telemetry panel to include  RTU , digital radios etc ( Trenance 3 Pump Station ) as per specifications.</t>
  </si>
  <si>
    <t>12.97</t>
  </si>
  <si>
    <t>Supply and install the 100A/hr batteries for telemetry panels</t>
  </si>
  <si>
    <t>12.98</t>
  </si>
  <si>
    <t>Supply and installation of new Webb radio antenna, with cables with associated mountings and accessories.</t>
  </si>
  <si>
    <t>12.99</t>
  </si>
  <si>
    <t>Configuration, testing and Commissioning of Telemetry, Instrumentation (Level and Flow), Pump Control and SCADA systems .</t>
  </si>
  <si>
    <t>12.100</t>
  </si>
  <si>
    <t>Supply and wire optical isolation between serial devices  (Moxa TCC120I )</t>
  </si>
  <si>
    <t>12.101</t>
  </si>
  <si>
    <t>Supply and wire serial surge protection and DC supply surge protection devices</t>
  </si>
  <si>
    <t>set</t>
  </si>
  <si>
    <t>12.102</t>
  </si>
  <si>
    <t>Allow an amount to integrate the new 4 x mag flow meter to the telemetry panel and to the SCADA system including all hardware , software ,  relays , cabling between the flow meter and telemetry panel etc complete ( allow 40m of cabling for each meter )</t>
  </si>
  <si>
    <t>12.103</t>
  </si>
  <si>
    <t>Allow an amount to integrate the new MCC and pump status to the telemetry panel and to the SCADA system including all hardware , software , cabling between the MCC and telemetry panel etc complete</t>
  </si>
  <si>
    <t>12.104</t>
  </si>
  <si>
    <t>PS ECI 2.20 ; EWS Standard Specification for Instruments</t>
  </si>
  <si>
    <t>Supply and install the ultrasonic level sensors as specified ( 10m depth ) complete with stainless steel brackets  etc complete at the reservoirs and elevated tank</t>
  </si>
  <si>
    <t>12.105</t>
  </si>
  <si>
    <t>Allow an amount to integrate the new level sensors ( 4 No ) for existing 2 reservoirs , 1 new reservoir and 1 new elevated tank to the telemetry system including all hardware , cabling etc complete</t>
  </si>
  <si>
    <t>12.106</t>
  </si>
  <si>
    <t>Standard EWS Specification for Telemetry &amp; Instrumentation _ Rev01</t>
  </si>
  <si>
    <t>Allow for existing SCADA upgrade at EWS Control Room , software upgrade, re-programming , configuration and integration</t>
  </si>
  <si>
    <t>12.107</t>
  </si>
  <si>
    <t>Facilitate training on SCADA, Instrumentation and Telemetry Systems</t>
  </si>
  <si>
    <t>12.108</t>
  </si>
  <si>
    <t>Provide project management and attend meetings , testing and commissioning etc</t>
  </si>
  <si>
    <t>12.109</t>
  </si>
  <si>
    <t>Documentation pack with all drawings, wiring diagrams , block diagrams , loop diagrams, PLC I/O lists, hand-over documentation  etc complete  for the telemetry system</t>
  </si>
  <si>
    <t>12.110</t>
  </si>
  <si>
    <t>Allow a sum for OEM training by KSB or their agents for the pumps and pumping plant for all the pumps provided for the Trenance 3 pump station</t>
  </si>
  <si>
    <t>12.111</t>
  </si>
  <si>
    <t>Supply and install Luft or similar approved extract fan wall mounted including making opening in brickwork. Fan type Luft LPA500/43F 1350rpm 0,37kW 1,3A with WC500 cowl and insect screen ( installed in pump station )</t>
  </si>
  <si>
    <t>12.112</t>
  </si>
  <si>
    <t>PS ECI 2.11</t>
  </si>
  <si>
    <t>Allow a provisional for the refurbishment of the existing 100KVA stand-by diesel generator</t>
  </si>
  <si>
    <t>12.113</t>
  </si>
  <si>
    <t>12.114</t>
  </si>
  <si>
    <t>Make safe, disconnect and remove the existing MCC supplying the existing 2 x 7,5kW submersible pumps and deliver to EWS stores in Springfield</t>
  </si>
  <si>
    <t>12.115</t>
  </si>
  <si>
    <t>Disconnect and remove all the existing instruments , level sensors, flow meters etc and deliver to EWS stores in Springfield</t>
  </si>
  <si>
    <t>Any other item the contractor considers has been omitted and requires separate prices</t>
  </si>
  <si>
    <t>FLOW METERS</t>
  </si>
  <si>
    <t>12.116</t>
  </si>
  <si>
    <t>PS ECI 2.5; SANS10142</t>
  </si>
  <si>
    <t>Supply and install the weatherproof 230Volt DB at the Trenance 3 Reservoir and Pump Station site to power the ultrasonic flow meter ( 24V DC supply ) and to power the telemetry panel</t>
  </si>
  <si>
    <t>12.117</t>
  </si>
  <si>
    <t>Supply and Install ultrasonic flow meters as shown on the drawings transmitter and install, connect up, test and commission the flow meter supplied under the civil contract ( include to configure the meter to communicate and interface with the telemetry and SCADA system , to include meter supplier to be in attendance on site )</t>
  </si>
  <si>
    <t>FLOW METER CABLING</t>
  </si>
  <si>
    <t>Supply and install in trenches 300/500 V XLPE insulated galvanised steel wire armoured ( SWA) instrumentation cabling. Conductors plain annealed class 4 bunched copper  with numbering , twisted pairs with individual and overall tinned copper drain wire including individual &amp; overall aluminium Mylar screen</t>
  </si>
  <si>
    <t>12.118</t>
  </si>
  <si>
    <t>a) Supply 1.0mm² 16-core</t>
  </si>
  <si>
    <t>12.119</t>
  </si>
  <si>
    <t>b) Install 1.0mm² 16 -core</t>
  </si>
  <si>
    <t>12.120</t>
  </si>
  <si>
    <t>c) Terminate 1.0mm² 16 -core</t>
  </si>
  <si>
    <t>COMMUNICATION CABLE</t>
  </si>
  <si>
    <t>12.121</t>
  </si>
  <si>
    <t>a) Supply and  connect up the comms cable between the transmitter to the flow meter sensor (by instrument specialist)</t>
  </si>
  <si>
    <t>12.122</t>
  </si>
  <si>
    <t>b) Terminate above cables at both ends</t>
  </si>
  <si>
    <t>SURGE PROTECTION</t>
  </si>
  <si>
    <t>12.123</t>
  </si>
  <si>
    <t>Supply and install DIN rail mounted pre-fused surge arresters and fuses. Arresters to be combined lightning current and surge arrester for protection or power supply and information / signal systems and cabling as ff:</t>
  </si>
  <si>
    <t>ENCLOSURES &amp; TRUNKING</t>
  </si>
  <si>
    <t>Supply and install the following :</t>
  </si>
  <si>
    <t>12.124</t>
  </si>
  <si>
    <t>a) 200X2000x75mm IP65 polycarbonate box surface mounted in equipment kiosk with clear lid and 1 x rows of DIN rail and 20 terminal DIN mount block</t>
  </si>
  <si>
    <t>12.125</t>
  </si>
  <si>
    <t>b) 40x25mm PVC trunking with cover fixed inside kiosk to hold internal wiring including all necessary fixings and accessories</t>
  </si>
  <si>
    <t>PS ECI 2.25; SANS10313; SANS10199 ; IEC62305</t>
  </si>
  <si>
    <t>EARTHING AND BONDING</t>
  </si>
  <si>
    <t>12.126</t>
  </si>
  <si>
    <t>a) 200x50x6mm thick copper earth bar pre-drilled  with 3 holes for 10mm brass bolts fixed to wall of pump station with 50mm insulators</t>
  </si>
  <si>
    <t>12.127</t>
  </si>
  <si>
    <t>b) 1.8m long 16mm diameter earth rod connected to  MCC building earth mat</t>
  </si>
  <si>
    <t>12.128</t>
  </si>
  <si>
    <t>c) 35mm² PVC insulated  earth wire connected to MCC building earth mat</t>
  </si>
  <si>
    <t>12.129</t>
  </si>
  <si>
    <t>d) 35mm² PVC insulated  earth wire terminations</t>
  </si>
  <si>
    <t>12.130</t>
  </si>
  <si>
    <t>e) PVC earth inspection pit/well with cover 300x300</t>
  </si>
  <si>
    <t>12.131</t>
  </si>
  <si>
    <t>f) Test the earth resistance between the earth bar and ground /earth mat and submit results to Engineer together with the compliance certificates( include in manuals)</t>
  </si>
  <si>
    <t>12.132</t>
  </si>
  <si>
    <t>Provide as-built drawings and wiring diagrams of the electronic installation for the 4 off meters</t>
  </si>
  <si>
    <t>12.133</t>
  </si>
  <si>
    <t>60 Amp DP isolator / fuses DIN mounted in weatherproof enclosure</t>
  </si>
  <si>
    <t>12.134</t>
  </si>
  <si>
    <t>Provide the certificate of compliance to SANS101042 for the electrical and electronic systems for the installation of the ultrasonic or mag flow meters and level transmitters</t>
  </si>
  <si>
    <t>12.135</t>
  </si>
  <si>
    <t>Allow to supply and install the device plate/s for the above equipment</t>
  </si>
  <si>
    <t>12.136</t>
  </si>
  <si>
    <t>Allow a sum for configuration and testing and commissioning of the flow meter complete</t>
  </si>
  <si>
    <t>Any other item the tenderer considers has been omitted and requires separate prices for the lightning protection &amp; earthing  installation etc</t>
  </si>
  <si>
    <t>PS ECI 2.25; SANS103I3; SANS10199 ; IEC62305</t>
  </si>
  <si>
    <t>LIGHTNING PROTECTION AND EARTHING -  TO TRENANCE 3 PUMP STATION, ELEVATED TANK RESERVOIRS</t>
  </si>
  <si>
    <t>Supply, install, test and commission the ffg as specified:</t>
  </si>
  <si>
    <t>12.137</t>
  </si>
  <si>
    <t>12.138</t>
  </si>
  <si>
    <t>b) Supply and install the 70mm² bare copper trench ring main</t>
  </si>
  <si>
    <t>12.139</t>
  </si>
  <si>
    <t>c) Trenching and backfilling for earth mat</t>
  </si>
  <si>
    <t>12.140</t>
  </si>
  <si>
    <t>d) 70mm² PVC insulated earth wires</t>
  </si>
  <si>
    <t>12.141</t>
  </si>
  <si>
    <t>e) 16mm diameter X 1.8m long earth electrodes and 300x300 cast iron wells</t>
  </si>
  <si>
    <t>12.142</t>
  </si>
  <si>
    <t>f) Earth bushes brass type on concrete plinths or walls  connected to reinforcing(include for breaking concrete to expose steel and making good)</t>
  </si>
  <si>
    <t>12.143</t>
  </si>
  <si>
    <t>g) 70mm² PVC connections from earth bushes to reservoir or roof reinforcing</t>
  </si>
  <si>
    <t>12.144</t>
  </si>
  <si>
    <t>h) 25mm dia PVC conduit for earth wires ( some cast into walls and roof slabs)</t>
  </si>
  <si>
    <t>12.145</t>
  </si>
  <si>
    <t>i) 300x6mm thick earth bar for adjacent to MCC and connection to MCC</t>
  </si>
  <si>
    <t>12.146</t>
  </si>
  <si>
    <t>j) 10mm dia solid aluminium earth finnials/conductor on MCC/Telemetry room roof and on reservoir roof connected to roof reinforcing steel</t>
  </si>
  <si>
    <t>12.147</t>
  </si>
  <si>
    <t>k) 70mm² terminations</t>
  </si>
  <si>
    <t>Test and commission the lightning protection and earthing installation for the entire site ( for all structures )  and issue of the earth test certificates , as-built layouts and compliance certificates</t>
  </si>
  <si>
    <t>Any other item the tenderer considers has been omitted and requires separate prices for the lightning protection and other installations</t>
  </si>
  <si>
    <t>MECHANICAL EQUIPMENT AND ANCILLARY WORKS</t>
  </si>
  <si>
    <t>13</t>
  </si>
  <si>
    <t>PS WPE</t>
  </si>
  <si>
    <t>PUMPS AND ANCILLARY WORKS</t>
  </si>
  <si>
    <t>13.1</t>
  </si>
  <si>
    <t>Supply, deliver and install new pumps , baseplates , couplings , coupling guards, mounting / support frames, belts etc including all sensors as specified complete (1 duty, and 1 stand-by) - duty 374m³/hr @ 19.7m head as specified.</t>
  </si>
  <si>
    <t>13.2</t>
  </si>
  <si>
    <t>Supply, install and connect up the following ancillary equipment :</t>
  </si>
  <si>
    <t>13.3</t>
  </si>
  <si>
    <t>½'' BSP sockets with stop-cocks welded on steel pipework</t>
  </si>
  <si>
    <t>13.4</t>
  </si>
  <si>
    <t>SAT - Test and commission of the new pump sets on site</t>
  </si>
  <si>
    <t>MOTORS AND ANCILLARY WORKS</t>
  </si>
  <si>
    <t>13.5</t>
  </si>
  <si>
    <t>Supply and install new WEG or similar approved 37kW, 400V motors as specified,  including all new galvanised bolts, nuts, washers and relevant ancillary components.</t>
  </si>
  <si>
    <t>13.6</t>
  </si>
  <si>
    <t>Testing and commissioning as per specifications</t>
  </si>
  <si>
    <t>13.7</t>
  </si>
  <si>
    <t>PS WPE 11</t>
  </si>
  <si>
    <t>Allow for laser alignment the new pumps supplied above ( provide certificates )</t>
  </si>
  <si>
    <t>13.8</t>
  </si>
  <si>
    <t>PS WPE 12</t>
  </si>
  <si>
    <t xml:space="preserve">Allow for the FAT for the above pumps </t>
  </si>
  <si>
    <t>Allow for the Engineer and Client to attend the FAT for the above pumps ( to include for flights, travel, car hire , accommodation, meals , entertainment etc ) . Allowance to be made for 3 persons</t>
  </si>
  <si>
    <t>EARTHWORKS (PIPE TRENCHES)</t>
  </si>
  <si>
    <t>MEDIUM PRESSURE PIPELINES</t>
  </si>
  <si>
    <t>SUMMARY OF SCHEDULES</t>
  </si>
  <si>
    <t>SCHEDULE</t>
  </si>
  <si>
    <t xml:space="preserve">   SUBTOTAL</t>
  </si>
  <si>
    <t>Add 15% VAT</t>
  </si>
  <si>
    <t xml:space="preserve"> Total</t>
  </si>
  <si>
    <t>Install in trenches, duct, sleeves, cable tray and in manholes the following cables supplied under Item 12.26-12.37</t>
  </si>
  <si>
    <t>Make off ends, connect up, including glands, lugs. etc. test and commission the following cables supplied under Item 12.26-12.37  (outdoor glands shall be CCG weatherproof corrogland type)</t>
  </si>
  <si>
    <t>Allow for profit and overheads on item 12.87</t>
  </si>
  <si>
    <t>Allow for profit and overheads on item 12.90</t>
  </si>
  <si>
    <t>a) Carry out the earth resistivity survey of all the sites at the reservoir, Elevated Tank, MCC room and Telemetry room ( for Trenance 3 Sites)</t>
  </si>
  <si>
    <t>a) 100-500KPA range pressure transmitter installed on delivery side of pumps as specified and to EWS standard. To be supplied complete with matching controller installed in MCC and to communicate and interface to PLC</t>
  </si>
  <si>
    <t>b) 100-500KPA range pressure transmitter installed on suction manifold of pumps as specified and to EWS standard. To be supplied complete with matching controller installed in MCC and to communicate and interface to PLC</t>
  </si>
  <si>
    <t>Allow for profit and attendance on provisional sum item 12.111</t>
  </si>
  <si>
    <t>Brickwork Cladding (115mm thick)</t>
  </si>
  <si>
    <t>Days</t>
  </si>
  <si>
    <t>Supply all labour, plant and materials for grouting of pipe specials through walls or slabs inclusive of pipe wall joint sealing as per Detail A on drawing 60570/005</t>
  </si>
  <si>
    <t>Extra over Item 6.115 for construction of air vents as detailed on Air Vent Detail D on DWG 60570/020. Rate to include all work and fabrication of air vent</t>
  </si>
  <si>
    <t>Extra over Item 6.115 for construction of brick lintel (2000mm long) as detailed on DWG 60570/015</t>
  </si>
  <si>
    <t>50mm Ø gas socket welded to flange</t>
  </si>
  <si>
    <t>50mm Ø ball-o-stop (Class 16)</t>
  </si>
  <si>
    <t>50mm Ø x 250mm long M.S spool piece</t>
  </si>
  <si>
    <t>15mm Ø male stop end, 15mm Ø ball-o-stop and 15mm Ø gas socket</t>
  </si>
  <si>
    <t>Galvanised mild steel lockable 1070x1070 access manhole lid for chambers as per detail A on Dwg 60570/020</t>
  </si>
  <si>
    <t>Galvanised mild steel lockable 1200x1200 access manhole lid for chambers as per Dwg 60570/021</t>
  </si>
  <si>
    <t>Galvanised air vent 2500mm for Inlet chamber long as per Air Vent Detail C on Dwg 60570/020</t>
  </si>
  <si>
    <t>Galvanised air vent 4000mm for Outlet structure long as per Air Vent Detail C on Dwg 60570/020</t>
  </si>
  <si>
    <t>Supply and install 50mm ø air valves complete on pipelines as per detail on Dwg 60570/006. The fitting supplied and installed will include 50mm Ø gas socket welded to pipe,  50mm Ø ball-o-stop (Class 16), 50mm Ø x 250mm long M.S spool piece, 15mm Ø male stop end, 15mm Ø ball-o-stop and 15mm Ø gas socket.</t>
  </si>
  <si>
    <t>TELEMETRY EQUIPMENT (by specialist)</t>
  </si>
  <si>
    <t>SECTION 6: CONCRETE (STRUCTURAL)</t>
  </si>
  <si>
    <t>Excavate in all materials for pipe block, inlet, outlet and scour chamber, water
meter chambers and dispose to an
approved spoil site to be determined
by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</si>
</sst>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name val="Calibri"/>
      <family val="2"/>
      <scheme val="minor"/>
    </font>
    <font>
      <sz val="10"/>
      <name val="Calibri"/>
      <family val="2"/>
      <scheme val="minor"/>
    </font>
    <font>
      <sz val="9"/>
      <name val="Calibri"/>
      <family val="2"/>
      <scheme val="minor"/>
    </font>
    <font>
      <sz val="9"/>
      <name val="Arial"/>
      <family val="2"/>
    </font>
    <font>
      <b/>
      <u/>
      <sz val="10"/>
      <name val="Arial"/>
      <family val="2"/>
    </font>
    <font>
      <b/>
      <sz val="9"/>
      <name val="Arial"/>
      <family val="2"/>
    </font>
    <font>
      <b/>
      <u/>
      <sz val="9"/>
      <name val="Arial"/>
      <family val="2"/>
    </font>
    <font>
      <u/>
      <sz val="9"/>
      <name val="Arial"/>
      <family val="2"/>
    </font>
    <font>
      <i/>
      <sz val="9"/>
      <name val="Arial"/>
      <family val="2"/>
    </font>
    <font>
      <sz val="11"/>
      <name val="Calibri"/>
      <family val="2"/>
      <scheme val="minor"/>
    </font>
    <font>
      <sz val="8"/>
      <name val="Calibri"/>
      <family val="2"/>
      <scheme val="minor"/>
    </font>
    <font>
      <u/>
      <sz val="9"/>
      <name val="Arial"/>
      <family val="2"/>
    </font>
    <font>
      <sz val="9"/>
      <name val="Arial"/>
      <family val="2"/>
    </font>
  </fonts>
  <fills count="2">
    <fill>
      <patternFill patternType="none"/>
    </fill>
    <fill>
      <patternFill patternType="gray125"/>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diagonal/>
    </border>
  </borders>
  <cellStyleXfs count="2">
    <xf numFmtId="0" fontId="0" fillId="0" borderId="0"/>
    <xf numFmtId="9" fontId="9" fillId="0" borderId="0" applyFont="0" applyFill="0" applyBorder="0" applyAlignment="0" applyProtection="0"/>
  </cellStyleXfs>
  <cellXfs count="56">
    <xf numFmtId="0" fontId="0" fillId="0" borderId="0" xfId="0"/>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top"/>
    </xf>
    <xf numFmtId="0" fontId="5" fillId="0" borderId="0" xfId="0" applyFont="1" applyAlignment="1">
      <alignment horizontal="left" vertical="top"/>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vertical="top" wrapText="1"/>
    </xf>
    <xf numFmtId="0" fontId="3" fillId="0" borderId="3" xfId="0" applyFont="1" applyBorder="1" applyAlignment="1">
      <alignment vertical="top" wrapText="1"/>
    </xf>
    <xf numFmtId="49" fontId="3" fillId="0" borderId="4" xfId="0" applyNumberFormat="1" applyFont="1" applyBorder="1" applyAlignment="1">
      <alignment horizontal="left" vertical="top" wrapText="1"/>
    </xf>
    <xf numFmtId="4" fontId="3" fillId="0" borderId="4" xfId="0" applyNumberFormat="1" applyFont="1" applyBorder="1" applyAlignment="1">
      <alignment horizontal="right" vertical="top" wrapText="1"/>
    </xf>
    <xf numFmtId="0" fontId="3" fillId="0" borderId="1" xfId="0" applyFont="1" applyBorder="1" applyAlignment="1">
      <alignment horizontal="left" vertical="center"/>
    </xf>
    <xf numFmtId="0" fontId="3" fillId="0" borderId="5" xfId="0" applyFont="1" applyBorder="1" applyAlignment="1">
      <alignment vertical="center" wrapText="1"/>
    </xf>
    <xf numFmtId="4" fontId="3" fillId="0" borderId="2" xfId="0" applyNumberFormat="1" applyFont="1" applyBorder="1" applyAlignment="1">
      <alignment horizontal="right" vertical="center" wrapText="1"/>
    </xf>
    <xf numFmtId="0" fontId="3" fillId="0" borderId="0" xfId="0" applyFont="1" applyAlignment="1">
      <alignment horizontal="center" vertical="top" wrapText="1"/>
    </xf>
    <xf numFmtId="0" fontId="3" fillId="0" borderId="5" xfId="0" applyFont="1" applyBorder="1" applyAlignment="1">
      <alignment vertical="top" wrapText="1"/>
    </xf>
    <xf numFmtId="49" fontId="3" fillId="0" borderId="3" xfId="0" applyNumberFormat="1" applyFont="1" applyBorder="1" applyAlignment="1">
      <alignment horizontal="center" vertical="top" wrapText="1"/>
    </xf>
    <xf numFmtId="49" fontId="3" fillId="0" borderId="5" xfId="0" applyNumberFormat="1" applyFont="1" applyBorder="1" applyAlignment="1">
      <alignment horizontal="left" vertical="center" wrapText="1"/>
    </xf>
    <xf numFmtId="4" fontId="3" fillId="0" borderId="6" xfId="0" applyNumberFormat="1" applyFont="1" applyBorder="1" applyAlignment="1">
      <alignment horizontal="right" vertical="top" wrapText="1"/>
    </xf>
    <xf numFmtId="0" fontId="1" fillId="0" borderId="0" xfId="0" applyFont="1" applyAlignment="1">
      <alignment vertical="top"/>
    </xf>
    <xf numFmtId="0" fontId="4" fillId="0" borderId="0" xfId="0" applyFont="1" applyAlignment="1">
      <alignment horizontal="left" vertical="top"/>
    </xf>
    <xf numFmtId="0" fontId="1" fillId="0" borderId="0" xfId="0" applyFont="1" applyAlignment="1" applyProtection="1">
      <alignment vertical="top"/>
      <protection locked="0"/>
    </xf>
    <xf numFmtId="0" fontId="2" fillId="0" borderId="0" xfId="0" applyFont="1" applyAlignment="1" applyProtection="1">
      <alignment vertical="top"/>
      <protection locked="0"/>
    </xf>
    <xf numFmtId="0" fontId="3" fillId="0" borderId="1" xfId="0" applyFont="1" applyBorder="1" applyAlignment="1" applyProtection="1">
      <alignment horizontal="center" vertical="top" wrapText="1"/>
      <protection locked="0"/>
    </xf>
    <xf numFmtId="49" fontId="3" fillId="0" borderId="3"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0" fontId="3" fillId="0" borderId="4" xfId="0" applyFont="1" applyBorder="1" applyAlignment="1" applyProtection="1">
      <alignment vertical="top" wrapText="1"/>
      <protection locked="0"/>
    </xf>
    <xf numFmtId="49" fontId="3" fillId="0" borderId="4" xfId="0" applyNumberFormat="1" applyFont="1" applyBorder="1" applyAlignment="1">
      <alignment horizontal="center" vertical="top" wrapText="1"/>
    </xf>
    <xf numFmtId="2" fontId="3" fillId="0" borderId="4" xfId="0" applyNumberFormat="1" applyFont="1" applyBorder="1" applyAlignment="1" applyProtection="1">
      <alignment vertical="top" wrapText="1"/>
      <protection locked="0"/>
    </xf>
    <xf numFmtId="2" fontId="3" fillId="0" borderId="4" xfId="0" applyNumberFormat="1" applyFont="1" applyBorder="1" applyAlignment="1">
      <alignment vertical="top" wrapText="1"/>
    </xf>
    <xf numFmtId="49" fontId="6" fillId="0" borderId="4" xfId="0" applyNumberFormat="1" applyFont="1" applyBorder="1" applyAlignment="1">
      <alignment horizontal="left" vertical="top" wrapText="1"/>
    </xf>
    <xf numFmtId="0" fontId="3" fillId="0" borderId="5" xfId="0" applyFont="1" applyBorder="1" applyAlignment="1" applyProtection="1">
      <alignment vertical="center" wrapText="1"/>
      <protection locked="0"/>
    </xf>
    <xf numFmtId="4" fontId="3" fillId="0" borderId="4" xfId="0" applyNumberFormat="1" applyFont="1" applyBorder="1" applyAlignment="1" applyProtection="1">
      <alignment horizontal="right" vertical="top" wrapText="1"/>
      <protection locked="0"/>
    </xf>
    <xf numFmtId="10" fontId="3" fillId="0" borderId="4" xfId="1" applyNumberFormat="1" applyFont="1" applyFill="1" applyBorder="1" applyAlignment="1" applyProtection="1">
      <alignment vertical="top" wrapText="1"/>
      <protection locked="0"/>
    </xf>
    <xf numFmtId="49" fontId="7" fillId="0" borderId="4" xfId="0" applyNumberFormat="1" applyFont="1" applyBorder="1" applyAlignment="1">
      <alignment horizontal="left" vertical="top" wrapText="1"/>
    </xf>
    <xf numFmtId="0" fontId="3" fillId="0" borderId="5" xfId="0" applyFont="1" applyBorder="1" applyAlignment="1" applyProtection="1">
      <alignment vertical="top" wrapText="1"/>
      <protection locked="0"/>
    </xf>
    <xf numFmtId="0" fontId="3" fillId="0" borderId="1" xfId="0" applyFont="1" applyBorder="1" applyAlignment="1">
      <alignment horizontal="left" vertical="top"/>
    </xf>
    <xf numFmtId="0" fontId="0" fillId="0" borderId="0" xfId="0" applyAlignment="1" applyProtection="1">
      <alignment vertical="top"/>
      <protection locked="0"/>
    </xf>
    <xf numFmtId="49" fontId="8" fillId="0" borderId="4" xfId="0" applyNumberFormat="1" applyFont="1" applyBorder="1" applyAlignment="1">
      <alignment horizontal="left" vertical="top" wrapText="1"/>
    </xf>
    <xf numFmtId="0" fontId="3" fillId="0" borderId="4" xfId="0" applyFont="1" applyBorder="1" applyAlignment="1">
      <alignment horizontal="left" vertical="top" wrapText="1"/>
    </xf>
    <xf numFmtId="9" fontId="3" fillId="0" borderId="4" xfId="1" applyFont="1" applyFill="1" applyBorder="1" applyAlignment="1" applyProtection="1">
      <alignment vertical="top" wrapText="1"/>
      <protection locked="0"/>
    </xf>
    <xf numFmtId="0" fontId="12" fillId="0" borderId="4" xfId="0" applyFont="1" applyBorder="1" applyAlignment="1" applyProtection="1">
      <alignment vertical="top" wrapText="1"/>
      <protection locked="0"/>
    </xf>
    <xf numFmtId="49" fontId="12" fillId="0" borderId="4" xfId="0" applyNumberFormat="1" applyFont="1" applyBorder="1" applyAlignment="1">
      <alignment horizontal="left" vertical="top" wrapText="1"/>
    </xf>
    <xf numFmtId="49" fontId="11" fillId="0" borderId="4" xfId="0" applyNumberFormat="1" applyFont="1" applyBorder="1" applyAlignment="1">
      <alignment horizontal="left" vertical="top" wrapText="1"/>
    </xf>
    <xf numFmtId="0" fontId="1" fillId="0" borderId="0" xfId="0" applyFont="1" applyAlignment="1">
      <alignment horizontal="center" vertical="top"/>
    </xf>
    <xf numFmtId="0" fontId="2" fillId="0" borderId="0" xfId="0" applyFont="1" applyAlignment="1">
      <alignment horizontal="center" vertical="top"/>
    </xf>
    <xf numFmtId="0" fontId="3" fillId="0" borderId="4" xfId="0" applyFont="1" applyBorder="1" applyAlignment="1">
      <alignment horizontal="center" vertical="top" wrapText="1"/>
    </xf>
    <xf numFmtId="4" fontId="3" fillId="0" borderId="4" xfId="0" applyNumberFormat="1" applyFont="1" applyBorder="1" applyAlignment="1">
      <alignment horizontal="center" vertical="top" wrapText="1"/>
    </xf>
    <xf numFmtId="0" fontId="3" fillId="0" borderId="5" xfId="0" applyFont="1" applyBorder="1" applyAlignment="1">
      <alignment horizontal="center" vertical="center" wrapText="1"/>
    </xf>
    <xf numFmtId="3" fontId="3" fillId="0" borderId="4" xfId="0" applyNumberFormat="1" applyFont="1" applyBorder="1" applyAlignment="1">
      <alignment horizontal="center" vertical="top" wrapText="1"/>
    </xf>
    <xf numFmtId="0" fontId="3" fillId="0" borderId="5" xfId="0" applyFont="1" applyBorder="1" applyAlignment="1">
      <alignment horizontal="center" vertical="top" wrapText="1"/>
    </xf>
    <xf numFmtId="0" fontId="0" fillId="0" borderId="0" xfId="0" applyAlignment="1">
      <alignment horizontal="center" vertical="top"/>
    </xf>
    <xf numFmtId="164" fontId="3" fillId="0" borderId="4" xfId="0" applyNumberFormat="1" applyFont="1" applyBorder="1" applyAlignment="1">
      <alignment horizontal="center" vertical="top" wrapText="1"/>
    </xf>
    <xf numFmtId="0" fontId="3" fillId="0" borderId="1" xfId="0" applyFont="1" applyBorder="1" applyAlignment="1">
      <alignment horizontal="center" vertical="center"/>
    </xf>
    <xf numFmtId="0" fontId="3" fillId="0" borderId="5" xfId="0" applyFont="1" applyBorder="1" applyAlignment="1">
      <alignment horizontal="center" vertical="center"/>
    </xf>
  </cellXfs>
  <cellStyles count="2">
    <cellStyle name="Normal" xfId="0" builtinId="0"/>
    <cellStyle name="Percent" xfId="1"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97"/>
  <sheetViews>
    <sheetView showGridLines="0" tabSelected="1" view="pageBreakPreview" topLeftCell="B312" zoomScale="110" zoomScaleNormal="100" zoomScaleSheetLayoutView="110" workbookViewId="0">
      <selection activeCell="D339" sqref="D339"/>
    </sheetView>
  </sheetViews>
  <sheetFormatPr defaultColWidth="9.109375" defaultRowHeight="14.4" x14ac:dyDescent="0.3"/>
  <cols>
    <col min="1" max="1" width="5.44140625" style="4" hidden="1" customWidth="1"/>
    <col min="2" max="2" width="8.5546875" style="4" customWidth="1"/>
    <col min="3" max="3" width="13.44140625" style="4" customWidth="1"/>
    <col min="4" max="4" width="30.6640625" style="4" customWidth="1"/>
    <col min="5" max="5" width="6" style="4" customWidth="1"/>
    <col min="6" max="6" width="11.88671875" style="52" customWidth="1"/>
    <col min="7" max="7" width="11.88671875" style="38" customWidth="1"/>
    <col min="8" max="8" width="15.6640625" style="4" customWidth="1"/>
    <col min="9" max="16384" width="9.109375" style="4"/>
  </cols>
  <sheetData>
    <row r="1" spans="1:8" s="20" customFormat="1" ht="13.8" x14ac:dyDescent="0.3">
      <c r="B1" s="21" t="s">
        <v>0</v>
      </c>
      <c r="F1" s="45"/>
      <c r="G1" s="22"/>
    </row>
    <row r="2" spans="1:8" s="1" customFormat="1" ht="12" x14ac:dyDescent="0.3">
      <c r="B2" s="5" t="s">
        <v>1</v>
      </c>
      <c r="F2" s="46"/>
      <c r="G2" s="23"/>
    </row>
    <row r="3" spans="1:8" s="2" customFormat="1" ht="27.45" customHeight="1" x14ac:dyDescent="0.3">
      <c r="B3" s="6" t="s">
        <v>2</v>
      </c>
      <c r="C3" s="6" t="s">
        <v>3</v>
      </c>
      <c r="D3" s="6" t="s">
        <v>4</v>
      </c>
      <c r="E3" s="6" t="s">
        <v>5</v>
      </c>
      <c r="F3" s="6" t="s">
        <v>6</v>
      </c>
      <c r="G3" s="24" t="s">
        <v>7</v>
      </c>
      <c r="H3" s="7" t="s">
        <v>8</v>
      </c>
    </row>
    <row r="4" spans="1:8" s="2" customFormat="1" ht="12" customHeight="1" x14ac:dyDescent="0.3">
      <c r="A4" s="2">
        <v>159</v>
      </c>
      <c r="B4" s="25" t="s">
        <v>9</v>
      </c>
      <c r="C4" s="26" t="s">
        <v>10</v>
      </c>
      <c r="D4" s="26" t="s">
        <v>1</v>
      </c>
      <c r="E4" s="8"/>
      <c r="F4" s="47"/>
      <c r="G4" s="27"/>
      <c r="H4" s="8"/>
    </row>
    <row r="5" spans="1:8" s="2" customFormat="1" ht="12" customHeight="1" x14ac:dyDescent="0.3">
      <c r="B5" s="9"/>
      <c r="C5" s="8"/>
      <c r="D5" s="8"/>
      <c r="E5" s="8"/>
      <c r="F5" s="47"/>
      <c r="G5" s="27"/>
      <c r="H5" s="8"/>
    </row>
    <row r="6" spans="1:8" s="2" customFormat="1" ht="24" customHeight="1" x14ac:dyDescent="0.3">
      <c r="A6" s="2">
        <v>198</v>
      </c>
      <c r="B6" s="9"/>
      <c r="C6" s="26" t="s">
        <v>11</v>
      </c>
      <c r="D6" s="26" t="s">
        <v>12</v>
      </c>
      <c r="E6" s="8"/>
      <c r="F6" s="47"/>
      <c r="G6" s="27"/>
      <c r="H6" s="8"/>
    </row>
    <row r="7" spans="1:8" s="2" customFormat="1" ht="12" customHeight="1" x14ac:dyDescent="0.3">
      <c r="B7" s="9"/>
      <c r="C7" s="8"/>
      <c r="D7" s="8"/>
      <c r="E7" s="8"/>
      <c r="F7" s="47"/>
      <c r="G7" s="27"/>
      <c r="H7" s="8"/>
    </row>
    <row r="8" spans="1:8" s="2" customFormat="1" ht="12" customHeight="1" x14ac:dyDescent="0.3">
      <c r="A8" s="2">
        <v>199</v>
      </c>
      <c r="B8" s="25" t="s">
        <v>13</v>
      </c>
      <c r="C8" s="10" t="s">
        <v>14</v>
      </c>
      <c r="D8" s="10" t="s">
        <v>15</v>
      </c>
      <c r="E8" s="28" t="s">
        <v>16</v>
      </c>
      <c r="F8" s="48">
        <v>1</v>
      </c>
      <c r="G8" s="29"/>
      <c r="H8" s="30">
        <f>F8*G8</f>
        <v>0</v>
      </c>
    </row>
    <row r="9" spans="1:8" s="2" customFormat="1" ht="12" customHeight="1" x14ac:dyDescent="0.3">
      <c r="B9" s="9"/>
      <c r="C9" s="8"/>
      <c r="D9" s="8"/>
      <c r="E9" s="8"/>
      <c r="F9" s="47"/>
      <c r="G9" s="29"/>
      <c r="H9" s="30"/>
    </row>
    <row r="10" spans="1:8" s="2" customFormat="1" ht="24" customHeight="1" x14ac:dyDescent="0.3">
      <c r="A10" s="2">
        <v>200</v>
      </c>
      <c r="B10" s="9"/>
      <c r="C10" s="10" t="s">
        <v>17</v>
      </c>
      <c r="D10" s="10" t="s">
        <v>18</v>
      </c>
      <c r="E10" s="8"/>
      <c r="F10" s="47"/>
      <c r="G10" s="29"/>
      <c r="H10" s="30">
        <f>F10*G10</f>
        <v>0</v>
      </c>
    </row>
    <row r="11" spans="1:8" s="2" customFormat="1" ht="12" customHeight="1" x14ac:dyDescent="0.3">
      <c r="B11" s="9"/>
      <c r="C11" s="8"/>
      <c r="D11" s="8"/>
      <c r="E11" s="8"/>
      <c r="F11" s="47"/>
      <c r="G11" s="29"/>
      <c r="H11" s="30"/>
    </row>
    <row r="12" spans="1:8" s="2" customFormat="1" ht="24" customHeight="1" x14ac:dyDescent="0.3">
      <c r="A12" s="2">
        <v>201</v>
      </c>
      <c r="B12" s="25" t="s">
        <v>19</v>
      </c>
      <c r="C12" s="10" t="s">
        <v>20</v>
      </c>
      <c r="D12" s="10" t="s">
        <v>21</v>
      </c>
      <c r="E12" s="28" t="s">
        <v>16</v>
      </c>
      <c r="F12" s="48">
        <v>1</v>
      </c>
      <c r="G12" s="29"/>
      <c r="H12" s="30">
        <f>F12*G12</f>
        <v>0</v>
      </c>
    </row>
    <row r="13" spans="1:8" s="2" customFormat="1" ht="12" customHeight="1" x14ac:dyDescent="0.3">
      <c r="B13" s="9"/>
      <c r="C13" s="8"/>
      <c r="D13" s="8"/>
      <c r="E13" s="8"/>
      <c r="F13" s="47"/>
      <c r="G13" s="29"/>
      <c r="H13" s="30"/>
    </row>
    <row r="14" spans="1:8" s="2" customFormat="1" ht="12" customHeight="1" x14ac:dyDescent="0.3">
      <c r="A14" s="2">
        <v>202</v>
      </c>
      <c r="B14" s="25" t="s">
        <v>22</v>
      </c>
      <c r="C14" s="10" t="s">
        <v>23</v>
      </c>
      <c r="D14" s="10" t="s">
        <v>24</v>
      </c>
      <c r="E14" s="28" t="s">
        <v>16</v>
      </c>
      <c r="F14" s="48">
        <v>1</v>
      </c>
      <c r="G14" s="29"/>
      <c r="H14" s="30">
        <f>F14*G14</f>
        <v>0</v>
      </c>
    </row>
    <row r="15" spans="1:8" s="2" customFormat="1" ht="12" customHeight="1" x14ac:dyDescent="0.3">
      <c r="B15" s="9"/>
      <c r="C15" s="8"/>
      <c r="D15" s="8"/>
      <c r="E15" s="8"/>
      <c r="F15" s="47"/>
      <c r="G15" s="29"/>
      <c r="H15" s="30"/>
    </row>
    <row r="16" spans="1:8" s="2" customFormat="1" ht="12" customHeight="1" x14ac:dyDescent="0.3">
      <c r="A16" s="2">
        <v>203</v>
      </c>
      <c r="B16" s="25" t="s">
        <v>25</v>
      </c>
      <c r="C16" s="10" t="s">
        <v>26</v>
      </c>
      <c r="D16" s="10" t="s">
        <v>27</v>
      </c>
      <c r="E16" s="28" t="s">
        <v>16</v>
      </c>
      <c r="F16" s="48">
        <v>1</v>
      </c>
      <c r="G16" s="29"/>
      <c r="H16" s="30">
        <f t="shared" ref="H16" si="0">F16*G16</f>
        <v>0</v>
      </c>
    </row>
    <row r="17" spans="1:8" s="2" customFormat="1" ht="12" customHeight="1" x14ac:dyDescent="0.3">
      <c r="B17" s="9"/>
      <c r="C17" s="8"/>
      <c r="D17" s="8"/>
      <c r="E17" s="8"/>
      <c r="F17" s="47"/>
      <c r="G17" s="29"/>
      <c r="H17" s="30"/>
    </row>
    <row r="18" spans="1:8" s="2" customFormat="1" ht="24" customHeight="1" x14ac:dyDescent="0.3">
      <c r="A18" s="2">
        <v>204</v>
      </c>
      <c r="B18" s="25" t="s">
        <v>28</v>
      </c>
      <c r="C18" s="10" t="s">
        <v>29</v>
      </c>
      <c r="D18" s="10" t="s">
        <v>30</v>
      </c>
      <c r="E18" s="28" t="s">
        <v>16</v>
      </c>
      <c r="F18" s="48">
        <v>1</v>
      </c>
      <c r="G18" s="29"/>
      <c r="H18" s="30">
        <f t="shared" ref="H18" si="1">F18*G18</f>
        <v>0</v>
      </c>
    </row>
    <row r="19" spans="1:8" s="2" customFormat="1" ht="12" customHeight="1" x14ac:dyDescent="0.3">
      <c r="B19" s="9"/>
      <c r="C19" s="8"/>
      <c r="D19" s="8"/>
      <c r="E19" s="8"/>
      <c r="F19" s="47"/>
      <c r="G19" s="29"/>
      <c r="H19" s="30"/>
    </row>
    <row r="20" spans="1:8" s="2" customFormat="1" ht="24" customHeight="1" x14ac:dyDescent="0.3">
      <c r="A20" s="2">
        <v>205</v>
      </c>
      <c r="B20" s="9"/>
      <c r="C20" s="10" t="s">
        <v>31</v>
      </c>
      <c r="D20" s="10" t="s">
        <v>32</v>
      </c>
      <c r="E20" s="8"/>
      <c r="F20" s="47"/>
      <c r="G20" s="29"/>
      <c r="H20" s="30"/>
    </row>
    <row r="21" spans="1:8" s="2" customFormat="1" ht="12" customHeight="1" x14ac:dyDescent="0.3">
      <c r="B21" s="9"/>
      <c r="C21" s="8"/>
      <c r="D21" s="8"/>
      <c r="E21" s="8"/>
      <c r="F21" s="47"/>
      <c r="G21" s="29"/>
      <c r="H21" s="30"/>
    </row>
    <row r="22" spans="1:8" s="2" customFormat="1" ht="12" customHeight="1" x14ac:dyDescent="0.3">
      <c r="A22" s="2">
        <v>206</v>
      </c>
      <c r="B22" s="25" t="s">
        <v>33</v>
      </c>
      <c r="C22" s="10" t="s">
        <v>34</v>
      </c>
      <c r="D22" s="10" t="s">
        <v>35</v>
      </c>
      <c r="E22" s="28" t="s">
        <v>16</v>
      </c>
      <c r="F22" s="48">
        <v>1</v>
      </c>
      <c r="G22" s="29"/>
      <c r="H22" s="30">
        <f t="shared" ref="H22:H38" si="2">F22*G22</f>
        <v>0</v>
      </c>
    </row>
    <row r="23" spans="1:8" s="2" customFormat="1" ht="12" customHeight="1" x14ac:dyDescent="0.3">
      <c r="B23" s="9"/>
      <c r="C23" s="8"/>
      <c r="D23" s="8"/>
      <c r="E23" s="8"/>
      <c r="F23" s="47"/>
      <c r="G23" s="29"/>
      <c r="H23" s="30"/>
    </row>
    <row r="24" spans="1:8" s="2" customFormat="1" ht="12" customHeight="1" x14ac:dyDescent="0.3">
      <c r="A24" s="2">
        <v>207</v>
      </c>
      <c r="B24" s="25" t="s">
        <v>36</v>
      </c>
      <c r="C24" s="10" t="s">
        <v>37</v>
      </c>
      <c r="D24" s="10" t="s">
        <v>38</v>
      </c>
      <c r="E24" s="28" t="s">
        <v>16</v>
      </c>
      <c r="F24" s="48">
        <v>1</v>
      </c>
      <c r="G24" s="29"/>
      <c r="H24" s="30">
        <f t="shared" si="2"/>
        <v>0</v>
      </c>
    </row>
    <row r="25" spans="1:8" s="2" customFormat="1" ht="12" customHeight="1" x14ac:dyDescent="0.3">
      <c r="B25" s="9"/>
      <c r="C25" s="8"/>
      <c r="D25" s="8"/>
      <c r="E25" s="8"/>
      <c r="F25" s="47"/>
      <c r="G25" s="29"/>
      <c r="H25" s="30"/>
    </row>
    <row r="26" spans="1:8" s="2" customFormat="1" ht="12" customHeight="1" x14ac:dyDescent="0.3">
      <c r="A26" s="2">
        <v>208</v>
      </c>
      <c r="B26" s="25" t="s">
        <v>39</v>
      </c>
      <c r="C26" s="10" t="s">
        <v>40</v>
      </c>
      <c r="D26" s="10" t="s">
        <v>41</v>
      </c>
      <c r="E26" s="28" t="s">
        <v>16</v>
      </c>
      <c r="F26" s="48">
        <v>1</v>
      </c>
      <c r="G26" s="29"/>
      <c r="H26" s="30">
        <f t="shared" si="2"/>
        <v>0</v>
      </c>
    </row>
    <row r="27" spans="1:8" s="2" customFormat="1" ht="12" customHeight="1" x14ac:dyDescent="0.3">
      <c r="B27" s="9"/>
      <c r="C27" s="8"/>
      <c r="D27" s="8"/>
      <c r="E27" s="8"/>
      <c r="F27" s="47"/>
      <c r="G27" s="29"/>
      <c r="H27" s="30"/>
    </row>
    <row r="28" spans="1:8" s="2" customFormat="1" ht="24" customHeight="1" x14ac:dyDescent="0.3">
      <c r="A28" s="2">
        <v>209</v>
      </c>
      <c r="B28" s="25" t="s">
        <v>42</v>
      </c>
      <c r="C28" s="10" t="s">
        <v>43</v>
      </c>
      <c r="D28" s="10" t="s">
        <v>44</v>
      </c>
      <c r="E28" s="28" t="s">
        <v>16</v>
      </c>
      <c r="F28" s="48">
        <v>1</v>
      </c>
      <c r="G28" s="29"/>
      <c r="H28" s="30">
        <f t="shared" si="2"/>
        <v>0</v>
      </c>
    </row>
    <row r="29" spans="1:8" s="2" customFormat="1" ht="12" customHeight="1" x14ac:dyDescent="0.3">
      <c r="B29" s="9"/>
      <c r="C29" s="8"/>
      <c r="D29" s="8"/>
      <c r="E29" s="8"/>
      <c r="F29" s="47"/>
      <c r="G29" s="29"/>
      <c r="H29" s="30"/>
    </row>
    <row r="30" spans="1:8" s="2" customFormat="1" ht="12" customHeight="1" x14ac:dyDescent="0.3">
      <c r="A30" s="2">
        <v>210</v>
      </c>
      <c r="B30" s="25" t="s">
        <v>45</v>
      </c>
      <c r="C30" s="10" t="s">
        <v>46</v>
      </c>
      <c r="D30" s="10" t="s">
        <v>47</v>
      </c>
      <c r="E30" s="28" t="s">
        <v>16</v>
      </c>
      <c r="F30" s="48">
        <v>1</v>
      </c>
      <c r="G30" s="29"/>
      <c r="H30" s="30">
        <f t="shared" si="2"/>
        <v>0</v>
      </c>
    </row>
    <row r="31" spans="1:8" s="2" customFormat="1" ht="12" customHeight="1" x14ac:dyDescent="0.3">
      <c r="B31" s="9"/>
      <c r="C31" s="8"/>
      <c r="D31" s="8"/>
      <c r="E31" s="8"/>
      <c r="F31" s="47"/>
      <c r="G31" s="29"/>
      <c r="H31" s="30"/>
    </row>
    <row r="32" spans="1:8" s="2" customFormat="1" ht="12" customHeight="1" x14ac:dyDescent="0.3">
      <c r="A32" s="2">
        <v>211</v>
      </c>
      <c r="B32" s="25" t="s">
        <v>48</v>
      </c>
      <c r="C32" s="10" t="s">
        <v>49</v>
      </c>
      <c r="D32" s="10" t="s">
        <v>50</v>
      </c>
      <c r="E32" s="28" t="s">
        <v>16</v>
      </c>
      <c r="F32" s="48">
        <v>1</v>
      </c>
      <c r="G32" s="29"/>
      <c r="H32" s="30">
        <f t="shared" si="2"/>
        <v>0</v>
      </c>
    </row>
    <row r="33" spans="1:8" s="2" customFormat="1" ht="12" customHeight="1" x14ac:dyDescent="0.3">
      <c r="B33" s="9"/>
      <c r="C33" s="8"/>
      <c r="D33" s="8"/>
      <c r="E33" s="8"/>
      <c r="F33" s="47"/>
      <c r="G33" s="29"/>
      <c r="H33" s="30"/>
    </row>
    <row r="34" spans="1:8" s="2" customFormat="1" ht="12" customHeight="1" x14ac:dyDescent="0.3">
      <c r="A34" s="2">
        <v>212</v>
      </c>
      <c r="B34" s="25" t="s">
        <v>51</v>
      </c>
      <c r="C34" s="10" t="s">
        <v>52</v>
      </c>
      <c r="D34" s="10" t="s">
        <v>53</v>
      </c>
      <c r="E34" s="28" t="s">
        <v>16</v>
      </c>
      <c r="F34" s="48">
        <v>1</v>
      </c>
      <c r="G34" s="29"/>
      <c r="H34" s="30">
        <f t="shared" si="2"/>
        <v>0</v>
      </c>
    </row>
    <row r="35" spans="1:8" s="2" customFormat="1" ht="12" customHeight="1" x14ac:dyDescent="0.3">
      <c r="B35" s="9"/>
      <c r="C35" s="8"/>
      <c r="D35" s="8"/>
      <c r="E35" s="8"/>
      <c r="F35" s="47"/>
      <c r="G35" s="29"/>
      <c r="H35" s="30"/>
    </row>
    <row r="36" spans="1:8" s="2" customFormat="1" ht="12" customHeight="1" x14ac:dyDescent="0.3">
      <c r="A36" s="2">
        <v>213</v>
      </c>
      <c r="B36" s="25" t="s">
        <v>54</v>
      </c>
      <c r="C36" s="10" t="s">
        <v>55</v>
      </c>
      <c r="D36" s="10" t="s">
        <v>56</v>
      </c>
      <c r="E36" s="28" t="s">
        <v>16</v>
      </c>
      <c r="F36" s="48">
        <v>1</v>
      </c>
      <c r="G36" s="29"/>
      <c r="H36" s="30">
        <f t="shared" si="2"/>
        <v>0</v>
      </c>
    </row>
    <row r="37" spans="1:8" s="2" customFormat="1" ht="12" customHeight="1" x14ac:dyDescent="0.3">
      <c r="B37" s="9"/>
      <c r="C37" s="8"/>
      <c r="D37" s="8"/>
      <c r="E37" s="8"/>
      <c r="F37" s="47"/>
      <c r="G37" s="29"/>
      <c r="H37" s="30"/>
    </row>
    <row r="38" spans="1:8" s="2" customFormat="1" ht="12" customHeight="1" x14ac:dyDescent="0.3">
      <c r="A38" s="2">
        <v>2786</v>
      </c>
      <c r="B38" s="25" t="s">
        <v>57</v>
      </c>
      <c r="C38" s="10" t="s">
        <v>58</v>
      </c>
      <c r="D38" s="10" t="s">
        <v>59</v>
      </c>
      <c r="E38" s="28" t="s">
        <v>16</v>
      </c>
      <c r="F38" s="48">
        <v>1</v>
      </c>
      <c r="G38" s="29"/>
      <c r="H38" s="30">
        <f t="shared" si="2"/>
        <v>0</v>
      </c>
    </row>
    <row r="39" spans="1:8" s="2" customFormat="1" ht="12" customHeight="1" x14ac:dyDescent="0.3">
      <c r="B39" s="9"/>
      <c r="C39" s="8"/>
      <c r="D39" s="8"/>
      <c r="E39" s="8"/>
      <c r="F39" s="47"/>
      <c r="G39" s="29"/>
      <c r="H39" s="30"/>
    </row>
    <row r="40" spans="1:8" s="2" customFormat="1" ht="12" customHeight="1" x14ac:dyDescent="0.3">
      <c r="A40" s="2">
        <v>214</v>
      </c>
      <c r="B40" s="9"/>
      <c r="C40" s="26" t="s">
        <v>60</v>
      </c>
      <c r="D40" s="31" t="s">
        <v>61</v>
      </c>
      <c r="E40" s="8"/>
      <c r="F40" s="47"/>
      <c r="G40" s="29"/>
      <c r="H40" s="30"/>
    </row>
    <row r="41" spans="1:8" s="2" customFormat="1" ht="12" customHeight="1" x14ac:dyDescent="0.3">
      <c r="B41" s="9"/>
      <c r="C41" s="8"/>
      <c r="D41" s="8"/>
      <c r="E41" s="8"/>
      <c r="F41" s="47"/>
      <c r="G41" s="29"/>
      <c r="H41" s="30"/>
    </row>
    <row r="42" spans="1:8" s="2" customFormat="1" ht="12" customHeight="1" x14ac:dyDescent="0.3">
      <c r="A42" s="2">
        <v>215</v>
      </c>
      <c r="B42" s="25" t="s">
        <v>62</v>
      </c>
      <c r="C42" s="8"/>
      <c r="D42" s="10" t="s">
        <v>63</v>
      </c>
      <c r="E42" s="28" t="s">
        <v>16</v>
      </c>
      <c r="F42" s="48">
        <v>1</v>
      </c>
      <c r="G42" s="29"/>
      <c r="H42" s="30">
        <f t="shared" ref="H42:H44" si="3">F42*G42</f>
        <v>0</v>
      </c>
    </row>
    <row r="43" spans="1:8" s="2" customFormat="1" ht="12" customHeight="1" x14ac:dyDescent="0.3">
      <c r="B43" s="9"/>
      <c r="C43" s="8"/>
      <c r="D43" s="8"/>
      <c r="E43" s="8"/>
      <c r="F43" s="47"/>
      <c r="G43" s="29"/>
      <c r="H43" s="30"/>
    </row>
    <row r="44" spans="1:8" s="2" customFormat="1" ht="12" customHeight="1" x14ac:dyDescent="0.3">
      <c r="A44" s="2">
        <v>216</v>
      </c>
      <c r="B44" s="25" t="s">
        <v>64</v>
      </c>
      <c r="C44" s="8"/>
      <c r="D44" s="10" t="s">
        <v>65</v>
      </c>
      <c r="E44" s="28" t="s">
        <v>16</v>
      </c>
      <c r="F44" s="48">
        <v>1</v>
      </c>
      <c r="G44" s="29"/>
      <c r="H44" s="30">
        <f t="shared" si="3"/>
        <v>0</v>
      </c>
    </row>
    <row r="45" spans="1:8" s="2" customFormat="1" ht="12" customHeight="1" x14ac:dyDescent="0.3">
      <c r="B45" s="9"/>
      <c r="C45" s="8"/>
      <c r="D45" s="8"/>
      <c r="E45" s="8"/>
      <c r="F45" s="47"/>
      <c r="G45" s="29"/>
      <c r="H45" s="30"/>
    </row>
    <row r="46" spans="1:8" s="2" customFormat="1" ht="36" customHeight="1" x14ac:dyDescent="0.3">
      <c r="A46" s="2">
        <v>217</v>
      </c>
      <c r="B46" s="9"/>
      <c r="C46" s="8"/>
      <c r="D46" s="10" t="s">
        <v>66</v>
      </c>
      <c r="E46" s="8"/>
      <c r="F46" s="47"/>
      <c r="G46" s="29"/>
      <c r="H46" s="30"/>
    </row>
    <row r="47" spans="1:8" s="2" customFormat="1" ht="12" customHeight="1" x14ac:dyDescent="0.3">
      <c r="B47" s="9"/>
      <c r="C47" s="8"/>
      <c r="D47" s="8"/>
      <c r="E47" s="8"/>
      <c r="F47" s="47"/>
      <c r="G47" s="29"/>
      <c r="H47" s="30"/>
    </row>
    <row r="48" spans="1:8" s="2" customFormat="1" ht="12" customHeight="1" x14ac:dyDescent="0.3">
      <c r="A48" s="2">
        <v>218</v>
      </c>
      <c r="B48" s="25" t="s">
        <v>67</v>
      </c>
      <c r="C48" s="8"/>
      <c r="D48" s="10" t="s">
        <v>68</v>
      </c>
      <c r="E48" s="28" t="s">
        <v>16</v>
      </c>
      <c r="F48" s="48">
        <v>1</v>
      </c>
      <c r="G48" s="29"/>
      <c r="H48" s="30">
        <f t="shared" ref="H48:H54" si="4">F48*G48</f>
        <v>0</v>
      </c>
    </row>
    <row r="49" spans="1:8" s="2" customFormat="1" ht="12" customHeight="1" x14ac:dyDescent="0.3">
      <c r="B49" s="9"/>
      <c r="C49" s="8"/>
      <c r="D49" s="8"/>
      <c r="E49" s="8"/>
      <c r="F49" s="47"/>
      <c r="G49" s="29"/>
      <c r="H49" s="30"/>
    </row>
    <row r="50" spans="1:8" s="2" customFormat="1" ht="12" customHeight="1" x14ac:dyDescent="0.3">
      <c r="A50" s="2">
        <v>219</v>
      </c>
      <c r="B50" s="25" t="s">
        <v>69</v>
      </c>
      <c r="C50" s="8"/>
      <c r="D50" s="10" t="s">
        <v>70</v>
      </c>
      <c r="E50" s="28" t="s">
        <v>16</v>
      </c>
      <c r="F50" s="48">
        <v>1</v>
      </c>
      <c r="G50" s="29"/>
      <c r="H50" s="30">
        <f t="shared" si="4"/>
        <v>0</v>
      </c>
    </row>
    <row r="51" spans="1:8" s="2" customFormat="1" ht="12" customHeight="1" x14ac:dyDescent="0.3">
      <c r="B51" s="9"/>
      <c r="C51" s="8"/>
      <c r="D51" s="8"/>
      <c r="E51" s="8"/>
      <c r="F51" s="47"/>
      <c r="G51" s="29"/>
      <c r="H51" s="30"/>
    </row>
    <row r="52" spans="1:8" s="2" customFormat="1" ht="12" customHeight="1" x14ac:dyDescent="0.3">
      <c r="A52" s="2">
        <v>220</v>
      </c>
      <c r="B52" s="25" t="s">
        <v>71</v>
      </c>
      <c r="C52" s="8"/>
      <c r="D52" s="10" t="s">
        <v>72</v>
      </c>
      <c r="E52" s="28" t="s">
        <v>16</v>
      </c>
      <c r="F52" s="48">
        <v>1</v>
      </c>
      <c r="G52" s="29"/>
      <c r="H52" s="30">
        <f t="shared" si="4"/>
        <v>0</v>
      </c>
    </row>
    <row r="53" spans="1:8" s="2" customFormat="1" ht="12" customHeight="1" x14ac:dyDescent="0.3">
      <c r="B53" s="9"/>
      <c r="C53" s="8"/>
      <c r="D53" s="8"/>
      <c r="E53" s="8"/>
      <c r="F53" s="47"/>
      <c r="G53" s="29"/>
      <c r="H53" s="30"/>
    </row>
    <row r="54" spans="1:8" s="2" customFormat="1" ht="24" customHeight="1" x14ac:dyDescent="0.3">
      <c r="A54" s="2">
        <v>2467</v>
      </c>
      <c r="B54" s="25" t="s">
        <v>73</v>
      </c>
      <c r="C54" s="10" t="s">
        <v>74</v>
      </c>
      <c r="D54" s="10" t="s">
        <v>75</v>
      </c>
      <c r="E54" s="28" t="s">
        <v>16</v>
      </c>
      <c r="F54" s="48">
        <v>1</v>
      </c>
      <c r="G54" s="29"/>
      <c r="H54" s="30">
        <f t="shared" si="4"/>
        <v>0</v>
      </c>
    </row>
    <row r="55" spans="1:8" s="2" customFormat="1" ht="24" customHeight="1" x14ac:dyDescent="0.3">
      <c r="B55" s="25"/>
      <c r="C55" s="10"/>
      <c r="D55" s="10"/>
      <c r="E55" s="28"/>
      <c r="F55" s="48"/>
      <c r="G55" s="29"/>
      <c r="H55" s="30"/>
    </row>
    <row r="56" spans="1:8" s="3" customFormat="1" ht="20.100000000000001" customHeight="1" x14ac:dyDescent="0.3">
      <c r="B56" s="12" t="s">
        <v>76</v>
      </c>
      <c r="C56" s="13"/>
      <c r="D56" s="13"/>
      <c r="E56" s="13"/>
      <c r="F56" s="49"/>
      <c r="G56" s="32"/>
      <c r="H56" s="14">
        <f>SUM(H8:H54)</f>
        <v>0</v>
      </c>
    </row>
    <row r="57" spans="1:8" s="20" customFormat="1" ht="13.8" x14ac:dyDescent="0.3">
      <c r="B57" s="21" t="s">
        <v>0</v>
      </c>
      <c r="F57" s="45"/>
      <c r="G57" s="22"/>
    </row>
    <row r="58" spans="1:8" s="1" customFormat="1" ht="12" x14ac:dyDescent="0.3">
      <c r="B58" s="5" t="s">
        <v>1</v>
      </c>
      <c r="F58" s="46"/>
      <c r="G58" s="23"/>
    </row>
    <row r="59" spans="1:8" s="2" customFormat="1" ht="27.45" customHeight="1" x14ac:dyDescent="0.3">
      <c r="B59" s="6" t="s">
        <v>2</v>
      </c>
      <c r="C59" s="6" t="s">
        <v>3</v>
      </c>
      <c r="D59" s="6" t="s">
        <v>4</v>
      </c>
      <c r="E59" s="6" t="s">
        <v>5</v>
      </c>
      <c r="F59" s="6" t="s">
        <v>6</v>
      </c>
      <c r="G59" s="24" t="s">
        <v>7</v>
      </c>
      <c r="H59" s="7" t="s">
        <v>8</v>
      </c>
    </row>
    <row r="60" spans="1:8" s="3" customFormat="1" ht="20.100000000000001" customHeight="1" x14ac:dyDescent="0.3">
      <c r="B60" s="12" t="s">
        <v>77</v>
      </c>
      <c r="C60" s="13"/>
      <c r="D60" s="13"/>
      <c r="E60" s="13"/>
      <c r="F60" s="49"/>
      <c r="G60" s="32"/>
      <c r="H60" s="14">
        <f>H56</f>
        <v>0</v>
      </c>
    </row>
    <row r="61" spans="1:8" s="2" customFormat="1" ht="24" customHeight="1" x14ac:dyDescent="0.3">
      <c r="A61" s="2">
        <v>4469</v>
      </c>
      <c r="B61" s="25" t="s">
        <v>78</v>
      </c>
      <c r="C61" s="8"/>
      <c r="D61" s="10" t="s">
        <v>79</v>
      </c>
      <c r="E61" s="28" t="s">
        <v>16</v>
      </c>
      <c r="F61" s="48">
        <v>1</v>
      </c>
      <c r="G61" s="29"/>
      <c r="H61" s="30">
        <f>F61*G61</f>
        <v>0</v>
      </c>
    </row>
    <row r="62" spans="1:8" s="2" customFormat="1" ht="12" customHeight="1" x14ac:dyDescent="0.3">
      <c r="B62" s="9"/>
      <c r="C62" s="8"/>
      <c r="D62" s="8"/>
      <c r="E62" s="8"/>
      <c r="F62" s="47"/>
      <c r="G62" s="29"/>
      <c r="H62" s="30"/>
    </row>
    <row r="63" spans="1:8" s="2" customFormat="1" ht="12" customHeight="1" x14ac:dyDescent="0.3">
      <c r="A63" s="2">
        <v>221</v>
      </c>
      <c r="B63" s="9"/>
      <c r="C63" s="26" t="s">
        <v>80</v>
      </c>
      <c r="D63" s="26" t="s">
        <v>81</v>
      </c>
      <c r="E63" s="8"/>
      <c r="F63" s="47"/>
      <c r="G63" s="29"/>
      <c r="H63" s="30"/>
    </row>
    <row r="64" spans="1:8" s="2" customFormat="1" ht="12" customHeight="1" x14ac:dyDescent="0.3">
      <c r="B64" s="9"/>
      <c r="C64" s="8"/>
      <c r="D64" s="8"/>
      <c r="E64" s="8"/>
      <c r="F64" s="47"/>
      <c r="G64" s="29"/>
      <c r="H64" s="30"/>
    </row>
    <row r="65" spans="1:8" s="2" customFormat="1" ht="12" customHeight="1" x14ac:dyDescent="0.3">
      <c r="A65" s="2">
        <v>222</v>
      </c>
      <c r="B65" s="25" t="s">
        <v>82</v>
      </c>
      <c r="C65" s="10" t="s">
        <v>83</v>
      </c>
      <c r="D65" s="10" t="s">
        <v>84</v>
      </c>
      <c r="E65" s="28" t="s">
        <v>1693</v>
      </c>
      <c r="F65" s="50">
        <v>490</v>
      </c>
      <c r="G65" s="29"/>
      <c r="H65" s="30">
        <f>F65*G65</f>
        <v>0</v>
      </c>
    </row>
    <row r="66" spans="1:8" s="2" customFormat="1" ht="12" customHeight="1" x14ac:dyDescent="0.3">
      <c r="B66" s="9"/>
      <c r="C66" s="8"/>
      <c r="D66" s="8"/>
      <c r="E66" s="8"/>
      <c r="F66" s="47"/>
      <c r="G66" s="29"/>
      <c r="H66" s="30"/>
    </row>
    <row r="67" spans="1:8" s="2" customFormat="1" ht="24" customHeight="1" x14ac:dyDescent="0.3">
      <c r="A67" s="2">
        <v>223</v>
      </c>
      <c r="B67" s="9"/>
      <c r="C67" s="10" t="s">
        <v>85</v>
      </c>
      <c r="D67" s="10" t="s">
        <v>86</v>
      </c>
      <c r="E67" s="8"/>
      <c r="F67" s="47"/>
      <c r="G67" s="29"/>
      <c r="H67" s="30"/>
    </row>
    <row r="68" spans="1:8" s="2" customFormat="1" ht="12" customHeight="1" x14ac:dyDescent="0.3">
      <c r="B68" s="9"/>
      <c r="C68" s="8"/>
      <c r="D68" s="8"/>
      <c r="E68" s="8"/>
      <c r="F68" s="47"/>
      <c r="G68" s="29"/>
      <c r="H68" s="30"/>
    </row>
    <row r="69" spans="1:8" s="2" customFormat="1" ht="24" customHeight="1" x14ac:dyDescent="0.3">
      <c r="A69" s="2">
        <v>224</v>
      </c>
      <c r="B69" s="25" t="s">
        <v>87</v>
      </c>
      <c r="C69" s="10" t="s">
        <v>88</v>
      </c>
      <c r="D69" s="10" t="s">
        <v>21</v>
      </c>
      <c r="E69" s="28" t="s">
        <v>1693</v>
      </c>
      <c r="F69" s="50">
        <v>490</v>
      </c>
      <c r="G69" s="29"/>
      <c r="H69" s="30">
        <f>F69*G69</f>
        <v>0</v>
      </c>
    </row>
    <row r="70" spans="1:8" s="2" customFormat="1" ht="12" customHeight="1" x14ac:dyDescent="0.3">
      <c r="B70" s="9"/>
      <c r="C70" s="8"/>
      <c r="D70" s="8"/>
      <c r="E70" s="8"/>
      <c r="F70" s="47"/>
      <c r="G70" s="29"/>
      <c r="H70" s="30"/>
    </row>
    <row r="71" spans="1:8" s="2" customFormat="1" ht="12" customHeight="1" x14ac:dyDescent="0.3">
      <c r="A71" s="2">
        <v>225</v>
      </c>
      <c r="B71" s="25" t="s">
        <v>89</v>
      </c>
      <c r="C71" s="10" t="s">
        <v>90</v>
      </c>
      <c r="D71" s="10" t="s">
        <v>24</v>
      </c>
      <c r="E71" s="28" t="s">
        <v>1693</v>
      </c>
      <c r="F71" s="50">
        <v>490</v>
      </c>
      <c r="G71" s="29"/>
      <c r="H71" s="30">
        <f t="shared" ref="H71" si="5">F71*G71</f>
        <v>0</v>
      </c>
    </row>
    <row r="72" spans="1:8" s="2" customFormat="1" ht="12" customHeight="1" x14ac:dyDescent="0.3">
      <c r="B72" s="9"/>
      <c r="C72" s="8"/>
      <c r="D72" s="8"/>
      <c r="E72" s="8"/>
      <c r="F72" s="47"/>
      <c r="G72" s="29"/>
      <c r="H72" s="30"/>
    </row>
    <row r="73" spans="1:8" s="2" customFormat="1" ht="12" customHeight="1" x14ac:dyDescent="0.3">
      <c r="A73" s="2">
        <v>226</v>
      </c>
      <c r="B73" s="25" t="s">
        <v>91</v>
      </c>
      <c r="C73" s="10" t="s">
        <v>26</v>
      </c>
      <c r="D73" s="10" t="s">
        <v>27</v>
      </c>
      <c r="E73" s="28" t="s">
        <v>1693</v>
      </c>
      <c r="F73" s="50">
        <v>490</v>
      </c>
      <c r="G73" s="29"/>
      <c r="H73" s="30">
        <f t="shared" ref="H73" si="6">F73*G73</f>
        <v>0</v>
      </c>
    </row>
    <row r="74" spans="1:8" s="2" customFormat="1" ht="12" customHeight="1" x14ac:dyDescent="0.3">
      <c r="B74" s="9"/>
      <c r="C74" s="8"/>
      <c r="D74" s="8"/>
      <c r="E74" s="8"/>
      <c r="F74" s="47"/>
      <c r="G74" s="29"/>
      <c r="H74" s="30"/>
    </row>
    <row r="75" spans="1:8" s="2" customFormat="1" ht="24" customHeight="1" x14ac:dyDescent="0.3">
      <c r="A75" s="2">
        <v>227</v>
      </c>
      <c r="B75" s="25" t="s">
        <v>92</v>
      </c>
      <c r="C75" s="10" t="s">
        <v>93</v>
      </c>
      <c r="D75" s="10" t="s">
        <v>94</v>
      </c>
      <c r="E75" s="28" t="s">
        <v>1693</v>
      </c>
      <c r="F75" s="50">
        <v>490</v>
      </c>
      <c r="G75" s="29"/>
      <c r="H75" s="30">
        <f t="shared" ref="H75" si="7">F75*G75</f>
        <v>0</v>
      </c>
    </row>
    <row r="76" spans="1:8" s="2" customFormat="1" ht="12" customHeight="1" x14ac:dyDescent="0.3">
      <c r="B76" s="9"/>
      <c r="C76" s="8"/>
      <c r="D76" s="8"/>
      <c r="E76" s="8"/>
      <c r="F76" s="47"/>
      <c r="G76" s="29"/>
      <c r="H76" s="30"/>
    </row>
    <row r="77" spans="1:8" s="2" customFormat="1" ht="24" customHeight="1" x14ac:dyDescent="0.3">
      <c r="A77" s="2">
        <v>228</v>
      </c>
      <c r="B77" s="9"/>
      <c r="C77" s="10" t="s">
        <v>95</v>
      </c>
      <c r="D77" s="10" t="s">
        <v>96</v>
      </c>
      <c r="E77" s="8"/>
      <c r="F77" s="47"/>
      <c r="G77" s="29"/>
      <c r="H77" s="30"/>
    </row>
    <row r="78" spans="1:8" s="2" customFormat="1" ht="12" customHeight="1" x14ac:dyDescent="0.3">
      <c r="B78" s="9"/>
      <c r="C78" s="8"/>
      <c r="D78" s="8"/>
      <c r="E78" s="8"/>
      <c r="F78" s="47"/>
      <c r="G78" s="29"/>
      <c r="H78" s="30"/>
    </row>
    <row r="79" spans="1:8" s="2" customFormat="1" ht="12" customHeight="1" x14ac:dyDescent="0.3">
      <c r="A79" s="2">
        <v>229</v>
      </c>
      <c r="B79" s="25" t="s">
        <v>97</v>
      </c>
      <c r="C79" s="10" t="s">
        <v>98</v>
      </c>
      <c r="D79" s="10" t="s">
        <v>35</v>
      </c>
      <c r="E79" s="28" t="s">
        <v>1693</v>
      </c>
      <c r="F79" s="50">
        <v>490</v>
      </c>
      <c r="G79" s="29"/>
      <c r="H79" s="30">
        <f t="shared" ref="H79" si="8">F79*G79</f>
        <v>0</v>
      </c>
    </row>
    <row r="80" spans="1:8" s="2" customFormat="1" ht="12" customHeight="1" x14ac:dyDescent="0.3">
      <c r="B80" s="9"/>
      <c r="C80" s="8"/>
      <c r="D80" s="8"/>
      <c r="E80" s="8"/>
      <c r="F80" s="47"/>
      <c r="G80" s="29"/>
      <c r="H80" s="30"/>
    </row>
    <row r="81" spans="1:8" s="2" customFormat="1" ht="12" customHeight="1" x14ac:dyDescent="0.3">
      <c r="A81" s="2">
        <v>230</v>
      </c>
      <c r="B81" s="25" t="s">
        <v>99</v>
      </c>
      <c r="C81" s="10" t="s">
        <v>100</v>
      </c>
      <c r="D81" s="10" t="s">
        <v>38</v>
      </c>
      <c r="E81" s="28" t="s">
        <v>1693</v>
      </c>
      <c r="F81" s="50">
        <v>490</v>
      </c>
      <c r="G81" s="29"/>
      <c r="H81" s="30">
        <f t="shared" ref="H81" si="9">F81*G81</f>
        <v>0</v>
      </c>
    </row>
    <row r="82" spans="1:8" s="2" customFormat="1" ht="12" customHeight="1" x14ac:dyDescent="0.3">
      <c r="B82" s="9"/>
      <c r="C82" s="8"/>
      <c r="D82" s="8"/>
      <c r="E82" s="8"/>
      <c r="F82" s="47"/>
      <c r="G82" s="29"/>
      <c r="H82" s="30"/>
    </row>
    <row r="83" spans="1:8" s="2" customFormat="1" ht="12" customHeight="1" x14ac:dyDescent="0.3">
      <c r="A83" s="2">
        <v>231</v>
      </c>
      <c r="B83" s="25" t="s">
        <v>101</v>
      </c>
      <c r="C83" s="10" t="s">
        <v>102</v>
      </c>
      <c r="D83" s="10" t="s">
        <v>41</v>
      </c>
      <c r="E83" s="28" t="s">
        <v>1693</v>
      </c>
      <c r="F83" s="50">
        <v>490</v>
      </c>
      <c r="G83" s="29"/>
      <c r="H83" s="30">
        <f t="shared" ref="H83:H85" si="10">F83*G83</f>
        <v>0</v>
      </c>
    </row>
    <row r="84" spans="1:8" s="2" customFormat="1" ht="12" customHeight="1" x14ac:dyDescent="0.3">
      <c r="B84" s="9"/>
      <c r="C84" s="8"/>
      <c r="D84" s="8"/>
      <c r="E84" s="8"/>
      <c r="F84" s="47"/>
      <c r="G84" s="29"/>
      <c r="H84" s="30"/>
    </row>
    <row r="85" spans="1:8" s="2" customFormat="1" ht="24" customHeight="1" x14ac:dyDescent="0.3">
      <c r="A85" s="2">
        <v>232</v>
      </c>
      <c r="B85" s="25" t="s">
        <v>103</v>
      </c>
      <c r="C85" s="10" t="s">
        <v>104</v>
      </c>
      <c r="D85" s="10" t="s">
        <v>44</v>
      </c>
      <c r="E85" s="28" t="s">
        <v>1693</v>
      </c>
      <c r="F85" s="50">
        <v>490</v>
      </c>
      <c r="G85" s="29"/>
      <c r="H85" s="30">
        <f t="shared" si="10"/>
        <v>0</v>
      </c>
    </row>
    <row r="86" spans="1:8" s="2" customFormat="1" ht="12" customHeight="1" x14ac:dyDescent="0.3">
      <c r="B86" s="9"/>
      <c r="C86" s="8"/>
      <c r="D86" s="8"/>
      <c r="E86" s="8"/>
      <c r="F86" s="47"/>
      <c r="G86" s="29"/>
      <c r="H86" s="30"/>
    </row>
    <row r="87" spans="1:8" s="2" customFormat="1" ht="12" customHeight="1" x14ac:dyDescent="0.3">
      <c r="A87" s="2">
        <v>233</v>
      </c>
      <c r="B87" s="25" t="s">
        <v>105</v>
      </c>
      <c r="C87" s="10" t="s">
        <v>106</v>
      </c>
      <c r="D87" s="10" t="s">
        <v>47</v>
      </c>
      <c r="E87" s="28" t="s">
        <v>1693</v>
      </c>
      <c r="F87" s="50">
        <v>490</v>
      </c>
      <c r="G87" s="29"/>
      <c r="H87" s="30">
        <f t="shared" ref="H87" si="11">F87*G87</f>
        <v>0</v>
      </c>
    </row>
    <row r="88" spans="1:8" s="2" customFormat="1" ht="12" customHeight="1" x14ac:dyDescent="0.3">
      <c r="B88" s="9"/>
      <c r="C88" s="8"/>
      <c r="D88" s="8"/>
      <c r="E88" s="8"/>
      <c r="F88" s="47"/>
      <c r="G88" s="29"/>
      <c r="H88" s="30"/>
    </row>
    <row r="89" spans="1:8" s="2" customFormat="1" ht="12" customHeight="1" x14ac:dyDescent="0.3">
      <c r="A89" s="2">
        <v>234</v>
      </c>
      <c r="B89" s="25" t="s">
        <v>107</v>
      </c>
      <c r="C89" s="10" t="s">
        <v>108</v>
      </c>
      <c r="D89" s="10" t="s">
        <v>50</v>
      </c>
      <c r="E89" s="28" t="s">
        <v>1693</v>
      </c>
      <c r="F89" s="50">
        <v>490</v>
      </c>
      <c r="G89" s="29"/>
      <c r="H89" s="30">
        <f t="shared" ref="H89" si="12">F89*G89</f>
        <v>0</v>
      </c>
    </row>
    <row r="90" spans="1:8" s="2" customFormat="1" ht="12" customHeight="1" x14ac:dyDescent="0.3">
      <c r="B90" s="9"/>
      <c r="C90" s="8"/>
      <c r="D90" s="8"/>
      <c r="E90" s="8"/>
      <c r="F90" s="47"/>
      <c r="G90" s="29"/>
      <c r="H90" s="30"/>
    </row>
    <row r="91" spans="1:8" s="2" customFormat="1" ht="12" customHeight="1" x14ac:dyDescent="0.3">
      <c r="A91" s="2">
        <v>235</v>
      </c>
      <c r="B91" s="25" t="s">
        <v>109</v>
      </c>
      <c r="C91" s="10" t="s">
        <v>110</v>
      </c>
      <c r="D91" s="10" t="s">
        <v>111</v>
      </c>
      <c r="E91" s="28" t="s">
        <v>1693</v>
      </c>
      <c r="F91" s="50">
        <v>490</v>
      </c>
      <c r="G91" s="29"/>
      <c r="H91" s="30">
        <f t="shared" ref="H91:H97" si="13">F91*G91</f>
        <v>0</v>
      </c>
    </row>
    <row r="92" spans="1:8" s="2" customFormat="1" ht="12" customHeight="1" x14ac:dyDescent="0.3">
      <c r="B92" s="9"/>
      <c r="C92" s="8"/>
      <c r="D92" s="8"/>
      <c r="E92" s="8"/>
      <c r="F92" s="47"/>
      <c r="G92" s="29"/>
      <c r="H92" s="30"/>
    </row>
    <row r="93" spans="1:8" s="2" customFormat="1" ht="12" customHeight="1" x14ac:dyDescent="0.3">
      <c r="A93" s="2">
        <v>236</v>
      </c>
      <c r="B93" s="25" t="s">
        <v>112</v>
      </c>
      <c r="C93" s="10" t="s">
        <v>113</v>
      </c>
      <c r="D93" s="10" t="s">
        <v>114</v>
      </c>
      <c r="E93" s="28" t="s">
        <v>1693</v>
      </c>
      <c r="F93" s="50">
        <v>490</v>
      </c>
      <c r="G93" s="29"/>
      <c r="H93" s="30">
        <f t="shared" ref="H93" si="14">F93*G93</f>
        <v>0</v>
      </c>
    </row>
    <row r="94" spans="1:8" s="2" customFormat="1" ht="12" customHeight="1" x14ac:dyDescent="0.3">
      <c r="B94" s="9"/>
      <c r="C94" s="8"/>
      <c r="D94" s="8"/>
      <c r="E94" s="8"/>
      <c r="F94" s="47"/>
      <c r="G94" s="29"/>
      <c r="H94" s="30"/>
    </row>
    <row r="95" spans="1:8" s="2" customFormat="1" ht="24" customHeight="1" x14ac:dyDescent="0.3">
      <c r="A95" s="2">
        <v>237</v>
      </c>
      <c r="B95" s="25" t="s">
        <v>115</v>
      </c>
      <c r="C95" s="10" t="s">
        <v>116</v>
      </c>
      <c r="D95" s="10" t="s">
        <v>117</v>
      </c>
      <c r="E95" s="28" t="s">
        <v>1693</v>
      </c>
      <c r="F95" s="50">
        <v>490</v>
      </c>
      <c r="G95" s="29"/>
      <c r="H95" s="30">
        <f t="shared" si="13"/>
        <v>0</v>
      </c>
    </row>
    <row r="96" spans="1:8" s="2" customFormat="1" ht="12" customHeight="1" x14ac:dyDescent="0.3">
      <c r="B96" s="9"/>
      <c r="C96" s="8"/>
      <c r="D96" s="8"/>
      <c r="E96" s="8"/>
      <c r="F96" s="47"/>
      <c r="G96" s="29"/>
      <c r="H96" s="30"/>
    </row>
    <row r="97" spans="1:8" s="2" customFormat="1" ht="12" customHeight="1" x14ac:dyDescent="0.3">
      <c r="A97" s="2">
        <v>238</v>
      </c>
      <c r="B97" s="25" t="s">
        <v>118</v>
      </c>
      <c r="C97" s="10" t="s">
        <v>119</v>
      </c>
      <c r="D97" s="10" t="s">
        <v>120</v>
      </c>
      <c r="E97" s="28" t="s">
        <v>1693</v>
      </c>
      <c r="F97" s="50">
        <v>490</v>
      </c>
      <c r="G97" s="29"/>
      <c r="H97" s="30">
        <f t="shared" si="13"/>
        <v>0</v>
      </c>
    </row>
    <row r="98" spans="1:8" s="2" customFormat="1" ht="12" customHeight="1" x14ac:dyDescent="0.3">
      <c r="B98" s="9"/>
      <c r="C98" s="8"/>
      <c r="D98" s="8"/>
      <c r="E98" s="8"/>
      <c r="F98" s="47"/>
      <c r="G98" s="29"/>
      <c r="H98" s="30"/>
    </row>
    <row r="99" spans="1:8" s="2" customFormat="1" ht="12" customHeight="1" x14ac:dyDescent="0.3">
      <c r="A99" s="2">
        <v>1592</v>
      </c>
      <c r="B99" s="9"/>
      <c r="C99" s="26" t="s">
        <v>60</v>
      </c>
      <c r="D99" s="31" t="s">
        <v>61</v>
      </c>
      <c r="E99" s="8"/>
      <c r="F99" s="47"/>
      <c r="G99" s="29"/>
      <c r="H99" s="30"/>
    </row>
    <row r="100" spans="1:8" s="2" customFormat="1" ht="12" customHeight="1" x14ac:dyDescent="0.3">
      <c r="B100" s="9"/>
      <c r="C100" s="8"/>
      <c r="D100" s="8"/>
      <c r="E100" s="8"/>
      <c r="F100" s="47"/>
      <c r="G100" s="29"/>
      <c r="H100" s="30"/>
    </row>
    <row r="101" spans="1:8" s="2" customFormat="1" ht="12" customHeight="1" x14ac:dyDescent="0.3">
      <c r="A101" s="2">
        <v>1593</v>
      </c>
      <c r="B101" s="25" t="s">
        <v>121</v>
      </c>
      <c r="C101" s="8"/>
      <c r="D101" s="10" t="s">
        <v>122</v>
      </c>
      <c r="E101" s="28" t="s">
        <v>1693</v>
      </c>
      <c r="F101" s="50">
        <v>490</v>
      </c>
      <c r="G101" s="29"/>
      <c r="H101" s="30">
        <f t="shared" ref="H101:H103" si="15">F101*G101</f>
        <v>0</v>
      </c>
    </row>
    <row r="102" spans="1:8" s="2" customFormat="1" ht="12" customHeight="1" x14ac:dyDescent="0.3">
      <c r="B102" s="9"/>
      <c r="C102" s="8"/>
      <c r="D102" s="8"/>
      <c r="E102" s="8"/>
      <c r="F102" s="47"/>
      <c r="G102" s="29"/>
      <c r="H102" s="30"/>
    </row>
    <row r="103" spans="1:8" s="2" customFormat="1" ht="12" customHeight="1" x14ac:dyDescent="0.3">
      <c r="A103" s="2">
        <v>1594</v>
      </c>
      <c r="B103" s="25" t="s">
        <v>123</v>
      </c>
      <c r="C103" s="8"/>
      <c r="D103" s="10" t="s">
        <v>124</v>
      </c>
      <c r="E103" s="28" t="s">
        <v>1693</v>
      </c>
      <c r="F103" s="50">
        <v>490</v>
      </c>
      <c r="G103" s="29"/>
      <c r="H103" s="30">
        <f t="shared" si="15"/>
        <v>0</v>
      </c>
    </row>
    <row r="104" spans="1:8" s="2" customFormat="1" ht="12" customHeight="1" x14ac:dyDescent="0.3">
      <c r="B104" s="9"/>
      <c r="C104" s="8"/>
      <c r="D104" s="8"/>
      <c r="E104" s="8"/>
      <c r="F104" s="47"/>
      <c r="G104" s="29"/>
      <c r="H104" s="30"/>
    </row>
    <row r="105" spans="1:8" s="2" customFormat="1" ht="22.8" x14ac:dyDescent="0.3">
      <c r="A105" s="2">
        <v>1595</v>
      </c>
      <c r="B105" s="9"/>
      <c r="C105" s="8"/>
      <c r="D105" s="10" t="s">
        <v>125</v>
      </c>
      <c r="E105" s="8"/>
      <c r="F105" s="47"/>
      <c r="G105" s="29"/>
      <c r="H105" s="30"/>
    </row>
    <row r="106" spans="1:8" s="2" customFormat="1" ht="12" customHeight="1" x14ac:dyDescent="0.3">
      <c r="B106" s="9"/>
      <c r="C106" s="8"/>
      <c r="D106" s="8"/>
      <c r="E106" s="8"/>
      <c r="F106" s="47"/>
      <c r="G106" s="29"/>
      <c r="H106" s="30"/>
    </row>
    <row r="107" spans="1:8" s="2" customFormat="1" ht="12" customHeight="1" x14ac:dyDescent="0.3">
      <c r="A107" s="2">
        <v>1596</v>
      </c>
      <c r="B107" s="25" t="s">
        <v>126</v>
      </c>
      <c r="C107" s="8"/>
      <c r="D107" s="10" t="s">
        <v>68</v>
      </c>
      <c r="E107" s="28" t="s">
        <v>1693</v>
      </c>
      <c r="F107" s="50">
        <v>490</v>
      </c>
      <c r="G107" s="29"/>
      <c r="H107" s="30">
        <f t="shared" ref="H107:H109" si="16">F107*G107</f>
        <v>0</v>
      </c>
    </row>
    <row r="108" spans="1:8" s="2" customFormat="1" ht="12" customHeight="1" x14ac:dyDescent="0.3">
      <c r="B108" s="9"/>
      <c r="C108" s="8"/>
      <c r="D108" s="8"/>
      <c r="E108" s="8"/>
      <c r="F108" s="47"/>
      <c r="G108" s="29"/>
      <c r="H108" s="30"/>
    </row>
    <row r="109" spans="1:8" s="2" customFormat="1" ht="12" customHeight="1" x14ac:dyDescent="0.3">
      <c r="A109" s="2">
        <v>1597</v>
      </c>
      <c r="B109" s="25" t="s">
        <v>127</v>
      </c>
      <c r="C109" s="8"/>
      <c r="D109" s="10" t="s">
        <v>70</v>
      </c>
      <c r="E109" s="28" t="s">
        <v>1693</v>
      </c>
      <c r="F109" s="50">
        <v>490</v>
      </c>
      <c r="G109" s="29"/>
      <c r="H109" s="30">
        <f t="shared" si="16"/>
        <v>0</v>
      </c>
    </row>
    <row r="110" spans="1:8" s="2" customFormat="1" ht="12" customHeight="1" x14ac:dyDescent="0.3">
      <c r="B110" s="25"/>
      <c r="C110" s="8"/>
      <c r="D110" s="10"/>
      <c r="E110" s="28"/>
      <c r="F110" s="50"/>
      <c r="G110" s="29"/>
      <c r="H110" s="30"/>
    </row>
    <row r="111" spans="1:8" s="2" customFormat="1" ht="12" customHeight="1" x14ac:dyDescent="0.3">
      <c r="B111" s="25" t="s">
        <v>128</v>
      </c>
      <c r="C111" s="8"/>
      <c r="D111" s="10" t="s">
        <v>72</v>
      </c>
      <c r="E111" s="28" t="s">
        <v>1693</v>
      </c>
      <c r="F111" s="50">
        <v>490</v>
      </c>
      <c r="G111" s="29"/>
      <c r="H111" s="30">
        <f>F111*G111</f>
        <v>0</v>
      </c>
    </row>
    <row r="112" spans="1:8" s="2" customFormat="1" ht="12" customHeight="1" x14ac:dyDescent="0.3">
      <c r="B112" s="9"/>
      <c r="C112" s="8"/>
      <c r="D112" s="8"/>
      <c r="E112" s="8"/>
      <c r="F112" s="47"/>
      <c r="G112" s="29"/>
      <c r="H112" s="30"/>
    </row>
    <row r="113" spans="1:8" s="3" customFormat="1" ht="20.100000000000001" customHeight="1" x14ac:dyDescent="0.3">
      <c r="B113" s="12" t="s">
        <v>76</v>
      </c>
      <c r="C113" s="13"/>
      <c r="D113" s="13"/>
      <c r="E113" s="13"/>
      <c r="F113" s="49"/>
      <c r="G113" s="32"/>
      <c r="H113" s="14">
        <f>SUM(H60:H112)</f>
        <v>0</v>
      </c>
    </row>
    <row r="114" spans="1:8" s="20" customFormat="1" ht="13.8" x14ac:dyDescent="0.3">
      <c r="B114" s="21" t="s">
        <v>0</v>
      </c>
      <c r="F114" s="45"/>
      <c r="G114" s="22"/>
    </row>
    <row r="115" spans="1:8" s="1" customFormat="1" ht="12" x14ac:dyDescent="0.3">
      <c r="B115" s="5" t="s">
        <v>1</v>
      </c>
      <c r="F115" s="46"/>
      <c r="G115" s="23"/>
    </row>
    <row r="116" spans="1:8" s="2" customFormat="1" ht="27.45" customHeight="1" x14ac:dyDescent="0.3">
      <c r="B116" s="6" t="s">
        <v>2</v>
      </c>
      <c r="C116" s="6" t="s">
        <v>3</v>
      </c>
      <c r="D116" s="6" t="s">
        <v>4</v>
      </c>
      <c r="E116" s="6" t="s">
        <v>5</v>
      </c>
      <c r="F116" s="6" t="s">
        <v>6</v>
      </c>
      <c r="G116" s="24" t="s">
        <v>7</v>
      </c>
      <c r="H116" s="7" t="s">
        <v>8</v>
      </c>
    </row>
    <row r="117" spans="1:8" s="3" customFormat="1" ht="20.100000000000001" customHeight="1" x14ac:dyDescent="0.3">
      <c r="B117" s="12" t="s">
        <v>77</v>
      </c>
      <c r="C117" s="13"/>
      <c r="D117" s="13"/>
      <c r="E117" s="13"/>
      <c r="F117" s="49"/>
      <c r="G117" s="32"/>
      <c r="H117" s="14">
        <f>H113</f>
        <v>0</v>
      </c>
    </row>
    <row r="118" spans="1:8" s="2" customFormat="1" ht="24" customHeight="1" x14ac:dyDescent="0.3">
      <c r="A118" s="2">
        <v>2468</v>
      </c>
      <c r="B118" s="25" t="s">
        <v>129</v>
      </c>
      <c r="C118" s="10" t="s">
        <v>130</v>
      </c>
      <c r="D118" s="10" t="s">
        <v>75</v>
      </c>
      <c r="E118" s="28" t="s">
        <v>1693</v>
      </c>
      <c r="F118" s="50">
        <v>490</v>
      </c>
      <c r="G118" s="29"/>
      <c r="H118" s="30">
        <f>F118*G118</f>
        <v>0</v>
      </c>
    </row>
    <row r="119" spans="1:8" s="2" customFormat="1" ht="12" customHeight="1" x14ac:dyDescent="0.3">
      <c r="B119" s="9"/>
      <c r="C119" s="8"/>
      <c r="D119" s="8"/>
      <c r="E119" s="8"/>
      <c r="F119" s="47"/>
      <c r="G119" s="27"/>
    </row>
    <row r="120" spans="1:8" s="2" customFormat="1" ht="24" customHeight="1" x14ac:dyDescent="0.3">
      <c r="A120" s="2">
        <v>4470</v>
      </c>
      <c r="B120" s="25" t="s">
        <v>131</v>
      </c>
      <c r="C120" s="8"/>
      <c r="D120" s="10" t="s">
        <v>79</v>
      </c>
      <c r="E120" s="28" t="s">
        <v>132</v>
      </c>
      <c r="F120" s="48">
        <v>18</v>
      </c>
      <c r="G120" s="29"/>
      <c r="H120" s="30">
        <f>F120*G120</f>
        <v>0</v>
      </c>
    </row>
    <row r="121" spans="1:8" s="2" customFormat="1" ht="12" customHeight="1" x14ac:dyDescent="0.3">
      <c r="B121" s="9"/>
      <c r="C121" s="8"/>
      <c r="D121" s="8"/>
      <c r="E121" s="8"/>
      <c r="F121" s="47"/>
      <c r="G121" s="27"/>
      <c r="H121" s="8"/>
    </row>
    <row r="122" spans="1:8" s="2" customFormat="1" ht="24" customHeight="1" x14ac:dyDescent="0.3">
      <c r="A122" s="2">
        <v>239</v>
      </c>
      <c r="B122" s="9"/>
      <c r="C122" s="26" t="s">
        <v>133</v>
      </c>
      <c r="D122" s="26" t="s">
        <v>134</v>
      </c>
      <c r="E122" s="8"/>
      <c r="F122" s="47"/>
      <c r="G122" s="27"/>
      <c r="H122" s="8"/>
    </row>
    <row r="123" spans="1:8" s="2" customFormat="1" ht="12" customHeight="1" x14ac:dyDescent="0.3">
      <c r="B123" s="9"/>
      <c r="C123" s="8"/>
      <c r="D123" s="8"/>
      <c r="E123" s="8"/>
      <c r="F123" s="47"/>
      <c r="G123" s="27"/>
      <c r="H123" s="8"/>
    </row>
    <row r="124" spans="1:8" s="2" customFormat="1" ht="36" customHeight="1" x14ac:dyDescent="0.3">
      <c r="A124" s="2">
        <v>240</v>
      </c>
      <c r="B124" s="25" t="s">
        <v>135</v>
      </c>
      <c r="C124" s="8"/>
      <c r="D124" s="10" t="s">
        <v>136</v>
      </c>
      <c r="E124" s="28" t="s">
        <v>137</v>
      </c>
      <c r="F124" s="48">
        <v>1</v>
      </c>
      <c r="G124" s="33">
        <v>150000</v>
      </c>
      <c r="H124" s="11">
        <f>F124*G124</f>
        <v>150000</v>
      </c>
    </row>
    <row r="125" spans="1:8" s="2" customFormat="1" ht="12" customHeight="1" x14ac:dyDescent="0.3">
      <c r="B125" s="9"/>
      <c r="C125" s="8"/>
      <c r="D125" s="8"/>
      <c r="E125" s="8"/>
      <c r="F125" s="47"/>
      <c r="G125" s="27"/>
      <c r="H125" s="8"/>
    </row>
    <row r="126" spans="1:8" s="2" customFormat="1" ht="24" customHeight="1" x14ac:dyDescent="0.3">
      <c r="A126" s="2">
        <v>241</v>
      </c>
      <c r="B126" s="25" t="s">
        <v>138</v>
      </c>
      <c r="C126" s="8"/>
      <c r="D126" s="10" t="s">
        <v>139</v>
      </c>
      <c r="E126" s="28" t="s">
        <v>140</v>
      </c>
      <c r="F126" s="48">
        <v>150000</v>
      </c>
      <c r="G126" s="34"/>
      <c r="H126" s="30">
        <f>F126*G126</f>
        <v>0</v>
      </c>
    </row>
    <row r="127" spans="1:8" s="2" customFormat="1" ht="12" customHeight="1" x14ac:dyDescent="0.3">
      <c r="B127" s="9"/>
      <c r="C127" s="8"/>
      <c r="D127" s="8"/>
      <c r="E127" s="8"/>
      <c r="F127" s="47"/>
      <c r="G127" s="27"/>
      <c r="H127" s="8"/>
    </row>
    <row r="128" spans="1:8" s="2" customFormat="1" ht="24" customHeight="1" x14ac:dyDescent="0.3">
      <c r="A128" s="2">
        <v>242</v>
      </c>
      <c r="B128" s="25" t="s">
        <v>141</v>
      </c>
      <c r="C128" s="8"/>
      <c r="D128" s="10" t="s">
        <v>142</v>
      </c>
      <c r="E128" s="28" t="s">
        <v>137</v>
      </c>
      <c r="F128" s="48">
        <v>1</v>
      </c>
      <c r="G128" s="33">
        <v>100000</v>
      </c>
      <c r="H128" s="11">
        <f>F128*G128</f>
        <v>100000</v>
      </c>
    </row>
    <row r="129" spans="1:8" s="2" customFormat="1" ht="12" customHeight="1" x14ac:dyDescent="0.3">
      <c r="B129" s="9"/>
      <c r="C129" s="8"/>
      <c r="D129" s="8"/>
      <c r="E129" s="8"/>
      <c r="F129" s="47"/>
      <c r="G129" s="27"/>
      <c r="H129" s="8"/>
    </row>
    <row r="130" spans="1:8" s="2" customFormat="1" ht="24" customHeight="1" x14ac:dyDescent="0.3">
      <c r="A130" s="2">
        <v>243</v>
      </c>
      <c r="B130" s="25" t="s">
        <v>143</v>
      </c>
      <c r="C130" s="8"/>
      <c r="D130" s="10" t="s">
        <v>144</v>
      </c>
      <c r="E130" s="28" t="s">
        <v>140</v>
      </c>
      <c r="F130" s="48">
        <v>100000</v>
      </c>
      <c r="G130" s="34"/>
      <c r="H130" s="11">
        <f>F130*G130</f>
        <v>0</v>
      </c>
    </row>
    <row r="131" spans="1:8" s="2" customFormat="1" ht="12" customHeight="1" x14ac:dyDescent="0.3">
      <c r="B131" s="9"/>
      <c r="C131" s="8"/>
      <c r="D131" s="8"/>
      <c r="E131" s="8"/>
      <c r="F131" s="47"/>
      <c r="G131" s="27"/>
      <c r="H131" s="8"/>
    </row>
    <row r="132" spans="1:8" s="2" customFormat="1" ht="84" customHeight="1" x14ac:dyDescent="0.3">
      <c r="A132" s="2">
        <v>244</v>
      </c>
      <c r="B132" s="25" t="s">
        <v>145</v>
      </c>
      <c r="C132" s="10" t="s">
        <v>146</v>
      </c>
      <c r="D132" s="10" t="s">
        <v>147</v>
      </c>
      <c r="E132" s="28" t="s">
        <v>137</v>
      </c>
      <c r="F132" s="48">
        <v>1</v>
      </c>
      <c r="G132" s="33">
        <v>500000</v>
      </c>
      <c r="H132" s="11">
        <f>F132*G132</f>
        <v>500000</v>
      </c>
    </row>
    <row r="133" spans="1:8" s="2" customFormat="1" ht="12" customHeight="1" x14ac:dyDescent="0.3">
      <c r="B133" s="9"/>
      <c r="C133" s="8"/>
      <c r="D133" s="8"/>
      <c r="E133" s="8"/>
      <c r="F133" s="47"/>
      <c r="G133" s="27"/>
      <c r="H133" s="8"/>
    </row>
    <row r="134" spans="1:8" s="2" customFormat="1" ht="24" customHeight="1" x14ac:dyDescent="0.3">
      <c r="A134" s="2">
        <v>245</v>
      </c>
      <c r="B134" s="25" t="s">
        <v>148</v>
      </c>
      <c r="C134" s="8"/>
      <c r="D134" s="10" t="s">
        <v>149</v>
      </c>
      <c r="E134" s="28" t="s">
        <v>140</v>
      </c>
      <c r="F134" s="48">
        <v>500000</v>
      </c>
      <c r="G134" s="34"/>
      <c r="H134" s="30">
        <f>F134*G134</f>
        <v>0</v>
      </c>
    </row>
    <row r="135" spans="1:8" s="2" customFormat="1" ht="12" customHeight="1" x14ac:dyDescent="0.3">
      <c r="B135" s="9"/>
      <c r="C135" s="8"/>
      <c r="D135" s="8"/>
      <c r="E135" s="8"/>
      <c r="F135" s="47"/>
      <c r="G135" s="27"/>
      <c r="H135" s="8"/>
    </row>
    <row r="136" spans="1:8" s="2" customFormat="1" ht="24" customHeight="1" x14ac:dyDescent="0.3">
      <c r="A136" s="2">
        <v>248</v>
      </c>
      <c r="B136" s="25" t="s">
        <v>150</v>
      </c>
      <c r="C136" s="8"/>
      <c r="D136" s="10" t="s">
        <v>151</v>
      </c>
      <c r="E136" s="28" t="s">
        <v>137</v>
      </c>
      <c r="F136" s="48">
        <v>1</v>
      </c>
      <c r="G136" s="33">
        <v>20000</v>
      </c>
      <c r="H136" s="11">
        <f>F136*G136</f>
        <v>20000</v>
      </c>
    </row>
    <row r="137" spans="1:8" s="2" customFormat="1" ht="12" customHeight="1" x14ac:dyDescent="0.3">
      <c r="B137" s="9"/>
      <c r="C137" s="8"/>
      <c r="D137" s="8"/>
      <c r="E137" s="8"/>
      <c r="F137" s="47"/>
      <c r="G137" s="27"/>
      <c r="H137" s="8"/>
    </row>
    <row r="138" spans="1:8" s="2" customFormat="1" ht="24" customHeight="1" x14ac:dyDescent="0.3">
      <c r="A138" s="2">
        <v>249</v>
      </c>
      <c r="B138" s="25" t="s">
        <v>152</v>
      </c>
      <c r="C138" s="8"/>
      <c r="D138" s="10" t="s">
        <v>153</v>
      </c>
      <c r="E138" s="28" t="s">
        <v>140</v>
      </c>
      <c r="F138" s="48">
        <v>20000</v>
      </c>
      <c r="G138" s="34"/>
      <c r="H138" s="30">
        <f>F138*G138</f>
        <v>0</v>
      </c>
    </row>
    <row r="139" spans="1:8" s="2" customFormat="1" ht="12" customHeight="1" x14ac:dyDescent="0.3">
      <c r="B139" s="9"/>
      <c r="C139" s="8"/>
      <c r="D139" s="8"/>
      <c r="E139" s="8"/>
      <c r="F139" s="47"/>
      <c r="G139" s="27"/>
      <c r="H139" s="8"/>
    </row>
    <row r="140" spans="1:8" s="2" customFormat="1" ht="24" customHeight="1" x14ac:dyDescent="0.3">
      <c r="A140" s="2">
        <v>250</v>
      </c>
      <c r="B140" s="25" t="s">
        <v>154</v>
      </c>
      <c r="C140" s="8"/>
      <c r="D140" s="10" t="s">
        <v>155</v>
      </c>
      <c r="E140" s="28" t="s">
        <v>137</v>
      </c>
      <c r="F140" s="48">
        <v>1</v>
      </c>
      <c r="G140" s="33">
        <v>150000</v>
      </c>
      <c r="H140" s="11">
        <f>F140*G140</f>
        <v>150000</v>
      </c>
    </row>
    <row r="141" spans="1:8" s="2" customFormat="1" ht="12" customHeight="1" x14ac:dyDescent="0.3">
      <c r="B141" s="9"/>
      <c r="C141" s="8"/>
      <c r="D141" s="8"/>
      <c r="E141" s="8"/>
      <c r="F141" s="47"/>
      <c r="G141" s="27"/>
      <c r="H141" s="8"/>
    </row>
    <row r="142" spans="1:8" s="2" customFormat="1" ht="24" customHeight="1" x14ac:dyDescent="0.3">
      <c r="A142" s="2">
        <v>251</v>
      </c>
      <c r="B142" s="25" t="s">
        <v>156</v>
      </c>
      <c r="C142" s="8"/>
      <c r="D142" s="10" t="s">
        <v>157</v>
      </c>
      <c r="E142" s="28" t="s">
        <v>140</v>
      </c>
      <c r="F142" s="48">
        <v>150000</v>
      </c>
      <c r="G142" s="34"/>
      <c r="H142" s="11">
        <f>F142*G142</f>
        <v>0</v>
      </c>
    </row>
    <row r="143" spans="1:8" s="2" customFormat="1" ht="12" customHeight="1" x14ac:dyDescent="0.3">
      <c r="B143" s="9"/>
      <c r="C143" s="8"/>
      <c r="D143" s="8"/>
      <c r="E143" s="8"/>
      <c r="F143" s="47"/>
      <c r="G143" s="27"/>
      <c r="H143" s="8"/>
    </row>
    <row r="144" spans="1:8" s="2" customFormat="1" ht="24" customHeight="1" x14ac:dyDescent="0.3">
      <c r="A144" s="2">
        <v>2479</v>
      </c>
      <c r="B144" s="25" t="s">
        <v>158</v>
      </c>
      <c r="C144" s="8"/>
      <c r="D144" s="10" t="s">
        <v>159</v>
      </c>
      <c r="E144" s="28" t="s">
        <v>137</v>
      </c>
      <c r="F144" s="48">
        <v>1</v>
      </c>
      <c r="G144" s="33">
        <v>50000</v>
      </c>
      <c r="H144" s="11">
        <f>F144*G144</f>
        <v>50000</v>
      </c>
    </row>
    <row r="145" spans="1:8" s="2" customFormat="1" ht="12" customHeight="1" x14ac:dyDescent="0.3">
      <c r="B145" s="9"/>
      <c r="C145" s="8"/>
      <c r="D145" s="8"/>
      <c r="E145" s="8"/>
      <c r="F145" s="47"/>
      <c r="G145" s="27"/>
      <c r="H145" s="8"/>
    </row>
    <row r="146" spans="1:8" s="2" customFormat="1" ht="24" customHeight="1" x14ac:dyDescent="0.3">
      <c r="A146" s="2">
        <v>2480</v>
      </c>
      <c r="B146" s="25" t="s">
        <v>160</v>
      </c>
      <c r="C146" s="8"/>
      <c r="D146" s="10" t="s">
        <v>161</v>
      </c>
      <c r="E146" s="28" t="s">
        <v>140</v>
      </c>
      <c r="F146" s="48">
        <v>50000</v>
      </c>
      <c r="G146" s="34"/>
      <c r="H146" s="30">
        <f>F146*G146</f>
        <v>0</v>
      </c>
    </row>
    <row r="147" spans="1:8" s="2" customFormat="1" ht="12" customHeight="1" x14ac:dyDescent="0.3">
      <c r="B147" s="9"/>
      <c r="C147" s="8"/>
      <c r="D147" s="8"/>
      <c r="E147" s="8"/>
      <c r="F147" s="47"/>
      <c r="G147" s="27"/>
      <c r="H147" s="8"/>
    </row>
    <row r="148" spans="1:8" s="2" customFormat="1" ht="48" customHeight="1" x14ac:dyDescent="0.3">
      <c r="A148" s="2">
        <v>5073</v>
      </c>
      <c r="B148" s="25" t="s">
        <v>162</v>
      </c>
      <c r="C148" s="8"/>
      <c r="D148" s="10" t="s">
        <v>163</v>
      </c>
      <c r="E148" s="28" t="s">
        <v>137</v>
      </c>
      <c r="F148" s="48">
        <v>1</v>
      </c>
      <c r="G148" s="33">
        <v>50000</v>
      </c>
      <c r="H148" s="11">
        <f>F148*G148</f>
        <v>50000</v>
      </c>
    </row>
    <row r="149" spans="1:8" s="2" customFormat="1" ht="11.4" x14ac:dyDescent="0.3">
      <c r="B149" s="25"/>
      <c r="C149" s="8"/>
      <c r="D149" s="10"/>
      <c r="E149" s="28"/>
      <c r="F149" s="48"/>
      <c r="G149" s="33"/>
      <c r="H149" s="11"/>
    </row>
    <row r="150" spans="1:8" s="2" customFormat="1" ht="12" customHeight="1" x14ac:dyDescent="0.3">
      <c r="B150" s="9"/>
      <c r="C150" s="8"/>
      <c r="D150" s="8"/>
      <c r="E150" s="8"/>
      <c r="F150" s="47"/>
      <c r="G150" s="27"/>
      <c r="H150" s="8"/>
    </row>
    <row r="151" spans="1:8" s="2" customFormat="1" ht="12" customHeight="1" x14ac:dyDescent="0.3">
      <c r="B151" s="9"/>
      <c r="C151" s="8"/>
      <c r="D151" s="8"/>
      <c r="E151" s="8"/>
      <c r="F151" s="47"/>
      <c r="G151" s="27"/>
      <c r="H151" s="8"/>
    </row>
    <row r="152" spans="1:8" s="3" customFormat="1" ht="20.100000000000001" customHeight="1" x14ac:dyDescent="0.3">
      <c r="B152" s="12" t="s">
        <v>76</v>
      </c>
      <c r="C152" s="13"/>
      <c r="D152" s="13"/>
      <c r="E152" s="13"/>
      <c r="F152" s="49"/>
      <c r="G152" s="32"/>
      <c r="H152" s="14">
        <f>SUM(H117:H151)</f>
        <v>1020000</v>
      </c>
    </row>
    <row r="153" spans="1:8" s="20" customFormat="1" ht="13.8" x14ac:dyDescent="0.3">
      <c r="B153" s="21" t="s">
        <v>0</v>
      </c>
      <c r="F153" s="45"/>
      <c r="G153" s="22"/>
    </row>
    <row r="154" spans="1:8" s="1" customFormat="1" ht="12" x14ac:dyDescent="0.3">
      <c r="B154" s="5" t="s">
        <v>1</v>
      </c>
      <c r="F154" s="46"/>
      <c r="G154" s="23"/>
    </row>
    <row r="155" spans="1:8" s="2" customFormat="1" ht="27.45" customHeight="1" x14ac:dyDescent="0.3">
      <c r="B155" s="6" t="s">
        <v>2</v>
      </c>
      <c r="C155" s="6" t="s">
        <v>3</v>
      </c>
      <c r="D155" s="6" t="s">
        <v>4</v>
      </c>
      <c r="E155" s="6" t="s">
        <v>5</v>
      </c>
      <c r="F155" s="6" t="s">
        <v>6</v>
      </c>
      <c r="G155" s="24" t="s">
        <v>7</v>
      </c>
      <c r="H155" s="7" t="s">
        <v>8</v>
      </c>
    </row>
    <row r="156" spans="1:8" s="3" customFormat="1" ht="20.100000000000001" customHeight="1" x14ac:dyDescent="0.3">
      <c r="B156" s="12" t="s">
        <v>77</v>
      </c>
      <c r="C156" s="13"/>
      <c r="D156" s="13"/>
      <c r="E156" s="13"/>
      <c r="F156" s="49"/>
      <c r="G156" s="32"/>
      <c r="H156" s="14">
        <f>H152</f>
        <v>1020000</v>
      </c>
    </row>
    <row r="157" spans="1:8" s="2" customFormat="1" ht="24" customHeight="1" x14ac:dyDescent="0.3">
      <c r="A157" s="2">
        <v>5074</v>
      </c>
      <c r="B157" s="25" t="s">
        <v>164</v>
      </c>
      <c r="C157" s="8"/>
      <c r="D157" s="10" t="s">
        <v>165</v>
      </c>
      <c r="E157" s="28" t="s">
        <v>140</v>
      </c>
      <c r="F157" s="48">
        <v>50000</v>
      </c>
      <c r="G157" s="34"/>
      <c r="H157" s="30">
        <f>F157*G157</f>
        <v>0</v>
      </c>
    </row>
    <row r="158" spans="1:8" s="2" customFormat="1" ht="12" customHeight="1" x14ac:dyDescent="0.3">
      <c r="B158" s="9"/>
      <c r="C158" s="8"/>
      <c r="D158" s="8"/>
      <c r="E158" s="8"/>
      <c r="F158" s="47"/>
      <c r="G158" s="27"/>
      <c r="H158" s="8"/>
    </row>
    <row r="159" spans="1:8" s="2" customFormat="1" ht="24" customHeight="1" x14ac:dyDescent="0.3">
      <c r="A159" s="2">
        <v>2487</v>
      </c>
      <c r="B159" s="25" t="s">
        <v>166</v>
      </c>
      <c r="C159" s="10" t="s">
        <v>167</v>
      </c>
      <c r="D159" s="10" t="s">
        <v>168</v>
      </c>
      <c r="E159" s="28" t="s">
        <v>137</v>
      </c>
      <c r="F159" s="48">
        <v>1</v>
      </c>
      <c r="G159" s="33">
        <v>50000</v>
      </c>
      <c r="H159" s="11">
        <f>F159*G159</f>
        <v>50000</v>
      </c>
    </row>
    <row r="160" spans="1:8" s="2" customFormat="1" ht="12" customHeight="1" x14ac:dyDescent="0.3">
      <c r="B160" s="9"/>
      <c r="C160" s="8"/>
      <c r="D160" s="8"/>
      <c r="E160" s="8"/>
      <c r="F160" s="47"/>
      <c r="G160" s="27"/>
      <c r="H160" s="8"/>
    </row>
    <row r="161" spans="1:8" s="2" customFormat="1" ht="24" customHeight="1" x14ac:dyDescent="0.3">
      <c r="A161" s="2">
        <v>2488</v>
      </c>
      <c r="B161" s="25" t="s">
        <v>169</v>
      </c>
      <c r="C161" s="8"/>
      <c r="D161" s="10" t="s">
        <v>170</v>
      </c>
      <c r="E161" s="28" t="s">
        <v>140</v>
      </c>
      <c r="F161" s="48">
        <v>50000</v>
      </c>
      <c r="G161" s="34"/>
      <c r="H161" s="30">
        <f>F161*G161</f>
        <v>0</v>
      </c>
    </row>
    <row r="162" spans="1:8" s="2" customFormat="1" ht="12" customHeight="1" x14ac:dyDescent="0.3">
      <c r="B162" s="9"/>
      <c r="C162" s="8"/>
      <c r="D162" s="8"/>
      <c r="E162" s="8"/>
      <c r="F162" s="47"/>
      <c r="G162" s="27"/>
      <c r="H162" s="8"/>
    </row>
    <row r="163" spans="1:8" s="2" customFormat="1" ht="12" customHeight="1" x14ac:dyDescent="0.3">
      <c r="A163" s="2">
        <v>252</v>
      </c>
      <c r="B163" s="9"/>
      <c r="C163" s="26" t="s">
        <v>171</v>
      </c>
      <c r="D163" s="26" t="s">
        <v>172</v>
      </c>
      <c r="E163" s="8"/>
      <c r="F163" s="47"/>
      <c r="G163" s="27"/>
      <c r="H163" s="8"/>
    </row>
    <row r="164" spans="1:8" s="2" customFormat="1" ht="12" customHeight="1" x14ac:dyDescent="0.3">
      <c r="B164" s="9"/>
      <c r="C164" s="8"/>
      <c r="D164" s="8"/>
      <c r="E164" s="8"/>
      <c r="F164" s="47"/>
      <c r="G164" s="27"/>
      <c r="H164" s="8"/>
    </row>
    <row r="165" spans="1:8" s="2" customFormat="1" ht="12" customHeight="1" x14ac:dyDescent="0.3">
      <c r="A165" s="2">
        <v>4318</v>
      </c>
      <c r="B165" s="9"/>
      <c r="C165" s="8"/>
      <c r="D165" s="35" t="s">
        <v>173</v>
      </c>
      <c r="E165" s="8"/>
      <c r="F165" s="47"/>
      <c r="G165" s="27"/>
      <c r="H165" s="8"/>
    </row>
    <row r="166" spans="1:8" s="2" customFormat="1" ht="12" customHeight="1" x14ac:dyDescent="0.3">
      <c r="B166" s="9"/>
      <c r="C166" s="8"/>
      <c r="D166" s="8"/>
      <c r="E166" s="8"/>
      <c r="F166" s="47"/>
      <c r="G166" s="27"/>
      <c r="H166" s="8"/>
    </row>
    <row r="167" spans="1:8" s="2" customFormat="1" ht="12" customHeight="1" x14ac:dyDescent="0.3">
      <c r="A167" s="2">
        <v>4319</v>
      </c>
      <c r="B167" s="25" t="s">
        <v>174</v>
      </c>
      <c r="C167" s="8"/>
      <c r="D167" s="10" t="s">
        <v>175</v>
      </c>
      <c r="E167" s="28" t="s">
        <v>176</v>
      </c>
      <c r="F167" s="48">
        <v>30</v>
      </c>
      <c r="G167" s="29"/>
      <c r="H167" s="30">
        <f>F167*G167</f>
        <v>0</v>
      </c>
    </row>
    <row r="168" spans="1:8" s="2" customFormat="1" ht="12" customHeight="1" x14ac:dyDescent="0.3">
      <c r="B168" s="9"/>
      <c r="C168" s="8"/>
      <c r="D168" s="8"/>
      <c r="E168" s="8"/>
      <c r="F168" s="47"/>
      <c r="G168" s="27"/>
      <c r="H168" s="8"/>
    </row>
    <row r="169" spans="1:8" s="2" customFormat="1" ht="12" customHeight="1" x14ac:dyDescent="0.3">
      <c r="A169" s="2">
        <v>4320</v>
      </c>
      <c r="B169" s="25" t="s">
        <v>177</v>
      </c>
      <c r="C169" s="8"/>
      <c r="D169" s="10" t="s">
        <v>178</v>
      </c>
      <c r="E169" s="28" t="s">
        <v>176</v>
      </c>
      <c r="F169" s="48">
        <v>50</v>
      </c>
      <c r="G169" s="29"/>
      <c r="H169" s="30">
        <f>F169*G169</f>
        <v>0</v>
      </c>
    </row>
    <row r="170" spans="1:8" s="2" customFormat="1" ht="12" customHeight="1" x14ac:dyDescent="0.3">
      <c r="B170" s="9"/>
      <c r="C170" s="8"/>
      <c r="D170" s="8"/>
      <c r="E170" s="8"/>
      <c r="F170" s="47"/>
      <c r="G170" s="27"/>
      <c r="H170" s="8"/>
    </row>
    <row r="171" spans="1:8" s="2" customFormat="1" ht="12" customHeight="1" x14ac:dyDescent="0.3">
      <c r="A171" s="2">
        <v>4321</v>
      </c>
      <c r="B171" s="25" t="s">
        <v>179</v>
      </c>
      <c r="C171" s="8"/>
      <c r="D171" s="10" t="s">
        <v>180</v>
      </c>
      <c r="E171" s="28" t="s">
        <v>176</v>
      </c>
      <c r="F171" s="48">
        <v>250</v>
      </c>
      <c r="G171" s="29"/>
      <c r="H171" s="30">
        <f>F171*G171</f>
        <v>0</v>
      </c>
    </row>
    <row r="172" spans="1:8" s="2" customFormat="1" ht="12" customHeight="1" x14ac:dyDescent="0.3">
      <c r="B172" s="9"/>
      <c r="C172" s="8"/>
      <c r="D172" s="8"/>
      <c r="E172" s="8"/>
      <c r="F172" s="47"/>
      <c r="G172" s="27"/>
      <c r="H172" s="8"/>
    </row>
    <row r="173" spans="1:8" s="2" customFormat="1" ht="24" customHeight="1" x14ac:dyDescent="0.3">
      <c r="A173" s="2">
        <v>4322</v>
      </c>
      <c r="B173" s="25" t="s">
        <v>181</v>
      </c>
      <c r="C173" s="8"/>
      <c r="D173" s="10" t="s">
        <v>182</v>
      </c>
      <c r="E173" s="28" t="s">
        <v>176</v>
      </c>
      <c r="F173" s="48">
        <v>40</v>
      </c>
      <c r="G173" s="29"/>
      <c r="H173" s="30">
        <f>F173*G173</f>
        <v>0</v>
      </c>
    </row>
    <row r="174" spans="1:8" s="2" customFormat="1" ht="12" customHeight="1" x14ac:dyDescent="0.3">
      <c r="B174" s="9"/>
      <c r="C174" s="8"/>
      <c r="D174" s="8"/>
      <c r="E174" s="8"/>
      <c r="F174" s="47"/>
      <c r="G174" s="27"/>
      <c r="H174" s="8"/>
    </row>
    <row r="175" spans="1:8" s="2" customFormat="1" ht="12" customHeight="1" x14ac:dyDescent="0.3">
      <c r="A175" s="2">
        <v>4323</v>
      </c>
      <c r="B175" s="9"/>
      <c r="C175" s="8"/>
      <c r="D175" s="35" t="s">
        <v>183</v>
      </c>
      <c r="E175" s="8"/>
      <c r="F175" s="47"/>
      <c r="G175" s="27"/>
      <c r="H175" s="8"/>
    </row>
    <row r="176" spans="1:8" s="2" customFormat="1" ht="12" customHeight="1" x14ac:dyDescent="0.3">
      <c r="B176" s="9"/>
      <c r="C176" s="8"/>
      <c r="D176" s="8"/>
      <c r="E176" s="8"/>
      <c r="F176" s="47"/>
      <c r="G176" s="27"/>
      <c r="H176" s="8"/>
    </row>
    <row r="177" spans="1:8" s="2" customFormat="1" ht="12" customHeight="1" x14ac:dyDescent="0.3">
      <c r="A177" s="2">
        <v>4339</v>
      </c>
      <c r="B177" s="25" t="s">
        <v>184</v>
      </c>
      <c r="C177" s="8"/>
      <c r="D177" s="10" t="s">
        <v>185</v>
      </c>
      <c r="E177" s="28" t="s">
        <v>176</v>
      </c>
      <c r="F177" s="48">
        <v>10</v>
      </c>
      <c r="G177" s="29"/>
      <c r="H177" s="30">
        <f>F177*G177</f>
        <v>0</v>
      </c>
    </row>
    <row r="178" spans="1:8" s="2" customFormat="1" ht="12" customHeight="1" x14ac:dyDescent="0.3">
      <c r="B178" s="9"/>
      <c r="C178" s="8"/>
      <c r="D178" s="8"/>
      <c r="E178" s="8"/>
      <c r="F178" s="47"/>
      <c r="G178" s="27"/>
      <c r="H178" s="8"/>
    </row>
    <row r="179" spans="1:8" s="2" customFormat="1" ht="11.4" x14ac:dyDescent="0.3">
      <c r="A179" s="2">
        <v>4340</v>
      </c>
      <c r="B179" s="25" t="s">
        <v>186</v>
      </c>
      <c r="C179" s="8"/>
      <c r="D179" s="10" t="s">
        <v>187</v>
      </c>
      <c r="E179" s="28" t="s">
        <v>176</v>
      </c>
      <c r="F179" s="48">
        <v>20</v>
      </c>
      <c r="G179" s="29"/>
      <c r="H179" s="30">
        <f>F179*G179</f>
        <v>0</v>
      </c>
    </row>
    <row r="180" spans="1:8" s="2" customFormat="1" ht="12" customHeight="1" x14ac:dyDescent="0.3">
      <c r="B180" s="9"/>
      <c r="C180" s="8"/>
      <c r="D180" s="8"/>
      <c r="E180" s="8"/>
      <c r="F180" s="47"/>
      <c r="G180" s="27"/>
      <c r="H180" s="8"/>
    </row>
    <row r="181" spans="1:8" s="2" customFormat="1" ht="12" customHeight="1" x14ac:dyDescent="0.3">
      <c r="A181" s="2">
        <v>4341</v>
      </c>
      <c r="B181" s="9"/>
      <c r="C181" s="8"/>
      <c r="D181" s="35" t="s">
        <v>188</v>
      </c>
      <c r="E181" s="8"/>
      <c r="F181" s="47"/>
      <c r="G181" s="27"/>
      <c r="H181" s="8"/>
    </row>
    <row r="182" spans="1:8" s="2" customFormat="1" ht="12" customHeight="1" x14ac:dyDescent="0.3">
      <c r="B182" s="9"/>
      <c r="C182" s="8"/>
      <c r="D182" s="8"/>
      <c r="E182" s="8"/>
      <c r="F182" s="47"/>
      <c r="G182" s="27"/>
      <c r="H182" s="8"/>
    </row>
    <row r="183" spans="1:8" s="2" customFormat="1" ht="12" customHeight="1" x14ac:dyDescent="0.3">
      <c r="A183" s="2">
        <v>4342</v>
      </c>
      <c r="B183" s="25" t="s">
        <v>189</v>
      </c>
      <c r="C183" s="8"/>
      <c r="D183" s="10" t="s">
        <v>190</v>
      </c>
      <c r="E183" s="28" t="s">
        <v>176</v>
      </c>
      <c r="F183" s="48">
        <v>30</v>
      </c>
      <c r="G183" s="29"/>
      <c r="H183" s="30">
        <f>F183*G183</f>
        <v>0</v>
      </c>
    </row>
    <row r="184" spans="1:8" s="2" customFormat="1" ht="12" customHeight="1" x14ac:dyDescent="0.3">
      <c r="B184" s="9"/>
      <c r="C184" s="8"/>
      <c r="D184" s="8"/>
      <c r="E184" s="8"/>
      <c r="F184" s="47"/>
      <c r="G184" s="27"/>
      <c r="H184" s="8"/>
    </row>
    <row r="185" spans="1:8" s="2" customFormat="1" ht="12" customHeight="1" x14ac:dyDescent="0.3">
      <c r="A185" s="2">
        <v>4343</v>
      </c>
      <c r="B185" s="9"/>
      <c r="C185" s="8"/>
      <c r="D185" s="35" t="s">
        <v>191</v>
      </c>
      <c r="E185" s="8"/>
      <c r="F185" s="47"/>
      <c r="G185" s="27"/>
      <c r="H185" s="8"/>
    </row>
    <row r="186" spans="1:8" s="2" customFormat="1" ht="12" customHeight="1" x14ac:dyDescent="0.3">
      <c r="B186" s="9"/>
      <c r="C186" s="8"/>
      <c r="D186" s="8"/>
      <c r="E186" s="8"/>
      <c r="F186" s="47"/>
      <c r="G186" s="27"/>
      <c r="H186" s="8"/>
    </row>
    <row r="187" spans="1:8" s="2" customFormat="1" ht="12" customHeight="1" x14ac:dyDescent="0.3">
      <c r="A187" s="2">
        <v>4344</v>
      </c>
      <c r="B187" s="25" t="s">
        <v>192</v>
      </c>
      <c r="C187" s="8"/>
      <c r="D187" s="10" t="s">
        <v>193</v>
      </c>
      <c r="E187" s="28" t="s">
        <v>176</v>
      </c>
      <c r="F187" s="48">
        <v>30</v>
      </c>
      <c r="G187" s="29"/>
      <c r="H187" s="30">
        <f>F187*G187</f>
        <v>0</v>
      </c>
    </row>
    <row r="188" spans="1:8" s="2" customFormat="1" ht="12" customHeight="1" x14ac:dyDescent="0.3">
      <c r="B188" s="9"/>
      <c r="C188" s="8"/>
      <c r="D188" s="8"/>
      <c r="E188" s="8"/>
      <c r="F188" s="47"/>
      <c r="G188" s="27"/>
      <c r="H188" s="8"/>
    </row>
    <row r="189" spans="1:8" s="2" customFormat="1" ht="12" customHeight="1" x14ac:dyDescent="0.3">
      <c r="A189" s="2">
        <v>4345</v>
      </c>
      <c r="B189" s="25" t="s">
        <v>194</v>
      </c>
      <c r="C189" s="8"/>
      <c r="D189" s="10" t="s">
        <v>195</v>
      </c>
      <c r="E189" s="28" t="s">
        <v>176</v>
      </c>
      <c r="F189" s="48">
        <v>20</v>
      </c>
      <c r="G189" s="29"/>
      <c r="H189" s="30">
        <f>F189*G189</f>
        <v>0</v>
      </c>
    </row>
    <row r="190" spans="1:8" s="2" customFormat="1" ht="12" customHeight="1" x14ac:dyDescent="0.3">
      <c r="B190" s="9"/>
      <c r="C190" s="8"/>
      <c r="D190" s="8"/>
      <c r="E190" s="8"/>
      <c r="F190" s="47"/>
      <c r="G190" s="27"/>
      <c r="H190" s="8"/>
    </row>
    <row r="191" spans="1:8" s="2" customFormat="1" ht="12" customHeight="1" x14ac:dyDescent="0.3">
      <c r="A191" s="2">
        <v>4346</v>
      </c>
      <c r="B191" s="9"/>
      <c r="C191" s="8"/>
      <c r="D191" s="35" t="s">
        <v>196</v>
      </c>
      <c r="E191" s="8"/>
      <c r="F191" s="47"/>
      <c r="G191" s="27"/>
      <c r="H191" s="8"/>
    </row>
    <row r="192" spans="1:8" s="2" customFormat="1" ht="12" customHeight="1" x14ac:dyDescent="0.3">
      <c r="B192" s="9"/>
      <c r="C192" s="8"/>
      <c r="D192" s="8"/>
      <c r="E192" s="8"/>
      <c r="F192" s="47"/>
      <c r="G192" s="27"/>
      <c r="H192" s="8"/>
    </row>
    <row r="193" spans="1:8" s="2" customFormat="1" ht="12" customHeight="1" x14ac:dyDescent="0.3">
      <c r="A193" s="2">
        <v>4347</v>
      </c>
      <c r="B193" s="25" t="s">
        <v>197</v>
      </c>
      <c r="C193" s="8"/>
      <c r="D193" s="10" t="s">
        <v>198</v>
      </c>
      <c r="E193" s="28" t="s">
        <v>176</v>
      </c>
      <c r="F193" s="48">
        <v>50</v>
      </c>
      <c r="G193" s="29"/>
      <c r="H193" s="30">
        <f>F193*G193</f>
        <v>0</v>
      </c>
    </row>
    <row r="194" spans="1:8" s="2" customFormat="1" ht="12" customHeight="1" x14ac:dyDescent="0.3">
      <c r="B194" s="9"/>
      <c r="C194" s="8"/>
      <c r="D194" s="8"/>
      <c r="E194" s="8"/>
      <c r="F194" s="47"/>
      <c r="G194" s="27"/>
      <c r="H194" s="8"/>
    </row>
    <row r="195" spans="1:8" s="2" customFormat="1" ht="12" customHeight="1" x14ac:dyDescent="0.3">
      <c r="A195" s="2">
        <v>4348</v>
      </c>
      <c r="B195" s="25" t="s">
        <v>199</v>
      </c>
      <c r="C195" s="8"/>
      <c r="D195" s="10" t="s">
        <v>200</v>
      </c>
      <c r="E195" s="28" t="s">
        <v>176</v>
      </c>
      <c r="F195" s="48">
        <v>50</v>
      </c>
      <c r="G195" s="29"/>
      <c r="H195" s="30">
        <f>F195*G195</f>
        <v>0</v>
      </c>
    </row>
    <row r="196" spans="1:8" s="2" customFormat="1" ht="12" customHeight="1" x14ac:dyDescent="0.3">
      <c r="B196" s="9"/>
      <c r="C196" s="8"/>
      <c r="D196" s="8"/>
      <c r="E196" s="8"/>
      <c r="F196" s="47"/>
      <c r="G196" s="27"/>
      <c r="H196" s="8"/>
    </row>
    <row r="197" spans="1:8" s="2" customFormat="1" ht="12" customHeight="1" x14ac:dyDescent="0.3">
      <c r="A197" s="2">
        <v>4349</v>
      </c>
      <c r="B197" s="25" t="s">
        <v>201</v>
      </c>
      <c r="C197" s="8"/>
      <c r="D197" s="10" t="s">
        <v>195</v>
      </c>
      <c r="E197" s="28" t="s">
        <v>176</v>
      </c>
      <c r="F197" s="48">
        <v>20</v>
      </c>
      <c r="G197" s="29"/>
      <c r="H197" s="30">
        <f>F197*G197</f>
        <v>0</v>
      </c>
    </row>
    <row r="198" spans="1:8" s="2" customFormat="1" ht="12" customHeight="1" x14ac:dyDescent="0.3">
      <c r="B198" s="9"/>
      <c r="C198" s="8"/>
      <c r="D198" s="8"/>
      <c r="E198" s="8"/>
      <c r="F198" s="47"/>
      <c r="G198" s="27"/>
      <c r="H198" s="8"/>
    </row>
    <row r="199" spans="1:8" s="2" customFormat="1" ht="12" customHeight="1" x14ac:dyDescent="0.3">
      <c r="A199" s="2">
        <v>4350</v>
      </c>
      <c r="B199" s="9"/>
      <c r="C199" s="8"/>
      <c r="D199" s="35" t="s">
        <v>202</v>
      </c>
      <c r="E199" s="8"/>
      <c r="F199" s="47"/>
      <c r="G199" s="27"/>
      <c r="H199" s="8"/>
    </row>
    <row r="200" spans="1:8" s="2" customFormat="1" ht="12" customHeight="1" x14ac:dyDescent="0.3">
      <c r="B200" s="9"/>
      <c r="C200" s="8"/>
      <c r="D200" s="8"/>
      <c r="E200" s="8"/>
      <c r="F200" s="47"/>
      <c r="G200" s="27"/>
      <c r="H200" s="8"/>
    </row>
    <row r="201" spans="1:8" s="2" customFormat="1" ht="12" customHeight="1" x14ac:dyDescent="0.3">
      <c r="A201" s="2">
        <v>4351</v>
      </c>
      <c r="B201" s="25" t="s">
        <v>203</v>
      </c>
      <c r="C201" s="8"/>
      <c r="D201" s="10" t="s">
        <v>204</v>
      </c>
      <c r="E201" s="28" t="s">
        <v>176</v>
      </c>
      <c r="F201" s="48">
        <v>50</v>
      </c>
      <c r="G201" s="29"/>
      <c r="H201" s="30">
        <f>F201*G201</f>
        <v>0</v>
      </c>
    </row>
    <row r="202" spans="1:8" s="2" customFormat="1" ht="12" customHeight="1" x14ac:dyDescent="0.3">
      <c r="B202" s="9"/>
      <c r="C202" s="8"/>
      <c r="D202" s="8"/>
      <c r="E202" s="8"/>
      <c r="F202" s="47"/>
      <c r="G202" s="27"/>
      <c r="H202" s="8"/>
    </row>
    <row r="203" spans="1:8" s="2" customFormat="1" ht="12" customHeight="1" x14ac:dyDescent="0.3">
      <c r="A203" s="2">
        <v>4352</v>
      </c>
      <c r="B203" s="25" t="s">
        <v>205</v>
      </c>
      <c r="C203" s="8"/>
      <c r="D203" s="10" t="s">
        <v>206</v>
      </c>
      <c r="E203" s="28" t="s">
        <v>176</v>
      </c>
      <c r="F203" s="48">
        <v>10</v>
      </c>
      <c r="G203" s="29"/>
      <c r="H203" s="30">
        <f>F203*G203</f>
        <v>0</v>
      </c>
    </row>
    <row r="204" spans="1:8" s="2" customFormat="1" ht="12" customHeight="1" x14ac:dyDescent="0.3">
      <c r="B204" s="9"/>
      <c r="C204" s="8"/>
      <c r="D204" s="8"/>
      <c r="E204" s="8"/>
      <c r="F204" s="47"/>
      <c r="G204" s="27"/>
      <c r="H204" s="8"/>
    </row>
    <row r="205" spans="1:8" s="2" customFormat="1" ht="12" customHeight="1" x14ac:dyDescent="0.3">
      <c r="A205" s="2">
        <v>4353</v>
      </c>
      <c r="B205" s="25" t="s">
        <v>207</v>
      </c>
      <c r="C205" s="8"/>
      <c r="D205" s="10" t="s">
        <v>208</v>
      </c>
      <c r="E205" s="28" t="s">
        <v>176</v>
      </c>
      <c r="F205" s="48">
        <v>80</v>
      </c>
      <c r="G205" s="29"/>
      <c r="H205" s="30">
        <f>F205*G205</f>
        <v>0</v>
      </c>
    </row>
    <row r="206" spans="1:8" s="2" customFormat="1" ht="12" customHeight="1" x14ac:dyDescent="0.3">
      <c r="B206" s="9"/>
      <c r="C206" s="8"/>
      <c r="D206" s="8"/>
      <c r="E206" s="8"/>
      <c r="F206" s="47"/>
      <c r="G206" s="27"/>
      <c r="H206" s="8"/>
    </row>
    <row r="207" spans="1:8" s="2" customFormat="1" ht="12" customHeight="1" x14ac:dyDescent="0.3">
      <c r="A207" s="2">
        <v>4354</v>
      </c>
      <c r="B207" s="25" t="s">
        <v>209</v>
      </c>
      <c r="C207" s="8"/>
      <c r="D207" s="10" t="s">
        <v>195</v>
      </c>
      <c r="E207" s="28" t="s">
        <v>176</v>
      </c>
      <c r="F207" s="48">
        <v>20</v>
      </c>
      <c r="G207" s="29"/>
      <c r="H207" s="30">
        <f>F207*G207</f>
        <v>0</v>
      </c>
    </row>
    <row r="208" spans="1:8" s="2" customFormat="1" ht="12" customHeight="1" x14ac:dyDescent="0.3">
      <c r="B208" s="9"/>
      <c r="C208" s="8"/>
      <c r="D208" s="8"/>
      <c r="E208" s="8"/>
      <c r="F208" s="47"/>
      <c r="G208" s="27"/>
      <c r="H208" s="8"/>
    </row>
    <row r="209" spans="1:8" s="2" customFormat="1" ht="12" customHeight="1" x14ac:dyDescent="0.3">
      <c r="A209" s="2">
        <v>4355</v>
      </c>
      <c r="B209" s="9"/>
      <c r="C209" s="8"/>
      <c r="D209" s="35"/>
      <c r="E209" s="8"/>
      <c r="F209" s="47"/>
      <c r="G209" s="27"/>
      <c r="H209" s="8"/>
    </row>
    <row r="210" spans="1:8" s="2" customFormat="1" ht="12" customHeight="1" x14ac:dyDescent="0.3">
      <c r="B210" s="9"/>
      <c r="C210" s="8"/>
      <c r="D210" s="35"/>
      <c r="E210" s="8"/>
      <c r="F210" s="47"/>
      <c r="G210" s="27"/>
      <c r="H210" s="8"/>
    </row>
    <row r="211" spans="1:8" s="2" customFormat="1" ht="12" customHeight="1" x14ac:dyDescent="0.3">
      <c r="B211" s="9"/>
      <c r="C211" s="8"/>
      <c r="D211" s="35"/>
      <c r="E211" s="8"/>
      <c r="F211" s="47"/>
      <c r="G211" s="27"/>
      <c r="H211" s="8"/>
    </row>
    <row r="212" spans="1:8" s="2" customFormat="1" ht="12" customHeight="1" x14ac:dyDescent="0.3">
      <c r="B212" s="9"/>
      <c r="C212" s="8"/>
      <c r="D212" s="8"/>
      <c r="E212" s="8"/>
      <c r="F212" s="47"/>
      <c r="G212" s="27"/>
      <c r="H212" s="8"/>
    </row>
    <row r="213" spans="1:8" s="3" customFormat="1" ht="20.100000000000001" customHeight="1" x14ac:dyDescent="0.3">
      <c r="B213" s="12" t="s">
        <v>76</v>
      </c>
      <c r="C213" s="13"/>
      <c r="D213" s="13"/>
      <c r="E213" s="13"/>
      <c r="F213" s="49"/>
      <c r="G213" s="32"/>
      <c r="H213" s="14">
        <f>SUM(H156:H212)</f>
        <v>1070000</v>
      </c>
    </row>
    <row r="214" spans="1:8" s="20" customFormat="1" ht="13.8" x14ac:dyDescent="0.3">
      <c r="B214" s="21" t="s">
        <v>0</v>
      </c>
      <c r="F214" s="45"/>
      <c r="G214" s="22"/>
    </row>
    <row r="215" spans="1:8" s="1" customFormat="1" ht="12" x14ac:dyDescent="0.3">
      <c r="B215" s="5" t="s">
        <v>1</v>
      </c>
      <c r="F215" s="46"/>
      <c r="G215" s="23"/>
    </row>
    <row r="216" spans="1:8" s="2" customFormat="1" ht="27.45" customHeight="1" x14ac:dyDescent="0.3">
      <c r="B216" s="6" t="s">
        <v>2</v>
      </c>
      <c r="C216" s="6" t="s">
        <v>3</v>
      </c>
      <c r="D216" s="6" t="s">
        <v>4</v>
      </c>
      <c r="E216" s="6" t="s">
        <v>5</v>
      </c>
      <c r="F216" s="6" t="s">
        <v>6</v>
      </c>
      <c r="G216" s="24" t="s">
        <v>7</v>
      </c>
      <c r="H216" s="7" t="s">
        <v>8</v>
      </c>
    </row>
    <row r="217" spans="1:8" s="3" customFormat="1" ht="20.100000000000001" customHeight="1" x14ac:dyDescent="0.3">
      <c r="B217" s="12" t="s">
        <v>77</v>
      </c>
      <c r="C217" s="13"/>
      <c r="D217" s="13"/>
      <c r="E217" s="13"/>
      <c r="F217" s="49"/>
      <c r="G217" s="32"/>
      <c r="H217" s="14">
        <f>H213</f>
        <v>1070000</v>
      </c>
    </row>
    <row r="218" spans="1:8" s="3" customFormat="1" ht="20.100000000000001" customHeight="1" x14ac:dyDescent="0.3">
      <c r="B218" s="25"/>
      <c r="C218" s="8"/>
      <c r="D218" s="35" t="s">
        <v>210</v>
      </c>
      <c r="E218" s="28"/>
      <c r="F218" s="48"/>
      <c r="G218" s="29"/>
      <c r="H218" s="30"/>
    </row>
    <row r="219" spans="1:8" s="2" customFormat="1" ht="12" customHeight="1" x14ac:dyDescent="0.3">
      <c r="A219" s="2">
        <v>4356</v>
      </c>
      <c r="B219" s="25" t="s">
        <v>211</v>
      </c>
      <c r="C219" s="8"/>
      <c r="D219" s="10" t="s">
        <v>212</v>
      </c>
      <c r="E219" s="28" t="s">
        <v>176</v>
      </c>
      <c r="F219" s="48">
        <v>20</v>
      </c>
      <c r="G219" s="29"/>
      <c r="H219" s="30">
        <f>F219*G219</f>
        <v>0</v>
      </c>
    </row>
    <row r="220" spans="1:8" s="2" customFormat="1" ht="12" customHeight="1" x14ac:dyDescent="0.3">
      <c r="B220" s="9"/>
      <c r="C220" s="8"/>
      <c r="D220" s="8"/>
      <c r="E220" s="8"/>
      <c r="F220" s="47"/>
      <c r="G220" s="27"/>
      <c r="H220" s="8"/>
    </row>
    <row r="221" spans="1:8" s="2" customFormat="1" ht="12" customHeight="1" x14ac:dyDescent="0.3">
      <c r="A221" s="2">
        <v>4364</v>
      </c>
      <c r="B221" s="25" t="s">
        <v>213</v>
      </c>
      <c r="C221" s="8"/>
      <c r="D221" s="10" t="s">
        <v>214</v>
      </c>
      <c r="E221" s="28" t="s">
        <v>176</v>
      </c>
      <c r="F221" s="48">
        <v>20</v>
      </c>
      <c r="G221" s="29"/>
      <c r="H221" s="30">
        <f t="shared" ref="H221" si="17">F221*G221</f>
        <v>0</v>
      </c>
    </row>
    <row r="222" spans="1:8" s="2" customFormat="1" ht="12" customHeight="1" x14ac:dyDescent="0.3">
      <c r="B222" s="9"/>
      <c r="C222" s="8"/>
      <c r="D222" s="8"/>
      <c r="E222" s="8"/>
      <c r="F222" s="47"/>
      <c r="G222" s="27"/>
      <c r="H222" s="8"/>
    </row>
    <row r="223" spans="1:8" s="2" customFormat="1" ht="12" customHeight="1" x14ac:dyDescent="0.3">
      <c r="A223" s="2">
        <v>4365</v>
      </c>
      <c r="B223" s="25" t="s">
        <v>215</v>
      </c>
      <c r="C223" s="8"/>
      <c r="D223" s="10" t="s">
        <v>216</v>
      </c>
      <c r="E223" s="28" t="s">
        <v>176</v>
      </c>
      <c r="F223" s="48">
        <v>20</v>
      </c>
      <c r="G223" s="29"/>
      <c r="H223" s="30">
        <f t="shared" ref="H223" si="18">F223*G223</f>
        <v>0</v>
      </c>
    </row>
    <row r="224" spans="1:8" s="2" customFormat="1" ht="12" customHeight="1" x14ac:dyDescent="0.3">
      <c r="B224" s="9"/>
      <c r="C224" s="8"/>
      <c r="D224" s="8"/>
      <c r="E224" s="8"/>
      <c r="F224" s="47"/>
      <c r="G224" s="27"/>
      <c r="H224" s="8"/>
    </row>
    <row r="225" spans="1:8" s="2" customFormat="1" ht="12" customHeight="1" x14ac:dyDescent="0.3">
      <c r="A225" s="2">
        <v>4366</v>
      </c>
      <c r="B225" s="25" t="s">
        <v>217</v>
      </c>
      <c r="C225" s="8"/>
      <c r="D225" s="10" t="s">
        <v>195</v>
      </c>
      <c r="E225" s="28" t="s">
        <v>176</v>
      </c>
      <c r="F225" s="48">
        <v>20</v>
      </c>
      <c r="G225" s="29"/>
      <c r="H225" s="30">
        <f t="shared" ref="H225" si="19">F225*G225</f>
        <v>0</v>
      </c>
    </row>
    <row r="226" spans="1:8" s="2" customFormat="1" ht="12" customHeight="1" x14ac:dyDescent="0.3">
      <c r="B226" s="9"/>
      <c r="C226" s="8"/>
      <c r="D226" s="8"/>
      <c r="E226" s="8"/>
      <c r="F226" s="47"/>
      <c r="G226" s="27"/>
      <c r="H226" s="8"/>
    </row>
    <row r="227" spans="1:8" s="2" customFormat="1" ht="12" customHeight="1" x14ac:dyDescent="0.3">
      <c r="A227" s="2">
        <v>4367</v>
      </c>
      <c r="B227" s="25" t="s">
        <v>218</v>
      </c>
      <c r="C227" s="8"/>
      <c r="D227" s="10" t="s">
        <v>219</v>
      </c>
      <c r="E227" s="28" t="s">
        <v>176</v>
      </c>
      <c r="F227" s="48">
        <v>20</v>
      </c>
      <c r="G227" s="29"/>
      <c r="H227" s="30">
        <f>F227*G227</f>
        <v>0</v>
      </c>
    </row>
    <row r="228" spans="1:8" s="2" customFormat="1" ht="12" customHeight="1" x14ac:dyDescent="0.3">
      <c r="B228" s="9"/>
      <c r="C228" s="8"/>
      <c r="D228" s="8"/>
      <c r="E228" s="8"/>
      <c r="F228" s="47"/>
      <c r="G228" s="27"/>
      <c r="H228" s="8"/>
    </row>
    <row r="229" spans="1:8" s="2" customFormat="1" ht="12" customHeight="1" x14ac:dyDescent="0.3">
      <c r="A229" s="2">
        <v>4368</v>
      </c>
      <c r="B229" s="9"/>
      <c r="C229" s="8"/>
      <c r="D229" s="35" t="s">
        <v>220</v>
      </c>
      <c r="E229" s="8"/>
      <c r="F229" s="47"/>
      <c r="G229" s="27"/>
      <c r="H229" s="8"/>
    </row>
    <row r="230" spans="1:8" s="2" customFormat="1" ht="12" customHeight="1" x14ac:dyDescent="0.3">
      <c r="B230" s="9"/>
      <c r="C230" s="8"/>
      <c r="D230" s="8"/>
      <c r="E230" s="8"/>
      <c r="F230" s="47"/>
      <c r="G230" s="27"/>
      <c r="H230" s="8"/>
    </row>
    <row r="231" spans="1:8" s="2" customFormat="1" ht="12" customHeight="1" x14ac:dyDescent="0.3">
      <c r="A231" s="2">
        <v>4369</v>
      </c>
      <c r="B231" s="25" t="s">
        <v>221</v>
      </c>
      <c r="C231" s="8"/>
      <c r="D231" s="10" t="s">
        <v>222</v>
      </c>
      <c r="E231" s="28" t="s">
        <v>176</v>
      </c>
      <c r="F231" s="48">
        <v>150</v>
      </c>
      <c r="G231" s="29"/>
      <c r="H231" s="30">
        <f t="shared" ref="H231" si="20">F231*G231</f>
        <v>0</v>
      </c>
    </row>
    <row r="232" spans="1:8" s="2" customFormat="1" ht="12" customHeight="1" x14ac:dyDescent="0.3">
      <c r="B232" s="9"/>
      <c r="C232" s="8"/>
      <c r="D232" s="8"/>
      <c r="E232" s="8"/>
      <c r="F232" s="47"/>
      <c r="G232" s="27"/>
      <c r="H232" s="8"/>
    </row>
    <row r="233" spans="1:8" s="2" customFormat="1" ht="12" customHeight="1" x14ac:dyDescent="0.3">
      <c r="A233" s="2">
        <v>4370</v>
      </c>
      <c r="B233" s="25" t="s">
        <v>223</v>
      </c>
      <c r="C233" s="8"/>
      <c r="D233" s="10" t="s">
        <v>224</v>
      </c>
      <c r="E233" s="28" t="s">
        <v>176</v>
      </c>
      <c r="F233" s="48">
        <v>150</v>
      </c>
      <c r="G233" s="29"/>
      <c r="H233" s="30">
        <f>F233*G233</f>
        <v>0</v>
      </c>
    </row>
    <row r="234" spans="1:8" s="2" customFormat="1" ht="12" customHeight="1" x14ac:dyDescent="0.3">
      <c r="B234" s="9"/>
      <c r="C234" s="8"/>
      <c r="D234" s="8"/>
      <c r="E234" s="8"/>
      <c r="F234" s="47"/>
      <c r="G234" s="27"/>
      <c r="H234" s="8"/>
    </row>
    <row r="235" spans="1:8" s="2" customFormat="1" ht="12" customHeight="1" x14ac:dyDescent="0.3">
      <c r="A235" s="2">
        <v>4371</v>
      </c>
      <c r="B235" s="9"/>
      <c r="C235" s="8"/>
      <c r="D235" s="35" t="s">
        <v>225</v>
      </c>
      <c r="E235" s="8"/>
      <c r="F235" s="47"/>
      <c r="G235" s="27"/>
      <c r="H235" s="8"/>
    </row>
    <row r="236" spans="1:8" s="2" customFormat="1" ht="12" customHeight="1" x14ac:dyDescent="0.3">
      <c r="B236" s="9"/>
      <c r="C236" s="8"/>
      <c r="D236" s="8"/>
      <c r="E236" s="8"/>
      <c r="F236" s="47"/>
      <c r="G236" s="27"/>
      <c r="H236" s="8"/>
    </row>
    <row r="237" spans="1:8" s="2" customFormat="1" ht="12" customHeight="1" x14ac:dyDescent="0.3">
      <c r="A237" s="2">
        <v>4372</v>
      </c>
      <c r="B237" s="25" t="s">
        <v>226</v>
      </c>
      <c r="C237" s="8"/>
      <c r="D237" s="10" t="s">
        <v>227</v>
      </c>
      <c r="E237" s="28" t="s">
        <v>176</v>
      </c>
      <c r="F237" s="48">
        <v>20</v>
      </c>
      <c r="G237" s="29"/>
      <c r="H237" s="30">
        <f t="shared" ref="H237" si="21">F237*G237</f>
        <v>0</v>
      </c>
    </row>
    <row r="238" spans="1:8" s="2" customFormat="1" ht="12" customHeight="1" x14ac:dyDescent="0.3">
      <c r="B238" s="9"/>
      <c r="C238" s="8"/>
      <c r="D238" s="8"/>
      <c r="E238" s="8"/>
      <c r="F238" s="47"/>
      <c r="G238" s="27"/>
      <c r="H238" s="8"/>
    </row>
    <row r="239" spans="1:8" s="2" customFormat="1" ht="12" customHeight="1" x14ac:dyDescent="0.3">
      <c r="A239" s="2">
        <v>4373</v>
      </c>
      <c r="B239" s="25" t="s">
        <v>228</v>
      </c>
      <c r="C239" s="8"/>
      <c r="D239" s="10" t="s">
        <v>229</v>
      </c>
      <c r="E239" s="28" t="s">
        <v>176</v>
      </c>
      <c r="F239" s="48">
        <v>50</v>
      </c>
      <c r="G239" s="29"/>
      <c r="H239" s="30">
        <f>F239*G239</f>
        <v>0</v>
      </c>
    </row>
    <row r="240" spans="1:8" s="2" customFormat="1" ht="12" customHeight="1" x14ac:dyDescent="0.3">
      <c r="B240" s="9"/>
      <c r="C240" s="8"/>
      <c r="D240" s="8"/>
      <c r="E240" s="8"/>
      <c r="F240" s="47"/>
      <c r="G240" s="27"/>
      <c r="H240" s="8"/>
    </row>
    <row r="241" spans="1:8" s="2" customFormat="1" ht="12" customHeight="1" x14ac:dyDescent="0.3">
      <c r="A241" s="2">
        <v>4374</v>
      </c>
      <c r="B241" s="25" t="s">
        <v>230</v>
      </c>
      <c r="C241" s="8"/>
      <c r="D241" s="10" t="s">
        <v>231</v>
      </c>
      <c r="E241" s="28" t="s">
        <v>176</v>
      </c>
      <c r="F241" s="48">
        <v>10</v>
      </c>
      <c r="G241" s="29"/>
      <c r="H241" s="30">
        <f t="shared" ref="H241" si="22">F241*G241</f>
        <v>0</v>
      </c>
    </row>
    <row r="242" spans="1:8" s="2" customFormat="1" ht="12" customHeight="1" x14ac:dyDescent="0.3">
      <c r="B242" s="9"/>
      <c r="C242" s="8"/>
      <c r="D242" s="8"/>
      <c r="E242" s="8"/>
      <c r="F242" s="47"/>
      <c r="G242" s="27"/>
      <c r="H242" s="8"/>
    </row>
    <row r="243" spans="1:8" s="2" customFormat="1" ht="12" customHeight="1" x14ac:dyDescent="0.3">
      <c r="A243" s="2">
        <v>4375</v>
      </c>
      <c r="B243" s="9"/>
      <c r="C243" s="8"/>
      <c r="D243" s="35" t="s">
        <v>232</v>
      </c>
      <c r="E243" s="8"/>
      <c r="F243" s="47"/>
      <c r="G243" s="27"/>
      <c r="H243" s="8"/>
    </row>
    <row r="244" spans="1:8" s="2" customFormat="1" ht="12" customHeight="1" x14ac:dyDescent="0.3">
      <c r="B244" s="9"/>
      <c r="C244" s="8"/>
      <c r="D244" s="8"/>
      <c r="E244" s="8"/>
      <c r="F244" s="47"/>
      <c r="G244" s="27"/>
      <c r="H244" s="8"/>
    </row>
    <row r="245" spans="1:8" s="2" customFormat="1" ht="24" customHeight="1" x14ac:dyDescent="0.3">
      <c r="A245" s="2">
        <v>4376</v>
      </c>
      <c r="B245" s="25" t="s">
        <v>233</v>
      </c>
      <c r="C245" s="8"/>
      <c r="D245" s="10" t="s">
        <v>234</v>
      </c>
      <c r="E245" s="28" t="s">
        <v>176</v>
      </c>
      <c r="F245" s="48">
        <v>20</v>
      </c>
      <c r="G245" s="29"/>
      <c r="H245" s="30">
        <f>F245*G245</f>
        <v>0</v>
      </c>
    </row>
    <row r="246" spans="1:8" s="2" customFormat="1" ht="12" customHeight="1" x14ac:dyDescent="0.3">
      <c r="B246" s="9"/>
      <c r="C246" s="8"/>
      <c r="D246" s="8"/>
      <c r="E246" s="8"/>
      <c r="F246" s="47"/>
      <c r="G246" s="27"/>
      <c r="H246" s="8"/>
    </row>
    <row r="247" spans="1:8" s="2" customFormat="1" ht="12" customHeight="1" x14ac:dyDescent="0.3">
      <c r="A247" s="2">
        <v>4377</v>
      </c>
      <c r="B247" s="25" t="s">
        <v>235</v>
      </c>
      <c r="C247" s="8"/>
      <c r="D247" s="10" t="s">
        <v>236</v>
      </c>
      <c r="E247" s="28" t="s">
        <v>176</v>
      </c>
      <c r="F247" s="48">
        <v>20</v>
      </c>
      <c r="G247" s="29"/>
      <c r="H247" s="30">
        <f t="shared" ref="H247" si="23">F247*G247</f>
        <v>0</v>
      </c>
    </row>
    <row r="248" spans="1:8" s="2" customFormat="1" ht="12" customHeight="1" x14ac:dyDescent="0.3">
      <c r="B248" s="9"/>
      <c r="C248" s="8"/>
      <c r="D248" s="8"/>
      <c r="E248" s="8"/>
      <c r="F248" s="47"/>
      <c r="G248" s="27"/>
      <c r="H248" s="8"/>
    </row>
    <row r="249" spans="1:8" s="2" customFormat="1" ht="12" customHeight="1" x14ac:dyDescent="0.3">
      <c r="A249" s="2">
        <v>4378</v>
      </c>
      <c r="B249" s="9"/>
      <c r="C249" s="8"/>
      <c r="D249" s="35" t="s">
        <v>237</v>
      </c>
      <c r="E249" s="8"/>
      <c r="F249" s="47"/>
      <c r="G249" s="27"/>
      <c r="H249" s="8"/>
    </row>
    <row r="250" spans="1:8" s="2" customFormat="1" ht="12" customHeight="1" x14ac:dyDescent="0.3">
      <c r="B250" s="9"/>
      <c r="C250" s="8"/>
      <c r="D250" s="8"/>
      <c r="E250" s="8"/>
      <c r="F250" s="47"/>
      <c r="G250" s="27"/>
      <c r="H250" s="8"/>
    </row>
    <row r="251" spans="1:8" s="2" customFormat="1" ht="24" customHeight="1" x14ac:dyDescent="0.3">
      <c r="A251" s="2">
        <v>4379</v>
      </c>
      <c r="B251" s="25" t="s">
        <v>238</v>
      </c>
      <c r="C251" s="8"/>
      <c r="D251" s="10" t="s">
        <v>239</v>
      </c>
      <c r="E251" s="28" t="s">
        <v>176</v>
      </c>
      <c r="F251" s="48">
        <v>30</v>
      </c>
      <c r="G251" s="29"/>
      <c r="H251" s="30">
        <f>F251*G251</f>
        <v>0</v>
      </c>
    </row>
    <row r="252" spans="1:8" s="2" customFormat="1" ht="12" customHeight="1" x14ac:dyDescent="0.3">
      <c r="B252" s="9"/>
      <c r="C252" s="8"/>
      <c r="D252" s="8"/>
      <c r="E252" s="8"/>
      <c r="F252" s="47"/>
      <c r="G252" s="27"/>
      <c r="H252" s="8"/>
    </row>
    <row r="253" spans="1:8" s="2" customFormat="1" ht="12" customHeight="1" x14ac:dyDescent="0.3">
      <c r="A253" s="2">
        <v>4380</v>
      </c>
      <c r="B253" s="25" t="s">
        <v>240</v>
      </c>
      <c r="C253" s="8"/>
      <c r="D253" s="10" t="s">
        <v>241</v>
      </c>
      <c r="E253" s="28" t="s">
        <v>242</v>
      </c>
      <c r="F253" s="48">
        <v>5</v>
      </c>
      <c r="G253" s="29"/>
      <c r="H253" s="30">
        <f t="shared" ref="H253:H265" si="24">F253*G253</f>
        <v>0</v>
      </c>
    </row>
    <row r="254" spans="1:8" s="2" customFormat="1" ht="12" customHeight="1" x14ac:dyDescent="0.3">
      <c r="B254" s="9"/>
      <c r="C254" s="8"/>
      <c r="D254" s="8"/>
      <c r="E254" s="8"/>
      <c r="F254" s="47"/>
      <c r="G254" s="27"/>
      <c r="H254" s="8"/>
    </row>
    <row r="255" spans="1:8" s="2" customFormat="1" ht="12" customHeight="1" x14ac:dyDescent="0.3">
      <c r="A255" s="2">
        <v>4381</v>
      </c>
      <c r="B255" s="25" t="s">
        <v>243</v>
      </c>
      <c r="C255" s="8"/>
      <c r="D255" s="10" t="s">
        <v>244</v>
      </c>
      <c r="E255" s="28" t="s">
        <v>242</v>
      </c>
      <c r="F255" s="48">
        <v>5</v>
      </c>
      <c r="G255" s="29"/>
      <c r="H255" s="30">
        <f t="shared" ref="H255" si="25">F255*G255</f>
        <v>0</v>
      </c>
    </row>
    <row r="256" spans="1:8" s="2" customFormat="1" ht="12" customHeight="1" x14ac:dyDescent="0.3">
      <c r="B256" s="9"/>
      <c r="C256" s="8"/>
      <c r="D256" s="8"/>
      <c r="E256" s="8"/>
      <c r="F256" s="47"/>
      <c r="G256" s="27"/>
      <c r="H256" s="8"/>
    </row>
    <row r="257" spans="1:8" s="2" customFormat="1" ht="12" customHeight="1" x14ac:dyDescent="0.3">
      <c r="A257" s="2">
        <v>4382</v>
      </c>
      <c r="B257" s="25" t="s">
        <v>245</v>
      </c>
      <c r="C257" s="8"/>
      <c r="D257" s="10" t="s">
        <v>246</v>
      </c>
      <c r="E257" s="28" t="s">
        <v>242</v>
      </c>
      <c r="F257" s="48">
        <v>5</v>
      </c>
      <c r="G257" s="29"/>
      <c r="H257" s="30">
        <f t="shared" si="24"/>
        <v>0</v>
      </c>
    </row>
    <row r="258" spans="1:8" s="2" customFormat="1" ht="12" customHeight="1" x14ac:dyDescent="0.3">
      <c r="B258" s="9"/>
      <c r="C258" s="8"/>
      <c r="D258" s="8"/>
      <c r="E258" s="8"/>
      <c r="F258" s="47"/>
      <c r="G258" s="27"/>
      <c r="H258" s="8"/>
    </row>
    <row r="259" spans="1:8" s="2" customFormat="1" ht="12" customHeight="1" x14ac:dyDescent="0.3">
      <c r="A259" s="2">
        <v>4383</v>
      </c>
      <c r="B259" s="25" t="s">
        <v>247</v>
      </c>
      <c r="C259" s="8"/>
      <c r="D259" s="10" t="s">
        <v>248</v>
      </c>
      <c r="E259" s="28" t="s">
        <v>242</v>
      </c>
      <c r="F259" s="48">
        <v>5</v>
      </c>
      <c r="G259" s="29"/>
      <c r="H259" s="30">
        <f t="shared" ref="H259" si="26">F259*G259</f>
        <v>0</v>
      </c>
    </row>
    <row r="260" spans="1:8" s="2" customFormat="1" ht="12" customHeight="1" x14ac:dyDescent="0.3">
      <c r="B260" s="9"/>
      <c r="C260" s="8"/>
      <c r="D260" s="8"/>
      <c r="E260" s="8"/>
      <c r="F260" s="47"/>
      <c r="G260" s="27"/>
      <c r="H260" s="8"/>
    </row>
    <row r="261" spans="1:8" s="2" customFormat="1" ht="24" customHeight="1" x14ac:dyDescent="0.3">
      <c r="A261" s="2">
        <v>4384</v>
      </c>
      <c r="B261" s="25" t="s">
        <v>249</v>
      </c>
      <c r="C261" s="8"/>
      <c r="D261" s="10" t="s">
        <v>250</v>
      </c>
      <c r="E261" s="28" t="s">
        <v>176</v>
      </c>
      <c r="F261" s="48">
        <v>10</v>
      </c>
      <c r="G261" s="29"/>
      <c r="H261" s="30">
        <f t="shared" si="24"/>
        <v>0</v>
      </c>
    </row>
    <row r="262" spans="1:8" s="2" customFormat="1" ht="12" customHeight="1" x14ac:dyDescent="0.3">
      <c r="B262" s="9"/>
      <c r="C262" s="8"/>
      <c r="D262" s="8"/>
      <c r="E262" s="8"/>
      <c r="F262" s="47"/>
      <c r="G262" s="27"/>
      <c r="H262" s="8"/>
    </row>
    <row r="263" spans="1:8" s="2" customFormat="1" ht="12" customHeight="1" x14ac:dyDescent="0.3">
      <c r="A263" s="2">
        <v>4385</v>
      </c>
      <c r="B263" s="25" t="s">
        <v>251</v>
      </c>
      <c r="C263" s="8"/>
      <c r="D263" s="10" t="s">
        <v>252</v>
      </c>
      <c r="E263" s="28" t="s">
        <v>253</v>
      </c>
      <c r="F263" s="48">
        <v>200</v>
      </c>
      <c r="G263" s="29"/>
      <c r="H263" s="30">
        <f t="shared" ref="H263" si="27">F263*G263</f>
        <v>0</v>
      </c>
    </row>
    <row r="264" spans="1:8" s="2" customFormat="1" ht="12" customHeight="1" x14ac:dyDescent="0.3">
      <c r="B264" s="9"/>
      <c r="C264" s="8"/>
      <c r="D264" s="8"/>
      <c r="E264" s="8"/>
      <c r="F264" s="47"/>
      <c r="G264" s="27"/>
      <c r="H264" s="8"/>
    </row>
    <row r="265" spans="1:8" s="2" customFormat="1" ht="12" customHeight="1" x14ac:dyDescent="0.3">
      <c r="A265" s="2">
        <v>4386</v>
      </c>
      <c r="B265" s="25" t="s">
        <v>254</v>
      </c>
      <c r="C265" s="8"/>
      <c r="D265" s="10" t="s">
        <v>255</v>
      </c>
      <c r="E265" s="28" t="s">
        <v>256</v>
      </c>
      <c r="F265" s="48">
        <v>10</v>
      </c>
      <c r="G265" s="29"/>
      <c r="H265" s="30">
        <f t="shared" si="24"/>
        <v>0</v>
      </c>
    </row>
    <row r="266" spans="1:8" s="2" customFormat="1" ht="12" customHeight="1" x14ac:dyDescent="0.3">
      <c r="B266" s="9"/>
      <c r="C266" s="8"/>
      <c r="D266" s="8"/>
      <c r="E266" s="8"/>
      <c r="F266" s="47"/>
      <c r="G266" s="27"/>
      <c r="H266" s="8"/>
    </row>
    <row r="267" spans="1:8" s="2" customFormat="1" ht="12" customHeight="1" x14ac:dyDescent="0.3">
      <c r="A267" s="2">
        <v>4387</v>
      </c>
      <c r="B267" s="25" t="s">
        <v>257</v>
      </c>
      <c r="C267" s="8"/>
      <c r="D267" s="10" t="s">
        <v>258</v>
      </c>
      <c r="E267" s="28" t="s">
        <v>256</v>
      </c>
      <c r="F267" s="48">
        <v>10</v>
      </c>
      <c r="G267" s="29"/>
      <c r="H267" s="30">
        <f t="shared" ref="H267" si="28">F267*G267</f>
        <v>0</v>
      </c>
    </row>
    <row r="268" spans="1:8" s="2" customFormat="1" ht="12" customHeight="1" x14ac:dyDescent="0.3">
      <c r="B268" s="9"/>
      <c r="C268" s="8"/>
      <c r="D268" s="8"/>
      <c r="E268" s="8"/>
      <c r="F268" s="47"/>
      <c r="G268" s="27"/>
      <c r="H268" s="8"/>
    </row>
    <row r="269" spans="1:8" s="2" customFormat="1" ht="12" customHeight="1" x14ac:dyDescent="0.3">
      <c r="A269" s="2">
        <v>4388</v>
      </c>
      <c r="B269" s="9"/>
      <c r="C269" s="8"/>
      <c r="D269" s="35" t="s">
        <v>259</v>
      </c>
      <c r="E269" s="8"/>
      <c r="F269" s="47"/>
      <c r="G269" s="27"/>
      <c r="H269" s="8"/>
    </row>
    <row r="270" spans="1:8" s="2" customFormat="1" ht="12" customHeight="1" x14ac:dyDescent="0.3">
      <c r="B270" s="9"/>
      <c r="C270" s="8"/>
      <c r="D270" s="8"/>
      <c r="E270" s="8"/>
      <c r="F270" s="47"/>
      <c r="G270" s="27"/>
      <c r="H270" s="8"/>
    </row>
    <row r="271" spans="1:8" s="2" customFormat="1" ht="12" customHeight="1" x14ac:dyDescent="0.3">
      <c r="A271" s="2">
        <v>4357</v>
      </c>
      <c r="B271" s="25" t="s">
        <v>260</v>
      </c>
      <c r="C271" s="8"/>
      <c r="D271" s="10" t="s">
        <v>261</v>
      </c>
      <c r="E271" s="28" t="s">
        <v>262</v>
      </c>
      <c r="F271" s="48">
        <v>175</v>
      </c>
      <c r="G271" s="29"/>
      <c r="H271" s="30">
        <f t="shared" ref="H271" si="29">F271*G271</f>
        <v>0</v>
      </c>
    </row>
    <row r="272" spans="1:8" s="2" customFormat="1" ht="12" customHeight="1" x14ac:dyDescent="0.3">
      <c r="B272" s="9"/>
      <c r="C272" s="8"/>
      <c r="D272" s="8"/>
      <c r="E272" s="8"/>
      <c r="F272" s="47"/>
      <c r="G272" s="27"/>
      <c r="H272" s="8"/>
    </row>
    <row r="273" spans="1:8" s="2" customFormat="1" ht="12" customHeight="1" x14ac:dyDescent="0.3">
      <c r="A273" s="2">
        <v>4358</v>
      </c>
      <c r="B273" s="25" t="s">
        <v>263</v>
      </c>
      <c r="C273" s="8"/>
      <c r="D273" s="10" t="s">
        <v>264</v>
      </c>
      <c r="E273" s="28" t="s">
        <v>262</v>
      </c>
      <c r="F273" s="48">
        <v>175</v>
      </c>
      <c r="G273" s="29"/>
      <c r="H273" s="30">
        <f>F273*G273</f>
        <v>0</v>
      </c>
    </row>
    <row r="274" spans="1:8" s="2" customFormat="1" ht="12" customHeight="1" x14ac:dyDescent="0.3">
      <c r="B274" s="9"/>
      <c r="C274" s="8"/>
      <c r="D274" s="8"/>
      <c r="E274" s="8"/>
      <c r="F274" s="47"/>
      <c r="G274" s="27"/>
      <c r="H274" s="8"/>
    </row>
    <row r="275" spans="1:8" s="3" customFormat="1" ht="20.100000000000001" customHeight="1" x14ac:dyDescent="0.3">
      <c r="B275" s="12" t="s">
        <v>76</v>
      </c>
      <c r="C275" s="13"/>
      <c r="D275" s="13"/>
      <c r="E275" s="13"/>
      <c r="F275" s="49"/>
      <c r="G275" s="32"/>
      <c r="H275" s="14">
        <f>SUM(H217:H274)</f>
        <v>1070000</v>
      </c>
    </row>
    <row r="276" spans="1:8" s="20" customFormat="1" ht="13.8" x14ac:dyDescent="0.3">
      <c r="B276" s="21" t="s">
        <v>0</v>
      </c>
      <c r="F276" s="45"/>
      <c r="G276" s="22"/>
    </row>
    <row r="277" spans="1:8" s="1" customFormat="1" ht="12" x14ac:dyDescent="0.3">
      <c r="B277" s="5" t="s">
        <v>1</v>
      </c>
      <c r="F277" s="46"/>
      <c r="G277" s="23"/>
    </row>
    <row r="278" spans="1:8" s="2" customFormat="1" ht="27.45" customHeight="1" x14ac:dyDescent="0.3">
      <c r="B278" s="6" t="s">
        <v>2</v>
      </c>
      <c r="C278" s="6" t="s">
        <v>3</v>
      </c>
      <c r="D278" s="6" t="s">
        <v>4</v>
      </c>
      <c r="E278" s="6" t="s">
        <v>5</v>
      </c>
      <c r="F278" s="6" t="s">
        <v>6</v>
      </c>
      <c r="G278" s="24" t="s">
        <v>7</v>
      </c>
      <c r="H278" s="7" t="s">
        <v>8</v>
      </c>
    </row>
    <row r="279" spans="1:8" s="3" customFormat="1" ht="20.100000000000001" customHeight="1" x14ac:dyDescent="0.3">
      <c r="B279" s="12" t="s">
        <v>77</v>
      </c>
      <c r="C279" s="13"/>
      <c r="D279" s="13"/>
      <c r="E279" s="13"/>
      <c r="F279" s="49"/>
      <c r="G279" s="32"/>
      <c r="H279" s="14">
        <f>H275</f>
        <v>1070000</v>
      </c>
    </row>
    <row r="280" spans="1:8" s="2" customFormat="1" ht="12" customHeight="1" x14ac:dyDescent="0.3">
      <c r="A280" s="2">
        <v>4359</v>
      </c>
      <c r="B280" s="25" t="s">
        <v>265</v>
      </c>
      <c r="C280" s="8"/>
      <c r="D280" s="10" t="s">
        <v>266</v>
      </c>
      <c r="E280" s="28" t="s">
        <v>267</v>
      </c>
      <c r="F280" s="48">
        <v>30</v>
      </c>
      <c r="G280" s="29"/>
      <c r="H280" s="30">
        <f>F280*G280</f>
        <v>0</v>
      </c>
    </row>
    <row r="281" spans="1:8" s="2" customFormat="1" ht="12" customHeight="1" x14ac:dyDescent="0.3">
      <c r="B281" s="9"/>
      <c r="C281" s="8"/>
      <c r="D281" s="8"/>
      <c r="E281" s="8"/>
      <c r="F281" s="47"/>
      <c r="G281" s="27"/>
      <c r="H281" s="8"/>
    </row>
    <row r="282" spans="1:8" s="2" customFormat="1" ht="12" customHeight="1" x14ac:dyDescent="0.3">
      <c r="A282" s="2">
        <v>4360</v>
      </c>
      <c r="B282" s="25" t="s">
        <v>268</v>
      </c>
      <c r="C282" s="8"/>
      <c r="D282" s="10" t="s">
        <v>269</v>
      </c>
      <c r="E282" s="28" t="s">
        <v>262</v>
      </c>
      <c r="F282" s="48">
        <v>40</v>
      </c>
      <c r="G282" s="29"/>
      <c r="H282" s="30">
        <f>F282*G282</f>
        <v>0</v>
      </c>
    </row>
    <row r="283" spans="1:8" s="2" customFormat="1" ht="12" customHeight="1" x14ac:dyDescent="0.3">
      <c r="B283" s="9"/>
      <c r="C283" s="8"/>
      <c r="D283" s="8"/>
      <c r="E283" s="8"/>
      <c r="F283" s="47"/>
      <c r="G283" s="27"/>
      <c r="H283" s="8"/>
    </row>
    <row r="284" spans="1:8" s="2" customFormat="1" ht="12" customHeight="1" x14ac:dyDescent="0.3">
      <c r="A284" s="2">
        <v>4361</v>
      </c>
      <c r="B284" s="25" t="s">
        <v>270</v>
      </c>
      <c r="C284" s="8"/>
      <c r="D284" s="10" t="s">
        <v>271</v>
      </c>
      <c r="E284" s="28" t="s">
        <v>262</v>
      </c>
      <c r="F284" s="48">
        <v>80</v>
      </c>
      <c r="G284" s="29"/>
      <c r="H284" s="30">
        <f t="shared" ref="H284" si="30">F284*G284</f>
        <v>0</v>
      </c>
    </row>
    <row r="285" spans="1:8" s="2" customFormat="1" ht="12" customHeight="1" x14ac:dyDescent="0.3">
      <c r="B285" s="9"/>
      <c r="C285" s="8"/>
      <c r="D285" s="8"/>
      <c r="E285" s="8"/>
      <c r="F285" s="47"/>
      <c r="G285" s="27"/>
      <c r="H285" s="8"/>
    </row>
    <row r="286" spans="1:8" s="2" customFormat="1" ht="12" customHeight="1" x14ac:dyDescent="0.3">
      <c r="A286" s="2">
        <v>4362</v>
      </c>
      <c r="B286" s="25" t="s">
        <v>272</v>
      </c>
      <c r="C286" s="8"/>
      <c r="D286" s="10" t="s">
        <v>273</v>
      </c>
      <c r="E286" s="28" t="s">
        <v>262</v>
      </c>
      <c r="F286" s="48">
        <v>80</v>
      </c>
      <c r="G286" s="29"/>
      <c r="H286" s="30">
        <f t="shared" ref="H286" si="31">F286*G286</f>
        <v>0</v>
      </c>
    </row>
    <row r="287" spans="1:8" s="2" customFormat="1" ht="12" customHeight="1" x14ac:dyDescent="0.3">
      <c r="B287" s="9"/>
      <c r="C287" s="8"/>
      <c r="D287" s="8"/>
      <c r="E287" s="8"/>
      <c r="F287" s="47"/>
      <c r="G287" s="27"/>
      <c r="H287" s="8"/>
    </row>
    <row r="288" spans="1:8" s="2" customFormat="1" ht="12" customHeight="1" x14ac:dyDescent="0.3">
      <c r="A288" s="2">
        <v>4363</v>
      </c>
      <c r="B288" s="25" t="s">
        <v>274</v>
      </c>
      <c r="C288" s="8"/>
      <c r="D288" s="10" t="s">
        <v>275</v>
      </c>
      <c r="E288" s="28" t="s">
        <v>262</v>
      </c>
      <c r="F288" s="48">
        <v>80</v>
      </c>
      <c r="G288" s="29"/>
      <c r="H288" s="30">
        <f>F288*G288</f>
        <v>0</v>
      </c>
    </row>
    <row r="289" spans="1:8" s="2" customFormat="1" ht="12" customHeight="1" x14ac:dyDescent="0.3">
      <c r="B289" s="9"/>
      <c r="C289" s="8"/>
      <c r="D289" s="8"/>
      <c r="E289" s="8"/>
      <c r="F289" s="47"/>
      <c r="G289" s="27"/>
      <c r="H289" s="8"/>
    </row>
    <row r="290" spans="1:8" s="2" customFormat="1" ht="12" customHeight="1" x14ac:dyDescent="0.3">
      <c r="A290" s="2">
        <v>4338</v>
      </c>
      <c r="B290" s="9"/>
      <c r="C290" s="8"/>
      <c r="D290" s="35" t="s">
        <v>276</v>
      </c>
      <c r="E290" s="8"/>
      <c r="F290" s="47"/>
      <c r="G290" s="27"/>
      <c r="H290" s="8"/>
    </row>
    <row r="291" spans="1:8" s="2" customFormat="1" ht="12" customHeight="1" x14ac:dyDescent="0.3">
      <c r="B291" s="9"/>
      <c r="C291" s="8"/>
      <c r="D291" s="8"/>
      <c r="E291" s="8"/>
      <c r="F291" s="47"/>
      <c r="G291" s="27"/>
      <c r="H291" s="8"/>
    </row>
    <row r="292" spans="1:8" s="2" customFormat="1" ht="12" customHeight="1" x14ac:dyDescent="0.3">
      <c r="A292" s="2">
        <v>4324</v>
      </c>
      <c r="B292" s="9"/>
      <c r="C292" s="8"/>
      <c r="D292" s="10" t="s">
        <v>68</v>
      </c>
      <c r="E292" s="8"/>
      <c r="F292" s="47"/>
      <c r="G292" s="27"/>
      <c r="H292" s="8"/>
    </row>
    <row r="293" spans="1:8" s="2" customFormat="1" ht="12" customHeight="1" x14ac:dyDescent="0.3">
      <c r="B293" s="9"/>
      <c r="C293" s="8"/>
      <c r="D293" s="8"/>
      <c r="E293" s="8"/>
      <c r="F293" s="47"/>
      <c r="G293" s="27"/>
      <c r="H293" s="8"/>
    </row>
    <row r="294" spans="1:8" s="2" customFormat="1" ht="12" customHeight="1" x14ac:dyDescent="0.3">
      <c r="A294" s="2">
        <v>4325</v>
      </c>
      <c r="B294" s="9"/>
      <c r="C294" s="8"/>
      <c r="D294" s="10" t="s">
        <v>70</v>
      </c>
      <c r="E294" s="8"/>
      <c r="F294" s="47"/>
      <c r="G294" s="27"/>
      <c r="H294" s="8"/>
    </row>
    <row r="295" spans="1:8" s="2" customFormat="1" ht="12" customHeight="1" x14ac:dyDescent="0.3">
      <c r="B295" s="9"/>
      <c r="C295" s="8"/>
      <c r="D295" s="8"/>
      <c r="E295" s="8"/>
      <c r="F295" s="47"/>
      <c r="G295" s="27"/>
      <c r="H295" s="8"/>
    </row>
    <row r="296" spans="1:8" s="2" customFormat="1" ht="12" customHeight="1" x14ac:dyDescent="0.3">
      <c r="A296" s="2">
        <v>4326</v>
      </c>
      <c r="B296" s="9"/>
      <c r="C296" s="8"/>
      <c r="D296" s="10" t="s">
        <v>72</v>
      </c>
      <c r="E296" s="8"/>
      <c r="F296" s="47"/>
      <c r="G296" s="27"/>
      <c r="H296" s="8"/>
    </row>
    <row r="297" spans="1:8" s="2" customFormat="1" ht="12" customHeight="1" x14ac:dyDescent="0.3">
      <c r="B297" s="9"/>
      <c r="C297" s="8"/>
      <c r="D297" s="8"/>
      <c r="E297" s="8"/>
      <c r="F297" s="47"/>
      <c r="G297" s="27"/>
      <c r="H297" s="8"/>
    </row>
    <row r="298" spans="1:8" s="2" customFormat="1" ht="12" customHeight="1" x14ac:dyDescent="0.3">
      <c r="A298" s="2">
        <v>262</v>
      </c>
      <c r="B298" s="9"/>
      <c r="C298" s="26" t="s">
        <v>277</v>
      </c>
      <c r="D298" s="26" t="s">
        <v>278</v>
      </c>
      <c r="E298" s="8"/>
      <c r="F298" s="47"/>
      <c r="G298" s="27"/>
      <c r="H298" s="8"/>
    </row>
    <row r="299" spans="1:8" s="2" customFormat="1" ht="12" customHeight="1" x14ac:dyDescent="0.3">
      <c r="B299" s="9"/>
      <c r="C299" s="8"/>
      <c r="D299" s="8"/>
      <c r="E299" s="8"/>
      <c r="F299" s="47"/>
      <c r="G299" s="27"/>
      <c r="H299" s="8"/>
    </row>
    <row r="300" spans="1:8" s="2" customFormat="1" ht="36" customHeight="1" x14ac:dyDescent="0.3">
      <c r="A300" s="2">
        <v>263</v>
      </c>
      <c r="B300" s="25" t="s">
        <v>279</v>
      </c>
      <c r="C300" s="10" t="s">
        <v>280</v>
      </c>
      <c r="D300" s="10" t="s">
        <v>281</v>
      </c>
      <c r="E300" s="28" t="s">
        <v>16</v>
      </c>
      <c r="F300" s="48">
        <v>1</v>
      </c>
      <c r="G300" s="29"/>
      <c r="H300" s="30">
        <f t="shared" ref="H300" si="32">F300*G300</f>
        <v>0</v>
      </c>
    </row>
    <row r="301" spans="1:8" s="2" customFormat="1" ht="12" customHeight="1" x14ac:dyDescent="0.3">
      <c r="B301" s="9"/>
      <c r="C301" s="8"/>
      <c r="D301" s="8"/>
      <c r="E301" s="8"/>
      <c r="F301" s="47"/>
      <c r="G301" s="27"/>
      <c r="H301" s="8"/>
    </row>
    <row r="302" spans="1:8" s="2" customFormat="1" ht="36" customHeight="1" x14ac:dyDescent="0.3">
      <c r="A302" s="2">
        <v>264</v>
      </c>
      <c r="B302" s="25" t="s">
        <v>282</v>
      </c>
      <c r="C302" s="10" t="s">
        <v>283</v>
      </c>
      <c r="D302" s="10" t="s">
        <v>284</v>
      </c>
      <c r="E302" s="28" t="s">
        <v>262</v>
      </c>
      <c r="F302" s="48">
        <v>50</v>
      </c>
      <c r="G302" s="29"/>
      <c r="H302" s="30">
        <f>F302*G302</f>
        <v>0</v>
      </c>
    </row>
    <row r="303" spans="1:8" s="2" customFormat="1" ht="12" customHeight="1" x14ac:dyDescent="0.3">
      <c r="B303" s="9"/>
      <c r="C303" s="8"/>
      <c r="D303" s="8"/>
      <c r="E303" s="8"/>
      <c r="F303" s="47"/>
      <c r="G303" s="27"/>
      <c r="H303" s="8"/>
    </row>
    <row r="304" spans="1:8" s="2" customFormat="1" ht="12" customHeight="1" x14ac:dyDescent="0.3">
      <c r="A304" s="2">
        <v>1599</v>
      </c>
      <c r="B304" s="9"/>
      <c r="C304" s="8"/>
      <c r="D304" s="26" t="s">
        <v>285</v>
      </c>
      <c r="E304" s="8"/>
      <c r="F304" s="47"/>
      <c r="G304" s="27"/>
      <c r="H304" s="8"/>
    </row>
    <row r="305" spans="1:8" s="2" customFormat="1" ht="12" customHeight="1" x14ac:dyDescent="0.3">
      <c r="B305" s="9"/>
      <c r="C305" s="8"/>
      <c r="D305" s="8"/>
      <c r="E305" s="8"/>
      <c r="F305" s="47"/>
      <c r="G305" s="27"/>
      <c r="H305" s="8"/>
    </row>
    <row r="306" spans="1:8" s="2" customFormat="1" ht="24" customHeight="1" x14ac:dyDescent="0.3">
      <c r="A306" s="2">
        <v>2787</v>
      </c>
      <c r="B306" s="25" t="s">
        <v>286</v>
      </c>
      <c r="C306" s="10" t="s">
        <v>287</v>
      </c>
      <c r="D306" s="10" t="s">
        <v>288</v>
      </c>
      <c r="E306" s="28" t="s">
        <v>16</v>
      </c>
      <c r="F306" s="48">
        <v>1</v>
      </c>
      <c r="G306" s="29"/>
      <c r="H306" s="30">
        <f t="shared" ref="H306" si="33">F306*G306</f>
        <v>0</v>
      </c>
    </row>
    <row r="307" spans="1:8" s="2" customFormat="1" ht="12" customHeight="1" x14ac:dyDescent="0.3">
      <c r="B307" s="9"/>
      <c r="C307" s="8"/>
      <c r="D307" s="8"/>
      <c r="E307" s="8"/>
      <c r="F307" s="47"/>
      <c r="G307" s="27"/>
      <c r="H307" s="8"/>
    </row>
    <row r="308" spans="1:8" s="2" customFormat="1" ht="12" customHeight="1" x14ac:dyDescent="0.3">
      <c r="A308" s="2">
        <v>2491</v>
      </c>
      <c r="B308" s="25" t="s">
        <v>289</v>
      </c>
      <c r="C308" s="10" t="s">
        <v>290</v>
      </c>
      <c r="D308" s="10" t="s">
        <v>291</v>
      </c>
      <c r="E308" s="28" t="s">
        <v>267</v>
      </c>
      <c r="F308" s="48">
        <v>4</v>
      </c>
      <c r="G308" s="29"/>
      <c r="H308" s="30">
        <f>F308*G308</f>
        <v>0</v>
      </c>
    </row>
    <row r="309" spans="1:8" s="2" customFormat="1" ht="12" customHeight="1" x14ac:dyDescent="0.3">
      <c r="B309" s="9"/>
      <c r="C309" s="8"/>
      <c r="D309" s="8"/>
      <c r="E309" s="8"/>
      <c r="F309" s="47"/>
      <c r="G309" s="27"/>
      <c r="H309" s="8"/>
    </row>
    <row r="310" spans="1:8" s="2" customFormat="1" ht="12" customHeight="1" x14ac:dyDescent="0.3">
      <c r="B310" s="9"/>
      <c r="C310" s="8"/>
      <c r="D310" s="8"/>
      <c r="E310" s="8"/>
      <c r="F310" s="47"/>
      <c r="G310" s="27"/>
      <c r="H310" s="8"/>
    </row>
    <row r="311" spans="1:8" s="2" customFormat="1" ht="12" customHeight="1" x14ac:dyDescent="0.3">
      <c r="B311" s="9"/>
      <c r="C311" s="8"/>
      <c r="D311" s="8"/>
      <c r="E311" s="8"/>
      <c r="F311" s="47"/>
      <c r="G311" s="27"/>
      <c r="H311" s="8"/>
    </row>
    <row r="312" spans="1:8" s="2" customFormat="1" ht="12" customHeight="1" x14ac:dyDescent="0.3">
      <c r="B312" s="9"/>
      <c r="C312" s="8"/>
      <c r="D312" s="8"/>
      <c r="E312" s="8"/>
      <c r="F312" s="47"/>
      <c r="G312" s="27"/>
      <c r="H312" s="8"/>
    </row>
    <row r="313" spans="1:8" s="2" customFormat="1" ht="12" customHeight="1" x14ac:dyDescent="0.3">
      <c r="B313" s="9"/>
      <c r="C313" s="8"/>
      <c r="D313" s="8"/>
      <c r="E313" s="8"/>
      <c r="F313" s="47"/>
      <c r="G313" s="27"/>
      <c r="H313" s="8"/>
    </row>
    <row r="314" spans="1:8" s="2" customFormat="1" ht="12" customHeight="1" x14ac:dyDescent="0.3">
      <c r="B314" s="9"/>
      <c r="C314" s="8"/>
      <c r="D314" s="8"/>
      <c r="E314" s="8"/>
      <c r="F314" s="47"/>
      <c r="G314" s="27"/>
      <c r="H314" s="8"/>
    </row>
    <row r="315" spans="1:8" s="2" customFormat="1" ht="12" customHeight="1" x14ac:dyDescent="0.3">
      <c r="B315" s="9"/>
      <c r="C315" s="8"/>
      <c r="D315" s="8"/>
      <c r="E315" s="8"/>
      <c r="F315" s="47"/>
      <c r="G315" s="27"/>
      <c r="H315" s="8"/>
    </row>
    <row r="316" spans="1:8" s="2" customFormat="1" ht="12" customHeight="1" x14ac:dyDescent="0.3">
      <c r="B316" s="9"/>
      <c r="C316" s="8"/>
      <c r="D316" s="8"/>
      <c r="E316" s="8"/>
      <c r="F316" s="47"/>
      <c r="G316" s="27"/>
      <c r="H316" s="8"/>
    </row>
    <row r="317" spans="1:8" s="2" customFormat="1" ht="12" customHeight="1" x14ac:dyDescent="0.3">
      <c r="B317" s="9"/>
      <c r="C317" s="8"/>
      <c r="D317" s="8"/>
      <c r="E317" s="8"/>
      <c r="F317" s="47"/>
      <c r="G317" s="27"/>
      <c r="H317" s="8"/>
    </row>
    <row r="318" spans="1:8" s="2" customFormat="1" ht="12" customHeight="1" x14ac:dyDescent="0.3">
      <c r="B318" s="9"/>
      <c r="C318" s="8"/>
      <c r="D318" s="8"/>
      <c r="E318" s="8"/>
      <c r="F318" s="47"/>
      <c r="G318" s="27"/>
      <c r="H318" s="8"/>
    </row>
    <row r="319" spans="1:8" s="2" customFormat="1" ht="12" customHeight="1" x14ac:dyDescent="0.3">
      <c r="B319" s="9"/>
      <c r="C319" s="8"/>
      <c r="D319" s="8"/>
      <c r="E319" s="8"/>
      <c r="F319" s="47"/>
      <c r="G319" s="27"/>
      <c r="H319" s="8"/>
    </row>
    <row r="320" spans="1:8" s="2" customFormat="1" ht="12" customHeight="1" x14ac:dyDescent="0.3">
      <c r="B320" s="9"/>
      <c r="C320" s="8"/>
      <c r="D320" s="8"/>
      <c r="E320" s="8"/>
      <c r="F320" s="47"/>
      <c r="G320" s="27"/>
      <c r="H320" s="8"/>
    </row>
    <row r="321" spans="2:8" s="2" customFormat="1" ht="12" customHeight="1" x14ac:dyDescent="0.3">
      <c r="B321" s="9"/>
      <c r="C321" s="8"/>
      <c r="D321" s="8"/>
      <c r="E321" s="8"/>
      <c r="F321" s="47"/>
      <c r="G321" s="27"/>
      <c r="H321" s="8"/>
    </row>
    <row r="322" spans="2:8" s="2" customFormat="1" ht="12" customHeight="1" x14ac:dyDescent="0.3">
      <c r="B322" s="9"/>
      <c r="C322" s="8"/>
      <c r="D322" s="8"/>
      <c r="E322" s="8"/>
      <c r="F322" s="47"/>
      <c r="G322" s="27"/>
      <c r="H322" s="8"/>
    </row>
    <row r="323" spans="2:8" s="2" customFormat="1" ht="12" customHeight="1" x14ac:dyDescent="0.3">
      <c r="B323" s="9"/>
      <c r="C323" s="8"/>
      <c r="D323" s="8"/>
      <c r="E323" s="8"/>
      <c r="F323" s="47"/>
      <c r="G323" s="27"/>
      <c r="H323" s="8"/>
    </row>
    <row r="324" spans="2:8" s="2" customFormat="1" ht="12" customHeight="1" x14ac:dyDescent="0.3">
      <c r="B324" s="9"/>
      <c r="C324" s="8"/>
      <c r="D324" s="8"/>
      <c r="E324" s="8"/>
      <c r="F324" s="47"/>
      <c r="G324" s="27"/>
      <c r="H324" s="8"/>
    </row>
    <row r="325" spans="2:8" s="2" customFormat="1" ht="12" customHeight="1" x14ac:dyDescent="0.3">
      <c r="B325" s="9"/>
      <c r="C325" s="8"/>
      <c r="D325" s="8"/>
      <c r="E325" s="8"/>
      <c r="F325" s="47"/>
      <c r="G325" s="27"/>
      <c r="H325" s="8"/>
    </row>
    <row r="326" spans="2:8" s="2" customFormat="1" ht="12" customHeight="1" x14ac:dyDescent="0.3">
      <c r="B326" s="9"/>
      <c r="C326" s="8"/>
      <c r="D326" s="8"/>
      <c r="E326" s="8"/>
      <c r="F326" s="47"/>
      <c r="G326" s="27"/>
      <c r="H326" s="8"/>
    </row>
    <row r="327" spans="2:8" s="2" customFormat="1" ht="12" customHeight="1" x14ac:dyDescent="0.3">
      <c r="B327" s="9"/>
      <c r="C327" s="8"/>
      <c r="D327" s="8"/>
      <c r="E327" s="8"/>
      <c r="F327" s="47"/>
      <c r="G327" s="27"/>
      <c r="H327" s="8"/>
    </row>
    <row r="328" spans="2:8" s="2" customFormat="1" ht="12" customHeight="1" x14ac:dyDescent="0.3">
      <c r="B328" s="9"/>
      <c r="C328" s="8"/>
      <c r="D328" s="8"/>
      <c r="E328" s="8"/>
      <c r="F328" s="47"/>
      <c r="G328" s="27"/>
      <c r="H328" s="8"/>
    </row>
    <row r="329" spans="2:8" s="2" customFormat="1" ht="12" customHeight="1" x14ac:dyDescent="0.3">
      <c r="B329" s="9"/>
      <c r="C329" s="8"/>
      <c r="D329" s="8"/>
      <c r="E329" s="8"/>
      <c r="F329" s="47"/>
      <c r="G329" s="27"/>
      <c r="H329" s="8"/>
    </row>
    <row r="330" spans="2:8" s="2" customFormat="1" ht="12" customHeight="1" x14ac:dyDescent="0.3">
      <c r="B330" s="9"/>
      <c r="C330" s="8"/>
      <c r="D330" s="8"/>
      <c r="E330" s="8"/>
      <c r="F330" s="47"/>
      <c r="G330" s="27"/>
      <c r="H330" s="8"/>
    </row>
    <row r="331" spans="2:8" s="2" customFormat="1" ht="12" customHeight="1" x14ac:dyDescent="0.3">
      <c r="B331" s="9"/>
      <c r="C331" s="8"/>
      <c r="D331" s="8"/>
      <c r="E331" s="8"/>
      <c r="F331" s="47"/>
      <c r="G331" s="27"/>
      <c r="H331" s="8"/>
    </row>
    <row r="332" spans="2:8" s="2" customFormat="1" ht="12" customHeight="1" x14ac:dyDescent="0.3">
      <c r="B332" s="9"/>
      <c r="C332" s="8"/>
      <c r="D332" s="8"/>
      <c r="E332" s="8"/>
      <c r="F332" s="47"/>
      <c r="G332" s="27"/>
      <c r="H332" s="8"/>
    </row>
    <row r="333" spans="2:8" s="2" customFormat="1" ht="12" customHeight="1" x14ac:dyDescent="0.3">
      <c r="B333" s="9"/>
      <c r="C333" s="8"/>
      <c r="D333" s="8"/>
      <c r="E333" s="8"/>
      <c r="F333" s="47"/>
      <c r="G333" s="27"/>
      <c r="H333" s="8"/>
    </row>
    <row r="334" spans="2:8" s="2" customFormat="1" ht="12" customHeight="1" x14ac:dyDescent="0.3">
      <c r="B334" s="9"/>
      <c r="C334" s="8"/>
      <c r="D334" s="8"/>
      <c r="E334" s="8"/>
      <c r="F334" s="47"/>
      <c r="G334" s="27"/>
      <c r="H334" s="8"/>
    </row>
    <row r="335" spans="2:8" s="3" customFormat="1" ht="20.100000000000001" customHeight="1" x14ac:dyDescent="0.3">
      <c r="B335" s="12" t="s">
        <v>292</v>
      </c>
      <c r="C335" s="13"/>
      <c r="D335" s="13"/>
      <c r="E335" s="13"/>
      <c r="F335" s="49"/>
      <c r="G335" s="32"/>
      <c r="H335" s="14">
        <f>SUM(H279:H334)</f>
        <v>1070000</v>
      </c>
    </row>
    <row r="336" spans="2:8" s="20" customFormat="1" ht="13.8" x14ac:dyDescent="0.3">
      <c r="B336" s="21" t="s">
        <v>0</v>
      </c>
      <c r="F336" s="45"/>
      <c r="G336" s="22"/>
    </row>
    <row r="337" spans="2:8" s="1" customFormat="1" ht="12" x14ac:dyDescent="0.3">
      <c r="B337" s="5" t="s">
        <v>293</v>
      </c>
      <c r="F337" s="46"/>
      <c r="G337" s="23"/>
    </row>
    <row r="338" spans="2:8" s="2" customFormat="1" ht="27.45" customHeight="1" x14ac:dyDescent="0.3">
      <c r="B338" s="15" t="s">
        <v>294</v>
      </c>
      <c r="C338" s="6" t="s">
        <v>295</v>
      </c>
      <c r="D338" s="6" t="s">
        <v>4</v>
      </c>
      <c r="E338" s="16"/>
      <c r="F338" s="51"/>
      <c r="G338" s="36"/>
      <c r="H338" s="7" t="s">
        <v>8</v>
      </c>
    </row>
    <row r="339" spans="2:8" s="2" customFormat="1" ht="12" customHeight="1" x14ac:dyDescent="0.3">
      <c r="C339" s="17" t="s">
        <v>9</v>
      </c>
      <c r="D339" s="10" t="s">
        <v>1</v>
      </c>
      <c r="E339" s="8"/>
      <c r="F339" s="47"/>
      <c r="G339" s="27"/>
      <c r="H339" s="11">
        <f>H335</f>
        <v>1070000</v>
      </c>
    </row>
    <row r="340" spans="2:8" s="2" customFormat="1" ht="12" customHeight="1" x14ac:dyDescent="0.3">
      <c r="C340" s="9"/>
      <c r="D340" s="8"/>
      <c r="E340" s="8"/>
      <c r="F340" s="47"/>
      <c r="G340" s="27"/>
      <c r="H340" s="8"/>
    </row>
    <row r="341" spans="2:8" s="2" customFormat="1" ht="12" customHeight="1" x14ac:dyDescent="0.3">
      <c r="C341" s="9"/>
      <c r="D341" s="8"/>
      <c r="E341" s="8"/>
      <c r="F341" s="47"/>
      <c r="G341" s="27"/>
      <c r="H341" s="8"/>
    </row>
    <row r="342" spans="2:8" s="2" customFormat="1" ht="12" customHeight="1" x14ac:dyDescent="0.3">
      <c r="C342" s="9"/>
      <c r="D342" s="8"/>
      <c r="E342" s="8"/>
      <c r="F342" s="47"/>
      <c r="G342" s="27"/>
      <c r="H342" s="8"/>
    </row>
    <row r="343" spans="2:8" s="2" customFormat="1" ht="12" customHeight="1" x14ac:dyDescent="0.3">
      <c r="C343" s="9"/>
      <c r="D343" s="8"/>
      <c r="E343" s="8"/>
      <c r="F343" s="47"/>
      <c r="G343" s="27"/>
      <c r="H343" s="8"/>
    </row>
    <row r="344" spans="2:8" s="2" customFormat="1" ht="12" customHeight="1" x14ac:dyDescent="0.3">
      <c r="C344" s="9"/>
      <c r="D344" s="8"/>
      <c r="E344" s="8"/>
      <c r="F344" s="47"/>
      <c r="G344" s="27"/>
      <c r="H344" s="8"/>
    </row>
    <row r="345" spans="2:8" s="2" customFormat="1" ht="12" customHeight="1" x14ac:dyDescent="0.3">
      <c r="C345" s="9"/>
      <c r="D345" s="8"/>
      <c r="E345" s="8"/>
      <c r="F345" s="47"/>
      <c r="G345" s="27"/>
      <c r="H345" s="8"/>
    </row>
    <row r="346" spans="2:8" s="2" customFormat="1" ht="12" customHeight="1" x14ac:dyDescent="0.3">
      <c r="C346" s="9"/>
      <c r="D346" s="8"/>
      <c r="E346" s="8"/>
      <c r="F346" s="47"/>
      <c r="G346" s="27"/>
      <c r="H346" s="8"/>
    </row>
    <row r="347" spans="2:8" s="2" customFormat="1" ht="12" customHeight="1" x14ac:dyDescent="0.3">
      <c r="C347" s="9"/>
      <c r="D347" s="8"/>
      <c r="E347" s="8"/>
      <c r="F347" s="47"/>
      <c r="G347" s="27"/>
      <c r="H347" s="8"/>
    </row>
    <row r="348" spans="2:8" s="2" customFormat="1" ht="12" customHeight="1" x14ac:dyDescent="0.3">
      <c r="C348" s="9"/>
      <c r="D348" s="8"/>
      <c r="E348" s="8"/>
      <c r="F348" s="47"/>
      <c r="G348" s="27"/>
      <c r="H348" s="8"/>
    </row>
    <row r="349" spans="2:8" s="2" customFormat="1" ht="12" customHeight="1" x14ac:dyDescent="0.3">
      <c r="C349" s="9"/>
      <c r="D349" s="8"/>
      <c r="E349" s="8"/>
      <c r="F349" s="47"/>
      <c r="G349" s="27"/>
      <c r="H349" s="8"/>
    </row>
    <row r="350" spans="2:8" s="2" customFormat="1" ht="12" customHeight="1" x14ac:dyDescent="0.3">
      <c r="C350" s="9"/>
      <c r="D350" s="8"/>
      <c r="E350" s="8"/>
      <c r="F350" s="47"/>
      <c r="G350" s="27"/>
      <c r="H350" s="8"/>
    </row>
    <row r="351" spans="2:8" s="2" customFormat="1" ht="12" customHeight="1" x14ac:dyDescent="0.3">
      <c r="C351" s="9"/>
      <c r="D351" s="8"/>
      <c r="E351" s="8"/>
      <c r="F351" s="47"/>
      <c r="G351" s="27"/>
      <c r="H351" s="8"/>
    </row>
    <row r="352" spans="2:8" s="2" customFormat="1" ht="12" customHeight="1" x14ac:dyDescent="0.3">
      <c r="C352" s="9"/>
      <c r="D352" s="8"/>
      <c r="E352" s="8"/>
      <c r="F352" s="47"/>
      <c r="G352" s="27"/>
      <c r="H352" s="8"/>
    </row>
    <row r="353" spans="3:8" s="2" customFormat="1" ht="12" customHeight="1" x14ac:dyDescent="0.3">
      <c r="C353" s="9"/>
      <c r="D353" s="8"/>
      <c r="E353" s="8"/>
      <c r="F353" s="47"/>
      <c r="G353" s="27"/>
      <c r="H353" s="8"/>
    </row>
    <row r="354" spans="3:8" s="2" customFormat="1" ht="12" customHeight="1" x14ac:dyDescent="0.3">
      <c r="C354" s="9"/>
      <c r="D354" s="8"/>
      <c r="E354" s="8"/>
      <c r="F354" s="47"/>
      <c r="G354" s="27"/>
      <c r="H354" s="8"/>
    </row>
    <row r="355" spans="3:8" s="2" customFormat="1" ht="12" customHeight="1" x14ac:dyDescent="0.3">
      <c r="C355" s="9"/>
      <c r="D355" s="8"/>
      <c r="E355" s="8"/>
      <c r="F355" s="47"/>
      <c r="G355" s="27"/>
      <c r="H355" s="8"/>
    </row>
    <row r="356" spans="3:8" s="2" customFormat="1" ht="12" customHeight="1" x14ac:dyDescent="0.3">
      <c r="C356" s="9"/>
      <c r="D356" s="8"/>
      <c r="E356" s="8"/>
      <c r="F356" s="47"/>
      <c r="G356" s="27"/>
      <c r="H356" s="8"/>
    </row>
    <row r="357" spans="3:8" s="2" customFormat="1" ht="12" customHeight="1" x14ac:dyDescent="0.3">
      <c r="C357" s="9"/>
      <c r="D357" s="8"/>
      <c r="E357" s="8"/>
      <c r="F357" s="47"/>
      <c r="G357" s="27"/>
      <c r="H357" s="8"/>
    </row>
    <row r="358" spans="3:8" s="2" customFormat="1" ht="12" customHeight="1" x14ac:dyDescent="0.3">
      <c r="C358" s="9"/>
      <c r="D358" s="8"/>
      <c r="E358" s="8"/>
      <c r="F358" s="47"/>
      <c r="G358" s="27"/>
      <c r="H358" s="8"/>
    </row>
    <row r="359" spans="3:8" s="2" customFormat="1" ht="12" customHeight="1" x14ac:dyDescent="0.3">
      <c r="C359" s="9"/>
      <c r="D359" s="8"/>
      <c r="E359" s="8"/>
      <c r="F359" s="47"/>
      <c r="G359" s="27"/>
      <c r="H359" s="8"/>
    </row>
    <row r="360" spans="3:8" s="2" customFormat="1" ht="12" customHeight="1" x14ac:dyDescent="0.3">
      <c r="C360" s="9"/>
      <c r="D360" s="8"/>
      <c r="E360" s="8"/>
      <c r="F360" s="47"/>
      <c r="G360" s="27"/>
      <c r="H360" s="8"/>
    </row>
    <row r="361" spans="3:8" s="2" customFormat="1" ht="12" customHeight="1" x14ac:dyDescent="0.3">
      <c r="C361" s="9"/>
      <c r="D361" s="8"/>
      <c r="E361" s="8"/>
      <c r="F361" s="47"/>
      <c r="G361" s="27"/>
      <c r="H361" s="8"/>
    </row>
    <row r="362" spans="3:8" s="2" customFormat="1" ht="12" customHeight="1" x14ac:dyDescent="0.3">
      <c r="C362" s="9"/>
      <c r="D362" s="8"/>
      <c r="E362" s="8"/>
      <c r="F362" s="47"/>
      <c r="G362" s="27"/>
      <c r="H362" s="8"/>
    </row>
    <row r="363" spans="3:8" s="2" customFormat="1" ht="12" customHeight="1" x14ac:dyDescent="0.3">
      <c r="C363" s="9"/>
      <c r="D363" s="8"/>
      <c r="E363" s="8"/>
      <c r="F363" s="47"/>
      <c r="G363" s="27"/>
      <c r="H363" s="8"/>
    </row>
    <row r="364" spans="3:8" s="2" customFormat="1" ht="12" customHeight="1" x14ac:dyDescent="0.3">
      <c r="C364" s="9"/>
      <c r="D364" s="8"/>
      <c r="E364" s="8"/>
      <c r="F364" s="47"/>
      <c r="G364" s="27"/>
      <c r="H364" s="8"/>
    </row>
    <row r="365" spans="3:8" s="2" customFormat="1" ht="12" customHeight="1" x14ac:dyDescent="0.3">
      <c r="C365" s="9"/>
      <c r="D365" s="8"/>
      <c r="E365" s="8"/>
      <c r="F365" s="47"/>
      <c r="G365" s="27"/>
      <c r="H365" s="8"/>
    </row>
    <row r="366" spans="3:8" s="2" customFormat="1" ht="12" customHeight="1" x14ac:dyDescent="0.3">
      <c r="C366" s="9"/>
      <c r="D366" s="8"/>
      <c r="E366" s="8"/>
      <c r="F366" s="47"/>
      <c r="G366" s="27"/>
      <c r="H366" s="8"/>
    </row>
    <row r="367" spans="3:8" s="2" customFormat="1" ht="12" customHeight="1" x14ac:dyDescent="0.3">
      <c r="C367" s="9"/>
      <c r="D367" s="8"/>
      <c r="E367" s="8"/>
      <c r="F367" s="47"/>
      <c r="G367" s="27"/>
      <c r="H367" s="8"/>
    </row>
    <row r="368" spans="3:8" s="2" customFormat="1" ht="12" customHeight="1" x14ac:dyDescent="0.3">
      <c r="C368" s="9"/>
      <c r="D368" s="8"/>
      <c r="E368" s="8"/>
      <c r="F368" s="47"/>
      <c r="G368" s="27"/>
      <c r="H368" s="8"/>
    </row>
    <row r="369" spans="3:8" s="2" customFormat="1" ht="12" customHeight="1" x14ac:dyDescent="0.3">
      <c r="C369" s="9"/>
      <c r="D369" s="8"/>
      <c r="E369" s="8"/>
      <c r="F369" s="47"/>
      <c r="G369" s="27"/>
      <c r="H369" s="8"/>
    </row>
    <row r="370" spans="3:8" s="2" customFormat="1" ht="12" customHeight="1" x14ac:dyDescent="0.3">
      <c r="C370" s="9"/>
      <c r="D370" s="8"/>
      <c r="E370" s="8"/>
      <c r="F370" s="47"/>
      <c r="G370" s="27"/>
      <c r="H370" s="8"/>
    </row>
    <row r="371" spans="3:8" s="2" customFormat="1" ht="12" customHeight="1" x14ac:dyDescent="0.3">
      <c r="C371" s="9"/>
      <c r="D371" s="8"/>
      <c r="E371" s="8"/>
      <c r="F371" s="47"/>
      <c r="G371" s="27"/>
      <c r="H371" s="8"/>
    </row>
    <row r="372" spans="3:8" s="2" customFormat="1" ht="12" customHeight="1" x14ac:dyDescent="0.3">
      <c r="C372" s="9"/>
      <c r="D372" s="8"/>
      <c r="E372" s="8"/>
      <c r="F372" s="47"/>
      <c r="G372" s="27"/>
      <c r="H372" s="8"/>
    </row>
    <row r="373" spans="3:8" s="2" customFormat="1" ht="12" customHeight="1" x14ac:dyDescent="0.3">
      <c r="C373" s="9"/>
      <c r="D373" s="8"/>
      <c r="E373" s="8"/>
      <c r="F373" s="47"/>
      <c r="G373" s="27"/>
      <c r="H373" s="8"/>
    </row>
    <row r="374" spans="3:8" s="2" customFormat="1" ht="12" customHeight="1" x14ac:dyDescent="0.3">
      <c r="C374" s="9"/>
      <c r="D374" s="8"/>
      <c r="E374" s="8"/>
      <c r="F374" s="47"/>
      <c r="G374" s="27"/>
      <c r="H374" s="8"/>
    </row>
    <row r="375" spans="3:8" s="2" customFormat="1" ht="12" customHeight="1" x14ac:dyDescent="0.3">
      <c r="C375" s="9"/>
      <c r="D375" s="8"/>
      <c r="E375" s="8"/>
      <c r="F375" s="47"/>
      <c r="G375" s="27"/>
      <c r="H375" s="8"/>
    </row>
    <row r="376" spans="3:8" s="2" customFormat="1" ht="12" customHeight="1" x14ac:dyDescent="0.3">
      <c r="C376" s="9"/>
      <c r="D376" s="8"/>
      <c r="E376" s="8"/>
      <c r="F376" s="47"/>
      <c r="G376" s="27"/>
      <c r="H376" s="8"/>
    </row>
    <row r="377" spans="3:8" s="2" customFormat="1" ht="12" customHeight="1" x14ac:dyDescent="0.3">
      <c r="C377" s="9"/>
      <c r="D377" s="8"/>
      <c r="E377" s="8"/>
      <c r="F377" s="47"/>
      <c r="G377" s="27"/>
      <c r="H377" s="8"/>
    </row>
    <row r="378" spans="3:8" s="2" customFormat="1" ht="12" customHeight="1" x14ac:dyDescent="0.3">
      <c r="C378" s="9"/>
      <c r="D378" s="8"/>
      <c r="E378" s="8"/>
      <c r="F378" s="47"/>
      <c r="G378" s="27"/>
      <c r="H378" s="8"/>
    </row>
    <row r="379" spans="3:8" s="2" customFormat="1" ht="12" customHeight="1" x14ac:dyDescent="0.3">
      <c r="C379" s="9"/>
      <c r="D379" s="8"/>
      <c r="E379" s="8"/>
      <c r="F379" s="47"/>
      <c r="G379" s="27"/>
      <c r="H379" s="8"/>
    </row>
    <row r="380" spans="3:8" s="2" customFormat="1" ht="12" customHeight="1" x14ac:dyDescent="0.3">
      <c r="C380" s="9"/>
      <c r="D380" s="8"/>
      <c r="E380" s="8"/>
      <c r="F380" s="47"/>
      <c r="G380" s="27"/>
      <c r="H380" s="8"/>
    </row>
    <row r="381" spans="3:8" s="2" customFormat="1" ht="12" customHeight="1" x14ac:dyDescent="0.3">
      <c r="C381" s="9"/>
      <c r="D381" s="8"/>
      <c r="E381" s="8"/>
      <c r="F381" s="47"/>
      <c r="G381" s="27"/>
      <c r="H381" s="8"/>
    </row>
    <row r="382" spans="3:8" s="2" customFormat="1" ht="12" customHeight="1" x14ac:dyDescent="0.3">
      <c r="C382" s="9"/>
      <c r="D382" s="8"/>
      <c r="E382" s="8"/>
      <c r="F382" s="47"/>
      <c r="G382" s="27"/>
      <c r="H382" s="8"/>
    </row>
    <row r="383" spans="3:8" s="2" customFormat="1" ht="12" customHeight="1" x14ac:dyDescent="0.3">
      <c r="C383" s="9"/>
      <c r="D383" s="8"/>
      <c r="E383" s="8"/>
      <c r="F383" s="47"/>
      <c r="G383" s="27"/>
      <c r="H383" s="8"/>
    </row>
    <row r="384" spans="3:8" s="2" customFormat="1" ht="12" customHeight="1" x14ac:dyDescent="0.3">
      <c r="C384" s="9"/>
      <c r="D384" s="8"/>
      <c r="E384" s="8"/>
      <c r="F384" s="47"/>
      <c r="G384" s="27"/>
      <c r="H384" s="8"/>
    </row>
    <row r="385" spans="3:8" s="2" customFormat="1" ht="12" customHeight="1" x14ac:dyDescent="0.3">
      <c r="C385" s="9"/>
      <c r="D385" s="8"/>
      <c r="E385" s="8"/>
      <c r="F385" s="47"/>
      <c r="G385" s="27"/>
      <c r="H385" s="8"/>
    </row>
    <row r="386" spans="3:8" s="2" customFormat="1" ht="12" customHeight="1" x14ac:dyDescent="0.3">
      <c r="C386" s="9"/>
      <c r="D386" s="8"/>
      <c r="E386" s="8"/>
      <c r="F386" s="47"/>
      <c r="G386" s="27"/>
      <c r="H386" s="8"/>
    </row>
    <row r="387" spans="3:8" s="2" customFormat="1" ht="12" customHeight="1" x14ac:dyDescent="0.3">
      <c r="C387" s="9"/>
      <c r="D387" s="8"/>
      <c r="E387" s="8"/>
      <c r="F387" s="47"/>
      <c r="G387" s="27"/>
      <c r="H387" s="8"/>
    </row>
    <row r="388" spans="3:8" s="2" customFormat="1" ht="12" customHeight="1" x14ac:dyDescent="0.3">
      <c r="C388" s="9"/>
      <c r="D388" s="8"/>
      <c r="E388" s="8"/>
      <c r="F388" s="47"/>
      <c r="G388" s="27"/>
      <c r="H388" s="8"/>
    </row>
    <row r="389" spans="3:8" s="2" customFormat="1" ht="12" customHeight="1" x14ac:dyDescent="0.3">
      <c r="C389" s="9"/>
      <c r="D389" s="8"/>
      <c r="E389" s="8"/>
      <c r="F389" s="47"/>
      <c r="G389" s="27"/>
      <c r="H389" s="8"/>
    </row>
    <row r="390" spans="3:8" s="2" customFormat="1" ht="12" customHeight="1" x14ac:dyDescent="0.3">
      <c r="C390" s="9"/>
      <c r="D390" s="8"/>
      <c r="E390" s="8"/>
      <c r="F390" s="47"/>
      <c r="G390" s="27"/>
      <c r="H390" s="8"/>
    </row>
    <row r="391" spans="3:8" s="2" customFormat="1" ht="12" customHeight="1" x14ac:dyDescent="0.3">
      <c r="C391" s="9"/>
      <c r="D391" s="8"/>
      <c r="E391" s="8"/>
      <c r="F391" s="47"/>
      <c r="G391" s="27"/>
      <c r="H391" s="8"/>
    </row>
    <row r="392" spans="3:8" s="2" customFormat="1" ht="12" customHeight="1" x14ac:dyDescent="0.3">
      <c r="C392" s="9"/>
      <c r="D392" s="8"/>
      <c r="E392" s="8"/>
      <c r="F392" s="47"/>
      <c r="G392" s="27"/>
      <c r="H392" s="8"/>
    </row>
    <row r="393" spans="3:8" s="2" customFormat="1" ht="12" customHeight="1" x14ac:dyDescent="0.3">
      <c r="C393" s="9"/>
      <c r="D393" s="8"/>
      <c r="E393" s="8"/>
      <c r="F393" s="47"/>
      <c r="G393" s="27"/>
      <c r="H393" s="8"/>
    </row>
    <row r="394" spans="3:8" s="2" customFormat="1" ht="12" customHeight="1" x14ac:dyDescent="0.3">
      <c r="C394" s="9"/>
      <c r="D394" s="8"/>
      <c r="E394" s="8"/>
      <c r="F394" s="47"/>
      <c r="G394" s="27"/>
      <c r="H394" s="8"/>
    </row>
    <row r="395" spans="3:8" s="2" customFormat="1" ht="12" customHeight="1" x14ac:dyDescent="0.3">
      <c r="C395" s="9"/>
      <c r="D395" s="8"/>
      <c r="E395" s="8"/>
      <c r="F395" s="47"/>
      <c r="G395" s="27"/>
      <c r="H395" s="8"/>
    </row>
    <row r="396" spans="3:8" s="2" customFormat="1" ht="12" customHeight="1" x14ac:dyDescent="0.3">
      <c r="C396" s="9"/>
      <c r="D396" s="8"/>
      <c r="E396" s="8"/>
      <c r="F396" s="47"/>
      <c r="G396" s="27"/>
      <c r="H396" s="8"/>
    </row>
    <row r="397" spans="3:8" s="3" customFormat="1" ht="20.100000000000001" customHeight="1" x14ac:dyDescent="0.3">
      <c r="C397" s="37" t="s">
        <v>296</v>
      </c>
      <c r="D397" s="18"/>
      <c r="E397" s="13"/>
      <c r="F397" s="49"/>
      <c r="G397" s="32"/>
      <c r="H397" s="14">
        <f>H339</f>
        <v>1070000</v>
      </c>
    </row>
  </sheetData>
  <sheetProtection algorithmName="SHA-512" hashValue="dTbfF2L4nDYJq+iQVLRyVTB3zolrqw8Zn4pw1NTBiJRfKp97A4yNY4CwCTOaajdeNGJBRY0v3vtSUXzgcLASkw==" saltValue="StjiS3XosMc7ZOy3f/sd/A==" spinCount="100000" sheet="1" objects="1" scenarios="1"/>
  <printOptions horizontalCentered="1" verticalCentered="1"/>
  <pageMargins left="0.7" right="0.7" top="0.75" bottom="0.75" header="0.3" footer="0.3"/>
  <pageSetup paperSize="9" scale="89" fitToHeight="0" orientation="portrait" r:id="rId1"/>
  <rowBreaks count="6" manualBreakCount="6">
    <brk id="56" min="1" max="7" man="1"/>
    <brk id="113" min="1" max="7" man="1"/>
    <brk id="152" min="1" max="7" man="1"/>
    <brk id="213" min="1" max="7" man="1"/>
    <brk id="275" min="1" max="7" man="1"/>
    <brk id="335" min="1" max="7" man="1"/>
  </rowBreaks>
  <ignoredErrors>
    <ignoredError sqref="C6 B118:C151 B61:C112 B4:B54 C3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321"/>
  <sheetViews>
    <sheetView showGridLines="0" view="pageBreakPreview" topLeftCell="B2224" zoomScaleNormal="100" zoomScaleSheetLayoutView="100" workbookViewId="0">
      <selection activeCell="G2230" sqref="G2230"/>
    </sheetView>
  </sheetViews>
  <sheetFormatPr defaultColWidth="9.109375" defaultRowHeight="14.4" x14ac:dyDescent="0.3"/>
  <cols>
    <col min="1" max="1" width="5.44140625" style="4" hidden="1" customWidth="1"/>
    <col min="2" max="2" width="8.5546875" style="4" customWidth="1"/>
    <col min="3" max="3" width="13.44140625" style="4" customWidth="1"/>
    <col min="4" max="4" width="30.6640625" style="4" customWidth="1"/>
    <col min="5" max="5" width="6" style="4" customWidth="1"/>
    <col min="6" max="6" width="11.88671875" style="52" customWidth="1"/>
    <col min="7" max="7" width="11.88671875" style="38" customWidth="1"/>
    <col min="8" max="8" width="15.6640625" style="4" customWidth="1"/>
    <col min="9" max="16384" width="9.109375" style="4"/>
  </cols>
  <sheetData>
    <row r="1" spans="1:8" s="20" customFormat="1" ht="13.8" x14ac:dyDescent="0.3">
      <c r="B1" s="21" t="s">
        <v>297</v>
      </c>
      <c r="F1" s="45"/>
      <c r="G1" s="22"/>
    </row>
    <row r="2" spans="1:8" s="1" customFormat="1" ht="12" x14ac:dyDescent="0.3">
      <c r="B2" s="5" t="s">
        <v>298</v>
      </c>
      <c r="F2" s="46"/>
      <c r="G2" s="23"/>
    </row>
    <row r="3" spans="1:8" s="2" customFormat="1" ht="27.45" customHeight="1" x14ac:dyDescent="0.3">
      <c r="B3" s="6" t="s">
        <v>2</v>
      </c>
      <c r="C3" s="6" t="s">
        <v>3</v>
      </c>
      <c r="D3" s="6" t="s">
        <v>4</v>
      </c>
      <c r="E3" s="6" t="s">
        <v>5</v>
      </c>
      <c r="F3" s="6" t="s">
        <v>6</v>
      </c>
      <c r="G3" s="24" t="s">
        <v>7</v>
      </c>
      <c r="H3" s="7" t="s">
        <v>8</v>
      </c>
    </row>
    <row r="4" spans="1:8" s="2" customFormat="1" ht="12" customHeight="1" x14ac:dyDescent="0.3">
      <c r="A4" s="2">
        <v>338</v>
      </c>
      <c r="B4" s="25" t="s">
        <v>299</v>
      </c>
      <c r="C4" s="26" t="s">
        <v>300</v>
      </c>
      <c r="D4" s="26" t="s">
        <v>298</v>
      </c>
      <c r="E4" s="8"/>
      <c r="F4" s="47"/>
      <c r="G4" s="27"/>
      <c r="H4" s="8"/>
    </row>
    <row r="5" spans="1:8" s="2" customFormat="1" ht="12" customHeight="1" x14ac:dyDescent="0.3">
      <c r="B5" s="9"/>
      <c r="C5" s="8"/>
      <c r="D5" s="8"/>
      <c r="E5" s="8"/>
      <c r="F5" s="47"/>
      <c r="G5" s="27"/>
      <c r="H5" s="8"/>
    </row>
    <row r="6" spans="1:8" s="2" customFormat="1" ht="24" customHeight="1" x14ac:dyDescent="0.3">
      <c r="A6" s="2">
        <v>1954</v>
      </c>
      <c r="B6" s="9"/>
      <c r="C6" s="26" t="s">
        <v>301</v>
      </c>
      <c r="D6" s="26" t="s">
        <v>302</v>
      </c>
      <c r="E6" s="8"/>
      <c r="F6" s="47"/>
      <c r="G6" s="27"/>
      <c r="H6" s="8"/>
    </row>
    <row r="7" spans="1:8" s="2" customFormat="1" ht="12" customHeight="1" x14ac:dyDescent="0.3">
      <c r="B7" s="9"/>
      <c r="C7" s="8"/>
      <c r="D7" s="8"/>
      <c r="E7" s="8"/>
      <c r="F7" s="47"/>
      <c r="G7" s="27"/>
      <c r="H7" s="8"/>
    </row>
    <row r="8" spans="1:8" s="2" customFormat="1" ht="12" customHeight="1" x14ac:dyDescent="0.3">
      <c r="A8" s="2">
        <v>1955</v>
      </c>
      <c r="B8" s="25" t="s">
        <v>303</v>
      </c>
      <c r="C8" s="8"/>
      <c r="D8" s="10" t="s">
        <v>304</v>
      </c>
      <c r="E8" s="28" t="s">
        <v>305</v>
      </c>
      <c r="F8" s="48">
        <v>3400</v>
      </c>
      <c r="G8" s="29"/>
      <c r="H8" s="30">
        <f>F8*G8</f>
        <v>0</v>
      </c>
    </row>
    <row r="9" spans="1:8" s="2" customFormat="1" ht="12" customHeight="1" x14ac:dyDescent="0.3">
      <c r="B9" s="9"/>
      <c r="C9" s="8"/>
      <c r="D9" s="8"/>
      <c r="E9" s="8"/>
      <c r="F9" s="47"/>
      <c r="G9" s="27"/>
      <c r="H9" s="8"/>
    </row>
    <row r="10" spans="1:8" s="2" customFormat="1" ht="12" customHeight="1" x14ac:dyDescent="0.3">
      <c r="A10" s="2">
        <v>2465</v>
      </c>
      <c r="B10" s="25" t="s">
        <v>306</v>
      </c>
      <c r="C10" s="8"/>
      <c r="D10" s="10" t="s">
        <v>307</v>
      </c>
      <c r="E10" s="28" t="s">
        <v>305</v>
      </c>
      <c r="F10" s="48">
        <v>1600</v>
      </c>
      <c r="G10" s="29"/>
      <c r="H10" s="30">
        <f>F10*G10</f>
        <v>0</v>
      </c>
    </row>
    <row r="11" spans="1:8" s="2" customFormat="1" ht="12" customHeight="1" x14ac:dyDescent="0.3">
      <c r="B11" s="9"/>
      <c r="C11" s="8"/>
      <c r="D11" s="8"/>
      <c r="E11" s="8"/>
      <c r="F11" s="47"/>
      <c r="G11" s="27"/>
      <c r="H11" s="8"/>
    </row>
    <row r="12" spans="1:8" s="2" customFormat="1" ht="24" customHeight="1" x14ac:dyDescent="0.3">
      <c r="A12" s="2">
        <v>1956</v>
      </c>
      <c r="B12" s="9"/>
      <c r="C12" s="26" t="s">
        <v>308</v>
      </c>
      <c r="D12" s="26" t="s">
        <v>309</v>
      </c>
      <c r="E12" s="8"/>
      <c r="F12" s="47"/>
      <c r="G12" s="27"/>
      <c r="H12" s="8"/>
    </row>
    <row r="13" spans="1:8" s="2" customFormat="1" ht="12" customHeight="1" x14ac:dyDescent="0.3">
      <c r="B13" s="9"/>
      <c r="C13" s="8"/>
      <c r="D13" s="8"/>
      <c r="E13" s="8"/>
      <c r="F13" s="47"/>
      <c r="G13" s="27"/>
      <c r="H13" s="8"/>
    </row>
    <row r="14" spans="1:8" s="2" customFormat="1" ht="12" customHeight="1" x14ac:dyDescent="0.3">
      <c r="A14" s="2">
        <v>1957</v>
      </c>
      <c r="B14" s="25" t="s">
        <v>310</v>
      </c>
      <c r="C14" s="8"/>
      <c r="D14" s="10" t="s">
        <v>311</v>
      </c>
      <c r="E14" s="28" t="s">
        <v>305</v>
      </c>
      <c r="F14" s="48">
        <v>495</v>
      </c>
      <c r="G14" s="29"/>
      <c r="H14" s="30">
        <f>F14*G14</f>
        <v>0</v>
      </c>
    </row>
    <row r="15" spans="1:8" s="2" customFormat="1" ht="12" customHeight="1" x14ac:dyDescent="0.3">
      <c r="B15" s="9"/>
      <c r="C15" s="8"/>
      <c r="D15" s="8"/>
      <c r="E15" s="8"/>
      <c r="F15" s="47"/>
      <c r="G15" s="27"/>
      <c r="H15" s="8"/>
    </row>
    <row r="16" spans="1:8" s="2" customFormat="1" ht="12" customHeight="1" x14ac:dyDescent="0.3">
      <c r="A16" s="2">
        <v>2466</v>
      </c>
      <c r="B16" s="25" t="s">
        <v>312</v>
      </c>
      <c r="C16" s="8"/>
      <c r="D16" s="10" t="s">
        <v>307</v>
      </c>
      <c r="E16" s="28" t="s">
        <v>305</v>
      </c>
      <c r="F16" s="48">
        <v>160</v>
      </c>
      <c r="G16" s="29"/>
      <c r="H16" s="30">
        <f>F16*G16</f>
        <v>0</v>
      </c>
    </row>
    <row r="17" spans="1:8" s="2" customFormat="1" ht="12" customHeight="1" x14ac:dyDescent="0.3">
      <c r="B17" s="9"/>
      <c r="C17" s="8"/>
      <c r="D17" s="8"/>
      <c r="E17" s="8"/>
      <c r="F17" s="47"/>
      <c r="G17" s="27"/>
      <c r="H17" s="8"/>
    </row>
    <row r="18" spans="1:8" s="2" customFormat="1" ht="24" customHeight="1" x14ac:dyDescent="0.3">
      <c r="A18" s="2">
        <v>2503</v>
      </c>
      <c r="B18" s="25" t="s">
        <v>313</v>
      </c>
      <c r="C18" s="10" t="s">
        <v>314</v>
      </c>
      <c r="D18" s="10" t="s">
        <v>315</v>
      </c>
      <c r="E18" s="28" t="s">
        <v>316</v>
      </c>
      <c r="F18" s="48">
        <v>200</v>
      </c>
      <c r="G18" s="29"/>
      <c r="H18" s="30">
        <f>F18*G18</f>
        <v>0</v>
      </c>
    </row>
    <row r="19" spans="1:8" s="2" customFormat="1" ht="12" customHeight="1" x14ac:dyDescent="0.3">
      <c r="B19" s="9"/>
      <c r="C19" s="8"/>
      <c r="D19" s="8"/>
      <c r="E19" s="8"/>
      <c r="F19" s="47"/>
      <c r="G19" s="27"/>
      <c r="H19" s="8"/>
    </row>
    <row r="20" spans="1:8" s="2" customFormat="1" ht="24" customHeight="1" x14ac:dyDescent="0.3">
      <c r="A20" s="2">
        <v>5052</v>
      </c>
      <c r="B20" s="9"/>
      <c r="C20" s="10" t="s">
        <v>317</v>
      </c>
      <c r="D20" s="10" t="s">
        <v>318</v>
      </c>
      <c r="E20" s="8"/>
      <c r="F20" s="47"/>
      <c r="G20" s="27"/>
      <c r="H20" s="8"/>
    </row>
    <row r="21" spans="1:8" s="2" customFormat="1" ht="12" customHeight="1" x14ac:dyDescent="0.3">
      <c r="B21" s="9"/>
      <c r="C21" s="8"/>
      <c r="D21" s="8"/>
      <c r="E21" s="8"/>
      <c r="F21" s="47"/>
      <c r="G21" s="27"/>
      <c r="H21" s="8"/>
    </row>
    <row r="22" spans="1:8" s="2" customFormat="1" ht="48" customHeight="1" x14ac:dyDescent="0.3">
      <c r="A22" s="2">
        <v>5051</v>
      </c>
      <c r="B22" s="25" t="s">
        <v>319</v>
      </c>
      <c r="C22" s="8"/>
      <c r="D22" s="10" t="s">
        <v>320</v>
      </c>
      <c r="E22" s="28" t="s">
        <v>305</v>
      </c>
      <c r="F22" s="48">
        <v>20</v>
      </c>
      <c r="G22" s="29"/>
      <c r="H22" s="30">
        <f>F22*G22</f>
        <v>0</v>
      </c>
    </row>
    <row r="23" spans="1:8" s="2" customFormat="1" ht="12" customHeight="1" x14ac:dyDescent="0.3">
      <c r="B23" s="9"/>
      <c r="C23" s="8"/>
      <c r="D23" s="8"/>
      <c r="E23" s="8"/>
      <c r="F23" s="47"/>
      <c r="G23" s="27"/>
      <c r="H23" s="8"/>
    </row>
    <row r="24" spans="1:8" s="2" customFormat="1" ht="24" customHeight="1" x14ac:dyDescent="0.3">
      <c r="A24" s="2">
        <v>2501</v>
      </c>
      <c r="B24" s="25" t="s">
        <v>321</v>
      </c>
      <c r="C24" s="10" t="s">
        <v>322</v>
      </c>
      <c r="D24" s="10" t="s">
        <v>323</v>
      </c>
      <c r="E24" s="28" t="s">
        <v>262</v>
      </c>
      <c r="F24" s="48">
        <v>745</v>
      </c>
      <c r="G24" s="29"/>
      <c r="H24" s="30">
        <f>F24*G24</f>
        <v>0</v>
      </c>
    </row>
    <row r="25" spans="1:8" s="2" customFormat="1" ht="12" customHeight="1" x14ac:dyDescent="0.3">
      <c r="B25" s="9"/>
      <c r="C25" s="8"/>
      <c r="D25" s="8"/>
      <c r="E25" s="8"/>
      <c r="F25" s="47"/>
      <c r="G25" s="27"/>
      <c r="H25" s="8"/>
    </row>
    <row r="26" spans="1:8" s="2" customFormat="1" ht="24" customHeight="1" x14ac:dyDescent="0.3">
      <c r="A26" s="2">
        <v>4444</v>
      </c>
      <c r="B26" s="9"/>
      <c r="C26" s="26" t="s">
        <v>324</v>
      </c>
      <c r="D26" s="26" t="s">
        <v>325</v>
      </c>
      <c r="E26" s="8"/>
      <c r="F26" s="47"/>
      <c r="G26" s="27"/>
      <c r="H26" s="8"/>
    </row>
    <row r="27" spans="1:8" s="2" customFormat="1" ht="12" customHeight="1" x14ac:dyDescent="0.3">
      <c r="B27" s="9"/>
      <c r="C27" s="8"/>
      <c r="D27" s="8"/>
      <c r="E27" s="8"/>
      <c r="F27" s="47"/>
      <c r="G27" s="27"/>
      <c r="H27" s="8"/>
    </row>
    <row r="28" spans="1:8" s="2" customFormat="1" ht="12" customHeight="1" x14ac:dyDescent="0.3">
      <c r="A28" s="2">
        <v>4445</v>
      </c>
      <c r="B28" s="25" t="s">
        <v>326</v>
      </c>
      <c r="C28" s="8"/>
      <c r="D28" s="10" t="s">
        <v>327</v>
      </c>
      <c r="E28" s="28" t="s">
        <v>316</v>
      </c>
      <c r="F28" s="48">
        <v>60</v>
      </c>
      <c r="G28" s="29"/>
      <c r="H28" s="30">
        <f>F28*G28</f>
        <v>0</v>
      </c>
    </row>
    <row r="29" spans="1:8" s="2" customFormat="1" ht="12" customHeight="1" x14ac:dyDescent="0.3">
      <c r="B29" s="9"/>
      <c r="C29" s="8"/>
      <c r="D29" s="8"/>
      <c r="E29" s="8"/>
      <c r="F29" s="47"/>
      <c r="G29" s="27"/>
      <c r="H29" s="8"/>
    </row>
    <row r="30" spans="1:8" s="2" customFormat="1" ht="36" customHeight="1" x14ac:dyDescent="0.3">
      <c r="A30" s="2">
        <v>4449</v>
      </c>
      <c r="B30" s="25" t="s">
        <v>328</v>
      </c>
      <c r="C30" s="10" t="s">
        <v>329</v>
      </c>
      <c r="D30" s="10" t="s">
        <v>330</v>
      </c>
      <c r="E30" s="28" t="s">
        <v>305</v>
      </c>
      <c r="F30" s="48">
        <v>350</v>
      </c>
      <c r="G30" s="29"/>
      <c r="H30" s="30">
        <f>F30*G30</f>
        <v>0</v>
      </c>
    </row>
    <row r="31" spans="1:8" s="2" customFormat="1" ht="12" customHeight="1" x14ac:dyDescent="0.3">
      <c r="B31" s="9"/>
      <c r="C31" s="8"/>
      <c r="D31" s="8"/>
      <c r="E31" s="8"/>
      <c r="F31" s="47"/>
      <c r="G31" s="27"/>
      <c r="H31" s="8"/>
    </row>
    <row r="32" spans="1:8" s="2" customFormat="1" ht="24" customHeight="1" x14ac:dyDescent="0.3">
      <c r="A32" s="2">
        <v>4450</v>
      </c>
      <c r="B32" s="9"/>
      <c r="C32" s="10" t="s">
        <v>331</v>
      </c>
      <c r="D32" s="26" t="s">
        <v>332</v>
      </c>
      <c r="E32" s="8"/>
      <c r="F32" s="47"/>
      <c r="G32" s="27"/>
      <c r="H32" s="8"/>
    </row>
    <row r="33" spans="1:8" s="2" customFormat="1" ht="12" customHeight="1" x14ac:dyDescent="0.3">
      <c r="B33" s="9"/>
      <c r="C33" s="8"/>
      <c r="D33" s="8"/>
      <c r="E33" s="8"/>
      <c r="F33" s="47"/>
      <c r="G33" s="27"/>
      <c r="H33" s="8"/>
    </row>
    <row r="34" spans="1:8" s="2" customFormat="1" ht="24" customHeight="1" x14ac:dyDescent="0.3">
      <c r="A34" s="2">
        <v>4451</v>
      </c>
      <c r="B34" s="25" t="s">
        <v>333</v>
      </c>
      <c r="C34" s="8"/>
      <c r="D34" s="10" t="s">
        <v>334</v>
      </c>
      <c r="E34" s="28" t="s">
        <v>262</v>
      </c>
      <c r="F34" s="48">
        <v>150</v>
      </c>
      <c r="G34" s="29"/>
      <c r="H34" s="30">
        <f>F34*G34</f>
        <v>0</v>
      </c>
    </row>
    <row r="35" spans="1:8" s="2" customFormat="1" ht="12" customHeight="1" x14ac:dyDescent="0.3">
      <c r="B35" s="9"/>
      <c r="C35" s="8"/>
      <c r="D35" s="8"/>
      <c r="E35" s="8"/>
      <c r="F35" s="47"/>
      <c r="G35" s="27"/>
      <c r="H35" s="8"/>
    </row>
    <row r="36" spans="1:8" s="2" customFormat="1" ht="12" customHeight="1" x14ac:dyDescent="0.3">
      <c r="A36" s="2">
        <v>4452</v>
      </c>
      <c r="B36" s="9"/>
      <c r="C36" s="26" t="s">
        <v>335</v>
      </c>
      <c r="D36" s="26" t="s">
        <v>336</v>
      </c>
      <c r="E36" s="8"/>
      <c r="F36" s="47"/>
      <c r="G36" s="27"/>
      <c r="H36" s="8"/>
    </row>
    <row r="37" spans="1:8" s="2" customFormat="1" ht="12" customHeight="1" x14ac:dyDescent="0.3">
      <c r="B37" s="9"/>
      <c r="C37" s="8"/>
      <c r="D37" s="8"/>
      <c r="E37" s="8"/>
      <c r="F37" s="47"/>
      <c r="G37" s="27"/>
      <c r="H37" s="8"/>
    </row>
    <row r="38" spans="1:8" s="2" customFormat="1" ht="24" customHeight="1" x14ac:dyDescent="0.3">
      <c r="A38" s="2">
        <v>4453</v>
      </c>
      <c r="B38" s="25" t="s">
        <v>337</v>
      </c>
      <c r="C38" s="8"/>
      <c r="D38" s="10" t="s">
        <v>338</v>
      </c>
      <c r="E38" s="28" t="s">
        <v>316</v>
      </c>
      <c r="F38" s="48">
        <v>250</v>
      </c>
      <c r="G38" s="29"/>
      <c r="H38" s="30">
        <f>F38*G38</f>
        <v>0</v>
      </c>
    </row>
    <row r="39" spans="1:8" s="2" customFormat="1" ht="12" customHeight="1" x14ac:dyDescent="0.3">
      <c r="B39" s="9"/>
      <c r="C39" s="8"/>
      <c r="D39" s="8"/>
      <c r="E39" s="8"/>
      <c r="F39" s="47"/>
      <c r="G39" s="27"/>
      <c r="H39" s="8"/>
    </row>
    <row r="40" spans="1:8" s="2" customFormat="1" ht="12" customHeight="1" x14ac:dyDescent="0.3">
      <c r="B40" s="9"/>
      <c r="C40" s="8"/>
      <c r="D40" s="8"/>
      <c r="E40" s="8"/>
      <c r="F40" s="47"/>
      <c r="G40" s="27"/>
      <c r="H40" s="8"/>
    </row>
    <row r="41" spans="1:8" s="2" customFormat="1" ht="12" customHeight="1" x14ac:dyDescent="0.3">
      <c r="B41" s="9"/>
      <c r="C41" s="8"/>
      <c r="D41" s="8"/>
      <c r="E41" s="8"/>
      <c r="F41" s="47"/>
      <c r="G41" s="27"/>
      <c r="H41" s="8"/>
    </row>
    <row r="42" spans="1:8" s="2" customFormat="1" ht="12" customHeight="1" x14ac:dyDescent="0.3">
      <c r="B42" s="9"/>
      <c r="C42" s="8"/>
      <c r="D42" s="8"/>
      <c r="E42" s="8"/>
      <c r="F42" s="47"/>
      <c r="G42" s="27"/>
      <c r="H42" s="8"/>
    </row>
    <row r="43" spans="1:8" s="2" customFormat="1" ht="12" customHeight="1" x14ac:dyDescent="0.3">
      <c r="B43" s="9"/>
      <c r="C43" s="8"/>
      <c r="D43" s="8"/>
      <c r="E43" s="8"/>
      <c r="F43" s="47"/>
      <c r="G43" s="27"/>
      <c r="H43" s="8"/>
    </row>
    <row r="44" spans="1:8" s="2" customFormat="1" ht="12" customHeight="1" x14ac:dyDescent="0.3">
      <c r="B44" s="9"/>
      <c r="C44" s="8"/>
      <c r="D44" s="8"/>
      <c r="E44" s="8"/>
      <c r="F44" s="47"/>
      <c r="G44" s="27"/>
      <c r="H44" s="8"/>
    </row>
    <row r="45" spans="1:8" s="2" customFormat="1" ht="12" customHeight="1" x14ac:dyDescent="0.3">
      <c r="B45" s="9"/>
      <c r="C45" s="8"/>
      <c r="D45" s="8"/>
      <c r="E45" s="8"/>
      <c r="F45" s="47"/>
      <c r="G45" s="27"/>
      <c r="H45" s="8"/>
    </row>
    <row r="46" spans="1:8" s="2" customFormat="1" ht="12" customHeight="1" x14ac:dyDescent="0.3">
      <c r="B46" s="9"/>
      <c r="C46" s="8"/>
      <c r="D46" s="8"/>
      <c r="E46" s="8"/>
      <c r="F46" s="47"/>
      <c r="G46" s="27"/>
      <c r="H46" s="8"/>
    </row>
    <row r="47" spans="1:8" s="2" customFormat="1" ht="12" customHeight="1" x14ac:dyDescent="0.3">
      <c r="B47" s="9"/>
      <c r="C47" s="8"/>
      <c r="D47" s="8"/>
      <c r="E47" s="8"/>
      <c r="F47" s="47"/>
      <c r="G47" s="27"/>
      <c r="H47" s="8"/>
    </row>
    <row r="48" spans="1:8" s="2" customFormat="1" ht="12" customHeight="1" x14ac:dyDescent="0.3">
      <c r="B48" s="9"/>
      <c r="C48" s="8"/>
      <c r="D48" s="8"/>
      <c r="E48" s="8"/>
      <c r="F48" s="47"/>
      <c r="G48" s="27"/>
      <c r="H48" s="8"/>
    </row>
    <row r="49" spans="1:8" s="2" customFormat="1" ht="12" customHeight="1" x14ac:dyDescent="0.3">
      <c r="B49" s="9"/>
      <c r="C49" s="8"/>
      <c r="D49" s="8"/>
      <c r="E49" s="8"/>
      <c r="F49" s="47"/>
      <c r="G49" s="27"/>
      <c r="H49" s="8"/>
    </row>
    <row r="50" spans="1:8" s="2" customFormat="1" ht="12" customHeight="1" x14ac:dyDescent="0.3">
      <c r="B50" s="9"/>
      <c r="C50" s="8"/>
      <c r="D50" s="8"/>
      <c r="E50" s="8"/>
      <c r="F50" s="47"/>
      <c r="G50" s="27"/>
      <c r="H50" s="8"/>
    </row>
    <row r="51" spans="1:8" s="3" customFormat="1" ht="20.100000000000001" customHeight="1" x14ac:dyDescent="0.3">
      <c r="B51" s="12" t="s">
        <v>292</v>
      </c>
      <c r="C51" s="13"/>
      <c r="D51" s="13"/>
      <c r="E51" s="13"/>
      <c r="F51" s="49"/>
      <c r="G51" s="32"/>
      <c r="H51" s="14">
        <f>SUM(H8:H50)</f>
        <v>0</v>
      </c>
    </row>
    <row r="52" spans="1:8" s="20" customFormat="1" ht="13.8" x14ac:dyDescent="0.3">
      <c r="B52" s="21" t="s">
        <v>297</v>
      </c>
      <c r="F52" s="45"/>
      <c r="G52" s="22"/>
    </row>
    <row r="53" spans="1:8" s="1" customFormat="1" ht="12" x14ac:dyDescent="0.3">
      <c r="B53" s="5" t="s">
        <v>339</v>
      </c>
      <c r="F53" s="46"/>
      <c r="G53" s="23"/>
    </row>
    <row r="54" spans="1:8" s="2" customFormat="1" ht="25.2" customHeight="1" x14ac:dyDescent="0.3">
      <c r="B54" s="6" t="s">
        <v>2</v>
      </c>
      <c r="C54" s="6" t="s">
        <v>3</v>
      </c>
      <c r="D54" s="6" t="s">
        <v>4</v>
      </c>
      <c r="E54" s="6" t="s">
        <v>5</v>
      </c>
      <c r="F54" s="6" t="s">
        <v>6</v>
      </c>
      <c r="G54" s="24" t="s">
        <v>7</v>
      </c>
      <c r="H54" s="7" t="s">
        <v>8</v>
      </c>
    </row>
    <row r="55" spans="1:8" s="2" customFormat="1" ht="24" customHeight="1" x14ac:dyDescent="0.3">
      <c r="A55" s="2">
        <v>298</v>
      </c>
      <c r="B55" s="25" t="s">
        <v>340</v>
      </c>
      <c r="C55" s="26" t="s">
        <v>341</v>
      </c>
      <c r="D55" s="26" t="s">
        <v>342</v>
      </c>
      <c r="E55" s="8"/>
      <c r="F55" s="47"/>
      <c r="G55" s="27"/>
      <c r="H55" s="8"/>
    </row>
    <row r="56" spans="1:8" s="2" customFormat="1" ht="12" customHeight="1" x14ac:dyDescent="0.3">
      <c r="B56" s="9"/>
      <c r="C56" s="8"/>
      <c r="D56" s="8"/>
      <c r="E56" s="8"/>
      <c r="F56" s="47"/>
      <c r="G56" s="27"/>
      <c r="H56" s="8"/>
    </row>
    <row r="57" spans="1:8" s="2" customFormat="1" ht="36" customHeight="1" x14ac:dyDescent="0.3">
      <c r="A57" s="2">
        <v>302</v>
      </c>
      <c r="B57" s="9"/>
      <c r="C57" s="26" t="s">
        <v>343</v>
      </c>
      <c r="D57" s="26" t="s">
        <v>344</v>
      </c>
      <c r="E57" s="8"/>
      <c r="F57" s="47"/>
      <c r="G57" s="27"/>
      <c r="H57" s="8"/>
    </row>
    <row r="58" spans="1:8" s="2" customFormat="1" ht="12" customHeight="1" x14ac:dyDescent="0.3">
      <c r="B58" s="9"/>
      <c r="C58" s="8"/>
      <c r="D58" s="8"/>
      <c r="E58" s="8"/>
      <c r="F58" s="47"/>
      <c r="G58" s="27"/>
      <c r="H58" s="8"/>
    </row>
    <row r="59" spans="1:8" s="2" customFormat="1" ht="45.6" x14ac:dyDescent="0.3">
      <c r="A59" s="2">
        <v>310</v>
      </c>
      <c r="B59" s="25" t="s">
        <v>345</v>
      </c>
      <c r="C59" s="8"/>
      <c r="D59" s="10" t="s">
        <v>346</v>
      </c>
      <c r="E59" s="28" t="s">
        <v>262</v>
      </c>
      <c r="F59" s="48">
        <v>6260</v>
      </c>
      <c r="G59" s="29"/>
      <c r="H59" s="30">
        <f>F59*G59</f>
        <v>0</v>
      </c>
    </row>
    <row r="60" spans="1:8" s="2" customFormat="1" ht="11.4" x14ac:dyDescent="0.3">
      <c r="B60" s="9"/>
      <c r="C60" s="8"/>
      <c r="D60" s="8"/>
      <c r="E60" s="8"/>
      <c r="F60" s="47"/>
      <c r="G60" s="27"/>
      <c r="H60" s="8"/>
    </row>
    <row r="61" spans="1:8" s="2" customFormat="1" ht="12" customHeight="1" x14ac:dyDescent="0.3">
      <c r="A61" s="2">
        <v>312</v>
      </c>
      <c r="B61" s="9"/>
      <c r="C61" s="8"/>
      <c r="D61" s="10" t="s">
        <v>347</v>
      </c>
      <c r="E61" s="8"/>
      <c r="F61" s="47"/>
      <c r="G61" s="27"/>
      <c r="H61" s="8"/>
    </row>
    <row r="62" spans="1:8" s="2" customFormat="1" ht="11.4" x14ac:dyDescent="0.3">
      <c r="B62" s="9"/>
      <c r="C62" s="8"/>
      <c r="D62" s="8"/>
      <c r="E62" s="8"/>
      <c r="F62" s="47"/>
      <c r="G62" s="27"/>
      <c r="H62" s="8"/>
    </row>
    <row r="63" spans="1:8" s="2" customFormat="1" ht="12" customHeight="1" x14ac:dyDescent="0.3">
      <c r="A63" s="2">
        <v>313</v>
      </c>
      <c r="B63" s="25" t="s">
        <v>348</v>
      </c>
      <c r="C63" s="8"/>
      <c r="D63" s="10" t="s">
        <v>349</v>
      </c>
      <c r="E63" s="28" t="s">
        <v>262</v>
      </c>
      <c r="F63" s="48">
        <v>2500</v>
      </c>
      <c r="G63" s="29"/>
      <c r="H63" s="30">
        <f>F63*G63</f>
        <v>0</v>
      </c>
    </row>
    <row r="64" spans="1:8" s="2" customFormat="1" ht="11.4" x14ac:dyDescent="0.3">
      <c r="B64" s="9"/>
      <c r="C64" s="8"/>
      <c r="D64" s="8"/>
      <c r="E64" s="8"/>
      <c r="F64" s="47"/>
      <c r="G64" s="27"/>
      <c r="H64" s="8"/>
    </row>
    <row r="65" spans="1:8" s="2" customFormat="1" ht="12" customHeight="1" x14ac:dyDescent="0.3">
      <c r="A65" s="2">
        <v>314</v>
      </c>
      <c r="B65" s="25" t="s">
        <v>350</v>
      </c>
      <c r="C65" s="8"/>
      <c r="D65" s="10" t="s">
        <v>351</v>
      </c>
      <c r="E65" s="28" t="s">
        <v>262</v>
      </c>
      <c r="F65" s="48">
        <v>1840</v>
      </c>
      <c r="G65" s="29"/>
      <c r="H65" s="30">
        <f t="shared" ref="H65" si="0">F65*G65</f>
        <v>0</v>
      </c>
    </row>
    <row r="66" spans="1:8" s="2" customFormat="1" ht="11.4" x14ac:dyDescent="0.3">
      <c r="B66" s="9"/>
      <c r="C66" s="8"/>
      <c r="D66" s="8"/>
      <c r="E66" s="8"/>
      <c r="F66" s="47"/>
      <c r="G66" s="27"/>
      <c r="H66" s="8"/>
    </row>
    <row r="67" spans="1:8" s="2" customFormat="1" ht="45.6" x14ac:dyDescent="0.3">
      <c r="A67" s="2">
        <v>319</v>
      </c>
      <c r="B67" s="25" t="s">
        <v>352</v>
      </c>
      <c r="C67" s="8"/>
      <c r="D67" s="10" t="s">
        <v>353</v>
      </c>
      <c r="E67" s="28" t="s">
        <v>262</v>
      </c>
      <c r="F67" s="48">
        <v>800</v>
      </c>
      <c r="G67" s="29"/>
      <c r="H67" s="30">
        <f t="shared" ref="H67" si="1">F67*G67</f>
        <v>0</v>
      </c>
    </row>
    <row r="68" spans="1:8" s="2" customFormat="1" ht="11.4" x14ac:dyDescent="0.3">
      <c r="B68" s="9"/>
      <c r="C68" s="8"/>
      <c r="D68" s="8"/>
      <c r="E68" s="8"/>
      <c r="F68" s="47"/>
      <c r="G68" s="27"/>
      <c r="H68" s="8"/>
    </row>
    <row r="69" spans="1:8" s="2" customFormat="1" ht="36" x14ac:dyDescent="0.3">
      <c r="A69" s="2">
        <v>325</v>
      </c>
      <c r="B69" s="9"/>
      <c r="C69" s="26" t="s">
        <v>354</v>
      </c>
      <c r="D69" s="26" t="s">
        <v>355</v>
      </c>
      <c r="E69" s="8"/>
      <c r="F69" s="47"/>
      <c r="G69" s="27"/>
      <c r="H69" s="8"/>
    </row>
    <row r="70" spans="1:8" s="2" customFormat="1" ht="11.4" x14ac:dyDescent="0.3">
      <c r="B70" s="9"/>
      <c r="C70" s="8"/>
      <c r="D70" s="8"/>
      <c r="E70" s="8"/>
      <c r="F70" s="47"/>
      <c r="G70" s="27"/>
      <c r="H70" s="8"/>
    </row>
    <row r="71" spans="1:8" s="2" customFormat="1" ht="57" x14ac:dyDescent="0.3">
      <c r="A71" s="2">
        <v>326</v>
      </c>
      <c r="B71" s="25" t="s">
        <v>356</v>
      </c>
      <c r="C71" s="8"/>
      <c r="D71" s="43" t="s">
        <v>1708</v>
      </c>
      <c r="E71" s="28" t="s">
        <v>262</v>
      </c>
      <c r="F71" s="48">
        <v>256</v>
      </c>
      <c r="G71" s="29"/>
      <c r="H71" s="30">
        <f t="shared" ref="H71" si="2">F71*G71</f>
        <v>0</v>
      </c>
    </row>
    <row r="72" spans="1:8" s="2" customFormat="1" ht="12" customHeight="1" x14ac:dyDescent="0.3">
      <c r="B72" s="9"/>
      <c r="C72" s="8"/>
      <c r="D72" s="8"/>
      <c r="E72" s="8"/>
      <c r="F72" s="47"/>
      <c r="G72" s="27"/>
      <c r="H72" s="8"/>
    </row>
    <row r="73" spans="1:8" s="2" customFormat="1" ht="12" customHeight="1" x14ac:dyDescent="0.3">
      <c r="A73" s="2">
        <v>327</v>
      </c>
      <c r="B73" s="9"/>
      <c r="C73" s="8"/>
      <c r="D73" s="10" t="s">
        <v>357</v>
      </c>
      <c r="E73" s="8"/>
      <c r="F73" s="47"/>
      <c r="G73" s="27"/>
      <c r="H73" s="8"/>
    </row>
    <row r="74" spans="1:8" s="2" customFormat="1" ht="12" customHeight="1" x14ac:dyDescent="0.3">
      <c r="B74" s="9"/>
      <c r="C74" s="8"/>
      <c r="D74" s="8"/>
      <c r="E74" s="8"/>
      <c r="F74" s="47"/>
      <c r="G74" s="27"/>
      <c r="H74" s="8"/>
    </row>
    <row r="75" spans="1:8" s="2" customFormat="1" ht="12" customHeight="1" x14ac:dyDescent="0.3">
      <c r="A75" s="2">
        <v>328</v>
      </c>
      <c r="B75" s="25" t="s">
        <v>358</v>
      </c>
      <c r="C75" s="8"/>
      <c r="D75" s="10" t="s">
        <v>349</v>
      </c>
      <c r="E75" s="28" t="s">
        <v>262</v>
      </c>
      <c r="F75" s="48">
        <v>90</v>
      </c>
      <c r="G75" s="29"/>
      <c r="H75" s="30">
        <f t="shared" ref="H75:H81" si="3">F75*G75</f>
        <v>0</v>
      </c>
    </row>
    <row r="76" spans="1:8" s="2" customFormat="1" ht="12" customHeight="1" x14ac:dyDescent="0.3">
      <c r="B76" s="9"/>
      <c r="C76" s="8"/>
      <c r="D76" s="8"/>
      <c r="E76" s="8"/>
      <c r="F76" s="47"/>
      <c r="G76" s="27"/>
      <c r="H76" s="8"/>
    </row>
    <row r="77" spans="1:8" s="2" customFormat="1" ht="12" customHeight="1" x14ac:dyDescent="0.3">
      <c r="A77" s="2">
        <v>329</v>
      </c>
      <c r="B77" s="25" t="s">
        <v>359</v>
      </c>
      <c r="C77" s="8"/>
      <c r="D77" s="10" t="s">
        <v>351</v>
      </c>
      <c r="E77" s="28" t="s">
        <v>262</v>
      </c>
      <c r="F77" s="48">
        <v>70</v>
      </c>
      <c r="G77" s="29"/>
      <c r="H77" s="30">
        <f t="shared" si="3"/>
        <v>0</v>
      </c>
    </row>
    <row r="78" spans="1:8" s="2" customFormat="1" ht="12" customHeight="1" x14ac:dyDescent="0.3">
      <c r="B78" s="9"/>
      <c r="C78" s="8"/>
      <c r="D78" s="8"/>
      <c r="E78" s="8"/>
      <c r="F78" s="47"/>
      <c r="G78" s="27"/>
      <c r="H78" s="8"/>
    </row>
    <row r="79" spans="1:8" s="2" customFormat="1" ht="12" customHeight="1" x14ac:dyDescent="0.3">
      <c r="A79" s="2">
        <v>332</v>
      </c>
      <c r="B79" s="25" t="s">
        <v>360</v>
      </c>
      <c r="C79" s="10" t="s">
        <v>361</v>
      </c>
      <c r="D79" s="10" t="s">
        <v>362</v>
      </c>
      <c r="E79" s="28" t="s">
        <v>305</v>
      </c>
      <c r="F79" s="48">
        <v>2650</v>
      </c>
      <c r="G79" s="29"/>
      <c r="H79" s="30">
        <f t="shared" si="3"/>
        <v>0</v>
      </c>
    </row>
    <row r="80" spans="1:8" s="2" customFormat="1" ht="12" customHeight="1" x14ac:dyDescent="0.3">
      <c r="B80" s="9"/>
      <c r="C80" s="8"/>
      <c r="D80" s="8"/>
      <c r="E80" s="8"/>
      <c r="F80" s="47"/>
      <c r="G80" s="29"/>
      <c r="H80" s="8"/>
    </row>
    <row r="81" spans="1:8" s="2" customFormat="1" ht="24" customHeight="1" x14ac:dyDescent="0.3">
      <c r="A81" s="2">
        <v>333</v>
      </c>
      <c r="B81" s="25" t="s">
        <v>363</v>
      </c>
      <c r="C81" s="10" t="s">
        <v>364</v>
      </c>
      <c r="D81" s="10" t="s">
        <v>365</v>
      </c>
      <c r="E81" s="28" t="s">
        <v>305</v>
      </c>
      <c r="F81" s="48">
        <v>2650</v>
      </c>
      <c r="G81" s="29"/>
      <c r="H81" s="30">
        <f t="shared" si="3"/>
        <v>0</v>
      </c>
    </row>
    <row r="82" spans="1:8" s="2" customFormat="1" ht="12" customHeight="1" x14ac:dyDescent="0.3">
      <c r="B82" s="9"/>
      <c r="C82" s="8"/>
      <c r="D82" s="8"/>
      <c r="E82" s="8"/>
      <c r="F82" s="47"/>
      <c r="G82" s="27"/>
      <c r="H82" s="8"/>
    </row>
    <row r="83" spans="1:8" s="2" customFormat="1" ht="12" x14ac:dyDescent="0.3">
      <c r="A83" s="2">
        <v>5067</v>
      </c>
      <c r="B83" s="9"/>
      <c r="C83" s="10" t="s">
        <v>366</v>
      </c>
      <c r="D83" s="26" t="s">
        <v>367</v>
      </c>
      <c r="E83" s="8"/>
      <c r="F83" s="47"/>
      <c r="G83" s="27"/>
      <c r="H83" s="8"/>
    </row>
    <row r="84" spans="1:8" s="2" customFormat="1" ht="12" customHeight="1" x14ac:dyDescent="0.3">
      <c r="B84" s="9"/>
      <c r="C84" s="8"/>
      <c r="D84" s="8"/>
      <c r="E84" s="8"/>
      <c r="F84" s="47"/>
      <c r="G84" s="27"/>
      <c r="H84" s="8"/>
    </row>
    <row r="85" spans="1:8" s="2" customFormat="1" ht="24" customHeight="1" x14ac:dyDescent="0.3">
      <c r="A85" s="2">
        <v>5068</v>
      </c>
      <c r="B85" s="9"/>
      <c r="C85" s="8"/>
      <c r="D85" s="10" t="s">
        <v>368</v>
      </c>
      <c r="E85" s="8"/>
      <c r="F85" s="47"/>
      <c r="G85" s="27"/>
      <c r="H85" s="8"/>
    </row>
    <row r="86" spans="1:8" s="2" customFormat="1" ht="12" customHeight="1" x14ac:dyDescent="0.3">
      <c r="B86" s="9"/>
      <c r="C86" s="8"/>
      <c r="D86" s="8"/>
      <c r="E86" s="8"/>
      <c r="F86" s="47"/>
      <c r="G86" s="27"/>
      <c r="H86" s="8"/>
    </row>
    <row r="87" spans="1:8" s="2" customFormat="1" ht="24" customHeight="1" x14ac:dyDescent="0.3">
      <c r="A87" s="2">
        <v>5069</v>
      </c>
      <c r="B87" s="25" t="s">
        <v>369</v>
      </c>
      <c r="C87" s="10" t="s">
        <v>370</v>
      </c>
      <c r="D87" s="10" t="s">
        <v>371</v>
      </c>
      <c r="E87" s="28" t="s">
        <v>262</v>
      </c>
      <c r="F87" s="48">
        <v>190</v>
      </c>
      <c r="G87" s="29"/>
      <c r="H87" s="30">
        <f t="shared" ref="H87" si="4">F87*G87</f>
        <v>0</v>
      </c>
    </row>
    <row r="88" spans="1:8" s="2" customFormat="1" ht="12" customHeight="1" x14ac:dyDescent="0.3">
      <c r="B88" s="9"/>
      <c r="C88" s="8"/>
      <c r="D88" s="8"/>
      <c r="E88" s="8"/>
      <c r="F88" s="47"/>
      <c r="G88" s="27"/>
      <c r="H88" s="8"/>
    </row>
    <row r="89" spans="1:8" s="2" customFormat="1" ht="22.8" x14ac:dyDescent="0.3">
      <c r="A89" s="2">
        <v>5072</v>
      </c>
      <c r="B89" s="9"/>
      <c r="C89" s="8"/>
      <c r="D89" s="10" t="s">
        <v>372</v>
      </c>
      <c r="E89" s="8"/>
      <c r="F89" s="47"/>
      <c r="G89" s="27"/>
      <c r="H89" s="8"/>
    </row>
    <row r="90" spans="1:8" s="2" customFormat="1" ht="12" customHeight="1" x14ac:dyDescent="0.3">
      <c r="B90" s="9"/>
      <c r="C90" s="8"/>
      <c r="D90" s="8"/>
      <c r="E90" s="8"/>
      <c r="F90" s="47"/>
      <c r="G90" s="27"/>
      <c r="H90" s="8"/>
    </row>
    <row r="91" spans="1:8" s="2" customFormat="1" ht="45.6" x14ac:dyDescent="0.3">
      <c r="A91" s="2">
        <v>5070</v>
      </c>
      <c r="B91" s="25" t="s">
        <v>373</v>
      </c>
      <c r="C91" s="10" t="s">
        <v>374</v>
      </c>
      <c r="D91" s="10" t="s">
        <v>375</v>
      </c>
      <c r="E91" s="28" t="s">
        <v>262</v>
      </c>
      <c r="F91" s="48">
        <v>380</v>
      </c>
      <c r="G91" s="29"/>
      <c r="H91" s="30">
        <f t="shared" ref="H91:H92" si="5">F91*G91</f>
        <v>0</v>
      </c>
    </row>
    <row r="92" spans="1:8" s="2" customFormat="1" ht="34.200000000000003" x14ac:dyDescent="0.3">
      <c r="B92" s="25" t="s">
        <v>376</v>
      </c>
      <c r="C92" s="8"/>
      <c r="D92" s="10" t="s">
        <v>377</v>
      </c>
      <c r="E92" s="28" t="s">
        <v>262</v>
      </c>
      <c r="F92" s="48">
        <v>190</v>
      </c>
      <c r="G92" s="27"/>
      <c r="H92" s="30">
        <f t="shared" si="5"/>
        <v>0</v>
      </c>
    </row>
    <row r="93" spans="1:8" s="3" customFormat="1" ht="20.100000000000001" customHeight="1" x14ac:dyDescent="0.3">
      <c r="B93" s="12" t="s">
        <v>76</v>
      </c>
      <c r="C93" s="13"/>
      <c r="D93" s="13"/>
      <c r="E93" s="13"/>
      <c r="F93" s="49"/>
      <c r="G93" s="32"/>
      <c r="H93" s="14">
        <f>SUM(H59:H92)</f>
        <v>0</v>
      </c>
    </row>
    <row r="94" spans="1:8" s="20" customFormat="1" ht="13.8" x14ac:dyDescent="0.3">
      <c r="B94" s="21" t="s">
        <v>297</v>
      </c>
      <c r="F94" s="45"/>
      <c r="G94" s="22"/>
    </row>
    <row r="95" spans="1:8" s="1" customFormat="1" ht="12" x14ac:dyDescent="0.3">
      <c r="B95" s="5" t="s">
        <v>378</v>
      </c>
      <c r="F95" s="46"/>
      <c r="G95" s="23"/>
    </row>
    <row r="96" spans="1:8" s="2" customFormat="1" ht="27.45" customHeight="1" x14ac:dyDescent="0.3">
      <c r="B96" s="6" t="s">
        <v>2</v>
      </c>
      <c r="C96" s="6" t="s">
        <v>3</v>
      </c>
      <c r="D96" s="6" t="s">
        <v>4</v>
      </c>
      <c r="E96" s="6" t="s">
        <v>5</v>
      </c>
      <c r="F96" s="6" t="s">
        <v>6</v>
      </c>
      <c r="G96" s="24" t="s">
        <v>7</v>
      </c>
      <c r="H96" s="7" t="s">
        <v>8</v>
      </c>
    </row>
    <row r="97" spans="1:8" s="2" customFormat="1" ht="24" customHeight="1" x14ac:dyDescent="0.3">
      <c r="A97" s="2">
        <v>375</v>
      </c>
      <c r="B97" s="25" t="s">
        <v>379</v>
      </c>
      <c r="C97" s="26" t="s">
        <v>380</v>
      </c>
      <c r="D97" s="26" t="s">
        <v>381</v>
      </c>
      <c r="E97" s="8"/>
      <c r="F97" s="47"/>
      <c r="G97" s="27"/>
      <c r="H97" s="8"/>
    </row>
    <row r="98" spans="1:8" s="2" customFormat="1" ht="12" customHeight="1" x14ac:dyDescent="0.3">
      <c r="B98" s="9"/>
      <c r="C98" s="8"/>
      <c r="D98" s="8"/>
      <c r="E98" s="8"/>
      <c r="F98" s="47"/>
      <c r="G98" s="27"/>
      <c r="H98" s="8"/>
    </row>
    <row r="99" spans="1:8" s="2" customFormat="1" ht="36" customHeight="1" x14ac:dyDescent="0.3">
      <c r="A99" s="2">
        <v>1968</v>
      </c>
      <c r="B99" s="9"/>
      <c r="C99" s="26" t="s">
        <v>382</v>
      </c>
      <c r="D99" s="26" t="s">
        <v>383</v>
      </c>
      <c r="E99" s="8"/>
      <c r="F99" s="47"/>
      <c r="G99" s="27"/>
      <c r="H99" s="8"/>
    </row>
    <row r="100" spans="1:8" s="2" customFormat="1" ht="12" customHeight="1" x14ac:dyDescent="0.3">
      <c r="B100" s="9"/>
      <c r="C100" s="8"/>
      <c r="D100" s="8"/>
      <c r="E100" s="8"/>
      <c r="F100" s="47"/>
      <c r="G100" s="27"/>
      <c r="H100" s="8"/>
    </row>
    <row r="101" spans="1:8" s="2" customFormat="1" ht="48" customHeight="1" x14ac:dyDescent="0.3">
      <c r="A101" s="2">
        <v>2121</v>
      </c>
      <c r="B101" s="9"/>
      <c r="C101" s="8"/>
      <c r="D101" s="35" t="s">
        <v>384</v>
      </c>
      <c r="E101" s="8"/>
      <c r="F101" s="47"/>
      <c r="G101" s="27"/>
      <c r="H101" s="8"/>
    </row>
    <row r="102" spans="1:8" s="2" customFormat="1" ht="12" customHeight="1" x14ac:dyDescent="0.3">
      <c r="B102" s="9"/>
      <c r="C102" s="8"/>
      <c r="D102" s="8"/>
      <c r="E102" s="8"/>
      <c r="F102" s="47"/>
      <c r="G102" s="27"/>
      <c r="H102" s="8"/>
    </row>
    <row r="103" spans="1:8" s="2" customFormat="1" ht="24" customHeight="1" x14ac:dyDescent="0.3">
      <c r="A103" s="2">
        <v>2127</v>
      </c>
      <c r="B103" s="9"/>
      <c r="C103" s="8"/>
      <c r="D103" s="39" t="s">
        <v>385</v>
      </c>
      <c r="E103" s="8"/>
      <c r="F103" s="47"/>
      <c r="G103" s="27"/>
      <c r="H103" s="8"/>
    </row>
    <row r="104" spans="1:8" s="2" customFormat="1" ht="12" customHeight="1" x14ac:dyDescent="0.3">
      <c r="B104" s="9"/>
      <c r="C104" s="8"/>
      <c r="D104" s="8"/>
      <c r="E104" s="8"/>
      <c r="F104" s="47"/>
      <c r="G104" s="27"/>
      <c r="H104" s="8"/>
    </row>
    <row r="105" spans="1:8" s="2" customFormat="1" ht="12" customHeight="1" x14ac:dyDescent="0.3">
      <c r="A105" s="2">
        <v>2122</v>
      </c>
      <c r="B105" s="25" t="s">
        <v>386</v>
      </c>
      <c r="C105" s="8"/>
      <c r="D105" s="10" t="s">
        <v>387</v>
      </c>
      <c r="E105" s="28" t="s">
        <v>262</v>
      </c>
      <c r="F105" s="48">
        <v>40</v>
      </c>
      <c r="G105" s="29"/>
      <c r="H105" s="30">
        <f>F105*G105</f>
        <v>0</v>
      </c>
    </row>
    <row r="106" spans="1:8" s="2" customFormat="1" ht="12" customHeight="1" x14ac:dyDescent="0.3">
      <c r="B106" s="9"/>
      <c r="C106" s="8"/>
      <c r="D106" s="8"/>
      <c r="E106" s="8"/>
      <c r="F106" s="47"/>
      <c r="G106" s="29"/>
      <c r="H106" s="30"/>
    </row>
    <row r="107" spans="1:8" s="2" customFormat="1" ht="12" customHeight="1" x14ac:dyDescent="0.3">
      <c r="A107" s="2">
        <v>2123</v>
      </c>
      <c r="B107" s="25" t="s">
        <v>388</v>
      </c>
      <c r="C107" s="8"/>
      <c r="D107" s="10" t="s">
        <v>389</v>
      </c>
      <c r="E107" s="28" t="s">
        <v>262</v>
      </c>
      <c r="F107" s="48">
        <v>15</v>
      </c>
      <c r="G107" s="29"/>
      <c r="H107" s="30">
        <f>F107*G107</f>
        <v>0</v>
      </c>
    </row>
    <row r="108" spans="1:8" s="2" customFormat="1" ht="12" customHeight="1" x14ac:dyDescent="0.3">
      <c r="B108" s="9"/>
      <c r="C108" s="8"/>
      <c r="D108" s="8"/>
      <c r="E108" s="8"/>
      <c r="F108" s="47"/>
      <c r="G108" s="27"/>
      <c r="H108" s="8"/>
    </row>
    <row r="109" spans="1:8" s="2" customFormat="1" ht="24" customHeight="1" x14ac:dyDescent="0.3">
      <c r="A109" s="2">
        <v>2514</v>
      </c>
      <c r="B109" s="9"/>
      <c r="C109" s="8"/>
      <c r="D109" s="39" t="s">
        <v>390</v>
      </c>
      <c r="E109" s="8"/>
      <c r="F109" s="47"/>
      <c r="G109" s="27"/>
      <c r="H109" s="8"/>
    </row>
    <row r="110" spans="1:8" s="2" customFormat="1" ht="12" customHeight="1" x14ac:dyDescent="0.3">
      <c r="B110" s="9"/>
      <c r="C110" s="8"/>
      <c r="D110" s="8"/>
      <c r="E110" s="8"/>
      <c r="F110" s="47"/>
      <c r="G110" s="27"/>
      <c r="H110" s="8"/>
    </row>
    <row r="111" spans="1:8" s="2" customFormat="1" ht="12" customHeight="1" x14ac:dyDescent="0.3">
      <c r="A111" s="2">
        <v>2515</v>
      </c>
      <c r="B111" s="25" t="s">
        <v>391</v>
      </c>
      <c r="C111" s="8"/>
      <c r="D111" s="10" t="s">
        <v>387</v>
      </c>
      <c r="E111" s="28" t="s">
        <v>262</v>
      </c>
      <c r="F111" s="48">
        <v>80</v>
      </c>
      <c r="G111" s="29"/>
      <c r="H111" s="30">
        <f>F111*G111</f>
        <v>0</v>
      </c>
    </row>
    <row r="112" spans="1:8" s="2" customFormat="1" ht="12" customHeight="1" x14ac:dyDescent="0.3">
      <c r="B112" s="9"/>
      <c r="C112" s="8"/>
      <c r="D112" s="8"/>
      <c r="E112" s="8"/>
      <c r="F112" s="47"/>
      <c r="G112" s="29"/>
      <c r="H112" s="30"/>
    </row>
    <row r="113" spans="1:8" s="2" customFormat="1" ht="12" customHeight="1" x14ac:dyDescent="0.3">
      <c r="A113" s="2">
        <v>2516</v>
      </c>
      <c r="B113" s="25" t="s">
        <v>392</v>
      </c>
      <c r="C113" s="8"/>
      <c r="D113" s="10" t="s">
        <v>389</v>
      </c>
      <c r="E113" s="28" t="s">
        <v>262</v>
      </c>
      <c r="F113" s="48">
        <v>35</v>
      </c>
      <c r="G113" s="29"/>
      <c r="H113" s="30">
        <f>F113*G113</f>
        <v>0</v>
      </c>
    </row>
    <row r="114" spans="1:8" s="2" customFormat="1" ht="12" customHeight="1" x14ac:dyDescent="0.3">
      <c r="B114" s="9"/>
      <c r="C114" s="8"/>
      <c r="D114" s="8"/>
      <c r="E114" s="8"/>
      <c r="F114" s="47"/>
      <c r="G114" s="27"/>
      <c r="H114" s="8"/>
    </row>
    <row r="115" spans="1:8" s="2" customFormat="1" ht="24" customHeight="1" x14ac:dyDescent="0.3">
      <c r="A115" s="2">
        <v>2124</v>
      </c>
      <c r="B115" s="9"/>
      <c r="C115" s="8"/>
      <c r="D115" s="39" t="s">
        <v>393</v>
      </c>
      <c r="E115" s="8"/>
      <c r="F115" s="47"/>
      <c r="G115" s="27"/>
      <c r="H115" s="8"/>
    </row>
    <row r="116" spans="1:8" s="2" customFormat="1" ht="12" customHeight="1" x14ac:dyDescent="0.3">
      <c r="B116" s="9"/>
      <c r="C116" s="8"/>
      <c r="D116" s="8"/>
      <c r="E116" s="8"/>
      <c r="F116" s="47"/>
      <c r="G116" s="27"/>
      <c r="H116" s="8"/>
    </row>
    <row r="117" spans="1:8" s="2" customFormat="1" ht="12" customHeight="1" x14ac:dyDescent="0.3">
      <c r="A117" s="2">
        <v>1969</v>
      </c>
      <c r="B117" s="25" t="s">
        <v>394</v>
      </c>
      <c r="C117" s="8"/>
      <c r="D117" s="10" t="s">
        <v>387</v>
      </c>
      <c r="E117" s="28" t="s">
        <v>262</v>
      </c>
      <c r="F117" s="48">
        <v>125</v>
      </c>
      <c r="G117" s="29"/>
      <c r="H117" s="30">
        <f>F117*G117</f>
        <v>0</v>
      </c>
    </row>
    <row r="118" spans="1:8" s="2" customFormat="1" ht="12" customHeight="1" x14ac:dyDescent="0.3">
      <c r="B118" s="9"/>
      <c r="C118" s="8"/>
      <c r="D118" s="8"/>
      <c r="E118" s="8"/>
      <c r="F118" s="47"/>
      <c r="G118" s="29"/>
      <c r="H118" s="30"/>
    </row>
    <row r="119" spans="1:8" s="2" customFormat="1" ht="12" customHeight="1" x14ac:dyDescent="0.3">
      <c r="A119" s="2">
        <v>1970</v>
      </c>
      <c r="B119" s="25" t="s">
        <v>395</v>
      </c>
      <c r="C119" s="8"/>
      <c r="D119" s="10" t="s">
        <v>396</v>
      </c>
      <c r="E119" s="28" t="s">
        <v>262</v>
      </c>
      <c r="F119" s="48">
        <v>45</v>
      </c>
      <c r="G119" s="29"/>
      <c r="H119" s="30">
        <f>F119*G119</f>
        <v>0</v>
      </c>
    </row>
    <row r="120" spans="1:8" s="2" customFormat="1" ht="12" customHeight="1" x14ac:dyDescent="0.3">
      <c r="B120" s="9"/>
      <c r="C120" s="8"/>
      <c r="D120" s="8"/>
      <c r="E120" s="8"/>
      <c r="F120" s="47"/>
      <c r="G120" s="27"/>
      <c r="H120" s="8"/>
    </row>
    <row r="121" spans="1:8" s="2" customFormat="1" ht="12" customHeight="1" x14ac:dyDescent="0.3">
      <c r="A121" s="2">
        <v>4272</v>
      </c>
      <c r="B121" s="9"/>
      <c r="C121" s="8"/>
      <c r="D121" s="39" t="s">
        <v>397</v>
      </c>
      <c r="E121" s="8"/>
      <c r="F121" s="47"/>
      <c r="G121" s="27"/>
      <c r="H121" s="8"/>
    </row>
    <row r="122" spans="1:8" s="2" customFormat="1" ht="12" customHeight="1" x14ac:dyDescent="0.3">
      <c r="B122" s="9"/>
      <c r="C122" s="8"/>
      <c r="D122" s="8"/>
      <c r="E122" s="8"/>
      <c r="F122" s="47"/>
      <c r="G122" s="27"/>
      <c r="H122" s="8"/>
    </row>
    <row r="123" spans="1:8" s="2" customFormat="1" ht="12" customHeight="1" x14ac:dyDescent="0.3">
      <c r="A123" s="2">
        <v>4273</v>
      </c>
      <c r="B123" s="25" t="s">
        <v>398</v>
      </c>
      <c r="C123" s="8"/>
      <c r="D123" s="10" t="s">
        <v>387</v>
      </c>
      <c r="E123" s="28" t="s">
        <v>262</v>
      </c>
      <c r="F123" s="48">
        <v>30</v>
      </c>
      <c r="G123" s="29"/>
      <c r="H123" s="30">
        <f>F123*G123</f>
        <v>0</v>
      </c>
    </row>
    <row r="124" spans="1:8" s="2" customFormat="1" ht="12" customHeight="1" x14ac:dyDescent="0.3">
      <c r="B124" s="9"/>
      <c r="C124" s="8"/>
      <c r="D124" s="8"/>
      <c r="E124" s="8"/>
      <c r="F124" s="47"/>
      <c r="G124" s="27"/>
      <c r="H124" s="8"/>
    </row>
    <row r="125" spans="1:8" s="2" customFormat="1" ht="24" customHeight="1" x14ac:dyDescent="0.3">
      <c r="A125" s="2">
        <v>1972</v>
      </c>
      <c r="B125" s="9"/>
      <c r="C125" s="8"/>
      <c r="D125" s="35" t="s">
        <v>399</v>
      </c>
      <c r="E125" s="8"/>
      <c r="F125" s="47"/>
      <c r="G125" s="27"/>
      <c r="H125" s="8"/>
    </row>
    <row r="126" spans="1:8" s="2" customFormat="1" ht="12" customHeight="1" x14ac:dyDescent="0.3">
      <c r="B126" s="9"/>
      <c r="C126" s="8"/>
      <c r="D126" s="8"/>
      <c r="E126" s="8"/>
      <c r="F126" s="47"/>
      <c r="G126" s="27"/>
      <c r="H126" s="8"/>
    </row>
    <row r="127" spans="1:8" s="2" customFormat="1" ht="12" customHeight="1" x14ac:dyDescent="0.3">
      <c r="A127" s="2">
        <v>1973</v>
      </c>
      <c r="B127" s="25" t="s">
        <v>400</v>
      </c>
      <c r="C127" s="8"/>
      <c r="D127" s="10" t="s">
        <v>349</v>
      </c>
      <c r="E127" s="28" t="s">
        <v>262</v>
      </c>
      <c r="F127" s="48">
        <v>115</v>
      </c>
      <c r="G127" s="29"/>
      <c r="H127" s="30">
        <f>F127*G127</f>
        <v>0</v>
      </c>
    </row>
    <row r="128" spans="1:8" s="2" customFormat="1" ht="12" customHeight="1" x14ac:dyDescent="0.3">
      <c r="B128" s="9"/>
      <c r="C128" s="8"/>
      <c r="D128" s="8"/>
      <c r="E128" s="8"/>
      <c r="F128" s="47"/>
      <c r="G128" s="27"/>
      <c r="H128" s="8"/>
    </row>
    <row r="129" spans="1:8" s="2" customFormat="1" ht="12" customHeight="1" x14ac:dyDescent="0.3">
      <c r="A129" s="2">
        <v>2111</v>
      </c>
      <c r="B129" s="25" t="s">
        <v>401</v>
      </c>
      <c r="C129" s="8"/>
      <c r="D129" s="10" t="s">
        <v>351</v>
      </c>
      <c r="E129" s="28" t="s">
        <v>262</v>
      </c>
      <c r="F129" s="48">
        <v>115</v>
      </c>
      <c r="G129" s="29"/>
      <c r="H129" s="30">
        <f t="shared" ref="H129" si="6">F129*G129</f>
        <v>0</v>
      </c>
    </row>
    <row r="130" spans="1:8" s="2" customFormat="1" ht="12" customHeight="1" x14ac:dyDescent="0.3">
      <c r="B130" s="9"/>
      <c r="C130" s="8"/>
      <c r="D130" s="8"/>
      <c r="E130" s="8"/>
      <c r="F130" s="47"/>
      <c r="G130" s="27"/>
      <c r="H130" s="8"/>
    </row>
    <row r="131" spans="1:8" s="2" customFormat="1" ht="25.8" customHeight="1" x14ac:dyDescent="0.3">
      <c r="A131" s="2">
        <v>1975</v>
      </c>
      <c r="B131" s="25" t="s">
        <v>402</v>
      </c>
      <c r="C131" s="10" t="s">
        <v>403</v>
      </c>
      <c r="D131" s="10" t="s">
        <v>404</v>
      </c>
      <c r="E131" s="28" t="s">
        <v>262</v>
      </c>
      <c r="F131" s="48">
        <v>50</v>
      </c>
      <c r="G131" s="29"/>
      <c r="H131" s="30">
        <f t="shared" ref="H131" si="7">F131*G131</f>
        <v>0</v>
      </c>
    </row>
    <row r="132" spans="1:8" s="2" customFormat="1" ht="12" customHeight="1" x14ac:dyDescent="0.3">
      <c r="B132" s="9"/>
      <c r="C132" s="8"/>
      <c r="D132" s="8"/>
      <c r="E132" s="8"/>
      <c r="F132" s="47"/>
      <c r="G132" s="27"/>
      <c r="H132" s="8"/>
    </row>
    <row r="133" spans="1:8" s="2" customFormat="1" ht="36" customHeight="1" x14ac:dyDescent="0.3">
      <c r="A133" s="2">
        <v>1977</v>
      </c>
      <c r="B133" s="9"/>
      <c r="C133" s="26" t="s">
        <v>382</v>
      </c>
      <c r="D133" s="26" t="s">
        <v>405</v>
      </c>
      <c r="E133" s="8"/>
      <c r="F133" s="47"/>
      <c r="G133" s="27"/>
      <c r="H133" s="8"/>
    </row>
    <row r="134" spans="1:8" s="2" customFormat="1" ht="12" customHeight="1" x14ac:dyDescent="0.3">
      <c r="B134" s="9"/>
      <c r="C134" s="8"/>
      <c r="D134" s="8"/>
      <c r="E134" s="8"/>
      <c r="F134" s="47"/>
      <c r="G134" s="27"/>
      <c r="H134" s="8"/>
    </row>
    <row r="135" spans="1:8" s="2" customFormat="1" ht="36" customHeight="1" x14ac:dyDescent="0.3">
      <c r="A135" s="2">
        <v>1978</v>
      </c>
      <c r="B135" s="9"/>
      <c r="C135" s="8"/>
      <c r="D135" s="35" t="s">
        <v>406</v>
      </c>
      <c r="E135" s="8"/>
      <c r="F135" s="47"/>
      <c r="G135" s="27"/>
      <c r="H135" s="8"/>
    </row>
    <row r="136" spans="1:8" s="2" customFormat="1" ht="12" customHeight="1" x14ac:dyDescent="0.3">
      <c r="B136" s="9"/>
      <c r="C136" s="8"/>
      <c r="D136" s="8"/>
      <c r="E136" s="8"/>
      <c r="F136" s="47"/>
      <c r="G136" s="27"/>
      <c r="H136" s="8"/>
    </row>
    <row r="137" spans="1:8" s="2" customFormat="1" ht="24" customHeight="1" x14ac:dyDescent="0.3">
      <c r="A137" s="2">
        <v>1984</v>
      </c>
      <c r="B137" s="9"/>
      <c r="C137" s="8"/>
      <c r="D137" s="39" t="s">
        <v>407</v>
      </c>
      <c r="E137" s="8"/>
      <c r="F137" s="47"/>
      <c r="G137" s="27"/>
      <c r="H137" s="8"/>
    </row>
    <row r="138" spans="1:8" s="2" customFormat="1" ht="12" customHeight="1" x14ac:dyDescent="0.3">
      <c r="B138" s="9"/>
      <c r="C138" s="8"/>
      <c r="D138" s="8"/>
      <c r="E138" s="8"/>
      <c r="F138" s="47"/>
      <c r="G138" s="27"/>
      <c r="H138" s="8"/>
    </row>
    <row r="139" spans="1:8" s="2" customFormat="1" ht="12" customHeight="1" x14ac:dyDescent="0.3">
      <c r="A139" s="2">
        <v>1985</v>
      </c>
      <c r="B139" s="25" t="s">
        <v>408</v>
      </c>
      <c r="C139" s="8"/>
      <c r="D139" s="10" t="s">
        <v>409</v>
      </c>
      <c r="E139" s="28" t="s">
        <v>262</v>
      </c>
      <c r="F139" s="48">
        <v>105</v>
      </c>
      <c r="G139" s="29"/>
      <c r="H139" s="30">
        <f t="shared" ref="H139" si="8">F139*G139</f>
        <v>0</v>
      </c>
    </row>
    <row r="140" spans="1:8" s="2" customFormat="1" ht="12" customHeight="1" x14ac:dyDescent="0.3">
      <c r="B140" s="9"/>
      <c r="C140" s="8"/>
      <c r="D140" s="8"/>
      <c r="E140" s="8"/>
      <c r="F140" s="47"/>
      <c r="G140" s="27"/>
      <c r="H140" s="8"/>
    </row>
    <row r="141" spans="1:8" s="2" customFormat="1" ht="12" customHeight="1" x14ac:dyDescent="0.3">
      <c r="B141" s="9"/>
      <c r="C141" s="8"/>
      <c r="D141" s="8"/>
      <c r="E141" s="8"/>
      <c r="F141" s="47"/>
      <c r="G141" s="27"/>
      <c r="H141" s="8"/>
    </row>
    <row r="142" spans="1:8" s="3" customFormat="1" ht="20.100000000000001" customHeight="1" x14ac:dyDescent="0.3">
      <c r="B142" s="12" t="s">
        <v>76</v>
      </c>
      <c r="C142" s="13"/>
      <c r="D142" s="13"/>
      <c r="E142" s="13"/>
      <c r="F142" s="49"/>
      <c r="G142" s="32"/>
      <c r="H142" s="14">
        <f>SUM(H99:H141)</f>
        <v>0</v>
      </c>
    </row>
    <row r="143" spans="1:8" s="20" customFormat="1" ht="13.8" x14ac:dyDescent="0.3">
      <c r="B143" s="21" t="s">
        <v>297</v>
      </c>
      <c r="F143" s="45"/>
      <c r="G143" s="22"/>
    </row>
    <row r="144" spans="1:8" s="1" customFormat="1" ht="12" x14ac:dyDescent="0.3">
      <c r="B144" s="5" t="s">
        <v>378</v>
      </c>
      <c r="F144" s="46"/>
      <c r="G144" s="23"/>
    </row>
    <row r="145" spans="1:8" s="2" customFormat="1" ht="27.45" customHeight="1" x14ac:dyDescent="0.3">
      <c r="B145" s="6" t="s">
        <v>2</v>
      </c>
      <c r="C145" s="6" t="s">
        <v>3</v>
      </c>
      <c r="D145" s="6" t="s">
        <v>4</v>
      </c>
      <c r="E145" s="6" t="s">
        <v>5</v>
      </c>
      <c r="F145" s="6" t="s">
        <v>6</v>
      </c>
      <c r="G145" s="24" t="s">
        <v>7</v>
      </c>
      <c r="H145" s="7" t="s">
        <v>8</v>
      </c>
    </row>
    <row r="146" spans="1:8" s="3" customFormat="1" ht="20.100000000000001" customHeight="1" x14ac:dyDescent="0.3">
      <c r="B146" s="12" t="s">
        <v>77</v>
      </c>
      <c r="C146" s="13"/>
      <c r="D146" s="13"/>
      <c r="E146" s="13"/>
      <c r="F146" s="49"/>
      <c r="G146" s="32"/>
      <c r="H146" s="14">
        <f>H142</f>
        <v>0</v>
      </c>
    </row>
    <row r="147" spans="1:8" s="2" customFormat="1" ht="36" customHeight="1" x14ac:dyDescent="0.3">
      <c r="A147" s="2">
        <v>1986</v>
      </c>
      <c r="B147" s="9"/>
      <c r="C147" s="8"/>
      <c r="D147" s="39" t="s">
        <v>410</v>
      </c>
      <c r="E147" s="8"/>
      <c r="F147" s="47"/>
      <c r="G147" s="27"/>
      <c r="H147" s="8"/>
    </row>
    <row r="148" spans="1:8" s="2" customFormat="1" ht="12" customHeight="1" x14ac:dyDescent="0.3">
      <c r="B148" s="9"/>
      <c r="C148" s="8"/>
      <c r="D148" s="8"/>
      <c r="E148" s="8"/>
      <c r="F148" s="47"/>
      <c r="G148" s="27"/>
      <c r="H148" s="8"/>
    </row>
    <row r="149" spans="1:8" s="2" customFormat="1" ht="12" customHeight="1" x14ac:dyDescent="0.3">
      <c r="A149" s="2">
        <v>1987</v>
      </c>
      <c r="B149" s="25" t="s">
        <v>411</v>
      </c>
      <c r="C149" s="8"/>
      <c r="D149" s="10" t="s">
        <v>412</v>
      </c>
      <c r="E149" s="28" t="s">
        <v>262</v>
      </c>
      <c r="F149" s="48">
        <v>65</v>
      </c>
      <c r="G149" s="29"/>
      <c r="H149" s="30">
        <f>F149*G149</f>
        <v>0</v>
      </c>
    </row>
    <row r="150" spans="1:8" s="2" customFormat="1" ht="12" customHeight="1" x14ac:dyDescent="0.3">
      <c r="B150" s="9"/>
      <c r="C150" s="8"/>
      <c r="D150" s="8"/>
      <c r="E150" s="8"/>
      <c r="F150" s="47"/>
      <c r="G150" s="27"/>
      <c r="H150" s="8"/>
    </row>
    <row r="151" spans="1:8" s="2" customFormat="1" ht="12" customHeight="1" x14ac:dyDescent="0.3">
      <c r="A151" s="2">
        <v>2113</v>
      </c>
      <c r="B151" s="25" t="s">
        <v>413</v>
      </c>
      <c r="C151" s="8"/>
      <c r="D151" s="10" t="s">
        <v>414</v>
      </c>
      <c r="E151" s="28" t="s">
        <v>262</v>
      </c>
      <c r="F151" s="48">
        <v>55</v>
      </c>
      <c r="G151" s="29"/>
      <c r="H151" s="30">
        <f t="shared" ref="H151" si="9">F151*G151</f>
        <v>0</v>
      </c>
    </row>
    <row r="152" spans="1:8" s="2" customFormat="1" ht="12" customHeight="1" x14ac:dyDescent="0.3">
      <c r="B152" s="9"/>
      <c r="C152" s="8"/>
      <c r="D152" s="8"/>
      <c r="E152" s="8"/>
      <c r="F152" s="47"/>
      <c r="G152" s="27"/>
      <c r="H152" s="8"/>
    </row>
    <row r="153" spans="1:8" s="2" customFormat="1" ht="12" customHeight="1" x14ac:dyDescent="0.3">
      <c r="A153" s="2">
        <v>2517</v>
      </c>
      <c r="B153" s="25" t="s">
        <v>415</v>
      </c>
      <c r="C153" s="8"/>
      <c r="D153" s="10" t="s">
        <v>416</v>
      </c>
      <c r="E153" s="28" t="s">
        <v>262</v>
      </c>
      <c r="F153" s="48">
        <v>45</v>
      </c>
      <c r="G153" s="29"/>
      <c r="H153" s="30">
        <f>F153*G153</f>
        <v>0</v>
      </c>
    </row>
    <row r="154" spans="1:8" s="2" customFormat="1" ht="12" customHeight="1" x14ac:dyDescent="0.3">
      <c r="B154" s="9"/>
      <c r="C154" s="8"/>
      <c r="D154" s="8"/>
      <c r="E154" s="8"/>
      <c r="F154" s="47"/>
      <c r="G154" s="27"/>
      <c r="H154" s="8"/>
    </row>
    <row r="155" spans="1:8" s="2" customFormat="1" ht="36" customHeight="1" x14ac:dyDescent="0.3">
      <c r="A155" s="2">
        <v>1993</v>
      </c>
      <c r="B155" s="9"/>
      <c r="C155" s="8"/>
      <c r="D155" s="39" t="s">
        <v>417</v>
      </c>
      <c r="E155" s="8"/>
      <c r="F155" s="47"/>
      <c r="G155" s="27"/>
      <c r="H155" s="8"/>
    </row>
    <row r="156" spans="1:8" s="2" customFormat="1" ht="12" customHeight="1" x14ac:dyDescent="0.3">
      <c r="B156" s="9"/>
      <c r="C156" s="8"/>
      <c r="D156" s="8"/>
      <c r="E156" s="8"/>
      <c r="F156" s="47"/>
      <c r="G156" s="27"/>
      <c r="H156" s="8"/>
    </row>
    <row r="157" spans="1:8" s="2" customFormat="1" ht="12" customHeight="1" x14ac:dyDescent="0.3">
      <c r="A157" s="2">
        <v>1994</v>
      </c>
      <c r="B157" s="25" t="s">
        <v>418</v>
      </c>
      <c r="C157" s="8"/>
      <c r="D157" s="10" t="s">
        <v>412</v>
      </c>
      <c r="E157" s="28" t="s">
        <v>262</v>
      </c>
      <c r="F157" s="48">
        <v>10</v>
      </c>
      <c r="G157" s="29"/>
      <c r="H157" s="30">
        <f>F157*G157</f>
        <v>0</v>
      </c>
    </row>
    <row r="158" spans="1:8" s="2" customFormat="1" ht="12" customHeight="1" x14ac:dyDescent="0.3">
      <c r="B158" s="9"/>
      <c r="C158" s="8"/>
      <c r="D158" s="8"/>
      <c r="E158" s="8"/>
      <c r="F158" s="47"/>
      <c r="G158" s="27"/>
      <c r="H158" s="8"/>
    </row>
    <row r="159" spans="1:8" s="2" customFormat="1" ht="12" customHeight="1" x14ac:dyDescent="0.3">
      <c r="A159" s="2">
        <v>1995</v>
      </c>
      <c r="B159" s="25" t="s">
        <v>419</v>
      </c>
      <c r="C159" s="8"/>
      <c r="D159" s="10" t="s">
        <v>414</v>
      </c>
      <c r="E159" s="28" t="s">
        <v>262</v>
      </c>
      <c r="F159" s="48">
        <v>5</v>
      </c>
      <c r="G159" s="29"/>
      <c r="H159" s="30">
        <f>F159*G159</f>
        <v>0</v>
      </c>
    </row>
    <row r="160" spans="1:8" s="2" customFormat="1" ht="12" customHeight="1" x14ac:dyDescent="0.3">
      <c r="B160" s="9"/>
      <c r="C160" s="8"/>
      <c r="D160" s="8"/>
      <c r="E160" s="8"/>
      <c r="F160" s="47"/>
      <c r="G160" s="27"/>
      <c r="H160" s="8"/>
    </row>
    <row r="161" spans="1:8" s="2" customFormat="1" ht="60" customHeight="1" x14ac:dyDescent="0.3">
      <c r="A161" s="2">
        <v>2012</v>
      </c>
      <c r="B161" s="9"/>
      <c r="C161" s="8"/>
      <c r="D161" s="35" t="s">
        <v>420</v>
      </c>
      <c r="E161" s="8"/>
      <c r="F161" s="47"/>
      <c r="G161" s="27"/>
      <c r="H161" s="8"/>
    </row>
    <row r="162" spans="1:8" s="2" customFormat="1" ht="12" customHeight="1" x14ac:dyDescent="0.3">
      <c r="B162" s="9"/>
      <c r="C162" s="8"/>
      <c r="D162" s="8"/>
      <c r="E162" s="8"/>
      <c r="F162" s="47"/>
      <c r="G162" s="27"/>
      <c r="H162" s="8"/>
    </row>
    <row r="163" spans="1:8" s="2" customFormat="1" ht="12" customHeight="1" x14ac:dyDescent="0.3">
      <c r="A163" s="2">
        <v>2115</v>
      </c>
      <c r="B163" s="25" t="s">
        <v>421</v>
      </c>
      <c r="C163" s="8"/>
      <c r="D163" s="10" t="s">
        <v>387</v>
      </c>
      <c r="E163" s="28" t="s">
        <v>262</v>
      </c>
      <c r="F163" s="48">
        <v>330</v>
      </c>
      <c r="G163" s="29"/>
      <c r="H163" s="30">
        <f>F163*G163</f>
        <v>0</v>
      </c>
    </row>
    <row r="164" spans="1:8" s="2" customFormat="1" ht="12" customHeight="1" x14ac:dyDescent="0.3">
      <c r="B164" s="9"/>
      <c r="C164" s="8"/>
      <c r="D164" s="8"/>
      <c r="E164" s="8"/>
      <c r="F164" s="47"/>
      <c r="G164" s="27"/>
      <c r="H164" s="8"/>
    </row>
    <row r="165" spans="1:8" s="2" customFormat="1" ht="12" customHeight="1" x14ac:dyDescent="0.3">
      <c r="A165" s="2">
        <v>2116</v>
      </c>
      <c r="B165" s="25" t="s">
        <v>422</v>
      </c>
      <c r="C165" s="8"/>
      <c r="D165" s="10" t="s">
        <v>389</v>
      </c>
      <c r="E165" s="28" t="s">
        <v>262</v>
      </c>
      <c r="F165" s="48">
        <v>160</v>
      </c>
      <c r="G165" s="29"/>
      <c r="H165" s="30">
        <f t="shared" ref="H165" si="10">F165*G165</f>
        <v>0</v>
      </c>
    </row>
    <row r="166" spans="1:8" s="2" customFormat="1" ht="12" customHeight="1" x14ac:dyDescent="0.3">
      <c r="B166" s="9"/>
      <c r="C166" s="8"/>
      <c r="D166" s="8"/>
      <c r="E166" s="8"/>
      <c r="F166" s="47"/>
      <c r="G166" s="27"/>
      <c r="H166" s="8"/>
    </row>
    <row r="167" spans="1:8" s="2" customFormat="1" ht="12" customHeight="1" x14ac:dyDescent="0.3">
      <c r="A167" s="2">
        <v>3787</v>
      </c>
      <c r="B167" s="25" t="s">
        <v>423</v>
      </c>
      <c r="C167" s="8"/>
      <c r="D167" s="10" t="s">
        <v>424</v>
      </c>
      <c r="E167" s="28" t="s">
        <v>262</v>
      </c>
      <c r="F167" s="48">
        <v>80</v>
      </c>
      <c r="G167" s="29"/>
      <c r="H167" s="30">
        <f t="shared" ref="H167" si="11">F167*G167</f>
        <v>0</v>
      </c>
    </row>
    <row r="168" spans="1:8" s="2" customFormat="1" ht="12" customHeight="1" x14ac:dyDescent="0.3">
      <c r="B168" s="9"/>
      <c r="C168" s="8"/>
      <c r="D168" s="8"/>
      <c r="E168" s="8"/>
      <c r="F168" s="47"/>
      <c r="G168" s="27"/>
      <c r="H168" s="8"/>
    </row>
    <row r="169" spans="1:8" s="2" customFormat="1" ht="12" customHeight="1" x14ac:dyDescent="0.3">
      <c r="A169" s="2">
        <v>3788</v>
      </c>
      <c r="B169" s="25" t="s">
        <v>425</v>
      </c>
      <c r="C169" s="8"/>
      <c r="D169" s="10" t="s">
        <v>426</v>
      </c>
      <c r="E169" s="28" t="s">
        <v>262</v>
      </c>
      <c r="F169" s="48">
        <v>40</v>
      </c>
      <c r="G169" s="29"/>
      <c r="H169" s="30">
        <f t="shared" ref="H169" si="12">F169*G169</f>
        <v>0</v>
      </c>
    </row>
    <row r="170" spans="1:8" s="2" customFormat="1" ht="12" customHeight="1" x14ac:dyDescent="0.3">
      <c r="B170" s="9"/>
      <c r="C170" s="8"/>
      <c r="D170" s="8"/>
      <c r="E170" s="8"/>
      <c r="F170" s="47"/>
      <c r="G170" s="27"/>
      <c r="H170" s="8"/>
    </row>
    <row r="171" spans="1:8" s="2" customFormat="1" ht="24" customHeight="1" x14ac:dyDescent="0.3">
      <c r="A171" s="2">
        <v>2014</v>
      </c>
      <c r="B171" s="9"/>
      <c r="C171" s="8"/>
      <c r="D171" s="35" t="s">
        <v>427</v>
      </c>
      <c r="E171" s="8"/>
      <c r="F171" s="47"/>
      <c r="G171" s="27"/>
      <c r="H171" s="8"/>
    </row>
    <row r="172" spans="1:8" s="2" customFormat="1" ht="12" customHeight="1" x14ac:dyDescent="0.3">
      <c r="B172" s="9"/>
      <c r="C172" s="8"/>
      <c r="D172" s="8"/>
      <c r="E172" s="8"/>
      <c r="F172" s="47"/>
      <c r="G172" s="27"/>
      <c r="H172" s="8"/>
    </row>
    <row r="173" spans="1:8" s="2" customFormat="1" ht="12" customHeight="1" x14ac:dyDescent="0.3">
      <c r="A173" s="2">
        <v>2015</v>
      </c>
      <c r="B173" s="25" t="s">
        <v>428</v>
      </c>
      <c r="C173" s="8"/>
      <c r="D173" s="10" t="s">
        <v>349</v>
      </c>
      <c r="E173" s="28" t="s">
        <v>262</v>
      </c>
      <c r="F173" s="48">
        <v>290</v>
      </c>
      <c r="G173" s="29"/>
      <c r="H173" s="30">
        <f>F173*G173</f>
        <v>0</v>
      </c>
    </row>
    <row r="174" spans="1:8" s="2" customFormat="1" ht="12" customHeight="1" x14ac:dyDescent="0.3">
      <c r="B174" s="9"/>
      <c r="C174" s="8"/>
      <c r="D174" s="8"/>
      <c r="E174" s="8"/>
      <c r="F174" s="47"/>
      <c r="G174" s="27"/>
      <c r="H174" s="8"/>
    </row>
    <row r="175" spans="1:8" s="2" customFormat="1" ht="12" customHeight="1" x14ac:dyDescent="0.3">
      <c r="A175" s="2">
        <v>2016</v>
      </c>
      <c r="B175" s="25" t="s">
        <v>429</v>
      </c>
      <c r="C175" s="8"/>
      <c r="D175" s="10" t="s">
        <v>351</v>
      </c>
      <c r="E175" s="28" t="s">
        <v>262</v>
      </c>
      <c r="F175" s="48">
        <v>320</v>
      </c>
      <c r="G175" s="29"/>
      <c r="H175" s="30">
        <f t="shared" ref="H175" si="13">F175*G175</f>
        <v>0</v>
      </c>
    </row>
    <row r="176" spans="1:8" s="2" customFormat="1" ht="12" customHeight="1" x14ac:dyDescent="0.3">
      <c r="B176" s="9"/>
      <c r="C176" s="8"/>
      <c r="D176" s="8"/>
      <c r="E176" s="8"/>
      <c r="F176" s="47"/>
      <c r="G176" s="27"/>
      <c r="H176" s="8"/>
    </row>
    <row r="177" spans="1:8" s="2" customFormat="1" ht="36" customHeight="1" x14ac:dyDescent="0.3">
      <c r="A177" s="2">
        <v>2019</v>
      </c>
      <c r="B177" s="25" t="s">
        <v>430</v>
      </c>
      <c r="C177" s="10" t="s">
        <v>403</v>
      </c>
      <c r="D177" s="10" t="s">
        <v>404</v>
      </c>
      <c r="E177" s="28" t="s">
        <v>262</v>
      </c>
      <c r="F177" s="48">
        <v>80</v>
      </c>
      <c r="G177" s="29"/>
      <c r="H177" s="30">
        <f t="shared" ref="H177" si="14">F177*G177</f>
        <v>0</v>
      </c>
    </row>
    <row r="178" spans="1:8" s="2" customFormat="1" ht="12" customHeight="1" x14ac:dyDescent="0.3">
      <c r="B178" s="9"/>
      <c r="C178" s="8"/>
      <c r="D178" s="8"/>
      <c r="E178" s="8"/>
      <c r="F178" s="47"/>
      <c r="G178" s="27"/>
      <c r="H178" s="8"/>
    </row>
    <row r="179" spans="1:8" s="2" customFormat="1" ht="12" customHeight="1" x14ac:dyDescent="0.3">
      <c r="A179" s="2">
        <v>2020</v>
      </c>
      <c r="B179" s="9"/>
      <c r="C179" s="26" t="s">
        <v>52</v>
      </c>
      <c r="D179" s="26" t="s">
        <v>431</v>
      </c>
      <c r="E179" s="8"/>
      <c r="F179" s="47"/>
      <c r="G179" s="29"/>
      <c r="H179" s="30"/>
    </row>
    <row r="180" spans="1:8" s="2" customFormat="1" ht="12" customHeight="1" x14ac:dyDescent="0.3">
      <c r="B180" s="9"/>
      <c r="C180" s="8"/>
      <c r="D180" s="8"/>
      <c r="E180" s="8"/>
      <c r="F180" s="47"/>
      <c r="G180" s="27"/>
      <c r="H180" s="8"/>
    </row>
    <row r="181" spans="1:8" s="2" customFormat="1" ht="24" customHeight="1" x14ac:dyDescent="0.3">
      <c r="A181" s="2">
        <v>2021</v>
      </c>
      <c r="B181" s="9"/>
      <c r="C181" s="8"/>
      <c r="D181" s="35" t="s">
        <v>432</v>
      </c>
      <c r="E181" s="8"/>
      <c r="F181" s="47"/>
      <c r="G181" s="27"/>
      <c r="H181" s="8"/>
    </row>
    <row r="182" spans="1:8" s="2" customFormat="1" ht="12" customHeight="1" x14ac:dyDescent="0.3">
      <c r="B182" s="9"/>
      <c r="C182" s="8"/>
      <c r="D182" s="8"/>
      <c r="E182" s="8"/>
      <c r="F182" s="47"/>
      <c r="G182" s="27"/>
      <c r="H182" s="8"/>
    </row>
    <row r="183" spans="1:8" s="2" customFormat="1" ht="24" customHeight="1" x14ac:dyDescent="0.3">
      <c r="A183" s="2">
        <v>2022</v>
      </c>
      <c r="B183" s="25" t="s">
        <v>433</v>
      </c>
      <c r="C183" s="10" t="s">
        <v>434</v>
      </c>
      <c r="D183" s="10" t="s">
        <v>435</v>
      </c>
      <c r="E183" s="28" t="s">
        <v>262</v>
      </c>
      <c r="F183" s="48">
        <v>100</v>
      </c>
      <c r="G183" s="29"/>
      <c r="H183" s="30">
        <f t="shared" ref="H183" si="15">F183*G183</f>
        <v>0</v>
      </c>
    </row>
    <row r="184" spans="1:8" s="2" customFormat="1" ht="12" customHeight="1" x14ac:dyDescent="0.3">
      <c r="B184" s="9"/>
      <c r="C184" s="8"/>
      <c r="D184" s="8"/>
      <c r="E184" s="8"/>
      <c r="F184" s="47"/>
      <c r="G184" s="27"/>
      <c r="H184" s="8"/>
    </row>
    <row r="185" spans="1:8" s="2" customFormat="1" ht="24" customHeight="1" x14ac:dyDescent="0.3">
      <c r="A185" s="2">
        <v>2117</v>
      </c>
      <c r="B185" s="25" t="s">
        <v>436</v>
      </c>
      <c r="C185" s="10" t="s">
        <v>437</v>
      </c>
      <c r="D185" s="10" t="s">
        <v>438</v>
      </c>
      <c r="E185" s="28" t="s">
        <v>262</v>
      </c>
      <c r="F185" s="48">
        <v>605</v>
      </c>
      <c r="G185" s="29"/>
      <c r="H185" s="30">
        <f t="shared" ref="H185" si="16">F185*G185</f>
        <v>0</v>
      </c>
    </row>
    <row r="186" spans="1:8" s="2" customFormat="1" ht="12" customHeight="1" x14ac:dyDescent="0.3">
      <c r="B186" s="9"/>
      <c r="C186" s="8"/>
      <c r="D186" s="8"/>
      <c r="E186" s="8"/>
      <c r="F186" s="47"/>
      <c r="G186" s="27"/>
      <c r="H186" s="8"/>
    </row>
    <row r="187" spans="1:8" s="2" customFormat="1" ht="12" customHeight="1" x14ac:dyDescent="0.3">
      <c r="A187" s="2">
        <v>2118</v>
      </c>
      <c r="B187" s="9"/>
      <c r="C187" s="26"/>
      <c r="D187" s="26"/>
      <c r="E187" s="8"/>
      <c r="F187" s="47"/>
      <c r="G187" s="27"/>
      <c r="H187" s="8"/>
    </row>
    <row r="188" spans="1:8" s="2" customFormat="1" ht="12" customHeight="1" x14ac:dyDescent="0.3">
      <c r="B188" s="9"/>
      <c r="C188" s="8"/>
      <c r="D188" s="8"/>
      <c r="E188" s="8"/>
      <c r="F188" s="47"/>
      <c r="G188" s="27"/>
      <c r="H188" s="8"/>
    </row>
    <row r="189" spans="1:8" s="2" customFormat="1" ht="24" customHeight="1" x14ac:dyDescent="0.3">
      <c r="B189" s="9"/>
      <c r="C189" s="10"/>
      <c r="D189" s="35"/>
      <c r="E189" s="8"/>
      <c r="F189" s="47"/>
      <c r="G189" s="27"/>
      <c r="H189" s="8"/>
    </row>
    <row r="190" spans="1:8" s="2" customFormat="1" ht="12" customHeight="1" x14ac:dyDescent="0.3">
      <c r="B190" s="9"/>
      <c r="C190" s="8"/>
      <c r="D190" s="8"/>
      <c r="E190" s="8"/>
      <c r="F190" s="47"/>
      <c r="G190" s="27"/>
      <c r="H190" s="8"/>
    </row>
    <row r="191" spans="1:8" s="3" customFormat="1" ht="20.100000000000001" customHeight="1" x14ac:dyDescent="0.3">
      <c r="B191" s="12" t="s">
        <v>76</v>
      </c>
      <c r="C191" s="13"/>
      <c r="D191" s="13"/>
      <c r="E191" s="13"/>
      <c r="F191" s="49"/>
      <c r="G191" s="32"/>
      <c r="H191" s="14">
        <f>SUM(H146:H189)</f>
        <v>0</v>
      </c>
    </row>
    <row r="192" spans="1:8" s="20" customFormat="1" ht="13.8" x14ac:dyDescent="0.3">
      <c r="B192" s="21" t="s">
        <v>297</v>
      </c>
      <c r="F192" s="45"/>
      <c r="G192" s="22"/>
    </row>
    <row r="193" spans="1:8" s="1" customFormat="1" ht="12" x14ac:dyDescent="0.3">
      <c r="B193" s="5" t="s">
        <v>378</v>
      </c>
      <c r="F193" s="46"/>
      <c r="G193" s="23"/>
    </row>
    <row r="194" spans="1:8" s="2" customFormat="1" ht="27.45" customHeight="1" x14ac:dyDescent="0.3">
      <c r="B194" s="6" t="s">
        <v>2</v>
      </c>
      <c r="C194" s="6" t="s">
        <v>3</v>
      </c>
      <c r="D194" s="6" t="s">
        <v>4</v>
      </c>
      <c r="E194" s="6" t="s">
        <v>5</v>
      </c>
      <c r="F194" s="6" t="s">
        <v>6</v>
      </c>
      <c r="G194" s="24" t="s">
        <v>7</v>
      </c>
      <c r="H194" s="7" t="s">
        <v>8</v>
      </c>
    </row>
    <row r="195" spans="1:8" s="3" customFormat="1" ht="20.100000000000001" customHeight="1" x14ac:dyDescent="0.3">
      <c r="B195" s="12" t="s">
        <v>77</v>
      </c>
      <c r="C195" s="13"/>
      <c r="D195" s="13"/>
      <c r="E195" s="13"/>
      <c r="F195" s="49"/>
      <c r="G195" s="32"/>
      <c r="H195" s="14">
        <f>H191</f>
        <v>0</v>
      </c>
    </row>
    <row r="196" spans="1:8" s="3" customFormat="1" ht="12" x14ac:dyDescent="0.3">
      <c r="B196" s="9"/>
      <c r="C196" s="26" t="s">
        <v>439</v>
      </c>
      <c r="D196" s="26" t="s">
        <v>440</v>
      </c>
      <c r="E196" s="8"/>
      <c r="F196" s="47"/>
      <c r="G196" s="27"/>
      <c r="H196" s="8"/>
    </row>
    <row r="197" spans="1:8" s="3" customFormat="1" ht="11.4" x14ac:dyDescent="0.3">
      <c r="B197" s="9"/>
      <c r="C197" s="8"/>
      <c r="D197" s="8"/>
      <c r="E197" s="8"/>
      <c r="F197" s="47"/>
      <c r="G197" s="27"/>
      <c r="H197" s="8"/>
    </row>
    <row r="198" spans="1:8" s="3" customFormat="1" ht="22.8" x14ac:dyDescent="0.3">
      <c r="B198" s="9"/>
      <c r="C198" s="10" t="s">
        <v>441</v>
      </c>
      <c r="D198" s="35" t="s">
        <v>442</v>
      </c>
      <c r="E198" s="8"/>
      <c r="F198" s="47"/>
      <c r="G198" s="27"/>
      <c r="H198" s="8"/>
    </row>
    <row r="199" spans="1:8" s="3" customFormat="1" ht="20.100000000000001" customHeight="1" x14ac:dyDescent="0.3">
      <c r="B199" s="9"/>
      <c r="C199" s="8"/>
      <c r="D199" s="8"/>
      <c r="E199" s="8"/>
      <c r="F199" s="47"/>
      <c r="G199" s="27"/>
      <c r="H199" s="8"/>
    </row>
    <row r="200" spans="1:8" s="2" customFormat="1" ht="12" customHeight="1" x14ac:dyDescent="0.3">
      <c r="A200" s="2">
        <v>2024</v>
      </c>
      <c r="B200" s="25" t="s">
        <v>443</v>
      </c>
      <c r="C200" s="8"/>
      <c r="D200" s="10" t="s">
        <v>444</v>
      </c>
      <c r="E200" s="28" t="s">
        <v>267</v>
      </c>
      <c r="F200" s="48">
        <v>15</v>
      </c>
      <c r="G200" s="29"/>
      <c r="H200" s="30">
        <f>F200*G200</f>
        <v>0</v>
      </c>
    </row>
    <row r="201" spans="1:8" s="2" customFormat="1" ht="12" customHeight="1" x14ac:dyDescent="0.3">
      <c r="B201" s="9"/>
      <c r="C201" s="8"/>
      <c r="D201" s="8"/>
      <c r="E201" s="8"/>
      <c r="F201" s="47"/>
      <c r="G201" s="27"/>
      <c r="H201" s="8"/>
    </row>
    <row r="202" spans="1:8" s="2" customFormat="1" ht="12" customHeight="1" x14ac:dyDescent="0.3">
      <c r="A202" s="2">
        <v>2025</v>
      </c>
      <c r="B202" s="25" t="s">
        <v>445</v>
      </c>
      <c r="C202" s="8"/>
      <c r="D202" s="10" t="s">
        <v>446</v>
      </c>
      <c r="E202" s="28" t="s">
        <v>267</v>
      </c>
      <c r="F202" s="48">
        <v>15</v>
      </c>
      <c r="G202" s="29"/>
      <c r="H202" s="30">
        <f t="shared" ref="H202" si="17">F202*G202</f>
        <v>0</v>
      </c>
    </row>
    <row r="203" spans="1:8" s="2" customFormat="1" ht="12" customHeight="1" x14ac:dyDescent="0.3">
      <c r="B203" s="9"/>
      <c r="C203" s="8"/>
      <c r="D203" s="8"/>
      <c r="E203" s="8"/>
      <c r="F203" s="47"/>
      <c r="G203" s="27"/>
      <c r="H203" s="8"/>
    </row>
    <row r="204" spans="1:8" s="2" customFormat="1" ht="12" customHeight="1" x14ac:dyDescent="0.3">
      <c r="A204" s="2">
        <v>2026</v>
      </c>
      <c r="B204" s="25" t="s">
        <v>447</v>
      </c>
      <c r="C204" s="8"/>
      <c r="D204" s="10" t="s">
        <v>448</v>
      </c>
      <c r="E204" s="28" t="s">
        <v>267</v>
      </c>
      <c r="F204" s="48">
        <v>10</v>
      </c>
      <c r="G204" s="29"/>
      <c r="H204" s="30">
        <f t="shared" ref="H204" si="18">F204*G204</f>
        <v>0</v>
      </c>
    </row>
    <row r="205" spans="1:8" s="2" customFormat="1" ht="12" customHeight="1" x14ac:dyDescent="0.3">
      <c r="B205" s="9"/>
      <c r="C205" s="8"/>
      <c r="D205" s="8"/>
      <c r="E205" s="8"/>
      <c r="F205" s="47"/>
      <c r="G205" s="27"/>
      <c r="H205" s="8"/>
    </row>
    <row r="206" spans="1:8" s="2" customFormat="1" ht="12" customHeight="1" x14ac:dyDescent="0.3">
      <c r="A206" s="2">
        <v>2027</v>
      </c>
      <c r="B206" s="25" t="s">
        <v>449</v>
      </c>
      <c r="C206" s="8"/>
      <c r="D206" s="10" t="s">
        <v>450</v>
      </c>
      <c r="E206" s="28" t="s">
        <v>267</v>
      </c>
      <c r="F206" s="48">
        <v>15</v>
      </c>
      <c r="G206" s="29"/>
      <c r="H206" s="30">
        <f t="shared" ref="H206" si="19">F206*G206</f>
        <v>0</v>
      </c>
    </row>
    <row r="207" spans="1:8" s="2" customFormat="1" ht="12" customHeight="1" x14ac:dyDescent="0.3">
      <c r="B207" s="9"/>
      <c r="C207" s="8"/>
      <c r="D207" s="8"/>
      <c r="E207" s="8"/>
      <c r="F207" s="47"/>
      <c r="G207" s="27"/>
      <c r="H207" s="8"/>
    </row>
    <row r="208" spans="1:8" s="2" customFormat="1" ht="24" customHeight="1" x14ac:dyDescent="0.3">
      <c r="A208" s="2">
        <v>2029</v>
      </c>
      <c r="B208" s="25" t="s">
        <v>451</v>
      </c>
      <c r="C208" s="8"/>
      <c r="D208" s="10" t="s">
        <v>452</v>
      </c>
      <c r="E208" s="28" t="s">
        <v>267</v>
      </c>
      <c r="F208" s="48">
        <v>20</v>
      </c>
      <c r="G208" s="29"/>
      <c r="H208" s="30">
        <f t="shared" ref="H208" si="20">F208*G208</f>
        <v>0</v>
      </c>
    </row>
    <row r="209" spans="1:8" s="2" customFormat="1" ht="12" customHeight="1" x14ac:dyDescent="0.3">
      <c r="B209" s="9"/>
      <c r="C209" s="8"/>
      <c r="D209" s="8"/>
      <c r="E209" s="8"/>
      <c r="F209" s="47"/>
      <c r="G209" s="27"/>
      <c r="H209" s="8"/>
    </row>
    <row r="210" spans="1:8" s="2" customFormat="1" ht="24" customHeight="1" x14ac:dyDescent="0.3">
      <c r="A210" s="2">
        <v>2030</v>
      </c>
      <c r="B210" s="9"/>
      <c r="C210" s="10" t="s">
        <v>453</v>
      </c>
      <c r="D210" s="35" t="s">
        <v>454</v>
      </c>
      <c r="E210" s="8"/>
      <c r="F210" s="47"/>
      <c r="G210" s="27"/>
      <c r="H210" s="8"/>
    </row>
    <row r="211" spans="1:8" s="2" customFormat="1" ht="12" customHeight="1" x14ac:dyDescent="0.3">
      <c r="B211" s="9"/>
      <c r="C211" s="8"/>
      <c r="D211" s="8"/>
      <c r="E211" s="8"/>
      <c r="F211" s="47"/>
      <c r="G211" s="27"/>
      <c r="H211" s="8"/>
    </row>
    <row r="212" spans="1:8" s="2" customFormat="1" ht="12" customHeight="1" x14ac:dyDescent="0.3">
      <c r="A212" s="2">
        <v>2031</v>
      </c>
      <c r="B212" s="25" t="s">
        <v>455</v>
      </c>
      <c r="C212" s="8"/>
      <c r="D212" s="10" t="s">
        <v>444</v>
      </c>
      <c r="E212" s="28" t="s">
        <v>316</v>
      </c>
      <c r="F212" s="48">
        <v>30</v>
      </c>
      <c r="G212" s="29"/>
      <c r="H212" s="30">
        <f>F212*G212</f>
        <v>0</v>
      </c>
    </row>
    <row r="213" spans="1:8" s="2" customFormat="1" ht="12" customHeight="1" x14ac:dyDescent="0.3">
      <c r="B213" s="9"/>
      <c r="C213" s="8"/>
      <c r="D213" s="8"/>
      <c r="E213" s="8"/>
      <c r="F213" s="47"/>
      <c r="G213" s="27"/>
      <c r="H213" s="8"/>
    </row>
    <row r="214" spans="1:8" s="2" customFormat="1" ht="12" customHeight="1" x14ac:dyDescent="0.3">
      <c r="A214" s="2">
        <v>2032</v>
      </c>
      <c r="B214" s="25" t="s">
        <v>456</v>
      </c>
      <c r="C214" s="8"/>
      <c r="D214" s="10" t="s">
        <v>446</v>
      </c>
      <c r="E214" s="28" t="s">
        <v>316</v>
      </c>
      <c r="F214" s="48">
        <v>50</v>
      </c>
      <c r="G214" s="29"/>
      <c r="H214" s="30">
        <f t="shared" ref="H214" si="21">F214*G214</f>
        <v>0</v>
      </c>
    </row>
    <row r="215" spans="1:8" s="2" customFormat="1" ht="12" customHeight="1" x14ac:dyDescent="0.3">
      <c r="B215" s="9"/>
      <c r="C215" s="8"/>
      <c r="D215" s="8"/>
      <c r="E215" s="8"/>
      <c r="F215" s="47"/>
      <c r="G215" s="27"/>
      <c r="H215" s="8"/>
    </row>
    <row r="216" spans="1:8" s="2" customFormat="1" ht="12" customHeight="1" x14ac:dyDescent="0.3">
      <c r="A216" s="2">
        <v>2033</v>
      </c>
      <c r="B216" s="25" t="s">
        <v>457</v>
      </c>
      <c r="C216" s="8"/>
      <c r="D216" s="10" t="s">
        <v>448</v>
      </c>
      <c r="E216" s="28" t="s">
        <v>316</v>
      </c>
      <c r="F216" s="48">
        <v>30</v>
      </c>
      <c r="G216" s="29"/>
      <c r="H216" s="30">
        <f t="shared" ref="H216" si="22">F216*G216</f>
        <v>0</v>
      </c>
    </row>
    <row r="217" spans="1:8" s="2" customFormat="1" ht="12" customHeight="1" x14ac:dyDescent="0.3">
      <c r="B217" s="9"/>
      <c r="C217" s="8"/>
      <c r="D217" s="8"/>
      <c r="E217" s="8"/>
      <c r="F217" s="47"/>
      <c r="G217" s="27"/>
      <c r="H217" s="8"/>
    </row>
    <row r="218" spans="1:8" s="2" customFormat="1" ht="12" customHeight="1" x14ac:dyDescent="0.3">
      <c r="A218" s="2">
        <v>2034</v>
      </c>
      <c r="B218" s="25" t="s">
        <v>458</v>
      </c>
      <c r="C218" s="8"/>
      <c r="D218" s="10" t="s">
        <v>450</v>
      </c>
      <c r="E218" s="28" t="s">
        <v>316</v>
      </c>
      <c r="F218" s="48">
        <v>50</v>
      </c>
      <c r="G218" s="29"/>
      <c r="H218" s="30">
        <f t="shared" ref="H218" si="23">F218*G218</f>
        <v>0</v>
      </c>
    </row>
    <row r="219" spans="1:8" s="2" customFormat="1" ht="12" customHeight="1" x14ac:dyDescent="0.3">
      <c r="B219" s="9"/>
      <c r="C219" s="8"/>
      <c r="D219" s="8"/>
      <c r="E219" s="8"/>
      <c r="F219" s="47"/>
      <c r="G219" s="27"/>
      <c r="H219" s="8"/>
    </row>
    <row r="220" spans="1:8" s="2" customFormat="1" ht="24" customHeight="1" x14ac:dyDescent="0.3">
      <c r="A220" s="2">
        <v>2512</v>
      </c>
      <c r="B220" s="25" t="s">
        <v>459</v>
      </c>
      <c r="C220" s="8"/>
      <c r="D220" s="10" t="s">
        <v>452</v>
      </c>
      <c r="E220" s="28" t="s">
        <v>316</v>
      </c>
      <c r="F220" s="48">
        <v>50</v>
      </c>
      <c r="G220" s="29"/>
      <c r="H220" s="30">
        <f t="shared" ref="H220" si="24">F220*G220</f>
        <v>0</v>
      </c>
    </row>
    <row r="221" spans="1:8" s="2" customFormat="1" ht="12" customHeight="1" x14ac:dyDescent="0.3">
      <c r="B221" s="9"/>
      <c r="C221" s="8"/>
      <c r="D221" s="8"/>
      <c r="E221" s="8"/>
      <c r="F221" s="47"/>
      <c r="G221" s="27"/>
      <c r="H221" s="8"/>
    </row>
    <row r="222" spans="1:8" s="2" customFormat="1" ht="12" customHeight="1" x14ac:dyDescent="0.3">
      <c r="B222" s="9"/>
      <c r="C222" s="8"/>
      <c r="D222" s="8"/>
      <c r="E222" s="8"/>
      <c r="F222" s="47"/>
      <c r="G222" s="27"/>
      <c r="H222" s="8"/>
    </row>
    <row r="223" spans="1:8" s="2" customFormat="1" ht="12" customHeight="1" x14ac:dyDescent="0.3">
      <c r="B223" s="9"/>
      <c r="C223" s="8"/>
      <c r="D223" s="8"/>
      <c r="E223" s="8"/>
      <c r="F223" s="47"/>
      <c r="G223" s="27"/>
      <c r="H223" s="8"/>
    </row>
    <row r="224" spans="1:8" s="2" customFormat="1" ht="12" customHeight="1" x14ac:dyDescent="0.3">
      <c r="B224" s="9"/>
      <c r="C224" s="8"/>
      <c r="D224" s="8"/>
      <c r="E224" s="8"/>
      <c r="F224" s="47"/>
      <c r="G224" s="27"/>
      <c r="H224" s="8"/>
    </row>
    <row r="225" spans="2:8" s="2" customFormat="1" ht="12" customHeight="1" x14ac:dyDescent="0.3">
      <c r="B225" s="9"/>
      <c r="C225" s="8"/>
      <c r="D225" s="8"/>
      <c r="E225" s="8"/>
      <c r="F225" s="47"/>
      <c r="G225" s="27"/>
      <c r="H225" s="8"/>
    </row>
    <row r="226" spans="2:8" s="2" customFormat="1" ht="12" customHeight="1" x14ac:dyDescent="0.3">
      <c r="B226" s="9"/>
      <c r="C226" s="8"/>
      <c r="D226" s="8"/>
      <c r="E226" s="8"/>
      <c r="F226" s="47"/>
      <c r="G226" s="27"/>
      <c r="H226" s="8"/>
    </row>
    <row r="227" spans="2:8" s="2" customFormat="1" ht="12" customHeight="1" x14ac:dyDescent="0.3">
      <c r="B227" s="9"/>
      <c r="C227" s="8"/>
      <c r="D227" s="8"/>
      <c r="E227" s="8"/>
      <c r="F227" s="47"/>
      <c r="G227" s="27"/>
      <c r="H227" s="8"/>
    </row>
    <row r="228" spans="2:8" s="2" customFormat="1" ht="12" customHeight="1" x14ac:dyDescent="0.3">
      <c r="B228" s="9"/>
      <c r="C228" s="8"/>
      <c r="D228" s="8"/>
      <c r="E228" s="8"/>
      <c r="F228" s="47"/>
      <c r="G228" s="27"/>
      <c r="H228" s="8"/>
    </row>
    <row r="229" spans="2:8" s="2" customFormat="1" ht="12" customHeight="1" x14ac:dyDescent="0.3">
      <c r="B229" s="9"/>
      <c r="C229" s="8"/>
      <c r="D229" s="8"/>
      <c r="E229" s="8"/>
      <c r="F229" s="47"/>
      <c r="G229" s="27"/>
      <c r="H229" s="8"/>
    </row>
    <row r="230" spans="2:8" s="2" customFormat="1" ht="12" customHeight="1" x14ac:dyDescent="0.3">
      <c r="B230" s="9"/>
      <c r="C230" s="8"/>
      <c r="D230" s="8"/>
      <c r="E230" s="8"/>
      <c r="F230" s="47"/>
      <c r="G230" s="27"/>
      <c r="H230" s="8"/>
    </row>
    <row r="231" spans="2:8" s="2" customFormat="1" ht="12" customHeight="1" x14ac:dyDescent="0.3">
      <c r="B231" s="9"/>
      <c r="C231" s="8"/>
      <c r="D231" s="8"/>
      <c r="E231" s="8"/>
      <c r="F231" s="47"/>
      <c r="G231" s="27"/>
      <c r="H231" s="8"/>
    </row>
    <row r="232" spans="2:8" s="2" customFormat="1" ht="12" customHeight="1" x14ac:dyDescent="0.3">
      <c r="B232" s="9"/>
      <c r="C232" s="8"/>
      <c r="D232" s="8"/>
      <c r="E232" s="8"/>
      <c r="F232" s="47"/>
      <c r="G232" s="27"/>
      <c r="H232" s="8"/>
    </row>
    <row r="233" spans="2:8" s="2" customFormat="1" ht="12" customHeight="1" x14ac:dyDescent="0.3">
      <c r="B233" s="9"/>
      <c r="C233" s="8"/>
      <c r="D233" s="8"/>
      <c r="E233" s="8"/>
      <c r="F233" s="47"/>
      <c r="G233" s="27"/>
      <c r="H233" s="8"/>
    </row>
    <row r="234" spans="2:8" s="2" customFormat="1" ht="12" customHeight="1" x14ac:dyDescent="0.3">
      <c r="B234" s="9"/>
      <c r="C234" s="8"/>
      <c r="D234" s="8"/>
      <c r="E234" s="8"/>
      <c r="F234" s="47"/>
      <c r="G234" s="27"/>
      <c r="H234" s="8"/>
    </row>
    <row r="235" spans="2:8" s="2" customFormat="1" ht="12" customHeight="1" x14ac:dyDescent="0.3">
      <c r="B235" s="9"/>
      <c r="C235" s="8"/>
      <c r="D235" s="8"/>
      <c r="E235" s="8"/>
      <c r="F235" s="47"/>
      <c r="G235" s="27"/>
      <c r="H235" s="8"/>
    </row>
    <row r="236" spans="2:8" s="2" customFormat="1" ht="12" customHeight="1" x14ac:dyDescent="0.3">
      <c r="B236" s="9"/>
      <c r="C236" s="8"/>
      <c r="D236" s="8"/>
      <c r="E236" s="8"/>
      <c r="F236" s="47"/>
      <c r="G236" s="27"/>
      <c r="H236" s="8"/>
    </row>
    <row r="237" spans="2:8" s="2" customFormat="1" ht="12" customHeight="1" x14ac:dyDescent="0.3">
      <c r="B237" s="9"/>
      <c r="C237" s="8"/>
      <c r="D237" s="8"/>
      <c r="E237" s="8"/>
      <c r="F237" s="47"/>
      <c r="G237" s="27"/>
      <c r="H237" s="8"/>
    </row>
    <row r="238" spans="2:8" s="2" customFormat="1" ht="12" customHeight="1" x14ac:dyDescent="0.3">
      <c r="B238" s="9"/>
      <c r="C238" s="8"/>
      <c r="D238" s="8"/>
      <c r="E238" s="8"/>
      <c r="F238" s="47"/>
      <c r="G238" s="27"/>
      <c r="H238" s="8"/>
    </row>
    <row r="239" spans="2:8" s="2" customFormat="1" ht="12" customHeight="1" x14ac:dyDescent="0.3">
      <c r="B239" s="9"/>
      <c r="C239" s="8"/>
      <c r="D239" s="8"/>
      <c r="E239" s="8"/>
      <c r="F239" s="47"/>
      <c r="G239" s="27"/>
      <c r="H239" s="8"/>
    </row>
    <row r="240" spans="2:8" s="2" customFormat="1" ht="12" customHeight="1" x14ac:dyDescent="0.3">
      <c r="B240" s="9"/>
      <c r="C240" s="8"/>
      <c r="D240" s="8"/>
      <c r="E240" s="8"/>
      <c r="F240" s="47"/>
      <c r="G240" s="27"/>
      <c r="H240" s="8"/>
    </row>
    <row r="241" spans="1:8" s="2" customFormat="1" ht="12" customHeight="1" x14ac:dyDescent="0.3">
      <c r="B241" s="9"/>
      <c r="C241" s="8"/>
      <c r="D241" s="8"/>
      <c r="E241" s="8"/>
      <c r="F241" s="47"/>
      <c r="G241" s="27"/>
      <c r="H241" s="8"/>
    </row>
    <row r="242" spans="1:8" s="2" customFormat="1" ht="12" customHeight="1" x14ac:dyDescent="0.3">
      <c r="B242" s="9"/>
      <c r="C242" s="8"/>
      <c r="D242" s="8"/>
      <c r="E242" s="8"/>
      <c r="F242" s="47"/>
      <c r="G242" s="27"/>
      <c r="H242" s="8"/>
    </row>
    <row r="243" spans="1:8" s="2" customFormat="1" ht="12" customHeight="1" x14ac:dyDescent="0.3">
      <c r="B243" s="9"/>
      <c r="C243" s="8"/>
      <c r="D243" s="8"/>
      <c r="E243" s="8"/>
      <c r="F243" s="47"/>
      <c r="G243" s="27"/>
      <c r="H243" s="8"/>
    </row>
    <row r="244" spans="1:8" s="2" customFormat="1" ht="12" customHeight="1" x14ac:dyDescent="0.3">
      <c r="B244" s="9"/>
      <c r="C244" s="8"/>
      <c r="D244" s="8"/>
      <c r="E244" s="8"/>
      <c r="F244" s="47"/>
      <c r="G244" s="27"/>
      <c r="H244" s="8"/>
    </row>
    <row r="245" spans="1:8" s="2" customFormat="1" ht="12" customHeight="1" x14ac:dyDescent="0.3">
      <c r="B245" s="9"/>
      <c r="C245" s="8"/>
      <c r="D245" s="8"/>
      <c r="E245" s="8"/>
      <c r="F245" s="47"/>
      <c r="G245" s="27"/>
      <c r="H245" s="8"/>
    </row>
    <row r="246" spans="1:8" s="2" customFormat="1" ht="12" customHeight="1" x14ac:dyDescent="0.3">
      <c r="B246" s="9"/>
      <c r="C246" s="8"/>
      <c r="D246" s="8"/>
      <c r="E246" s="8"/>
      <c r="F246" s="47"/>
      <c r="G246" s="27"/>
      <c r="H246" s="8"/>
    </row>
    <row r="247" spans="1:8" s="2" customFormat="1" ht="12" customHeight="1" x14ac:dyDescent="0.3">
      <c r="B247" s="9"/>
      <c r="C247" s="8"/>
      <c r="D247" s="8"/>
      <c r="E247" s="8"/>
      <c r="F247" s="47"/>
      <c r="G247" s="27"/>
      <c r="H247" s="8"/>
    </row>
    <row r="248" spans="1:8" s="2" customFormat="1" ht="12" customHeight="1" x14ac:dyDescent="0.3">
      <c r="B248" s="9"/>
      <c r="C248" s="8"/>
      <c r="D248" s="8"/>
      <c r="E248" s="8"/>
      <c r="F248" s="47"/>
      <c r="G248" s="27"/>
      <c r="H248" s="8"/>
    </row>
    <row r="249" spans="1:8" s="2" customFormat="1" ht="12" customHeight="1" x14ac:dyDescent="0.3">
      <c r="B249" s="9"/>
      <c r="C249" s="8"/>
      <c r="D249" s="8"/>
      <c r="E249" s="8"/>
      <c r="F249" s="47"/>
      <c r="G249" s="27"/>
      <c r="H249" s="8"/>
    </row>
    <row r="250" spans="1:8" s="2" customFormat="1" ht="12" customHeight="1" x14ac:dyDescent="0.3">
      <c r="B250" s="9"/>
      <c r="C250" s="8"/>
      <c r="D250" s="8"/>
      <c r="E250" s="8"/>
      <c r="F250" s="47"/>
      <c r="G250" s="27"/>
      <c r="H250" s="8"/>
    </row>
    <row r="251" spans="1:8" s="3" customFormat="1" ht="20.100000000000001" customHeight="1" x14ac:dyDescent="0.3">
      <c r="B251" s="12" t="s">
        <v>292</v>
      </c>
      <c r="C251" s="13"/>
      <c r="D251" s="13"/>
      <c r="E251" s="13"/>
      <c r="F251" s="49"/>
      <c r="G251" s="32"/>
      <c r="H251" s="14">
        <f>SUM(H195:H227)</f>
        <v>0</v>
      </c>
    </row>
    <row r="252" spans="1:8" s="20" customFormat="1" ht="13.8" x14ac:dyDescent="0.3">
      <c r="B252" s="21" t="s">
        <v>297</v>
      </c>
      <c r="F252" s="45"/>
      <c r="G252" s="22"/>
    </row>
    <row r="253" spans="1:8" s="1" customFormat="1" ht="12" x14ac:dyDescent="0.3">
      <c r="B253" s="5" t="s">
        <v>460</v>
      </c>
      <c r="F253" s="46"/>
      <c r="G253" s="23"/>
    </row>
    <row r="254" spans="1:8" s="2" customFormat="1" ht="27.45" customHeight="1" x14ac:dyDescent="0.3">
      <c r="B254" s="6" t="s">
        <v>2</v>
      </c>
      <c r="C254" s="6" t="s">
        <v>3</v>
      </c>
      <c r="D254" s="6" t="s">
        <v>4</v>
      </c>
      <c r="E254" s="6" t="s">
        <v>5</v>
      </c>
      <c r="F254" s="6" t="s">
        <v>6</v>
      </c>
      <c r="G254" s="24" t="s">
        <v>7</v>
      </c>
      <c r="H254" s="7" t="s">
        <v>8</v>
      </c>
    </row>
    <row r="255" spans="1:8" s="2" customFormat="1" ht="24" customHeight="1" x14ac:dyDescent="0.3">
      <c r="A255" s="2">
        <v>412</v>
      </c>
      <c r="B255" s="25" t="s">
        <v>461</v>
      </c>
      <c r="C255" s="26" t="s">
        <v>462</v>
      </c>
      <c r="D255" s="26" t="s">
        <v>463</v>
      </c>
      <c r="E255" s="8"/>
      <c r="F255" s="47"/>
      <c r="G255" s="27"/>
      <c r="H255" s="8"/>
    </row>
    <row r="256" spans="1:8" s="2" customFormat="1" ht="12" customHeight="1" x14ac:dyDescent="0.3">
      <c r="B256" s="9"/>
      <c r="C256" s="8"/>
      <c r="D256" s="8"/>
      <c r="E256" s="8"/>
      <c r="F256" s="47"/>
      <c r="G256" s="27"/>
      <c r="H256" s="8"/>
    </row>
    <row r="257" spans="1:8" s="2" customFormat="1" ht="12" customHeight="1" x14ac:dyDescent="0.3">
      <c r="A257" s="2">
        <v>449</v>
      </c>
      <c r="B257" s="9"/>
      <c r="C257" s="8"/>
      <c r="D257" s="26" t="s">
        <v>464</v>
      </c>
      <c r="E257" s="8"/>
      <c r="F257" s="47"/>
      <c r="G257" s="27"/>
      <c r="H257" s="8"/>
    </row>
    <row r="258" spans="1:8" s="2" customFormat="1" ht="12" customHeight="1" x14ac:dyDescent="0.3">
      <c r="B258" s="9"/>
      <c r="C258" s="8"/>
      <c r="D258" s="8"/>
      <c r="E258" s="8"/>
      <c r="F258" s="47"/>
      <c r="G258" s="27"/>
      <c r="H258" s="8"/>
    </row>
    <row r="259" spans="1:8" s="2" customFormat="1" ht="24" customHeight="1" x14ac:dyDescent="0.3">
      <c r="A259" s="2">
        <v>450</v>
      </c>
      <c r="B259" s="9"/>
      <c r="C259" s="10" t="s">
        <v>370</v>
      </c>
      <c r="D259" s="10" t="s">
        <v>465</v>
      </c>
      <c r="E259" s="8"/>
      <c r="F259" s="47"/>
      <c r="G259" s="27"/>
      <c r="H259" s="8"/>
    </row>
    <row r="260" spans="1:8" s="2" customFormat="1" ht="12" customHeight="1" x14ac:dyDescent="0.3">
      <c r="B260" s="9"/>
      <c r="C260" s="8"/>
      <c r="D260" s="8"/>
      <c r="E260" s="8"/>
      <c r="F260" s="47"/>
      <c r="G260" s="27"/>
      <c r="H260" s="8"/>
    </row>
    <row r="261" spans="1:8" s="2" customFormat="1" ht="24" customHeight="1" x14ac:dyDescent="0.3">
      <c r="A261" s="2">
        <v>451</v>
      </c>
      <c r="B261" s="25" t="s">
        <v>466</v>
      </c>
      <c r="C261" s="10" t="s">
        <v>467</v>
      </c>
      <c r="D261" s="10" t="s">
        <v>468</v>
      </c>
      <c r="E261" s="28" t="s">
        <v>262</v>
      </c>
      <c r="F261" s="48">
        <v>130</v>
      </c>
      <c r="G261" s="29"/>
      <c r="H261" s="30">
        <f>F261*G261</f>
        <v>0</v>
      </c>
    </row>
    <row r="262" spans="1:8" s="2" customFormat="1" ht="12" customHeight="1" x14ac:dyDescent="0.3">
      <c r="B262" s="9"/>
      <c r="C262" s="8"/>
      <c r="D262" s="8"/>
      <c r="E262" s="8"/>
      <c r="F262" s="47"/>
      <c r="G262" s="27"/>
      <c r="H262" s="8"/>
    </row>
    <row r="263" spans="1:8" s="2" customFormat="1" ht="12" customHeight="1" x14ac:dyDescent="0.3">
      <c r="A263" s="2">
        <v>452</v>
      </c>
      <c r="B263" s="9"/>
      <c r="C263" s="8"/>
      <c r="D263" s="26" t="s">
        <v>342</v>
      </c>
      <c r="E263" s="8"/>
      <c r="F263" s="47"/>
      <c r="G263" s="27"/>
      <c r="H263" s="8"/>
    </row>
    <row r="264" spans="1:8" s="2" customFormat="1" ht="12" customHeight="1" x14ac:dyDescent="0.3">
      <c r="B264" s="9"/>
      <c r="C264" s="8"/>
      <c r="D264" s="8"/>
      <c r="E264" s="8"/>
      <c r="F264" s="47"/>
      <c r="G264" s="27"/>
      <c r="H264" s="8"/>
    </row>
    <row r="265" spans="1:8" s="2" customFormat="1" ht="12" customHeight="1" x14ac:dyDescent="0.3">
      <c r="A265" s="2">
        <v>453</v>
      </c>
      <c r="B265" s="9"/>
      <c r="C265" s="10" t="s">
        <v>469</v>
      </c>
      <c r="D265" s="10" t="s">
        <v>470</v>
      </c>
      <c r="E265" s="8"/>
      <c r="F265" s="47"/>
      <c r="G265" s="27"/>
      <c r="H265" s="8"/>
    </row>
    <row r="266" spans="1:8" s="2" customFormat="1" ht="12" customHeight="1" x14ac:dyDescent="0.3">
      <c r="B266" s="9"/>
      <c r="C266" s="8"/>
      <c r="D266" s="8"/>
      <c r="E266" s="8"/>
      <c r="F266" s="47"/>
      <c r="G266" s="27"/>
      <c r="H266" s="8"/>
    </row>
    <row r="267" spans="1:8" s="2" customFormat="1" ht="24" customHeight="1" x14ac:dyDescent="0.3">
      <c r="A267" s="2">
        <v>454</v>
      </c>
      <c r="B267" s="25" t="s">
        <v>471</v>
      </c>
      <c r="C267" s="10" t="s">
        <v>472</v>
      </c>
      <c r="D267" s="10" t="s">
        <v>473</v>
      </c>
      <c r="E267" s="28" t="s">
        <v>262</v>
      </c>
      <c r="F267" s="48">
        <v>280</v>
      </c>
      <c r="G267" s="29"/>
      <c r="H267" s="30">
        <f>F267*G267</f>
        <v>0</v>
      </c>
    </row>
    <row r="268" spans="1:8" s="2" customFormat="1" ht="12" customHeight="1" x14ac:dyDescent="0.3">
      <c r="B268" s="9"/>
      <c r="C268" s="8"/>
      <c r="D268" s="8"/>
      <c r="E268" s="8"/>
      <c r="F268" s="47"/>
      <c r="G268" s="27"/>
      <c r="H268" s="8"/>
    </row>
    <row r="269" spans="1:8" s="2" customFormat="1" ht="12" customHeight="1" x14ac:dyDescent="0.3">
      <c r="A269" s="2">
        <v>455</v>
      </c>
      <c r="B269" s="9"/>
      <c r="C269" s="10" t="s">
        <v>469</v>
      </c>
      <c r="D269" s="10" t="s">
        <v>474</v>
      </c>
      <c r="E269" s="8"/>
      <c r="F269" s="47"/>
      <c r="G269" s="27"/>
      <c r="H269" s="8"/>
    </row>
    <row r="270" spans="1:8" s="2" customFormat="1" ht="12" customHeight="1" x14ac:dyDescent="0.3">
      <c r="B270" s="9"/>
      <c r="C270" s="8"/>
      <c r="D270" s="8"/>
      <c r="E270" s="8"/>
      <c r="F270" s="47"/>
      <c r="G270" s="27"/>
      <c r="H270" s="8"/>
    </row>
    <row r="271" spans="1:8" s="2" customFormat="1" ht="24" customHeight="1" x14ac:dyDescent="0.3">
      <c r="A271" s="2">
        <v>456</v>
      </c>
      <c r="B271" s="25" t="s">
        <v>475</v>
      </c>
      <c r="C271" s="10" t="s">
        <v>476</v>
      </c>
      <c r="D271" s="10" t="s">
        <v>473</v>
      </c>
      <c r="E271" s="28" t="s">
        <v>262</v>
      </c>
      <c r="F271" s="48">
        <v>160</v>
      </c>
      <c r="G271" s="29"/>
      <c r="H271" s="30">
        <f>F271*G271</f>
        <v>0</v>
      </c>
    </row>
    <row r="272" spans="1:8" s="2" customFormat="1" ht="12" customHeight="1" x14ac:dyDescent="0.3">
      <c r="B272" s="9"/>
      <c r="C272" s="8"/>
      <c r="D272" s="8"/>
      <c r="E272" s="8"/>
      <c r="F272" s="47"/>
      <c r="G272" s="27"/>
      <c r="H272" s="8"/>
    </row>
    <row r="273" spans="1:8" s="2" customFormat="1" ht="36" customHeight="1" x14ac:dyDescent="0.3">
      <c r="A273" s="2">
        <v>3789</v>
      </c>
      <c r="B273" s="9"/>
      <c r="C273" s="10" t="s">
        <v>477</v>
      </c>
      <c r="D273" s="10" t="s">
        <v>478</v>
      </c>
      <c r="E273" s="8"/>
      <c r="F273" s="47"/>
      <c r="G273" s="27"/>
      <c r="H273" s="8"/>
    </row>
    <row r="274" spans="1:8" s="2" customFormat="1" ht="12" customHeight="1" x14ac:dyDescent="0.3">
      <c r="B274" s="9"/>
      <c r="C274" s="8"/>
      <c r="D274" s="8"/>
      <c r="E274" s="8"/>
      <c r="F274" s="47"/>
      <c r="G274" s="27"/>
      <c r="H274" s="8"/>
    </row>
    <row r="275" spans="1:8" s="2" customFormat="1" ht="12" customHeight="1" x14ac:dyDescent="0.3">
      <c r="A275" s="2">
        <v>3790</v>
      </c>
      <c r="B275" s="25" t="s">
        <v>479</v>
      </c>
      <c r="C275" s="10" t="s">
        <v>480</v>
      </c>
      <c r="D275" s="10" t="s">
        <v>481</v>
      </c>
      <c r="E275" s="28" t="s">
        <v>262</v>
      </c>
      <c r="F275" s="48">
        <v>60</v>
      </c>
      <c r="G275" s="29"/>
      <c r="H275" s="30">
        <f>F275*G275</f>
        <v>0</v>
      </c>
    </row>
    <row r="276" spans="1:8" s="2" customFormat="1" ht="12" customHeight="1" x14ac:dyDescent="0.3">
      <c r="B276" s="9"/>
      <c r="C276" s="8"/>
      <c r="D276" s="8"/>
      <c r="E276" s="8"/>
      <c r="F276" s="47"/>
      <c r="G276" s="27"/>
      <c r="H276" s="8"/>
    </row>
    <row r="277" spans="1:8" s="2" customFormat="1" ht="12" customHeight="1" x14ac:dyDescent="0.3">
      <c r="A277" s="2">
        <v>3791</v>
      </c>
      <c r="B277" s="25" t="s">
        <v>482</v>
      </c>
      <c r="C277" s="10" t="s">
        <v>483</v>
      </c>
      <c r="D277" s="10" t="s">
        <v>484</v>
      </c>
      <c r="E277" s="28" t="s">
        <v>262</v>
      </c>
      <c r="F277" s="48">
        <v>10</v>
      </c>
      <c r="G277" s="29"/>
      <c r="H277" s="30">
        <f>F277*G277</f>
        <v>0</v>
      </c>
    </row>
    <row r="278" spans="1:8" s="2" customFormat="1" ht="12" customHeight="1" x14ac:dyDescent="0.3">
      <c r="B278" s="9"/>
      <c r="C278" s="8"/>
      <c r="D278" s="8"/>
      <c r="E278" s="8"/>
      <c r="F278" s="47"/>
      <c r="G278" s="27"/>
      <c r="H278" s="8"/>
    </row>
    <row r="279" spans="1:8" s="2" customFormat="1" ht="12" customHeight="1" x14ac:dyDescent="0.3">
      <c r="B279" s="9"/>
      <c r="C279" s="8"/>
      <c r="D279" s="8"/>
      <c r="E279" s="8"/>
      <c r="F279" s="47"/>
      <c r="G279" s="27"/>
      <c r="H279" s="8"/>
    </row>
    <row r="280" spans="1:8" s="2" customFormat="1" ht="12" customHeight="1" x14ac:dyDescent="0.3">
      <c r="B280" s="9"/>
      <c r="C280" s="8"/>
      <c r="D280" s="8"/>
      <c r="E280" s="8"/>
      <c r="F280" s="47"/>
      <c r="G280" s="27"/>
      <c r="H280" s="8"/>
    </row>
    <row r="281" spans="1:8" s="2" customFormat="1" ht="12" customHeight="1" x14ac:dyDescent="0.3">
      <c r="B281" s="9"/>
      <c r="C281" s="8"/>
      <c r="D281" s="8"/>
      <c r="E281" s="8"/>
      <c r="F281" s="47"/>
      <c r="G281" s="27"/>
      <c r="H281" s="8"/>
    </row>
    <row r="282" spans="1:8" s="2" customFormat="1" ht="12" customHeight="1" x14ac:dyDescent="0.3">
      <c r="B282" s="9"/>
      <c r="C282" s="8"/>
      <c r="D282" s="8"/>
      <c r="E282" s="8"/>
      <c r="F282" s="47"/>
      <c r="G282" s="27"/>
      <c r="H282" s="8"/>
    </row>
    <row r="283" spans="1:8" s="2" customFormat="1" ht="12" customHeight="1" x14ac:dyDescent="0.3">
      <c r="B283" s="9"/>
      <c r="C283" s="8"/>
      <c r="D283" s="8"/>
      <c r="E283" s="8"/>
      <c r="F283" s="47"/>
      <c r="G283" s="27"/>
      <c r="H283" s="8"/>
    </row>
    <row r="284" spans="1:8" s="2" customFormat="1" ht="12" customHeight="1" x14ac:dyDescent="0.3">
      <c r="B284" s="9"/>
      <c r="C284" s="8"/>
      <c r="D284" s="8"/>
      <c r="E284" s="8"/>
      <c r="F284" s="47"/>
      <c r="G284" s="27"/>
      <c r="H284" s="8"/>
    </row>
    <row r="285" spans="1:8" s="2" customFormat="1" ht="12" customHeight="1" x14ac:dyDescent="0.3">
      <c r="B285" s="9"/>
      <c r="C285" s="8"/>
      <c r="D285" s="8"/>
      <c r="E285" s="8"/>
      <c r="F285" s="47"/>
      <c r="G285" s="27"/>
      <c r="H285" s="8"/>
    </row>
    <row r="286" spans="1:8" s="2" customFormat="1" ht="12" customHeight="1" x14ac:dyDescent="0.3">
      <c r="B286" s="9"/>
      <c r="C286" s="8"/>
      <c r="D286" s="8"/>
      <c r="E286" s="8"/>
      <c r="F286" s="47"/>
      <c r="G286" s="27"/>
      <c r="H286" s="8"/>
    </row>
    <row r="287" spans="1:8" s="2" customFormat="1" ht="12" customHeight="1" x14ac:dyDescent="0.3">
      <c r="B287" s="9"/>
      <c r="C287" s="8"/>
      <c r="D287" s="8"/>
      <c r="E287" s="8"/>
      <c r="F287" s="47"/>
      <c r="G287" s="27"/>
      <c r="H287" s="8"/>
    </row>
    <row r="288" spans="1:8" s="2" customFormat="1" ht="12" customHeight="1" x14ac:dyDescent="0.3">
      <c r="B288" s="9"/>
      <c r="C288" s="8"/>
      <c r="D288" s="8"/>
      <c r="E288" s="8"/>
      <c r="F288" s="47"/>
      <c r="G288" s="27"/>
      <c r="H288" s="8"/>
    </row>
    <row r="289" spans="2:8" s="2" customFormat="1" ht="12" customHeight="1" x14ac:dyDescent="0.3">
      <c r="B289" s="9"/>
      <c r="C289" s="8"/>
      <c r="D289" s="8"/>
      <c r="E289" s="8"/>
      <c r="F289" s="47"/>
      <c r="G289" s="27"/>
      <c r="H289" s="8"/>
    </row>
    <row r="290" spans="2:8" s="2" customFormat="1" ht="12" customHeight="1" x14ac:dyDescent="0.3">
      <c r="B290" s="9"/>
      <c r="C290" s="8"/>
      <c r="D290" s="8"/>
      <c r="E290" s="8"/>
      <c r="F290" s="47"/>
      <c r="G290" s="27"/>
      <c r="H290" s="8"/>
    </row>
    <row r="291" spans="2:8" s="2" customFormat="1" ht="12" customHeight="1" x14ac:dyDescent="0.3">
      <c r="B291" s="9"/>
      <c r="C291" s="8"/>
      <c r="D291" s="8"/>
      <c r="E291" s="8"/>
      <c r="F291" s="47"/>
      <c r="G291" s="27"/>
      <c r="H291" s="8"/>
    </row>
    <row r="292" spans="2:8" s="2" customFormat="1" ht="12" customHeight="1" x14ac:dyDescent="0.3">
      <c r="B292" s="9"/>
      <c r="C292" s="8"/>
      <c r="D292" s="8"/>
      <c r="E292" s="8"/>
      <c r="F292" s="47"/>
      <c r="G292" s="27"/>
      <c r="H292" s="8"/>
    </row>
    <row r="293" spans="2:8" s="2" customFormat="1" ht="12" customHeight="1" x14ac:dyDescent="0.3">
      <c r="B293" s="9"/>
      <c r="C293" s="8"/>
      <c r="D293" s="8"/>
      <c r="E293" s="8"/>
      <c r="F293" s="47"/>
      <c r="G293" s="27"/>
      <c r="H293" s="8"/>
    </row>
    <row r="294" spans="2:8" s="2" customFormat="1" ht="12" customHeight="1" x14ac:dyDescent="0.3">
      <c r="B294" s="9"/>
      <c r="C294" s="8"/>
      <c r="D294" s="8"/>
      <c r="E294" s="8"/>
      <c r="F294" s="47"/>
      <c r="G294" s="27"/>
      <c r="H294" s="8"/>
    </row>
    <row r="295" spans="2:8" s="2" customFormat="1" ht="12" customHeight="1" x14ac:dyDescent="0.3">
      <c r="B295" s="9"/>
      <c r="C295" s="8"/>
      <c r="D295" s="8"/>
      <c r="E295" s="8"/>
      <c r="F295" s="47"/>
      <c r="G295" s="27"/>
      <c r="H295" s="8"/>
    </row>
    <row r="296" spans="2:8" s="2" customFormat="1" ht="12" customHeight="1" x14ac:dyDescent="0.3">
      <c r="B296" s="9"/>
      <c r="C296" s="8"/>
      <c r="D296" s="8"/>
      <c r="E296" s="8"/>
      <c r="F296" s="47"/>
      <c r="G296" s="27"/>
      <c r="H296" s="8"/>
    </row>
    <row r="297" spans="2:8" s="2" customFormat="1" ht="12" customHeight="1" x14ac:dyDescent="0.3">
      <c r="B297" s="9"/>
      <c r="C297" s="8"/>
      <c r="D297" s="8"/>
      <c r="E297" s="8"/>
      <c r="F297" s="47"/>
      <c r="G297" s="27"/>
      <c r="H297" s="8"/>
    </row>
    <row r="298" spans="2:8" s="2" customFormat="1" ht="12" customHeight="1" x14ac:dyDescent="0.3">
      <c r="B298" s="9"/>
      <c r="C298" s="8"/>
      <c r="D298" s="8"/>
      <c r="E298" s="8"/>
      <c r="F298" s="47"/>
      <c r="G298" s="27"/>
      <c r="H298" s="8"/>
    </row>
    <row r="299" spans="2:8" s="2" customFormat="1" ht="12" customHeight="1" x14ac:dyDescent="0.3">
      <c r="B299" s="9"/>
      <c r="C299" s="8"/>
      <c r="D299" s="8"/>
      <c r="E299" s="8"/>
      <c r="F299" s="47"/>
      <c r="G299" s="27"/>
      <c r="H299" s="8"/>
    </row>
    <row r="300" spans="2:8" s="2" customFormat="1" ht="12" customHeight="1" x14ac:dyDescent="0.3">
      <c r="B300" s="9"/>
      <c r="C300" s="8"/>
      <c r="D300" s="8"/>
      <c r="E300" s="8"/>
      <c r="F300" s="47"/>
      <c r="G300" s="27"/>
      <c r="H300" s="8"/>
    </row>
    <row r="301" spans="2:8" s="2" customFormat="1" ht="12" customHeight="1" x14ac:dyDescent="0.3">
      <c r="B301" s="9"/>
      <c r="C301" s="8"/>
      <c r="D301" s="8"/>
      <c r="E301" s="8"/>
      <c r="F301" s="47"/>
      <c r="G301" s="27"/>
      <c r="H301" s="8"/>
    </row>
    <row r="302" spans="2:8" s="2" customFormat="1" ht="12" customHeight="1" x14ac:dyDescent="0.3">
      <c r="B302" s="9"/>
      <c r="C302" s="8"/>
      <c r="D302" s="8"/>
      <c r="E302" s="8"/>
      <c r="F302" s="47"/>
      <c r="G302" s="27"/>
      <c r="H302" s="8"/>
    </row>
    <row r="303" spans="2:8" s="2" customFormat="1" ht="12" customHeight="1" x14ac:dyDescent="0.3">
      <c r="B303" s="9"/>
      <c r="C303" s="8"/>
      <c r="D303" s="8"/>
      <c r="E303" s="8"/>
      <c r="F303" s="47"/>
      <c r="G303" s="27"/>
      <c r="H303" s="8"/>
    </row>
    <row r="304" spans="2:8" s="2" customFormat="1" ht="12" customHeight="1" x14ac:dyDescent="0.3">
      <c r="B304" s="9"/>
      <c r="C304" s="8"/>
      <c r="D304" s="8"/>
      <c r="E304" s="8"/>
      <c r="F304" s="47"/>
      <c r="G304" s="27"/>
      <c r="H304" s="8"/>
    </row>
    <row r="305" spans="1:8" s="2" customFormat="1" ht="12" customHeight="1" x14ac:dyDescent="0.3">
      <c r="B305" s="9"/>
      <c r="C305" s="8"/>
      <c r="D305" s="8"/>
      <c r="E305" s="8"/>
      <c r="F305" s="47"/>
      <c r="G305" s="27"/>
      <c r="H305" s="8"/>
    </row>
    <row r="306" spans="1:8" s="2" customFormat="1" ht="12" customHeight="1" x14ac:dyDescent="0.3">
      <c r="B306" s="9"/>
      <c r="C306" s="8"/>
      <c r="D306" s="8"/>
      <c r="E306" s="8"/>
      <c r="F306" s="47"/>
      <c r="G306" s="27"/>
      <c r="H306" s="8"/>
    </row>
    <row r="307" spans="1:8" s="2" customFormat="1" ht="12" customHeight="1" x14ac:dyDescent="0.3">
      <c r="B307" s="9"/>
      <c r="C307" s="8"/>
      <c r="D307" s="8"/>
      <c r="E307" s="8"/>
      <c r="F307" s="47"/>
      <c r="G307" s="27"/>
      <c r="H307" s="8"/>
    </row>
    <row r="308" spans="1:8" s="2" customFormat="1" ht="12" customHeight="1" x14ac:dyDescent="0.3">
      <c r="B308" s="9"/>
      <c r="C308" s="8"/>
      <c r="D308" s="8"/>
      <c r="E308" s="8"/>
      <c r="F308" s="47"/>
      <c r="G308" s="27"/>
      <c r="H308" s="8"/>
    </row>
    <row r="309" spans="1:8" s="3" customFormat="1" ht="20.100000000000001" customHeight="1" x14ac:dyDescent="0.3">
      <c r="B309" s="12" t="s">
        <v>292</v>
      </c>
      <c r="C309" s="13"/>
      <c r="D309" s="13"/>
      <c r="E309" s="13"/>
      <c r="F309" s="49"/>
      <c r="G309" s="32"/>
      <c r="H309" s="14">
        <f>SUM(H261:H280)</f>
        <v>0</v>
      </c>
    </row>
    <row r="310" spans="1:8" s="20" customFormat="1" ht="13.8" x14ac:dyDescent="0.3">
      <c r="B310" s="21" t="s">
        <v>297</v>
      </c>
      <c r="F310" s="45"/>
      <c r="G310" s="22"/>
    </row>
    <row r="311" spans="1:8" s="1" customFormat="1" ht="12" x14ac:dyDescent="0.3">
      <c r="B311" s="5" t="s">
        <v>1707</v>
      </c>
      <c r="F311" s="46"/>
      <c r="G311" s="23"/>
    </row>
    <row r="312" spans="1:8" s="2" customFormat="1" ht="27.45" customHeight="1" x14ac:dyDescent="0.3">
      <c r="B312" s="6" t="s">
        <v>2</v>
      </c>
      <c r="C312" s="6" t="s">
        <v>3</v>
      </c>
      <c r="D312" s="6" t="s">
        <v>4</v>
      </c>
      <c r="E312" s="6" t="s">
        <v>5</v>
      </c>
      <c r="F312" s="6" t="s">
        <v>6</v>
      </c>
      <c r="G312" s="24" t="s">
        <v>7</v>
      </c>
      <c r="H312" s="7" t="s">
        <v>8</v>
      </c>
    </row>
    <row r="313" spans="1:8" s="2" customFormat="1" ht="24" customHeight="1" x14ac:dyDescent="0.3">
      <c r="A313" s="2">
        <v>467</v>
      </c>
      <c r="B313" s="25" t="s">
        <v>486</v>
      </c>
      <c r="C313" s="26" t="s">
        <v>487</v>
      </c>
      <c r="D313" s="26" t="s">
        <v>488</v>
      </c>
      <c r="E313" s="8"/>
      <c r="F313" s="47"/>
      <c r="G313" s="27"/>
      <c r="H313" s="8"/>
    </row>
    <row r="314" spans="1:8" s="2" customFormat="1" ht="12" customHeight="1" x14ac:dyDescent="0.3">
      <c r="B314" s="9"/>
      <c r="C314" s="8"/>
      <c r="D314" s="8"/>
      <c r="E314" s="8"/>
      <c r="F314" s="47"/>
      <c r="G314" s="27"/>
      <c r="H314" s="8"/>
    </row>
    <row r="315" spans="1:8" s="2" customFormat="1" ht="12" customHeight="1" x14ac:dyDescent="0.3">
      <c r="A315" s="2">
        <v>768</v>
      </c>
      <c r="B315" s="9"/>
      <c r="C315" s="26" t="s">
        <v>489</v>
      </c>
      <c r="D315" s="26" t="s">
        <v>490</v>
      </c>
      <c r="E315" s="8"/>
      <c r="F315" s="47"/>
      <c r="G315" s="27"/>
      <c r="H315" s="8"/>
    </row>
    <row r="316" spans="1:8" s="2" customFormat="1" ht="12" customHeight="1" x14ac:dyDescent="0.3">
      <c r="B316" s="9"/>
      <c r="C316" s="8"/>
      <c r="D316" s="8"/>
      <c r="E316" s="8"/>
      <c r="F316" s="47"/>
      <c r="G316" s="27"/>
      <c r="H316" s="8"/>
    </row>
    <row r="317" spans="1:8" s="2" customFormat="1" ht="12" customHeight="1" x14ac:dyDescent="0.3">
      <c r="A317" s="2">
        <v>870</v>
      </c>
      <c r="B317" s="9"/>
      <c r="C317" s="26" t="s">
        <v>491</v>
      </c>
      <c r="D317" s="26" t="s">
        <v>492</v>
      </c>
      <c r="E317" s="8"/>
      <c r="F317" s="47"/>
      <c r="G317" s="27"/>
      <c r="H317" s="8"/>
    </row>
    <row r="318" spans="1:8" s="2" customFormat="1" ht="12" customHeight="1" x14ac:dyDescent="0.3">
      <c r="B318" s="9"/>
      <c r="C318" s="8"/>
      <c r="D318" s="8"/>
      <c r="E318" s="8"/>
      <c r="F318" s="47"/>
      <c r="G318" s="27"/>
      <c r="H318" s="8"/>
    </row>
    <row r="319" spans="1:8" s="2" customFormat="1" ht="12" customHeight="1" x14ac:dyDescent="0.3">
      <c r="A319" s="2">
        <v>871</v>
      </c>
      <c r="B319" s="9"/>
      <c r="C319" s="10" t="s">
        <v>491</v>
      </c>
      <c r="D319" s="35" t="s">
        <v>493</v>
      </c>
      <c r="E319" s="8"/>
      <c r="F319" s="47"/>
      <c r="G319" s="27"/>
      <c r="H319" s="8"/>
    </row>
    <row r="320" spans="1:8" s="2" customFormat="1" ht="12" customHeight="1" x14ac:dyDescent="0.3">
      <c r="B320" s="9"/>
      <c r="C320" s="8"/>
      <c r="D320" s="8"/>
      <c r="E320" s="8"/>
      <c r="F320" s="47"/>
      <c r="G320" s="27"/>
      <c r="H320" s="8"/>
    </row>
    <row r="321" spans="1:8" s="2" customFormat="1" ht="24" customHeight="1" x14ac:dyDescent="0.3">
      <c r="A321" s="2">
        <v>872</v>
      </c>
      <c r="B321" s="25" t="s">
        <v>494</v>
      </c>
      <c r="C321" s="8"/>
      <c r="D321" s="10" t="s">
        <v>495</v>
      </c>
      <c r="E321" s="28" t="s">
        <v>305</v>
      </c>
      <c r="F321" s="48">
        <v>15</v>
      </c>
      <c r="G321" s="29"/>
      <c r="H321" s="30">
        <f>F321*G321</f>
        <v>0</v>
      </c>
    </row>
    <row r="322" spans="1:8" s="2" customFormat="1" ht="12" customHeight="1" x14ac:dyDescent="0.3">
      <c r="B322" s="9"/>
      <c r="C322" s="8"/>
      <c r="D322" s="8"/>
      <c r="E322" s="8"/>
      <c r="F322" s="47"/>
      <c r="G322" s="27"/>
      <c r="H322" s="8"/>
    </row>
    <row r="323" spans="1:8" s="2" customFormat="1" ht="24" customHeight="1" x14ac:dyDescent="0.3">
      <c r="A323" s="2">
        <v>873</v>
      </c>
      <c r="B323" s="25" t="s">
        <v>496</v>
      </c>
      <c r="C323" s="8"/>
      <c r="D323" s="10" t="s">
        <v>497</v>
      </c>
      <c r="E323" s="28" t="s">
        <v>305</v>
      </c>
      <c r="F323" s="48">
        <v>90</v>
      </c>
      <c r="G323" s="29"/>
      <c r="H323" s="30">
        <f t="shared" ref="H323" si="25">F323*G323</f>
        <v>0</v>
      </c>
    </row>
    <row r="324" spans="1:8" s="2" customFormat="1" ht="12" customHeight="1" x14ac:dyDescent="0.3">
      <c r="B324" s="9"/>
      <c r="C324" s="8"/>
      <c r="D324" s="8"/>
      <c r="E324" s="8"/>
      <c r="F324" s="47"/>
      <c r="G324" s="27"/>
      <c r="H324" s="8"/>
    </row>
    <row r="325" spans="1:8" s="2" customFormat="1" ht="36" customHeight="1" x14ac:dyDescent="0.3">
      <c r="A325" s="2">
        <v>874</v>
      </c>
      <c r="B325" s="25" t="s">
        <v>498</v>
      </c>
      <c r="C325" s="8"/>
      <c r="D325" s="10" t="s">
        <v>499</v>
      </c>
      <c r="E325" s="28" t="s">
        <v>305</v>
      </c>
      <c r="F325" s="48">
        <v>830</v>
      </c>
      <c r="G325" s="29"/>
      <c r="H325" s="30">
        <f t="shared" ref="H325" si="26">F325*G325</f>
        <v>0</v>
      </c>
    </row>
    <row r="326" spans="1:8" s="2" customFormat="1" ht="12" customHeight="1" x14ac:dyDescent="0.3">
      <c r="B326" s="9"/>
      <c r="C326" s="8"/>
      <c r="D326" s="8"/>
      <c r="E326" s="8"/>
      <c r="F326" s="47"/>
      <c r="G326" s="27"/>
      <c r="H326" s="8"/>
    </row>
    <row r="327" spans="1:8" s="2" customFormat="1" ht="36" customHeight="1" x14ac:dyDescent="0.3">
      <c r="A327" s="2">
        <v>875</v>
      </c>
      <c r="B327" s="25" t="s">
        <v>500</v>
      </c>
      <c r="C327" s="8"/>
      <c r="D327" s="10" t="s">
        <v>501</v>
      </c>
      <c r="E327" s="28" t="s">
        <v>305</v>
      </c>
      <c r="F327" s="48">
        <v>870</v>
      </c>
      <c r="G327" s="29"/>
      <c r="H327" s="30">
        <f t="shared" ref="H327" si="27">F327*G327</f>
        <v>0</v>
      </c>
    </row>
    <row r="328" spans="1:8" s="2" customFormat="1" ht="12" customHeight="1" x14ac:dyDescent="0.3">
      <c r="B328" s="9"/>
      <c r="C328" s="8"/>
      <c r="D328" s="8"/>
      <c r="E328" s="8"/>
      <c r="F328" s="47"/>
      <c r="G328" s="27"/>
      <c r="H328" s="8"/>
    </row>
    <row r="329" spans="1:8" s="2" customFormat="1" ht="12" customHeight="1" x14ac:dyDescent="0.3">
      <c r="A329" s="2">
        <v>876</v>
      </c>
      <c r="B329" s="25" t="s">
        <v>502</v>
      </c>
      <c r="C329" s="8"/>
      <c r="D329" s="10" t="s">
        <v>503</v>
      </c>
      <c r="E329" s="28" t="s">
        <v>267</v>
      </c>
      <c r="F329" s="48">
        <v>35</v>
      </c>
      <c r="G329" s="29"/>
      <c r="H329" s="30">
        <f t="shared" ref="H329" si="28">F329*G329</f>
        <v>0</v>
      </c>
    </row>
    <row r="330" spans="1:8" s="2" customFormat="1" ht="12" customHeight="1" x14ac:dyDescent="0.3">
      <c r="B330" s="9"/>
      <c r="C330" s="8"/>
      <c r="D330" s="8"/>
      <c r="E330" s="8"/>
      <c r="F330" s="47"/>
      <c r="G330" s="27"/>
      <c r="H330" s="8"/>
    </row>
    <row r="331" spans="1:8" s="2" customFormat="1" ht="36" customHeight="1" x14ac:dyDescent="0.3">
      <c r="A331" s="2">
        <v>878</v>
      </c>
      <c r="B331" s="25" t="s">
        <v>504</v>
      </c>
      <c r="C331" s="8"/>
      <c r="D331" s="10" t="s">
        <v>505</v>
      </c>
      <c r="E331" s="28" t="s">
        <v>267</v>
      </c>
      <c r="F331" s="48">
        <v>35</v>
      </c>
      <c r="G331" s="29"/>
      <c r="H331" s="30">
        <f t="shared" ref="H331" si="29">F331*G331</f>
        <v>0</v>
      </c>
    </row>
    <row r="332" spans="1:8" s="2" customFormat="1" ht="12" customHeight="1" x14ac:dyDescent="0.3">
      <c r="B332" s="9"/>
      <c r="C332" s="8"/>
      <c r="D332" s="8"/>
      <c r="E332" s="8"/>
      <c r="F332" s="47"/>
      <c r="G332" s="27"/>
      <c r="H332" s="8"/>
    </row>
    <row r="333" spans="1:8" s="2" customFormat="1" ht="36" customHeight="1" x14ac:dyDescent="0.3">
      <c r="A333" s="2">
        <v>880</v>
      </c>
      <c r="B333" s="25" t="s">
        <v>506</v>
      </c>
      <c r="C333" s="8"/>
      <c r="D333" s="10" t="s">
        <v>507</v>
      </c>
      <c r="E333" s="28" t="s">
        <v>305</v>
      </c>
      <c r="F333" s="48">
        <v>60</v>
      </c>
      <c r="G333" s="29"/>
      <c r="H333" s="30">
        <f t="shared" ref="H333" si="30">F333*G333</f>
        <v>0</v>
      </c>
    </row>
    <row r="334" spans="1:8" s="2" customFormat="1" ht="12" customHeight="1" x14ac:dyDescent="0.3">
      <c r="B334" s="9"/>
      <c r="C334" s="8"/>
      <c r="D334" s="8"/>
      <c r="E334" s="8"/>
      <c r="F334" s="47"/>
      <c r="G334" s="27"/>
      <c r="H334" s="8"/>
    </row>
    <row r="335" spans="1:8" s="2" customFormat="1" ht="24" customHeight="1" x14ac:dyDescent="0.3">
      <c r="A335" s="2">
        <v>881</v>
      </c>
      <c r="B335" s="25" t="s">
        <v>508</v>
      </c>
      <c r="C335" s="8"/>
      <c r="D335" s="10" t="s">
        <v>509</v>
      </c>
      <c r="E335" s="28" t="s">
        <v>305</v>
      </c>
      <c r="F335" s="48">
        <v>8</v>
      </c>
      <c r="G335" s="29"/>
      <c r="H335" s="30">
        <f t="shared" ref="H335" si="31">F335*G335</f>
        <v>0</v>
      </c>
    </row>
    <row r="336" spans="1:8" s="2" customFormat="1" ht="12" customHeight="1" x14ac:dyDescent="0.3">
      <c r="B336" s="9"/>
      <c r="C336" s="8"/>
      <c r="D336" s="8"/>
      <c r="E336" s="8"/>
      <c r="F336" s="47"/>
      <c r="G336" s="27"/>
      <c r="H336" s="8"/>
    </row>
    <row r="337" spans="1:8" s="2" customFormat="1" ht="24" customHeight="1" x14ac:dyDescent="0.3">
      <c r="A337" s="2">
        <v>882</v>
      </c>
      <c r="B337" s="25" t="s">
        <v>510</v>
      </c>
      <c r="C337" s="8"/>
      <c r="D337" s="10" t="s">
        <v>511</v>
      </c>
      <c r="E337" s="28" t="s">
        <v>305</v>
      </c>
      <c r="F337" s="48">
        <v>8</v>
      </c>
      <c r="G337" s="29"/>
      <c r="H337" s="30">
        <f t="shared" ref="H337" si="32">F337*G337</f>
        <v>0</v>
      </c>
    </row>
    <row r="338" spans="1:8" s="2" customFormat="1" ht="12" customHeight="1" x14ac:dyDescent="0.3">
      <c r="B338" s="9"/>
      <c r="C338" s="8"/>
      <c r="D338" s="8"/>
      <c r="E338" s="8"/>
      <c r="F338" s="47"/>
      <c r="G338" s="27"/>
      <c r="H338" s="8"/>
    </row>
    <row r="339" spans="1:8" s="2" customFormat="1" ht="24" customHeight="1" x14ac:dyDescent="0.3">
      <c r="A339" s="2">
        <v>883</v>
      </c>
      <c r="B339" s="25" t="s">
        <v>512</v>
      </c>
      <c r="C339" s="8"/>
      <c r="D339" s="10" t="s">
        <v>513</v>
      </c>
      <c r="E339" s="28" t="s">
        <v>305</v>
      </c>
      <c r="F339" s="48">
        <v>70</v>
      </c>
      <c r="G339" s="29"/>
      <c r="H339" s="30">
        <f t="shared" ref="H339" si="33">F339*G339</f>
        <v>0</v>
      </c>
    </row>
    <row r="340" spans="1:8" s="2" customFormat="1" ht="12" customHeight="1" x14ac:dyDescent="0.3">
      <c r="B340" s="9"/>
      <c r="C340" s="8"/>
      <c r="D340" s="8"/>
      <c r="E340" s="8"/>
      <c r="F340" s="47"/>
      <c r="G340" s="27"/>
      <c r="H340" s="8"/>
    </row>
    <row r="341" spans="1:8" s="2" customFormat="1" ht="12" customHeight="1" x14ac:dyDescent="0.3">
      <c r="A341" s="2">
        <v>884</v>
      </c>
      <c r="B341" s="9"/>
      <c r="C341" s="10" t="s">
        <v>491</v>
      </c>
      <c r="D341" s="35" t="s">
        <v>514</v>
      </c>
      <c r="E341" s="8"/>
      <c r="F341" s="47"/>
      <c r="G341" s="29"/>
      <c r="H341" s="30"/>
    </row>
    <row r="342" spans="1:8" s="2" customFormat="1" ht="12" customHeight="1" x14ac:dyDescent="0.3">
      <c r="B342" s="9"/>
      <c r="C342" s="8"/>
      <c r="D342" s="8"/>
      <c r="E342" s="8"/>
      <c r="F342" s="47"/>
      <c r="G342" s="27"/>
      <c r="H342" s="8"/>
    </row>
    <row r="343" spans="1:8" s="2" customFormat="1" ht="12" customHeight="1" x14ac:dyDescent="0.3">
      <c r="A343" s="2">
        <v>885</v>
      </c>
      <c r="B343" s="25" t="s">
        <v>515</v>
      </c>
      <c r="C343" s="8"/>
      <c r="D343" s="10" t="s">
        <v>516</v>
      </c>
      <c r="E343" s="28" t="s">
        <v>305</v>
      </c>
      <c r="F343" s="48">
        <v>35</v>
      </c>
      <c r="G343" s="29"/>
      <c r="H343" s="30">
        <f t="shared" ref="H343:H349" si="34">F343*G343</f>
        <v>0</v>
      </c>
    </row>
    <row r="344" spans="1:8" s="2" customFormat="1" ht="12" customHeight="1" x14ac:dyDescent="0.3">
      <c r="B344" s="9"/>
      <c r="C344" s="8"/>
      <c r="D344" s="8"/>
      <c r="E344" s="8"/>
      <c r="F344" s="47"/>
      <c r="G344" s="27"/>
      <c r="H344" s="8"/>
    </row>
    <row r="345" spans="1:8" s="2" customFormat="1" ht="12" customHeight="1" x14ac:dyDescent="0.3">
      <c r="A345" s="2">
        <v>2523</v>
      </c>
      <c r="B345" s="25" t="s">
        <v>517</v>
      </c>
      <c r="C345" s="8"/>
      <c r="D345" s="10" t="s">
        <v>518</v>
      </c>
      <c r="E345" s="28" t="s">
        <v>305</v>
      </c>
      <c r="F345" s="48">
        <v>45</v>
      </c>
      <c r="G345" s="29"/>
      <c r="H345" s="30">
        <f t="shared" si="34"/>
        <v>0</v>
      </c>
    </row>
    <row r="346" spans="1:8" s="2" customFormat="1" ht="12" customHeight="1" x14ac:dyDescent="0.3">
      <c r="B346" s="9"/>
      <c r="C346" s="8"/>
      <c r="D346" s="8"/>
      <c r="E346" s="8"/>
      <c r="F346" s="47"/>
      <c r="G346" s="27"/>
      <c r="H346" s="8"/>
    </row>
    <row r="347" spans="1:8" s="2" customFormat="1" ht="12" customHeight="1" x14ac:dyDescent="0.3">
      <c r="A347" s="2">
        <v>2524</v>
      </c>
      <c r="B347" s="25" t="s">
        <v>519</v>
      </c>
      <c r="C347" s="8"/>
      <c r="D347" s="10" t="s">
        <v>520</v>
      </c>
      <c r="E347" s="28" t="s">
        <v>305</v>
      </c>
      <c r="F347" s="48">
        <v>60</v>
      </c>
      <c r="G347" s="29"/>
      <c r="H347" s="30">
        <f t="shared" si="34"/>
        <v>0</v>
      </c>
    </row>
    <row r="348" spans="1:8" s="2" customFormat="1" ht="12" customHeight="1" x14ac:dyDescent="0.3">
      <c r="B348" s="9"/>
      <c r="C348" s="8"/>
      <c r="D348" s="8"/>
      <c r="E348" s="8"/>
      <c r="F348" s="47"/>
      <c r="G348" s="27"/>
      <c r="H348" s="8"/>
    </row>
    <row r="349" spans="1:8" s="2" customFormat="1" ht="12" customHeight="1" x14ac:dyDescent="0.3">
      <c r="A349" s="2">
        <v>2528</v>
      </c>
      <c r="B349" s="25" t="s">
        <v>521</v>
      </c>
      <c r="C349" s="8"/>
      <c r="D349" s="10" t="s">
        <v>522</v>
      </c>
      <c r="E349" s="28" t="s">
        <v>305</v>
      </c>
      <c r="F349" s="48">
        <v>5</v>
      </c>
      <c r="G349" s="29"/>
      <c r="H349" s="30">
        <f t="shared" si="34"/>
        <v>0</v>
      </c>
    </row>
    <row r="350" spans="1:8" s="2" customFormat="1" ht="12" customHeight="1" x14ac:dyDescent="0.3">
      <c r="B350" s="9"/>
      <c r="C350" s="8"/>
      <c r="D350" s="8"/>
      <c r="E350" s="8"/>
      <c r="F350" s="47"/>
      <c r="G350" s="27"/>
      <c r="H350" s="8"/>
    </row>
    <row r="351" spans="1:8" s="2" customFormat="1" ht="24" customHeight="1" x14ac:dyDescent="0.3">
      <c r="A351" s="2">
        <v>887</v>
      </c>
      <c r="B351" s="9"/>
      <c r="C351" s="26" t="s">
        <v>314</v>
      </c>
      <c r="D351" s="26" t="s">
        <v>523</v>
      </c>
      <c r="E351" s="8"/>
      <c r="F351" s="47"/>
      <c r="G351" s="27"/>
      <c r="H351" s="8"/>
    </row>
    <row r="352" spans="1:8" s="2" customFormat="1" ht="12" customHeight="1" x14ac:dyDescent="0.3">
      <c r="B352" s="9"/>
      <c r="C352" s="8"/>
      <c r="D352" s="8"/>
      <c r="E352" s="8"/>
      <c r="F352" s="47"/>
      <c r="G352" s="27"/>
      <c r="H352" s="8"/>
    </row>
    <row r="353" spans="1:8" s="2" customFormat="1" ht="12" customHeight="1" x14ac:dyDescent="0.3">
      <c r="A353" s="2">
        <v>888</v>
      </c>
      <c r="B353" s="25" t="s">
        <v>524</v>
      </c>
      <c r="C353" s="8"/>
      <c r="D353" s="10" t="s">
        <v>525</v>
      </c>
      <c r="E353" s="28" t="s">
        <v>316</v>
      </c>
      <c r="F353" s="48">
        <v>35</v>
      </c>
      <c r="G353" s="29"/>
      <c r="H353" s="30">
        <f t="shared" ref="H353:H355" si="35">F353*G353</f>
        <v>0</v>
      </c>
    </row>
    <row r="354" spans="1:8" s="2" customFormat="1" ht="12" customHeight="1" x14ac:dyDescent="0.3">
      <c r="B354" s="9"/>
      <c r="C354" s="8"/>
      <c r="D354" s="8"/>
      <c r="E354" s="8"/>
      <c r="F354" s="47"/>
      <c r="G354" s="27"/>
      <c r="H354" s="8"/>
    </row>
    <row r="355" spans="1:8" s="2" customFormat="1" ht="24" customHeight="1" x14ac:dyDescent="0.3">
      <c r="A355" s="2">
        <v>890</v>
      </c>
      <c r="B355" s="25" t="s">
        <v>526</v>
      </c>
      <c r="C355" s="8"/>
      <c r="D355" s="10" t="s">
        <v>527</v>
      </c>
      <c r="E355" s="28" t="s">
        <v>316</v>
      </c>
      <c r="F355" s="48">
        <v>260</v>
      </c>
      <c r="G355" s="29"/>
      <c r="H355" s="30">
        <f t="shared" si="35"/>
        <v>0</v>
      </c>
    </row>
    <row r="356" spans="1:8" s="2" customFormat="1" ht="24" customHeight="1" x14ac:dyDescent="0.3">
      <c r="B356" s="25"/>
      <c r="C356" s="8"/>
      <c r="D356" s="10"/>
      <c r="E356" s="28"/>
      <c r="F356" s="48"/>
      <c r="G356" s="29"/>
      <c r="H356" s="30"/>
    </row>
    <row r="357" spans="1:8" s="3" customFormat="1" ht="20.100000000000001" customHeight="1" x14ac:dyDescent="0.3">
      <c r="B357" s="12" t="s">
        <v>76</v>
      </c>
      <c r="C357" s="13"/>
      <c r="D357" s="13"/>
      <c r="E357" s="13"/>
      <c r="F357" s="49"/>
      <c r="G357" s="32"/>
      <c r="H357" s="14">
        <f>SUM(H317:H356)</f>
        <v>0</v>
      </c>
    </row>
    <row r="358" spans="1:8" s="20" customFormat="1" ht="13.8" x14ac:dyDescent="0.3">
      <c r="B358" s="21" t="s">
        <v>297</v>
      </c>
      <c r="F358" s="45"/>
      <c r="G358" s="22"/>
    </row>
    <row r="359" spans="1:8" s="1" customFormat="1" ht="12" x14ac:dyDescent="0.3">
      <c r="B359" s="5" t="s">
        <v>485</v>
      </c>
      <c r="F359" s="46"/>
      <c r="G359" s="23"/>
    </row>
    <row r="360" spans="1:8" s="2" customFormat="1" ht="27.45" customHeight="1" x14ac:dyDescent="0.3">
      <c r="B360" s="6" t="s">
        <v>2</v>
      </c>
      <c r="C360" s="6" t="s">
        <v>3</v>
      </c>
      <c r="D360" s="6" t="s">
        <v>4</v>
      </c>
      <c r="E360" s="6" t="s">
        <v>5</v>
      </c>
      <c r="F360" s="6" t="s">
        <v>6</v>
      </c>
      <c r="G360" s="24" t="s">
        <v>7</v>
      </c>
      <c r="H360" s="7" t="s">
        <v>8</v>
      </c>
    </row>
    <row r="361" spans="1:8" s="3" customFormat="1" ht="20.100000000000001" customHeight="1" x14ac:dyDescent="0.3">
      <c r="B361" s="12" t="s">
        <v>77</v>
      </c>
      <c r="C361" s="13"/>
      <c r="D361" s="13"/>
      <c r="E361" s="13"/>
      <c r="F361" s="49"/>
      <c r="G361" s="32"/>
      <c r="H361" s="14">
        <f>H357</f>
        <v>0</v>
      </c>
    </row>
    <row r="362" spans="1:8" s="2" customFormat="1" ht="36" customHeight="1" x14ac:dyDescent="0.3">
      <c r="A362" s="2">
        <v>891</v>
      </c>
      <c r="B362" s="25" t="s">
        <v>528</v>
      </c>
      <c r="C362" s="8"/>
      <c r="D362" s="10" t="s">
        <v>529</v>
      </c>
      <c r="E362" s="28" t="s">
        <v>316</v>
      </c>
      <c r="F362" s="48">
        <v>380</v>
      </c>
      <c r="G362" s="29"/>
      <c r="H362" s="30">
        <f>F362*G362</f>
        <v>0</v>
      </c>
    </row>
    <row r="363" spans="1:8" s="2" customFormat="1" ht="12" customHeight="1" x14ac:dyDescent="0.3">
      <c r="B363" s="9"/>
      <c r="C363" s="8"/>
      <c r="D363" s="8"/>
      <c r="E363" s="8"/>
      <c r="F363" s="47"/>
      <c r="G363" s="27"/>
      <c r="H363" s="8"/>
    </row>
    <row r="364" spans="1:8" s="2" customFormat="1" ht="24" customHeight="1" x14ac:dyDescent="0.3">
      <c r="A364" s="2">
        <v>892</v>
      </c>
      <c r="B364" s="25" t="s">
        <v>530</v>
      </c>
      <c r="C364" s="8"/>
      <c r="D364" s="10" t="s">
        <v>531</v>
      </c>
      <c r="E364" s="28" t="s">
        <v>267</v>
      </c>
      <c r="F364" s="48">
        <v>35</v>
      </c>
      <c r="G364" s="29"/>
      <c r="H364" s="30">
        <f>F364*G364</f>
        <v>0</v>
      </c>
    </row>
    <row r="365" spans="1:8" s="2" customFormat="1" ht="12" customHeight="1" x14ac:dyDescent="0.3">
      <c r="B365" s="9"/>
      <c r="C365" s="8"/>
      <c r="D365" s="8"/>
      <c r="E365" s="8"/>
      <c r="F365" s="47"/>
      <c r="G365" s="27"/>
      <c r="H365" s="8"/>
    </row>
    <row r="366" spans="1:8" s="2" customFormat="1" ht="24" customHeight="1" x14ac:dyDescent="0.3">
      <c r="A366" s="2">
        <v>893</v>
      </c>
      <c r="B366" s="25" t="s">
        <v>532</v>
      </c>
      <c r="C366" s="8"/>
      <c r="D366" s="10" t="s">
        <v>533</v>
      </c>
      <c r="E366" s="28" t="s">
        <v>267</v>
      </c>
      <c r="F366" s="48">
        <v>35</v>
      </c>
      <c r="G366" s="29"/>
      <c r="H366" s="30">
        <f t="shared" ref="H366" si="36">F366*G366</f>
        <v>0</v>
      </c>
    </row>
    <row r="367" spans="1:8" s="2" customFormat="1" ht="12" customHeight="1" x14ac:dyDescent="0.3">
      <c r="B367" s="9"/>
      <c r="C367" s="8"/>
      <c r="D367" s="8"/>
      <c r="E367" s="8"/>
      <c r="F367" s="47"/>
      <c r="G367" s="27"/>
      <c r="H367" s="8"/>
    </row>
    <row r="368" spans="1:8" s="2" customFormat="1" ht="48" customHeight="1" x14ac:dyDescent="0.3">
      <c r="A368" s="2">
        <v>895</v>
      </c>
      <c r="B368" s="25" t="s">
        <v>534</v>
      </c>
      <c r="C368" s="8"/>
      <c r="D368" s="10" t="s">
        <v>535</v>
      </c>
      <c r="E368" s="28" t="s">
        <v>316</v>
      </c>
      <c r="F368" s="48">
        <v>100</v>
      </c>
      <c r="G368" s="29"/>
      <c r="H368" s="30">
        <f t="shared" ref="H368" si="37">F368*G368</f>
        <v>0</v>
      </c>
    </row>
    <row r="369" spans="1:8" s="2" customFormat="1" ht="12" customHeight="1" x14ac:dyDescent="0.3">
      <c r="B369" s="9"/>
      <c r="C369" s="8"/>
      <c r="D369" s="8"/>
      <c r="E369" s="8"/>
      <c r="F369" s="47"/>
      <c r="G369" s="27"/>
      <c r="H369" s="8"/>
    </row>
    <row r="370" spans="1:8" s="2" customFormat="1" ht="24" customHeight="1" x14ac:dyDescent="0.3">
      <c r="A370" s="2">
        <v>896</v>
      </c>
      <c r="B370" s="25" t="s">
        <v>536</v>
      </c>
      <c r="C370" s="8"/>
      <c r="D370" s="10" t="s">
        <v>537</v>
      </c>
      <c r="E370" s="28" t="s">
        <v>316</v>
      </c>
      <c r="F370" s="48">
        <v>15</v>
      </c>
      <c r="G370" s="29"/>
      <c r="H370" s="30">
        <f t="shared" ref="H370" si="38">F370*G370</f>
        <v>0</v>
      </c>
    </row>
    <row r="371" spans="1:8" s="2" customFormat="1" ht="12" customHeight="1" x14ac:dyDescent="0.3">
      <c r="B371" s="9"/>
      <c r="C371" s="8"/>
      <c r="D371" s="8"/>
      <c r="E371" s="8"/>
      <c r="F371" s="47"/>
      <c r="G371" s="27"/>
      <c r="H371" s="8"/>
    </row>
    <row r="372" spans="1:8" s="2" customFormat="1" ht="12" customHeight="1" x14ac:dyDescent="0.3">
      <c r="A372" s="2">
        <v>897</v>
      </c>
      <c r="B372" s="9"/>
      <c r="C372" s="26" t="s">
        <v>491</v>
      </c>
      <c r="D372" s="26" t="s">
        <v>538</v>
      </c>
      <c r="E372" s="8"/>
      <c r="F372" s="47"/>
      <c r="G372" s="27"/>
      <c r="H372" s="8"/>
    </row>
    <row r="373" spans="1:8" s="2" customFormat="1" ht="12" customHeight="1" x14ac:dyDescent="0.3">
      <c r="B373" s="9"/>
      <c r="C373" s="8"/>
      <c r="D373" s="8"/>
      <c r="E373" s="8"/>
      <c r="F373" s="47"/>
      <c r="G373" s="27"/>
      <c r="H373" s="8"/>
    </row>
    <row r="374" spans="1:8" s="2" customFormat="1" ht="24" customHeight="1" x14ac:dyDescent="0.3">
      <c r="A374" s="2">
        <v>898</v>
      </c>
      <c r="B374" s="9"/>
      <c r="C374" s="10" t="s">
        <v>491</v>
      </c>
      <c r="D374" s="35" t="s">
        <v>539</v>
      </c>
      <c r="E374" s="8"/>
      <c r="F374" s="47"/>
      <c r="G374" s="27"/>
      <c r="H374" s="8"/>
    </row>
    <row r="375" spans="1:8" s="2" customFormat="1" ht="12" customHeight="1" x14ac:dyDescent="0.3">
      <c r="B375" s="9"/>
      <c r="C375" s="8"/>
      <c r="D375" s="8"/>
      <c r="E375" s="8"/>
      <c r="F375" s="47"/>
      <c r="G375" s="27"/>
      <c r="H375" s="8"/>
    </row>
    <row r="376" spans="1:8" s="2" customFormat="1" ht="12" customHeight="1" x14ac:dyDescent="0.3">
      <c r="A376" s="2">
        <v>899</v>
      </c>
      <c r="B376" s="25" t="s">
        <v>540</v>
      </c>
      <c r="C376" s="8"/>
      <c r="D376" s="10" t="s">
        <v>541</v>
      </c>
      <c r="E376" s="28" t="s">
        <v>305</v>
      </c>
      <c r="F376" s="48">
        <v>1030</v>
      </c>
      <c r="G376" s="29"/>
      <c r="H376" s="30">
        <f>F376*G376</f>
        <v>0</v>
      </c>
    </row>
    <row r="377" spans="1:8" s="2" customFormat="1" ht="12" customHeight="1" x14ac:dyDescent="0.3">
      <c r="B377" s="9"/>
      <c r="C377" s="8"/>
      <c r="D377" s="8"/>
      <c r="E377" s="8"/>
      <c r="F377" s="47"/>
      <c r="G377" s="27"/>
      <c r="H377" s="8"/>
    </row>
    <row r="378" spans="1:8" s="2" customFormat="1" ht="24" customHeight="1" x14ac:dyDescent="0.3">
      <c r="A378" s="2">
        <v>902</v>
      </c>
      <c r="B378" s="25" t="s">
        <v>542</v>
      </c>
      <c r="C378" s="8"/>
      <c r="D378" s="10" t="s">
        <v>543</v>
      </c>
      <c r="E378" s="28" t="s">
        <v>305</v>
      </c>
      <c r="F378" s="48">
        <v>40</v>
      </c>
      <c r="G378" s="29"/>
      <c r="H378" s="30">
        <f t="shared" ref="H378" si="39">F378*G378</f>
        <v>0</v>
      </c>
    </row>
    <row r="379" spans="1:8" s="2" customFormat="1" ht="12" customHeight="1" x14ac:dyDescent="0.3">
      <c r="B379" s="9"/>
      <c r="C379" s="8"/>
      <c r="D379" s="8"/>
      <c r="E379" s="8"/>
      <c r="F379" s="47"/>
      <c r="G379" s="27"/>
      <c r="H379" s="8"/>
    </row>
    <row r="380" spans="1:8" s="2" customFormat="1" ht="12" customHeight="1" x14ac:dyDescent="0.3">
      <c r="A380" s="2">
        <v>2537</v>
      </c>
      <c r="B380" s="25" t="s">
        <v>544</v>
      </c>
      <c r="C380" s="8"/>
      <c r="D380" s="10" t="s">
        <v>545</v>
      </c>
      <c r="E380" s="28" t="s">
        <v>305</v>
      </c>
      <c r="F380" s="48">
        <v>15</v>
      </c>
      <c r="G380" s="29"/>
      <c r="H380" s="30">
        <f t="shared" ref="H380" si="40">F380*G380</f>
        <v>0</v>
      </c>
    </row>
    <row r="381" spans="1:8" s="2" customFormat="1" ht="12" customHeight="1" x14ac:dyDescent="0.3">
      <c r="B381" s="9"/>
      <c r="C381" s="8"/>
      <c r="D381" s="8"/>
      <c r="E381" s="8"/>
      <c r="F381" s="47"/>
      <c r="G381" s="27"/>
      <c r="H381" s="8"/>
    </row>
    <row r="382" spans="1:8" s="2" customFormat="1" ht="12" customHeight="1" x14ac:dyDescent="0.3">
      <c r="A382" s="2">
        <v>905</v>
      </c>
      <c r="B382" s="9"/>
      <c r="C382" s="8"/>
      <c r="D382" s="26" t="s">
        <v>546</v>
      </c>
      <c r="E382" s="8"/>
      <c r="F382" s="47"/>
      <c r="G382" s="27"/>
      <c r="H382" s="8"/>
    </row>
    <row r="383" spans="1:8" s="2" customFormat="1" ht="12" customHeight="1" x14ac:dyDescent="0.3">
      <c r="B383" s="9"/>
      <c r="C383" s="8"/>
      <c r="D383" s="8"/>
      <c r="E383" s="8"/>
      <c r="F383" s="47"/>
      <c r="G383" s="27"/>
      <c r="H383" s="8"/>
    </row>
    <row r="384" spans="1:8" s="2" customFormat="1" ht="12" customHeight="1" x14ac:dyDescent="0.3">
      <c r="A384" s="2">
        <v>906</v>
      </c>
      <c r="B384" s="9"/>
      <c r="C384" s="26" t="s">
        <v>547</v>
      </c>
      <c r="D384" s="26" t="s">
        <v>548</v>
      </c>
      <c r="E384" s="8"/>
      <c r="F384" s="47"/>
      <c r="G384" s="27"/>
      <c r="H384" s="8"/>
    </row>
    <row r="385" spans="1:8" s="2" customFormat="1" ht="12" customHeight="1" x14ac:dyDescent="0.3">
      <c r="B385" s="9"/>
      <c r="C385" s="8"/>
      <c r="D385" s="8"/>
      <c r="E385" s="8"/>
      <c r="F385" s="47"/>
      <c r="G385" s="27"/>
      <c r="H385" s="8"/>
    </row>
    <row r="386" spans="1:8" s="2" customFormat="1" ht="36" customHeight="1" x14ac:dyDescent="0.3">
      <c r="A386" s="2">
        <v>907</v>
      </c>
      <c r="B386" s="9"/>
      <c r="C386" s="10" t="s">
        <v>549</v>
      </c>
      <c r="D386" s="10" t="s">
        <v>550</v>
      </c>
      <c r="E386" s="8"/>
      <c r="F386" s="47"/>
      <c r="G386" s="27"/>
      <c r="H386" s="8"/>
    </row>
    <row r="387" spans="1:8" s="2" customFormat="1" ht="12" customHeight="1" x14ac:dyDescent="0.3">
      <c r="B387" s="9"/>
      <c r="C387" s="8"/>
      <c r="D387" s="8"/>
      <c r="E387" s="8"/>
      <c r="F387" s="47"/>
      <c r="G387" s="27"/>
      <c r="H387" s="8"/>
    </row>
    <row r="388" spans="1:8" s="2" customFormat="1" ht="12" customHeight="1" x14ac:dyDescent="0.3">
      <c r="A388" s="2">
        <v>908</v>
      </c>
      <c r="B388" s="25" t="s">
        <v>551</v>
      </c>
      <c r="C388" s="10" t="s">
        <v>552</v>
      </c>
      <c r="D388" s="10" t="s">
        <v>553</v>
      </c>
      <c r="E388" s="28" t="s">
        <v>267</v>
      </c>
      <c r="F388" s="48">
        <v>4</v>
      </c>
      <c r="G388" s="29"/>
      <c r="H388" s="30">
        <f t="shared" ref="H388" si="41">F388*G388</f>
        <v>0</v>
      </c>
    </row>
    <row r="389" spans="1:8" s="2" customFormat="1" ht="12" customHeight="1" x14ac:dyDescent="0.3">
      <c r="B389" s="9"/>
      <c r="C389" s="8"/>
      <c r="D389" s="8"/>
      <c r="E389" s="8"/>
      <c r="F389" s="47"/>
      <c r="G389" s="27"/>
      <c r="H389" s="8"/>
    </row>
    <row r="390" spans="1:8" s="2" customFormat="1" ht="36" customHeight="1" x14ac:dyDescent="0.3">
      <c r="A390" s="2">
        <v>909</v>
      </c>
      <c r="B390" s="9"/>
      <c r="C390" s="10" t="s">
        <v>554</v>
      </c>
      <c r="D390" s="10" t="s">
        <v>555</v>
      </c>
      <c r="E390" s="8"/>
      <c r="F390" s="47"/>
      <c r="G390" s="27"/>
      <c r="H390" s="8"/>
    </row>
    <row r="391" spans="1:8" s="2" customFormat="1" ht="12" customHeight="1" x14ac:dyDescent="0.3">
      <c r="B391" s="9"/>
      <c r="C391" s="8"/>
      <c r="D391" s="8"/>
      <c r="E391" s="8"/>
      <c r="F391" s="47"/>
      <c r="G391" s="27"/>
      <c r="H391" s="8"/>
    </row>
    <row r="392" spans="1:8" s="2" customFormat="1" ht="12" customHeight="1" x14ac:dyDescent="0.3">
      <c r="A392" s="2">
        <v>910</v>
      </c>
      <c r="B392" s="25" t="s">
        <v>556</v>
      </c>
      <c r="C392" s="10" t="s">
        <v>554</v>
      </c>
      <c r="D392" s="10" t="s">
        <v>553</v>
      </c>
      <c r="E392" s="28" t="s">
        <v>267</v>
      </c>
      <c r="F392" s="48">
        <v>5</v>
      </c>
      <c r="G392" s="29"/>
      <c r="H392" s="30">
        <f t="shared" ref="H392" si="42">F392*G392</f>
        <v>0</v>
      </c>
    </row>
    <row r="393" spans="1:8" s="2" customFormat="1" ht="12" customHeight="1" x14ac:dyDescent="0.3">
      <c r="B393" s="9"/>
      <c r="C393" s="8"/>
      <c r="D393" s="8"/>
      <c r="E393" s="8"/>
      <c r="F393" s="47"/>
      <c r="G393" s="27"/>
      <c r="H393" s="8"/>
    </row>
    <row r="394" spans="1:8" s="2" customFormat="1" ht="24" customHeight="1" x14ac:dyDescent="0.3">
      <c r="A394" s="2">
        <v>911</v>
      </c>
      <c r="B394" s="9"/>
      <c r="C394" s="10" t="s">
        <v>557</v>
      </c>
      <c r="D394" s="10" t="s">
        <v>558</v>
      </c>
      <c r="E394" s="8"/>
      <c r="F394" s="47"/>
      <c r="G394" s="27"/>
      <c r="H394" s="8"/>
    </row>
    <row r="395" spans="1:8" s="2" customFormat="1" ht="12" customHeight="1" x14ac:dyDescent="0.3">
      <c r="B395" s="9"/>
      <c r="C395" s="8"/>
      <c r="D395" s="8"/>
      <c r="E395" s="8"/>
      <c r="F395" s="47"/>
      <c r="G395" s="27"/>
      <c r="H395" s="8"/>
    </row>
    <row r="396" spans="1:8" s="2" customFormat="1" ht="12" customHeight="1" x14ac:dyDescent="0.3">
      <c r="A396" s="2">
        <v>912</v>
      </c>
      <c r="B396" s="25" t="s">
        <v>559</v>
      </c>
      <c r="C396" s="10" t="s">
        <v>557</v>
      </c>
      <c r="D396" s="10" t="s">
        <v>553</v>
      </c>
      <c r="E396" s="28" t="s">
        <v>267</v>
      </c>
      <c r="F396" s="48">
        <v>4</v>
      </c>
      <c r="G396" s="29"/>
      <c r="H396" s="30">
        <f t="shared" ref="H396" si="43">F396*G396</f>
        <v>0</v>
      </c>
    </row>
    <row r="397" spans="1:8" s="2" customFormat="1" ht="12" customHeight="1" x14ac:dyDescent="0.3">
      <c r="B397" s="9"/>
      <c r="C397" s="8"/>
      <c r="D397" s="8"/>
      <c r="E397" s="8"/>
      <c r="F397" s="47"/>
      <c r="G397" s="27"/>
      <c r="H397" s="8"/>
    </row>
    <row r="398" spans="1:8" s="2" customFormat="1" ht="12" customHeight="1" x14ac:dyDescent="0.3">
      <c r="A398" s="2">
        <v>913</v>
      </c>
      <c r="B398" s="9"/>
      <c r="C398" s="26" t="s">
        <v>11</v>
      </c>
      <c r="D398" s="26" t="s">
        <v>560</v>
      </c>
      <c r="E398" s="8"/>
      <c r="F398" s="47"/>
      <c r="G398" s="27"/>
      <c r="H398" s="8"/>
    </row>
    <row r="399" spans="1:8" s="2" customFormat="1" ht="12" customHeight="1" x14ac:dyDescent="0.3">
      <c r="B399" s="9"/>
      <c r="C399" s="8"/>
      <c r="D399" s="8"/>
      <c r="E399" s="8"/>
      <c r="F399" s="47"/>
      <c r="G399" s="27"/>
      <c r="H399" s="8"/>
    </row>
    <row r="400" spans="1:8" s="2" customFormat="1" ht="12" customHeight="1" x14ac:dyDescent="0.3">
      <c r="A400" s="2">
        <v>914</v>
      </c>
      <c r="B400" s="25" t="s">
        <v>561</v>
      </c>
      <c r="C400" s="10" t="s">
        <v>14</v>
      </c>
      <c r="D400" s="10" t="s">
        <v>562</v>
      </c>
      <c r="E400" s="28" t="s">
        <v>563</v>
      </c>
      <c r="F400" s="48">
        <v>6</v>
      </c>
      <c r="G400" s="29"/>
      <c r="H400" s="30">
        <f t="shared" ref="H400:H404" si="44">F400*G400</f>
        <v>0</v>
      </c>
    </row>
    <row r="401" spans="1:8" s="2" customFormat="1" ht="12" customHeight="1" x14ac:dyDescent="0.3">
      <c r="B401" s="9"/>
      <c r="C401" s="8"/>
      <c r="D401" s="8"/>
      <c r="E401" s="8"/>
      <c r="F401" s="47"/>
      <c r="G401" s="27"/>
      <c r="H401" s="8"/>
    </row>
    <row r="402" spans="1:8" s="2" customFormat="1" ht="12" customHeight="1" x14ac:dyDescent="0.3">
      <c r="A402" s="2">
        <v>915</v>
      </c>
      <c r="B402" s="25" t="s">
        <v>564</v>
      </c>
      <c r="C402" s="10" t="s">
        <v>14</v>
      </c>
      <c r="D402" s="10" t="s">
        <v>565</v>
      </c>
      <c r="E402" s="28" t="s">
        <v>563</v>
      </c>
      <c r="F402" s="48">
        <v>180</v>
      </c>
      <c r="G402" s="29"/>
      <c r="H402" s="30">
        <f t="shared" si="44"/>
        <v>0</v>
      </c>
    </row>
    <row r="403" spans="1:8" s="2" customFormat="1" ht="12" customHeight="1" x14ac:dyDescent="0.3">
      <c r="B403" s="9"/>
      <c r="C403" s="8"/>
      <c r="D403" s="8"/>
      <c r="E403" s="8"/>
      <c r="F403" s="47"/>
      <c r="G403" s="27"/>
      <c r="H403" s="8"/>
    </row>
    <row r="404" spans="1:8" s="2" customFormat="1" ht="12" customHeight="1" x14ac:dyDescent="0.3">
      <c r="A404" s="2">
        <v>916</v>
      </c>
      <c r="B404" s="25" t="s">
        <v>566</v>
      </c>
      <c r="C404" s="10" t="s">
        <v>14</v>
      </c>
      <c r="D404" s="10" t="s">
        <v>567</v>
      </c>
      <c r="E404" s="28" t="s">
        <v>563</v>
      </c>
      <c r="F404" s="48">
        <v>8</v>
      </c>
      <c r="G404" s="29"/>
      <c r="H404" s="30">
        <f t="shared" si="44"/>
        <v>0</v>
      </c>
    </row>
    <row r="405" spans="1:8" s="2" customFormat="1" ht="12" customHeight="1" x14ac:dyDescent="0.3">
      <c r="B405" s="9"/>
      <c r="C405" s="8"/>
      <c r="D405" s="8"/>
      <c r="E405" s="8"/>
      <c r="F405" s="47"/>
      <c r="G405" s="27"/>
      <c r="H405" s="8"/>
    </row>
    <row r="406" spans="1:8" s="3" customFormat="1" ht="20.100000000000001" customHeight="1" x14ac:dyDescent="0.3">
      <c r="B406" s="12" t="s">
        <v>76</v>
      </c>
      <c r="C406" s="13"/>
      <c r="D406" s="13"/>
      <c r="E406" s="13"/>
      <c r="F406" s="49"/>
      <c r="G406" s="32"/>
      <c r="H406" s="14">
        <f>SUM(H361:H405)</f>
        <v>0</v>
      </c>
    </row>
    <row r="407" spans="1:8" s="20" customFormat="1" ht="13.8" x14ac:dyDescent="0.3">
      <c r="B407" s="21" t="s">
        <v>297</v>
      </c>
      <c r="F407" s="45"/>
      <c r="G407" s="22"/>
    </row>
    <row r="408" spans="1:8" s="1" customFormat="1" ht="12" x14ac:dyDescent="0.3">
      <c r="B408" s="5" t="s">
        <v>485</v>
      </c>
      <c r="F408" s="46"/>
      <c r="G408" s="23"/>
    </row>
    <row r="409" spans="1:8" s="2" customFormat="1" ht="27.45" customHeight="1" x14ac:dyDescent="0.3">
      <c r="B409" s="6" t="s">
        <v>2</v>
      </c>
      <c r="C409" s="6" t="s">
        <v>3</v>
      </c>
      <c r="D409" s="6" t="s">
        <v>4</v>
      </c>
      <c r="E409" s="6" t="s">
        <v>5</v>
      </c>
      <c r="F409" s="6" t="s">
        <v>6</v>
      </c>
      <c r="G409" s="24" t="s">
        <v>7</v>
      </c>
      <c r="H409" s="7" t="s">
        <v>8</v>
      </c>
    </row>
    <row r="410" spans="1:8" s="3" customFormat="1" ht="20.100000000000001" customHeight="1" x14ac:dyDescent="0.3">
      <c r="B410" s="12" t="s">
        <v>77</v>
      </c>
      <c r="C410" s="13"/>
      <c r="D410" s="13"/>
      <c r="E410" s="13"/>
      <c r="F410" s="49"/>
      <c r="G410" s="32"/>
      <c r="H410" s="14">
        <f>H406</f>
        <v>0</v>
      </c>
    </row>
    <row r="411" spans="1:8" s="2" customFormat="1" ht="36" customHeight="1" x14ac:dyDescent="0.3">
      <c r="A411" s="2">
        <v>1951</v>
      </c>
      <c r="B411" s="25" t="s">
        <v>568</v>
      </c>
      <c r="C411" s="8"/>
      <c r="D411" s="10" t="s">
        <v>569</v>
      </c>
      <c r="E411" s="28" t="s">
        <v>267</v>
      </c>
      <c r="F411" s="48">
        <v>300</v>
      </c>
      <c r="G411" s="29"/>
      <c r="H411" s="30">
        <f>F411*G411</f>
        <v>0</v>
      </c>
    </row>
    <row r="412" spans="1:8" s="2" customFormat="1" ht="12" customHeight="1" x14ac:dyDescent="0.3">
      <c r="B412" s="9"/>
      <c r="C412" s="8"/>
      <c r="D412" s="8"/>
      <c r="E412" s="8"/>
      <c r="F412" s="47"/>
      <c r="G412" s="27"/>
      <c r="H412" s="8"/>
    </row>
    <row r="413" spans="1:8" s="2" customFormat="1" ht="12" customHeight="1" x14ac:dyDescent="0.3">
      <c r="A413" s="2">
        <v>1950</v>
      </c>
      <c r="B413" s="9"/>
      <c r="C413" s="26" t="s">
        <v>80</v>
      </c>
      <c r="D413" s="26" t="s">
        <v>570</v>
      </c>
      <c r="E413" s="8"/>
      <c r="F413" s="47"/>
      <c r="G413" s="27"/>
      <c r="H413" s="8"/>
    </row>
    <row r="414" spans="1:8" s="2" customFormat="1" ht="12" customHeight="1" x14ac:dyDescent="0.3">
      <c r="B414" s="9"/>
      <c r="C414" s="8"/>
      <c r="D414" s="8"/>
      <c r="E414" s="8"/>
      <c r="F414" s="47"/>
      <c r="G414" s="27"/>
      <c r="H414" s="8"/>
    </row>
    <row r="415" spans="1:8" s="2" customFormat="1" ht="24" customHeight="1" x14ac:dyDescent="0.3">
      <c r="A415" s="2">
        <v>917</v>
      </c>
      <c r="B415" s="25" t="s">
        <v>571</v>
      </c>
      <c r="C415" s="10" t="s">
        <v>83</v>
      </c>
      <c r="D415" s="10" t="s">
        <v>572</v>
      </c>
      <c r="E415" s="28" t="s">
        <v>262</v>
      </c>
      <c r="F415" s="48">
        <v>180</v>
      </c>
      <c r="G415" s="29"/>
      <c r="H415" s="30">
        <f>F415*G415</f>
        <v>0</v>
      </c>
    </row>
    <row r="416" spans="1:8" s="2" customFormat="1" ht="12" customHeight="1" x14ac:dyDescent="0.3">
      <c r="B416" s="9"/>
      <c r="C416" s="8"/>
      <c r="D416" s="8"/>
      <c r="E416" s="8"/>
      <c r="F416" s="47"/>
      <c r="G416" s="27"/>
      <c r="H416" s="8"/>
    </row>
    <row r="417" spans="1:8" s="2" customFormat="1" ht="12" customHeight="1" x14ac:dyDescent="0.3">
      <c r="A417" s="2">
        <v>918</v>
      </c>
      <c r="B417" s="9"/>
      <c r="C417" s="8"/>
      <c r="D417" s="35" t="s">
        <v>573</v>
      </c>
      <c r="E417" s="8"/>
      <c r="F417" s="47"/>
      <c r="G417" s="27"/>
      <c r="H417" s="8"/>
    </row>
    <row r="418" spans="1:8" s="2" customFormat="1" ht="12" customHeight="1" x14ac:dyDescent="0.3">
      <c r="B418" s="9"/>
      <c r="C418" s="8"/>
      <c r="D418" s="8"/>
      <c r="E418" s="8"/>
      <c r="F418" s="47"/>
      <c r="G418" s="27"/>
      <c r="H418" s="8"/>
    </row>
    <row r="419" spans="1:8" s="2" customFormat="1" ht="36" customHeight="1" x14ac:dyDescent="0.3">
      <c r="A419" s="2">
        <v>919</v>
      </c>
      <c r="B419" s="25" t="s">
        <v>574</v>
      </c>
      <c r="C419" s="10" t="s">
        <v>575</v>
      </c>
      <c r="D419" s="10" t="s">
        <v>576</v>
      </c>
      <c r="E419" s="28" t="s">
        <v>262</v>
      </c>
      <c r="F419" s="48">
        <v>100</v>
      </c>
      <c r="G419" s="29"/>
      <c r="H419" s="30">
        <f>F419*G419</f>
        <v>0</v>
      </c>
    </row>
    <row r="420" spans="1:8" s="2" customFormat="1" ht="12" customHeight="1" x14ac:dyDescent="0.3">
      <c r="B420" s="9"/>
      <c r="C420" s="8"/>
      <c r="D420" s="8"/>
      <c r="E420" s="8"/>
      <c r="F420" s="47"/>
      <c r="G420" s="27"/>
      <c r="H420" s="8"/>
    </row>
    <row r="421" spans="1:8" s="2" customFormat="1" ht="12" customHeight="1" x14ac:dyDescent="0.3">
      <c r="A421" s="2">
        <v>921</v>
      </c>
      <c r="B421" s="9"/>
      <c r="C421" s="26" t="s">
        <v>577</v>
      </c>
      <c r="D421" s="26" t="s">
        <v>578</v>
      </c>
      <c r="E421" s="8"/>
      <c r="F421" s="47"/>
      <c r="G421" s="27"/>
      <c r="H421" s="8"/>
    </row>
    <row r="422" spans="1:8" s="2" customFormat="1" ht="12" customHeight="1" x14ac:dyDescent="0.3">
      <c r="B422" s="9"/>
      <c r="C422" s="8"/>
      <c r="D422" s="8"/>
      <c r="E422" s="8"/>
      <c r="F422" s="47"/>
      <c r="G422" s="27"/>
      <c r="H422" s="8"/>
    </row>
    <row r="423" spans="1:8" s="2" customFormat="1" ht="12" customHeight="1" x14ac:dyDescent="0.3">
      <c r="A423" s="2">
        <v>924</v>
      </c>
      <c r="B423" s="9"/>
      <c r="C423" s="10" t="s">
        <v>577</v>
      </c>
      <c r="D423" s="35" t="s">
        <v>579</v>
      </c>
      <c r="E423" s="8"/>
      <c r="F423" s="47"/>
      <c r="G423" s="27"/>
      <c r="H423" s="8"/>
    </row>
    <row r="424" spans="1:8" s="2" customFormat="1" ht="12" customHeight="1" x14ac:dyDescent="0.3">
      <c r="B424" s="9"/>
      <c r="C424" s="8"/>
      <c r="D424" s="8"/>
      <c r="E424" s="8"/>
      <c r="F424" s="47"/>
      <c r="G424" s="27"/>
      <c r="H424" s="8"/>
    </row>
    <row r="425" spans="1:8" s="2" customFormat="1" ht="24" customHeight="1" x14ac:dyDescent="0.3">
      <c r="A425" s="2">
        <v>925</v>
      </c>
      <c r="B425" s="25" t="s">
        <v>580</v>
      </c>
      <c r="C425" s="8"/>
      <c r="D425" s="10" t="s">
        <v>581</v>
      </c>
      <c r="E425" s="28" t="s">
        <v>262</v>
      </c>
      <c r="F425" s="48">
        <v>55</v>
      </c>
      <c r="G425" s="29"/>
      <c r="H425" s="30">
        <f>F425*G425</f>
        <v>0</v>
      </c>
    </row>
    <row r="426" spans="1:8" s="2" customFormat="1" ht="12" customHeight="1" x14ac:dyDescent="0.3">
      <c r="B426" s="9"/>
      <c r="C426" s="8"/>
      <c r="D426" s="8"/>
      <c r="E426" s="8"/>
      <c r="F426" s="47"/>
      <c r="G426" s="27"/>
      <c r="H426" s="8"/>
    </row>
    <row r="427" spans="1:8" s="2" customFormat="1" ht="24" customHeight="1" x14ac:dyDescent="0.3">
      <c r="A427" s="2">
        <v>926</v>
      </c>
      <c r="B427" s="25" t="s">
        <v>582</v>
      </c>
      <c r="C427" s="8"/>
      <c r="D427" s="10" t="s">
        <v>583</v>
      </c>
      <c r="E427" s="28" t="s">
        <v>262</v>
      </c>
      <c r="F427" s="48">
        <v>20</v>
      </c>
      <c r="G427" s="29"/>
      <c r="H427" s="30">
        <f t="shared" ref="H427" si="45">F427*G427</f>
        <v>0</v>
      </c>
    </row>
    <row r="428" spans="1:8" s="2" customFormat="1" ht="12" customHeight="1" x14ac:dyDescent="0.3">
      <c r="B428" s="9"/>
      <c r="C428" s="8"/>
      <c r="D428" s="8"/>
      <c r="E428" s="8"/>
      <c r="F428" s="47"/>
      <c r="G428" s="27"/>
      <c r="H428" s="8"/>
    </row>
    <row r="429" spans="1:8" s="2" customFormat="1" ht="24" customHeight="1" x14ac:dyDescent="0.3">
      <c r="A429" s="2">
        <v>927</v>
      </c>
      <c r="B429" s="25" t="s">
        <v>584</v>
      </c>
      <c r="C429" s="8"/>
      <c r="D429" s="10" t="s">
        <v>585</v>
      </c>
      <c r="E429" s="28" t="s">
        <v>262</v>
      </c>
      <c r="F429" s="48">
        <v>30</v>
      </c>
      <c r="G429" s="29"/>
      <c r="H429" s="30">
        <f t="shared" ref="H429" si="46">F429*G429</f>
        <v>0</v>
      </c>
    </row>
    <row r="430" spans="1:8" s="2" customFormat="1" ht="12" customHeight="1" x14ac:dyDescent="0.3">
      <c r="B430" s="9"/>
      <c r="C430" s="8"/>
      <c r="D430" s="8"/>
      <c r="E430" s="8"/>
      <c r="F430" s="47"/>
      <c r="G430" s="27"/>
      <c r="H430" s="8"/>
    </row>
    <row r="431" spans="1:8" s="2" customFormat="1" ht="24" customHeight="1" x14ac:dyDescent="0.3">
      <c r="A431" s="2">
        <v>928</v>
      </c>
      <c r="B431" s="25" t="s">
        <v>586</v>
      </c>
      <c r="C431" s="8"/>
      <c r="D431" s="10" t="s">
        <v>587</v>
      </c>
      <c r="E431" s="28" t="s">
        <v>262</v>
      </c>
      <c r="F431" s="48">
        <v>20</v>
      </c>
      <c r="G431" s="29"/>
      <c r="H431" s="30">
        <f t="shared" ref="H431" si="47">F431*G431</f>
        <v>0</v>
      </c>
    </row>
    <row r="432" spans="1:8" s="2" customFormat="1" ht="12" customHeight="1" x14ac:dyDescent="0.3">
      <c r="B432" s="9"/>
      <c r="C432" s="8"/>
      <c r="D432" s="8"/>
      <c r="E432" s="8"/>
      <c r="F432" s="47"/>
      <c r="G432" s="27"/>
      <c r="H432" s="8"/>
    </row>
    <row r="433" spans="1:8" s="2" customFormat="1" ht="12" customHeight="1" x14ac:dyDescent="0.3">
      <c r="A433" s="2">
        <v>4477</v>
      </c>
      <c r="B433" s="25" t="s">
        <v>588</v>
      </c>
      <c r="C433" s="8"/>
      <c r="D433" s="10" t="s">
        <v>589</v>
      </c>
      <c r="E433" s="28" t="s">
        <v>262</v>
      </c>
      <c r="F433" s="48">
        <v>20</v>
      </c>
      <c r="G433" s="29"/>
      <c r="H433" s="30">
        <f t="shared" ref="H433" si="48">F433*G433</f>
        <v>0</v>
      </c>
    </row>
    <row r="434" spans="1:8" s="2" customFormat="1" ht="12" customHeight="1" x14ac:dyDescent="0.3">
      <c r="B434" s="9"/>
      <c r="C434" s="8"/>
      <c r="D434" s="8"/>
      <c r="E434" s="8"/>
      <c r="F434" s="47"/>
      <c r="G434" s="27"/>
      <c r="H434" s="8"/>
    </row>
    <row r="435" spans="1:8" s="2" customFormat="1" ht="12" customHeight="1" x14ac:dyDescent="0.3">
      <c r="A435" s="2">
        <v>4478</v>
      </c>
      <c r="B435" s="25" t="s">
        <v>590</v>
      </c>
      <c r="C435" s="8"/>
      <c r="D435" s="10" t="s">
        <v>591</v>
      </c>
      <c r="E435" s="28" t="s">
        <v>262</v>
      </c>
      <c r="F435" s="48">
        <v>25</v>
      </c>
      <c r="G435" s="29"/>
      <c r="H435" s="30">
        <f t="shared" ref="H435" si="49">F435*G435</f>
        <v>0</v>
      </c>
    </row>
    <row r="436" spans="1:8" s="2" customFormat="1" ht="12" customHeight="1" x14ac:dyDescent="0.3">
      <c r="B436" s="9"/>
      <c r="C436" s="8"/>
      <c r="D436" s="8"/>
      <c r="E436" s="8"/>
      <c r="F436" s="47"/>
      <c r="G436" s="27"/>
      <c r="H436" s="8"/>
    </row>
    <row r="437" spans="1:8" s="2" customFormat="1" ht="12" customHeight="1" x14ac:dyDescent="0.3">
      <c r="A437" s="2">
        <v>4479</v>
      </c>
      <c r="B437" s="25" t="s">
        <v>592</v>
      </c>
      <c r="C437" s="8"/>
      <c r="D437" s="10" t="s">
        <v>593</v>
      </c>
      <c r="E437" s="28" t="s">
        <v>262</v>
      </c>
      <c r="F437" s="48">
        <v>15</v>
      </c>
      <c r="G437" s="29"/>
      <c r="H437" s="30">
        <f t="shared" ref="H437" si="50">F437*G437</f>
        <v>0</v>
      </c>
    </row>
    <row r="438" spans="1:8" s="2" customFormat="1" ht="12" customHeight="1" x14ac:dyDescent="0.3">
      <c r="B438" s="9"/>
      <c r="C438" s="8"/>
      <c r="D438" s="8"/>
      <c r="E438" s="8"/>
      <c r="F438" s="47"/>
      <c r="G438" s="27"/>
      <c r="H438" s="8"/>
    </row>
    <row r="439" spans="1:8" s="2" customFormat="1" ht="12" customHeight="1" x14ac:dyDescent="0.3">
      <c r="A439" s="2">
        <v>4480</v>
      </c>
      <c r="B439" s="25" t="s">
        <v>594</v>
      </c>
      <c r="C439" s="8"/>
      <c r="D439" s="10" t="s">
        <v>595</v>
      </c>
      <c r="E439" s="28" t="s">
        <v>262</v>
      </c>
      <c r="F439" s="48">
        <v>5</v>
      </c>
      <c r="G439" s="29"/>
      <c r="H439" s="30">
        <f t="shared" ref="H439" si="51">F439*G439</f>
        <v>0</v>
      </c>
    </row>
    <row r="440" spans="1:8" s="2" customFormat="1" ht="12" customHeight="1" x14ac:dyDescent="0.3">
      <c r="B440" s="9"/>
      <c r="C440" s="8"/>
      <c r="D440" s="8"/>
      <c r="E440" s="8"/>
      <c r="F440" s="47"/>
      <c r="G440" s="27"/>
      <c r="H440" s="8"/>
    </row>
    <row r="441" spans="1:8" s="2" customFormat="1" ht="12" customHeight="1" x14ac:dyDescent="0.3">
      <c r="A441" s="2">
        <v>4472</v>
      </c>
      <c r="B441" s="9"/>
      <c r="C441" s="10" t="s">
        <v>577</v>
      </c>
      <c r="D441" s="35" t="s">
        <v>596</v>
      </c>
      <c r="E441" s="8"/>
      <c r="F441" s="47"/>
      <c r="G441" s="27"/>
      <c r="H441" s="8"/>
    </row>
    <row r="442" spans="1:8" s="2" customFormat="1" ht="12" customHeight="1" x14ac:dyDescent="0.3">
      <c r="B442" s="9"/>
      <c r="C442" s="8"/>
      <c r="D442" s="8"/>
      <c r="E442" s="8"/>
      <c r="F442" s="47"/>
      <c r="G442" s="27"/>
      <c r="H442" s="8"/>
    </row>
    <row r="443" spans="1:8" s="2" customFormat="1" ht="12" customHeight="1" x14ac:dyDescent="0.3">
      <c r="A443" s="2">
        <v>4473</v>
      </c>
      <c r="B443" s="25" t="s">
        <v>597</v>
      </c>
      <c r="C443" s="8"/>
      <c r="D443" s="10" t="s">
        <v>598</v>
      </c>
      <c r="E443" s="28" t="s">
        <v>262</v>
      </c>
      <c r="F443" s="48">
        <v>60</v>
      </c>
      <c r="G443" s="29"/>
      <c r="H443" s="30">
        <f t="shared" ref="H443" si="52">F443*G443</f>
        <v>0</v>
      </c>
    </row>
    <row r="444" spans="1:8" s="2" customFormat="1" ht="12" customHeight="1" x14ac:dyDescent="0.3">
      <c r="B444" s="9"/>
      <c r="C444" s="8"/>
      <c r="D444" s="8"/>
      <c r="E444" s="8"/>
      <c r="F444" s="47"/>
      <c r="G444" s="27"/>
      <c r="H444" s="8"/>
    </row>
    <row r="445" spans="1:8" s="2" customFormat="1" ht="12" customHeight="1" x14ac:dyDescent="0.3">
      <c r="A445" s="2">
        <v>4474</v>
      </c>
      <c r="B445" s="25" t="s">
        <v>599</v>
      </c>
      <c r="C445" s="8"/>
      <c r="D445" s="10" t="s">
        <v>600</v>
      </c>
      <c r="E445" s="28" t="s">
        <v>262</v>
      </c>
      <c r="F445" s="48">
        <v>5</v>
      </c>
      <c r="G445" s="29"/>
      <c r="H445" s="30">
        <f t="shared" ref="H445" si="53">F445*G445</f>
        <v>0</v>
      </c>
    </row>
    <row r="446" spans="1:8" s="2" customFormat="1" ht="12" customHeight="1" x14ac:dyDescent="0.3">
      <c r="B446" s="9"/>
      <c r="C446" s="8"/>
      <c r="D446" s="8"/>
      <c r="E446" s="8"/>
      <c r="F446" s="47"/>
      <c r="G446" s="27"/>
      <c r="H446" s="8"/>
    </row>
    <row r="447" spans="1:8" s="2" customFormat="1" ht="12" customHeight="1" x14ac:dyDescent="0.3">
      <c r="A447" s="2">
        <v>4475</v>
      </c>
      <c r="B447" s="25" t="s">
        <v>601</v>
      </c>
      <c r="C447" s="8"/>
      <c r="D447" s="10" t="s">
        <v>602</v>
      </c>
      <c r="E447" s="28" t="s">
        <v>262</v>
      </c>
      <c r="F447" s="48">
        <v>35</v>
      </c>
      <c r="G447" s="29"/>
      <c r="H447" s="30">
        <f t="shared" ref="H447" si="54">F447*G447</f>
        <v>0</v>
      </c>
    </row>
    <row r="448" spans="1:8" s="2" customFormat="1" ht="12" customHeight="1" x14ac:dyDescent="0.3">
      <c r="B448" s="9"/>
      <c r="C448" s="8"/>
      <c r="D448" s="8"/>
      <c r="E448" s="8"/>
      <c r="F448" s="47"/>
      <c r="G448" s="27"/>
      <c r="H448" s="8"/>
    </row>
    <row r="449" spans="1:8" s="2" customFormat="1" ht="12" customHeight="1" x14ac:dyDescent="0.3">
      <c r="A449" s="2">
        <v>4476</v>
      </c>
      <c r="B449" s="25" t="s">
        <v>603</v>
      </c>
      <c r="C449" s="8"/>
      <c r="D449" s="10" t="s">
        <v>604</v>
      </c>
      <c r="E449" s="28" t="s">
        <v>262</v>
      </c>
      <c r="F449" s="48">
        <v>1</v>
      </c>
      <c r="G449" s="29"/>
      <c r="H449" s="30">
        <f t="shared" ref="H449" si="55">F449*G449</f>
        <v>0</v>
      </c>
    </row>
    <row r="450" spans="1:8" s="2" customFormat="1" ht="12" customHeight="1" x14ac:dyDescent="0.3">
      <c r="B450" s="9"/>
      <c r="C450" s="8"/>
      <c r="D450" s="8"/>
      <c r="E450" s="8"/>
      <c r="F450" s="47"/>
      <c r="G450" s="27"/>
      <c r="H450" s="8"/>
    </row>
    <row r="451" spans="1:8" s="2" customFormat="1" ht="24" customHeight="1" x14ac:dyDescent="0.3">
      <c r="A451" s="2">
        <v>930</v>
      </c>
      <c r="B451" s="9"/>
      <c r="C451" s="10" t="s">
        <v>577</v>
      </c>
      <c r="D451" s="35" t="s">
        <v>605</v>
      </c>
      <c r="E451" s="8"/>
      <c r="F451" s="47"/>
      <c r="G451" s="27"/>
      <c r="H451" s="8"/>
    </row>
    <row r="452" spans="1:8" s="2" customFormat="1" ht="11.4" x14ac:dyDescent="0.3">
      <c r="B452" s="9"/>
      <c r="C452" s="8"/>
      <c r="D452" s="8"/>
      <c r="E452" s="8"/>
      <c r="F452" s="47"/>
      <c r="G452" s="27"/>
      <c r="H452" s="8"/>
    </row>
    <row r="453" spans="1:8" s="2" customFormat="1" ht="12" customHeight="1" x14ac:dyDescent="0.3">
      <c r="A453" s="2">
        <v>931</v>
      </c>
      <c r="B453" s="25" t="s">
        <v>606</v>
      </c>
      <c r="C453" s="8"/>
      <c r="D453" s="10" t="s">
        <v>607</v>
      </c>
      <c r="E453" s="28" t="s">
        <v>262</v>
      </c>
      <c r="F453" s="48">
        <v>320</v>
      </c>
      <c r="G453" s="29"/>
      <c r="H453" s="30">
        <f t="shared" ref="H453" si="56">F453*G453</f>
        <v>0</v>
      </c>
    </row>
    <row r="454" spans="1:8" s="2" customFormat="1" ht="11.4" x14ac:dyDescent="0.3">
      <c r="B454" s="9"/>
      <c r="C454" s="8"/>
      <c r="D454" s="8"/>
      <c r="E454" s="8"/>
      <c r="F454" s="47"/>
      <c r="G454" s="27"/>
      <c r="H454" s="8"/>
    </row>
    <row r="455" spans="1:8" s="2" customFormat="1" ht="12" customHeight="1" x14ac:dyDescent="0.3">
      <c r="A455" s="2">
        <v>932</v>
      </c>
      <c r="B455" s="25" t="s">
        <v>608</v>
      </c>
      <c r="C455" s="8"/>
      <c r="D455" s="10" t="s">
        <v>609</v>
      </c>
      <c r="E455" s="28" t="s">
        <v>262</v>
      </c>
      <c r="F455" s="48">
        <v>75</v>
      </c>
      <c r="G455" s="29"/>
      <c r="H455" s="30">
        <f t="shared" ref="H455" si="57">F455*G455</f>
        <v>0</v>
      </c>
    </row>
    <row r="456" spans="1:8" s="2" customFormat="1" ht="11.4" x14ac:dyDescent="0.3">
      <c r="B456" s="9"/>
      <c r="C456" s="8"/>
      <c r="D456" s="8"/>
      <c r="E456" s="8"/>
      <c r="F456" s="47"/>
      <c r="G456" s="27"/>
      <c r="H456" s="8"/>
    </row>
    <row r="457" spans="1:8" s="2" customFormat="1" ht="12" customHeight="1" x14ac:dyDescent="0.3">
      <c r="A457" s="2">
        <v>933</v>
      </c>
      <c r="B457" s="25" t="s">
        <v>610</v>
      </c>
      <c r="C457" s="8"/>
      <c r="D457" s="10" t="s">
        <v>611</v>
      </c>
      <c r="E457" s="28" t="s">
        <v>262</v>
      </c>
      <c r="F457" s="48">
        <v>380</v>
      </c>
      <c r="G457" s="29"/>
      <c r="H457" s="30">
        <f t="shared" ref="H457" si="58">F457*G457</f>
        <v>0</v>
      </c>
    </row>
    <row r="458" spans="1:8" s="2" customFormat="1" ht="11.4" x14ac:dyDescent="0.3">
      <c r="B458" s="9"/>
      <c r="C458" s="8"/>
      <c r="D458" s="8"/>
      <c r="E458" s="8"/>
      <c r="F458" s="47"/>
      <c r="G458" s="27"/>
      <c r="H458" s="8"/>
    </row>
    <row r="459" spans="1:8" s="2" customFormat="1" ht="12" customHeight="1" x14ac:dyDescent="0.3">
      <c r="A459" s="2">
        <v>934</v>
      </c>
      <c r="B459" s="25" t="s">
        <v>612</v>
      </c>
      <c r="C459" s="8"/>
      <c r="D459" s="10" t="s">
        <v>613</v>
      </c>
      <c r="E459" s="28" t="s">
        <v>262</v>
      </c>
      <c r="F459" s="48">
        <v>25</v>
      </c>
      <c r="G459" s="29"/>
      <c r="H459" s="30">
        <f t="shared" ref="H459" si="59">F459*G459</f>
        <v>0</v>
      </c>
    </row>
    <row r="460" spans="1:8" s="2" customFormat="1" ht="11.4" x14ac:dyDescent="0.3">
      <c r="B460" s="9"/>
      <c r="C460" s="8"/>
      <c r="D460" s="8"/>
      <c r="E460" s="8"/>
      <c r="F460" s="47"/>
      <c r="G460" s="27"/>
      <c r="H460" s="8"/>
    </row>
    <row r="461" spans="1:8" s="3" customFormat="1" ht="20.100000000000001" customHeight="1" x14ac:dyDescent="0.3">
      <c r="B461" s="12" t="s">
        <v>76</v>
      </c>
      <c r="C461" s="13"/>
      <c r="D461" s="13"/>
      <c r="E461" s="13"/>
      <c r="F461" s="49"/>
      <c r="G461" s="32"/>
      <c r="H461" s="14">
        <f>SUM(H410:H460)</f>
        <v>0</v>
      </c>
    </row>
    <row r="462" spans="1:8" s="20" customFormat="1" ht="13.8" x14ac:dyDescent="0.3">
      <c r="B462" s="21" t="s">
        <v>297</v>
      </c>
      <c r="F462" s="45"/>
      <c r="G462" s="22"/>
    </row>
    <row r="463" spans="1:8" s="1" customFormat="1" ht="12" x14ac:dyDescent="0.3">
      <c r="B463" s="5" t="s">
        <v>485</v>
      </c>
      <c r="F463" s="46"/>
      <c r="G463" s="23"/>
    </row>
    <row r="464" spans="1:8" s="2" customFormat="1" ht="27.45" customHeight="1" x14ac:dyDescent="0.3">
      <c r="B464" s="6" t="s">
        <v>2</v>
      </c>
      <c r="C464" s="6" t="s">
        <v>3</v>
      </c>
      <c r="D464" s="6" t="s">
        <v>4</v>
      </c>
      <c r="E464" s="6" t="s">
        <v>5</v>
      </c>
      <c r="F464" s="6" t="s">
        <v>6</v>
      </c>
      <c r="G464" s="24" t="s">
        <v>7</v>
      </c>
      <c r="H464" s="7" t="s">
        <v>8</v>
      </c>
    </row>
    <row r="465" spans="1:8" s="3" customFormat="1" ht="20.100000000000001" customHeight="1" x14ac:dyDescent="0.3">
      <c r="B465" s="12" t="s">
        <v>77</v>
      </c>
      <c r="C465" s="13"/>
      <c r="D465" s="13"/>
      <c r="E465" s="13"/>
      <c r="F465" s="49"/>
      <c r="G465" s="32"/>
      <c r="H465" s="14">
        <f>H461</f>
        <v>0</v>
      </c>
    </row>
    <row r="466" spans="1:8" s="2" customFormat="1" ht="12" customHeight="1" x14ac:dyDescent="0.3">
      <c r="A466" s="2">
        <v>935</v>
      </c>
      <c r="B466" s="25" t="s">
        <v>614</v>
      </c>
      <c r="C466" s="8"/>
      <c r="D466" s="10" t="s">
        <v>615</v>
      </c>
      <c r="E466" s="28" t="s">
        <v>262</v>
      </c>
      <c r="F466" s="48">
        <v>20</v>
      </c>
      <c r="G466" s="29"/>
      <c r="H466" s="30">
        <f>F466*G466</f>
        <v>0</v>
      </c>
    </row>
    <row r="467" spans="1:8" s="2" customFormat="1" ht="12" customHeight="1" x14ac:dyDescent="0.3">
      <c r="B467" s="9"/>
      <c r="C467" s="8"/>
      <c r="D467" s="8"/>
      <c r="E467" s="8"/>
      <c r="F467" s="47"/>
      <c r="G467" s="27"/>
      <c r="H467" s="8"/>
    </row>
    <row r="468" spans="1:8" s="2" customFormat="1" ht="12" customHeight="1" x14ac:dyDescent="0.3">
      <c r="A468" s="2">
        <v>936</v>
      </c>
      <c r="B468" s="25" t="s">
        <v>616</v>
      </c>
      <c r="C468" s="8"/>
      <c r="D468" s="10" t="s">
        <v>617</v>
      </c>
      <c r="E468" s="28" t="s">
        <v>262</v>
      </c>
      <c r="F468" s="48">
        <v>20</v>
      </c>
      <c r="G468" s="29"/>
      <c r="H468" s="30">
        <f>F468*G468</f>
        <v>0</v>
      </c>
    </row>
    <row r="469" spans="1:8" s="2" customFormat="1" ht="12" customHeight="1" x14ac:dyDescent="0.3">
      <c r="B469" s="9"/>
      <c r="C469" s="8"/>
      <c r="D469" s="8"/>
      <c r="E469" s="8"/>
      <c r="F469" s="47"/>
      <c r="G469" s="27"/>
      <c r="H469" s="8"/>
    </row>
    <row r="470" spans="1:8" s="2" customFormat="1" ht="12" customHeight="1" x14ac:dyDescent="0.3">
      <c r="A470" s="2">
        <v>937</v>
      </c>
      <c r="B470" s="25" t="s">
        <v>618</v>
      </c>
      <c r="C470" s="8"/>
      <c r="D470" s="10" t="s">
        <v>619</v>
      </c>
      <c r="E470" s="28" t="s">
        <v>262</v>
      </c>
      <c r="F470" s="48">
        <v>270</v>
      </c>
      <c r="G470" s="29"/>
      <c r="H470" s="30">
        <f t="shared" ref="H470" si="60">F470*G470</f>
        <v>0</v>
      </c>
    </row>
    <row r="471" spans="1:8" s="2" customFormat="1" ht="12" customHeight="1" x14ac:dyDescent="0.3">
      <c r="B471" s="9"/>
      <c r="C471" s="8"/>
      <c r="D471" s="8"/>
      <c r="E471" s="8"/>
      <c r="F471" s="47"/>
      <c r="G471" s="27"/>
      <c r="H471" s="8"/>
    </row>
    <row r="472" spans="1:8" s="2" customFormat="1" ht="24" customHeight="1" x14ac:dyDescent="0.3">
      <c r="A472" s="2">
        <v>938</v>
      </c>
      <c r="B472" s="25" t="s">
        <v>620</v>
      </c>
      <c r="C472" s="8"/>
      <c r="D472" s="10" t="s">
        <v>621</v>
      </c>
      <c r="E472" s="28" t="s">
        <v>262</v>
      </c>
      <c r="F472" s="48">
        <v>15</v>
      </c>
      <c r="G472" s="29"/>
      <c r="H472" s="30">
        <f t="shared" ref="H472" si="61">F472*G472</f>
        <v>0</v>
      </c>
    </row>
    <row r="473" spans="1:8" s="2" customFormat="1" ht="12" customHeight="1" x14ac:dyDescent="0.3">
      <c r="B473" s="9"/>
      <c r="C473" s="8"/>
      <c r="D473" s="8"/>
      <c r="E473" s="8"/>
      <c r="F473" s="47"/>
      <c r="G473" s="27"/>
      <c r="H473" s="8"/>
    </row>
    <row r="474" spans="1:8" s="2" customFormat="1" ht="24" customHeight="1" x14ac:dyDescent="0.3">
      <c r="A474" s="2">
        <v>939</v>
      </c>
      <c r="B474" s="9"/>
      <c r="C474" s="26" t="s">
        <v>622</v>
      </c>
      <c r="D474" s="26" t="s">
        <v>623</v>
      </c>
      <c r="E474" s="8"/>
      <c r="F474" s="47"/>
      <c r="G474" s="27"/>
      <c r="H474" s="8"/>
    </row>
    <row r="475" spans="1:8" s="2" customFormat="1" ht="12" customHeight="1" x14ac:dyDescent="0.3">
      <c r="B475" s="9"/>
      <c r="C475" s="8"/>
      <c r="D475" s="8"/>
      <c r="E475" s="8"/>
      <c r="F475" s="47"/>
      <c r="G475" s="27"/>
      <c r="H475" s="8"/>
    </row>
    <row r="476" spans="1:8" s="2" customFormat="1" ht="12" customHeight="1" x14ac:dyDescent="0.3">
      <c r="A476" s="2">
        <v>940</v>
      </c>
      <c r="B476" s="25" t="s">
        <v>624</v>
      </c>
      <c r="C476" s="8"/>
      <c r="D476" s="10" t="s">
        <v>625</v>
      </c>
      <c r="E476" s="28" t="s">
        <v>305</v>
      </c>
      <c r="F476" s="48">
        <v>1395</v>
      </c>
      <c r="G476" s="29"/>
      <c r="H476" s="30">
        <f>F476*G476</f>
        <v>0</v>
      </c>
    </row>
    <row r="477" spans="1:8" s="2" customFormat="1" ht="12" customHeight="1" x14ac:dyDescent="0.3">
      <c r="B477" s="9"/>
      <c r="C477" s="8"/>
      <c r="D477" s="8"/>
      <c r="E477" s="8"/>
      <c r="F477" s="47"/>
      <c r="G477" s="27"/>
      <c r="H477" s="8"/>
    </row>
    <row r="478" spans="1:8" s="2" customFormat="1" ht="24" customHeight="1" x14ac:dyDescent="0.3">
      <c r="A478" s="2">
        <v>941</v>
      </c>
      <c r="B478" s="25" t="s">
        <v>626</v>
      </c>
      <c r="C478" s="8"/>
      <c r="D478" s="10" t="s">
        <v>627</v>
      </c>
      <c r="E478" s="28" t="s">
        <v>305</v>
      </c>
      <c r="F478" s="48">
        <v>1700</v>
      </c>
      <c r="G478" s="29"/>
      <c r="H478" s="30">
        <f t="shared" ref="H478" si="62">F478*G478</f>
        <v>0</v>
      </c>
    </row>
    <row r="479" spans="1:8" s="2" customFormat="1" ht="12" customHeight="1" x14ac:dyDescent="0.3">
      <c r="B479" s="9"/>
      <c r="C479" s="8"/>
      <c r="D479" s="8"/>
      <c r="E479" s="8"/>
      <c r="F479" s="47"/>
      <c r="G479" s="27"/>
      <c r="H479" s="8"/>
    </row>
    <row r="480" spans="1:8" s="2" customFormat="1" ht="12" customHeight="1" x14ac:dyDescent="0.3">
      <c r="A480" s="2">
        <v>942</v>
      </c>
      <c r="B480" s="25" t="s">
        <v>628</v>
      </c>
      <c r="C480" s="8"/>
      <c r="D480" s="10" t="s">
        <v>629</v>
      </c>
      <c r="E480" s="28" t="s">
        <v>305</v>
      </c>
      <c r="F480" s="48">
        <v>1200</v>
      </c>
      <c r="G480" s="29"/>
      <c r="H480" s="30">
        <f t="shared" ref="H480" si="63">F480*G480</f>
        <v>0</v>
      </c>
    </row>
    <row r="481" spans="1:8" s="2" customFormat="1" ht="12" customHeight="1" x14ac:dyDescent="0.3">
      <c r="B481" s="9"/>
      <c r="C481" s="8"/>
      <c r="D481" s="8"/>
      <c r="E481" s="8"/>
      <c r="F481" s="47"/>
      <c r="G481" s="29"/>
      <c r="H481" s="8"/>
    </row>
    <row r="482" spans="1:8" s="2" customFormat="1" ht="12" customHeight="1" x14ac:dyDescent="0.3">
      <c r="A482" s="2">
        <v>769</v>
      </c>
      <c r="B482" s="25" t="s">
        <v>630</v>
      </c>
      <c r="C482" s="8"/>
      <c r="D482" s="10" t="s">
        <v>631</v>
      </c>
      <c r="E482" s="28" t="s">
        <v>305</v>
      </c>
      <c r="F482" s="48">
        <v>1200</v>
      </c>
      <c r="G482" s="29"/>
      <c r="H482" s="30">
        <f t="shared" ref="H482:H486" si="64">F482*G482</f>
        <v>0</v>
      </c>
    </row>
    <row r="483" spans="1:8" s="2" customFormat="1" ht="12" customHeight="1" x14ac:dyDescent="0.3">
      <c r="B483" s="9"/>
      <c r="C483" s="8"/>
      <c r="D483" s="8"/>
      <c r="E483" s="8"/>
      <c r="F483" s="47"/>
      <c r="G483" s="29"/>
      <c r="H483" s="8"/>
    </row>
    <row r="484" spans="1:8" s="2" customFormat="1" ht="12" customHeight="1" x14ac:dyDescent="0.3">
      <c r="A484" s="2">
        <v>770</v>
      </c>
      <c r="B484" s="25" t="s">
        <v>632</v>
      </c>
      <c r="C484" s="8"/>
      <c r="D484" s="10" t="s">
        <v>633</v>
      </c>
      <c r="E484" s="28" t="s">
        <v>305</v>
      </c>
      <c r="F484" s="48">
        <v>270</v>
      </c>
      <c r="G484" s="29"/>
      <c r="H484" s="30">
        <f t="shared" ref="H484" si="65">F484*G484</f>
        <v>0</v>
      </c>
    </row>
    <row r="485" spans="1:8" s="2" customFormat="1" ht="12" customHeight="1" x14ac:dyDescent="0.3">
      <c r="B485" s="9"/>
      <c r="C485" s="8"/>
      <c r="D485" s="8"/>
      <c r="E485" s="8"/>
      <c r="F485" s="47"/>
      <c r="G485" s="29"/>
      <c r="H485" s="8"/>
    </row>
    <row r="486" spans="1:8" s="2" customFormat="1" ht="12" customHeight="1" x14ac:dyDescent="0.3">
      <c r="A486" s="2">
        <v>4482</v>
      </c>
      <c r="B486" s="25" t="s">
        <v>634</v>
      </c>
      <c r="C486" s="8"/>
      <c r="D486" s="10" t="s">
        <v>635</v>
      </c>
      <c r="E486" s="28" t="s">
        <v>305</v>
      </c>
      <c r="F486" s="48">
        <v>55</v>
      </c>
      <c r="G486" s="29"/>
      <c r="H486" s="30">
        <f t="shared" si="64"/>
        <v>0</v>
      </c>
    </row>
    <row r="487" spans="1:8" s="2" customFormat="1" ht="12" customHeight="1" x14ac:dyDescent="0.3">
      <c r="B487" s="9"/>
      <c r="C487" s="8"/>
      <c r="D487" s="8"/>
      <c r="E487" s="8"/>
      <c r="F487" s="47"/>
      <c r="G487" s="29"/>
      <c r="H487" s="8"/>
    </row>
    <row r="488" spans="1:8" s="2" customFormat="1" ht="12" customHeight="1" x14ac:dyDescent="0.3">
      <c r="A488" s="2">
        <v>4483</v>
      </c>
      <c r="B488" s="25" t="s">
        <v>636</v>
      </c>
      <c r="C488" s="8"/>
      <c r="D488" s="10" t="s">
        <v>637</v>
      </c>
      <c r="E488" s="28" t="s">
        <v>305</v>
      </c>
      <c r="F488" s="48">
        <v>60</v>
      </c>
      <c r="G488" s="29"/>
      <c r="H488" s="30">
        <f t="shared" ref="H488" si="66">F488*G488</f>
        <v>0</v>
      </c>
    </row>
    <row r="489" spans="1:8" s="2" customFormat="1" ht="12" customHeight="1" x14ac:dyDescent="0.3">
      <c r="B489" s="9"/>
      <c r="C489" s="8"/>
      <c r="D489" s="8"/>
      <c r="E489" s="8"/>
      <c r="F489" s="47"/>
      <c r="G489" s="27"/>
      <c r="H489" s="30"/>
    </row>
    <row r="490" spans="1:8" s="2" customFormat="1" ht="12" customHeight="1" x14ac:dyDescent="0.3">
      <c r="A490" s="2">
        <v>771</v>
      </c>
      <c r="B490" s="9"/>
      <c r="C490" s="26" t="s">
        <v>116</v>
      </c>
      <c r="D490" s="26" t="s">
        <v>638</v>
      </c>
      <c r="E490" s="8"/>
      <c r="F490" s="47"/>
      <c r="G490" s="29"/>
      <c r="H490" s="8"/>
    </row>
    <row r="491" spans="1:8" s="2" customFormat="1" ht="12" customHeight="1" x14ac:dyDescent="0.3">
      <c r="B491" s="9"/>
      <c r="C491" s="8"/>
      <c r="D491" s="8"/>
      <c r="E491" s="8"/>
      <c r="F491" s="47"/>
      <c r="G491" s="27"/>
      <c r="H491" s="8"/>
    </row>
    <row r="492" spans="1:8" s="2" customFormat="1" ht="12" customHeight="1" x14ac:dyDescent="0.3">
      <c r="A492" s="2">
        <v>772</v>
      </c>
      <c r="B492" s="9"/>
      <c r="C492" s="10" t="s">
        <v>639</v>
      </c>
      <c r="D492" s="35" t="s">
        <v>640</v>
      </c>
      <c r="E492" s="8"/>
      <c r="F492" s="47"/>
      <c r="G492" s="27"/>
      <c r="H492" s="8"/>
    </row>
    <row r="493" spans="1:8" s="2" customFormat="1" ht="12" customHeight="1" x14ac:dyDescent="0.3">
      <c r="B493" s="9"/>
      <c r="C493" s="8"/>
      <c r="D493" s="8"/>
      <c r="E493" s="8"/>
      <c r="F493" s="47"/>
      <c r="G493" s="27"/>
      <c r="H493" s="8"/>
    </row>
    <row r="494" spans="1:8" s="2" customFormat="1" ht="24" customHeight="1" x14ac:dyDescent="0.3">
      <c r="A494" s="2">
        <v>773</v>
      </c>
      <c r="B494" s="25" t="s">
        <v>641</v>
      </c>
      <c r="C494" s="8"/>
      <c r="D494" s="10" t="s">
        <v>642</v>
      </c>
      <c r="E494" s="28" t="s">
        <v>305</v>
      </c>
      <c r="F494" s="48">
        <v>1750</v>
      </c>
      <c r="G494" s="29"/>
      <c r="H494" s="30">
        <f t="shared" ref="H494" si="67">F494*G494</f>
        <v>0</v>
      </c>
    </row>
    <row r="495" spans="1:8" s="2" customFormat="1" ht="12" customHeight="1" x14ac:dyDescent="0.3">
      <c r="B495" s="9"/>
      <c r="C495" s="8"/>
      <c r="D495" s="8"/>
      <c r="E495" s="8"/>
      <c r="F495" s="47"/>
      <c r="G495" s="27"/>
      <c r="H495" s="8"/>
    </row>
    <row r="496" spans="1:8" s="2" customFormat="1" ht="12" customHeight="1" x14ac:dyDescent="0.3">
      <c r="A496" s="2">
        <v>774</v>
      </c>
      <c r="B496" s="9"/>
      <c r="C496" s="10" t="s">
        <v>643</v>
      </c>
      <c r="D496" s="35" t="s">
        <v>644</v>
      </c>
      <c r="E496" s="8"/>
      <c r="F496" s="47"/>
      <c r="G496" s="27"/>
      <c r="H496" s="8"/>
    </row>
    <row r="497" spans="1:8" s="2" customFormat="1" ht="12" customHeight="1" x14ac:dyDescent="0.3">
      <c r="B497" s="9"/>
      <c r="C497" s="8"/>
      <c r="D497" s="8"/>
      <c r="E497" s="8"/>
      <c r="F497" s="47"/>
      <c r="G497" s="27"/>
      <c r="H497" s="8"/>
    </row>
    <row r="498" spans="1:8" s="2" customFormat="1" ht="12" customHeight="1" x14ac:dyDescent="0.3">
      <c r="A498" s="2">
        <v>775</v>
      </c>
      <c r="B498" s="25" t="s">
        <v>645</v>
      </c>
      <c r="C498" s="8"/>
      <c r="D498" s="10" t="s">
        <v>646</v>
      </c>
      <c r="E498" s="28" t="s">
        <v>305</v>
      </c>
      <c r="F498" s="48">
        <v>1200</v>
      </c>
      <c r="G498" s="29"/>
      <c r="H498" s="30">
        <f t="shared" ref="H498:H508" si="68">F498*G498</f>
        <v>0</v>
      </c>
    </row>
    <row r="499" spans="1:8" s="2" customFormat="1" ht="12" customHeight="1" x14ac:dyDescent="0.3">
      <c r="B499" s="9"/>
      <c r="C499" s="8"/>
      <c r="D499" s="8"/>
      <c r="E499" s="8"/>
      <c r="F499" s="47"/>
      <c r="G499" s="27"/>
      <c r="H499" s="8"/>
    </row>
    <row r="500" spans="1:8" s="2" customFormat="1" ht="12" customHeight="1" x14ac:dyDescent="0.3">
      <c r="A500" s="2">
        <v>776</v>
      </c>
      <c r="B500" s="25" t="s">
        <v>647</v>
      </c>
      <c r="C500" s="8"/>
      <c r="D500" s="10" t="s">
        <v>648</v>
      </c>
      <c r="E500" s="28" t="s">
        <v>305</v>
      </c>
      <c r="F500" s="48">
        <v>1200</v>
      </c>
      <c r="G500" s="29"/>
      <c r="H500" s="30">
        <f t="shared" si="68"/>
        <v>0</v>
      </c>
    </row>
    <row r="501" spans="1:8" s="2" customFormat="1" ht="12" customHeight="1" x14ac:dyDescent="0.3">
      <c r="B501" s="9"/>
      <c r="C501" s="8"/>
      <c r="D501" s="8"/>
      <c r="E501" s="8"/>
      <c r="F501" s="47"/>
      <c r="G501" s="27"/>
      <c r="H501" s="8"/>
    </row>
    <row r="502" spans="1:8" s="2" customFormat="1" ht="12" customHeight="1" x14ac:dyDescent="0.3">
      <c r="A502" s="2">
        <v>777</v>
      </c>
      <c r="B502" s="25" t="s">
        <v>649</v>
      </c>
      <c r="C502" s="8"/>
      <c r="D502" s="10" t="s">
        <v>650</v>
      </c>
      <c r="E502" s="28" t="s">
        <v>305</v>
      </c>
      <c r="F502" s="48">
        <v>80</v>
      </c>
      <c r="G502" s="29"/>
      <c r="H502" s="30">
        <f t="shared" si="68"/>
        <v>0</v>
      </c>
    </row>
    <row r="503" spans="1:8" s="2" customFormat="1" ht="12" customHeight="1" x14ac:dyDescent="0.3">
      <c r="B503" s="9"/>
      <c r="C503" s="8"/>
      <c r="D503" s="8"/>
      <c r="E503" s="8"/>
      <c r="F503" s="47"/>
      <c r="G503" s="27"/>
      <c r="H503" s="8"/>
    </row>
    <row r="504" spans="1:8" s="2" customFormat="1" ht="24" customHeight="1" x14ac:dyDescent="0.3">
      <c r="A504" s="2">
        <v>778</v>
      </c>
      <c r="B504" s="25" t="s">
        <v>651</v>
      </c>
      <c r="C504" s="8"/>
      <c r="D504" s="10" t="s">
        <v>587</v>
      </c>
      <c r="E504" s="28" t="s">
        <v>305</v>
      </c>
      <c r="F504" s="48">
        <v>35</v>
      </c>
      <c r="G504" s="29"/>
      <c r="H504" s="30">
        <f t="shared" si="68"/>
        <v>0</v>
      </c>
    </row>
    <row r="505" spans="1:8" s="2" customFormat="1" ht="12" customHeight="1" x14ac:dyDescent="0.3">
      <c r="B505" s="9"/>
      <c r="C505" s="8"/>
      <c r="D505" s="8"/>
      <c r="E505" s="8"/>
      <c r="F505" s="47"/>
      <c r="G505" s="27"/>
      <c r="H505" s="8"/>
    </row>
    <row r="506" spans="1:8" s="2" customFormat="1" ht="12" customHeight="1" x14ac:dyDescent="0.3">
      <c r="A506" s="2">
        <v>4484</v>
      </c>
      <c r="B506" s="25" t="s">
        <v>652</v>
      </c>
      <c r="C506" s="8"/>
      <c r="D506" s="10" t="s">
        <v>635</v>
      </c>
      <c r="E506" s="28" t="s">
        <v>305</v>
      </c>
      <c r="F506" s="48">
        <v>55</v>
      </c>
      <c r="G506" s="29"/>
      <c r="H506" s="30">
        <f t="shared" si="68"/>
        <v>0</v>
      </c>
    </row>
    <row r="507" spans="1:8" s="2" customFormat="1" ht="12" customHeight="1" x14ac:dyDescent="0.3">
      <c r="B507" s="9"/>
      <c r="C507" s="8"/>
      <c r="D507" s="8"/>
      <c r="E507" s="8"/>
      <c r="F507" s="47"/>
      <c r="G507" s="27"/>
      <c r="H507" s="8"/>
    </row>
    <row r="508" spans="1:8" s="2" customFormat="1" ht="12" customHeight="1" x14ac:dyDescent="0.3">
      <c r="A508" s="2">
        <v>4485</v>
      </c>
      <c r="B508" s="25" t="s">
        <v>653</v>
      </c>
      <c r="C508" s="8"/>
      <c r="D508" s="10" t="s">
        <v>637</v>
      </c>
      <c r="E508" s="28" t="s">
        <v>305</v>
      </c>
      <c r="F508" s="48">
        <v>60</v>
      </c>
      <c r="G508" s="29"/>
      <c r="H508" s="30">
        <f t="shared" si="68"/>
        <v>0</v>
      </c>
    </row>
    <row r="509" spans="1:8" s="2" customFormat="1" ht="12" customHeight="1" x14ac:dyDescent="0.3">
      <c r="B509" s="9"/>
      <c r="C509" s="8"/>
      <c r="D509" s="8"/>
      <c r="E509" s="8"/>
      <c r="F509" s="47"/>
      <c r="G509" s="27"/>
      <c r="H509" s="8"/>
    </row>
    <row r="510" spans="1:8" s="2" customFormat="1" ht="24" customHeight="1" x14ac:dyDescent="0.3">
      <c r="A510" s="2">
        <v>779</v>
      </c>
      <c r="B510" s="9"/>
      <c r="C510" s="26" t="s">
        <v>654</v>
      </c>
      <c r="D510" s="26" t="s">
        <v>655</v>
      </c>
      <c r="E510" s="8"/>
      <c r="F510" s="47"/>
      <c r="G510" s="27"/>
      <c r="H510" s="8"/>
    </row>
    <row r="511" spans="1:8" s="2" customFormat="1" ht="12" customHeight="1" x14ac:dyDescent="0.3">
      <c r="B511" s="9"/>
      <c r="C511" s="8"/>
      <c r="D511" s="8"/>
      <c r="E511" s="8"/>
      <c r="F511" s="47"/>
      <c r="G511" s="27"/>
      <c r="H511" s="8"/>
    </row>
    <row r="512" spans="1:8" s="2" customFormat="1" ht="60" customHeight="1" x14ac:dyDescent="0.3">
      <c r="A512" s="2">
        <v>780</v>
      </c>
      <c r="B512" s="9"/>
      <c r="C512" s="8"/>
      <c r="D512" s="39" t="s">
        <v>656</v>
      </c>
      <c r="E512" s="8"/>
      <c r="F512" s="47"/>
      <c r="G512" s="27"/>
      <c r="H512" s="8"/>
    </row>
    <row r="513" spans="1:8" s="2" customFormat="1" ht="11.4" x14ac:dyDescent="0.3">
      <c r="B513" s="9"/>
      <c r="C513" s="8"/>
      <c r="D513" s="39"/>
      <c r="E513" s="8"/>
      <c r="F513" s="47"/>
      <c r="G513" s="27"/>
      <c r="H513" s="8"/>
    </row>
    <row r="514" spans="1:8" s="2" customFormat="1" ht="11.4" x14ac:dyDescent="0.3">
      <c r="B514" s="9"/>
      <c r="C514" s="8"/>
      <c r="D514" s="8"/>
      <c r="E514" s="8"/>
      <c r="F514" s="47"/>
      <c r="G514" s="27"/>
      <c r="H514" s="8"/>
    </row>
    <row r="515" spans="1:8" s="3" customFormat="1" ht="19.95" customHeight="1" x14ac:dyDescent="0.3">
      <c r="B515" s="12" t="s">
        <v>76</v>
      </c>
      <c r="C515" s="13"/>
      <c r="D515" s="13"/>
      <c r="E515" s="13"/>
      <c r="F515" s="49"/>
      <c r="G515" s="32"/>
      <c r="H515" s="14">
        <f>SUM(H465:H510)</f>
        <v>0</v>
      </c>
    </row>
    <row r="516" spans="1:8" s="20" customFormat="1" ht="13.8" x14ac:dyDescent="0.3">
      <c r="B516" s="21" t="s">
        <v>297</v>
      </c>
      <c r="F516" s="45"/>
      <c r="G516" s="22"/>
    </row>
    <row r="517" spans="1:8" s="1" customFormat="1" ht="12" x14ac:dyDescent="0.3">
      <c r="B517" s="5" t="s">
        <v>485</v>
      </c>
      <c r="F517" s="46"/>
      <c r="G517" s="23"/>
    </row>
    <row r="518" spans="1:8" s="2" customFormat="1" ht="27.45" customHeight="1" x14ac:dyDescent="0.3">
      <c r="B518" s="6" t="s">
        <v>2</v>
      </c>
      <c r="C518" s="6" t="s">
        <v>3</v>
      </c>
      <c r="D518" s="6" t="s">
        <v>4</v>
      </c>
      <c r="E518" s="6" t="s">
        <v>5</v>
      </c>
      <c r="F518" s="6" t="s">
        <v>6</v>
      </c>
      <c r="G518" s="24" t="s">
        <v>7</v>
      </c>
      <c r="H518" s="7" t="s">
        <v>8</v>
      </c>
    </row>
    <row r="519" spans="1:8" s="3" customFormat="1" ht="20.100000000000001" customHeight="1" x14ac:dyDescent="0.3">
      <c r="B519" s="12" t="s">
        <v>77</v>
      </c>
      <c r="C519" s="13"/>
      <c r="D519" s="13"/>
      <c r="E519" s="13"/>
      <c r="F519" s="49"/>
      <c r="G519" s="32"/>
      <c r="H519" s="14">
        <f>H515</f>
        <v>0</v>
      </c>
    </row>
    <row r="520" spans="1:8" s="2" customFormat="1" ht="24" customHeight="1" x14ac:dyDescent="0.3">
      <c r="A520" s="2">
        <v>781</v>
      </c>
      <c r="B520" s="25" t="s">
        <v>657</v>
      </c>
      <c r="C520" s="8"/>
      <c r="D520" s="10" t="s">
        <v>658</v>
      </c>
      <c r="E520" s="28" t="s">
        <v>316</v>
      </c>
      <c r="F520" s="48">
        <v>140</v>
      </c>
      <c r="G520" s="29"/>
      <c r="H520" s="30">
        <f>F520*G520</f>
        <v>0</v>
      </c>
    </row>
    <row r="521" spans="1:8" s="2" customFormat="1" ht="12" customHeight="1" x14ac:dyDescent="0.3">
      <c r="B521" s="9"/>
      <c r="C521" s="8"/>
      <c r="D521" s="8"/>
      <c r="E521" s="8"/>
      <c r="F521" s="47"/>
      <c r="G521" s="27"/>
      <c r="H521" s="8"/>
    </row>
    <row r="522" spans="1:8" s="2" customFormat="1" ht="48" customHeight="1" x14ac:dyDescent="0.3">
      <c r="A522" s="2">
        <v>782</v>
      </c>
      <c r="B522" s="25" t="s">
        <v>659</v>
      </c>
      <c r="C522" s="8"/>
      <c r="D522" s="10" t="s">
        <v>660</v>
      </c>
      <c r="E522" s="28" t="s">
        <v>316</v>
      </c>
      <c r="F522" s="48">
        <v>185</v>
      </c>
      <c r="G522" s="29"/>
      <c r="H522" s="30">
        <f>F522*G522</f>
        <v>0</v>
      </c>
    </row>
    <row r="523" spans="1:8" s="2" customFormat="1" ht="12" customHeight="1" x14ac:dyDescent="0.3">
      <c r="B523" s="9"/>
      <c r="C523" s="8"/>
      <c r="D523" s="8"/>
      <c r="E523" s="8"/>
      <c r="F523" s="47"/>
      <c r="G523" s="27"/>
      <c r="H523" s="8"/>
    </row>
    <row r="524" spans="1:8" s="2" customFormat="1" ht="36" customHeight="1" x14ac:dyDescent="0.3">
      <c r="A524" s="2">
        <v>783</v>
      </c>
      <c r="B524" s="25" t="s">
        <v>661</v>
      </c>
      <c r="C524" s="8"/>
      <c r="D524" s="10" t="s">
        <v>662</v>
      </c>
      <c r="E524" s="28" t="s">
        <v>316</v>
      </c>
      <c r="F524" s="48">
        <v>160</v>
      </c>
      <c r="G524" s="29"/>
      <c r="H524" s="30">
        <f t="shared" ref="H524" si="69">F524*G524</f>
        <v>0</v>
      </c>
    </row>
    <row r="525" spans="1:8" s="2" customFormat="1" ht="12" customHeight="1" x14ac:dyDescent="0.3">
      <c r="B525" s="9"/>
      <c r="C525" s="8"/>
      <c r="D525" s="8"/>
      <c r="E525" s="8"/>
      <c r="F525" s="47"/>
      <c r="G525" s="27"/>
      <c r="H525" s="8"/>
    </row>
    <row r="526" spans="1:8" s="2" customFormat="1" ht="48" customHeight="1" x14ac:dyDescent="0.3">
      <c r="A526" s="2">
        <v>784</v>
      </c>
      <c r="B526" s="25" t="s">
        <v>663</v>
      </c>
      <c r="C526" s="8"/>
      <c r="D526" s="10" t="s">
        <v>664</v>
      </c>
      <c r="E526" s="28" t="s">
        <v>316</v>
      </c>
      <c r="F526" s="48">
        <v>130</v>
      </c>
      <c r="G526" s="29"/>
      <c r="H526" s="30">
        <f t="shared" ref="H526" si="70">F526*G526</f>
        <v>0</v>
      </c>
    </row>
    <row r="527" spans="1:8" s="2" customFormat="1" ht="12" customHeight="1" x14ac:dyDescent="0.3">
      <c r="B527" s="9"/>
      <c r="C527" s="8"/>
      <c r="D527" s="8"/>
      <c r="E527" s="8"/>
      <c r="F527" s="47"/>
      <c r="G527" s="27"/>
      <c r="H527" s="8"/>
    </row>
    <row r="528" spans="1:8" s="2" customFormat="1" ht="36" customHeight="1" x14ac:dyDescent="0.3">
      <c r="A528" s="2">
        <v>785</v>
      </c>
      <c r="B528" s="25" t="s">
        <v>665</v>
      </c>
      <c r="C528" s="8"/>
      <c r="D528" s="10" t="s">
        <v>666</v>
      </c>
      <c r="E528" s="28" t="s">
        <v>316</v>
      </c>
      <c r="F528" s="48">
        <v>60</v>
      </c>
      <c r="G528" s="29"/>
      <c r="H528" s="30">
        <f t="shared" ref="H528" si="71">F528*G528</f>
        <v>0</v>
      </c>
    </row>
    <row r="529" spans="1:8" s="2" customFormat="1" ht="12" customHeight="1" x14ac:dyDescent="0.3">
      <c r="B529" s="9"/>
      <c r="C529" s="8"/>
      <c r="D529" s="8"/>
      <c r="E529" s="8"/>
      <c r="F529" s="47"/>
      <c r="G529" s="27"/>
      <c r="H529" s="8"/>
    </row>
    <row r="530" spans="1:8" s="2" customFormat="1" ht="34.200000000000003" x14ac:dyDescent="0.3">
      <c r="A530" s="2">
        <v>786</v>
      </c>
      <c r="B530" s="25" t="s">
        <v>667</v>
      </c>
      <c r="C530" s="8"/>
      <c r="D530" s="10" t="s">
        <v>668</v>
      </c>
      <c r="E530" s="28" t="s">
        <v>316</v>
      </c>
      <c r="F530" s="48">
        <v>150</v>
      </c>
      <c r="G530" s="29"/>
      <c r="H530" s="30">
        <f t="shared" ref="H530" si="72">F530*G530</f>
        <v>0</v>
      </c>
    </row>
    <row r="531" spans="1:8" s="2" customFormat="1" ht="12" customHeight="1" x14ac:dyDescent="0.3">
      <c r="B531" s="9"/>
      <c r="C531" s="8"/>
      <c r="D531" s="8"/>
      <c r="E531" s="8"/>
      <c r="F531" s="47"/>
      <c r="G531" s="27"/>
      <c r="H531" s="8"/>
    </row>
    <row r="532" spans="1:8" s="2" customFormat="1" ht="24" customHeight="1" x14ac:dyDescent="0.3">
      <c r="A532" s="2">
        <v>3158</v>
      </c>
      <c r="B532" s="25" t="s">
        <v>669</v>
      </c>
      <c r="C532" s="8"/>
      <c r="D532" s="10" t="s">
        <v>670</v>
      </c>
      <c r="E532" s="28" t="s">
        <v>316</v>
      </c>
      <c r="F532" s="48">
        <v>30</v>
      </c>
      <c r="G532" s="29"/>
      <c r="H532" s="30">
        <f t="shared" ref="H532" si="73">F532*G532</f>
        <v>0</v>
      </c>
    </row>
    <row r="533" spans="1:8" s="2" customFormat="1" ht="12" customHeight="1" x14ac:dyDescent="0.3">
      <c r="B533" s="9"/>
      <c r="C533" s="8"/>
      <c r="D533" s="8"/>
      <c r="E533" s="8"/>
      <c r="F533" s="47"/>
      <c r="G533" s="27"/>
      <c r="H533" s="8"/>
    </row>
    <row r="534" spans="1:8" s="2" customFormat="1" ht="36" customHeight="1" x14ac:dyDescent="0.3">
      <c r="A534" s="2">
        <v>789</v>
      </c>
      <c r="B534" s="25" t="s">
        <v>671</v>
      </c>
      <c r="C534" s="8"/>
      <c r="D534" s="10" t="s">
        <v>672</v>
      </c>
      <c r="E534" s="28" t="s">
        <v>316</v>
      </c>
      <c r="F534" s="48">
        <v>170</v>
      </c>
      <c r="G534" s="29"/>
      <c r="H534" s="30">
        <f t="shared" ref="H534" si="74">F534*G534</f>
        <v>0</v>
      </c>
    </row>
    <row r="535" spans="1:8" s="2" customFormat="1" ht="12" customHeight="1" x14ac:dyDescent="0.3">
      <c r="B535" s="9"/>
      <c r="C535" s="8"/>
      <c r="D535" s="8"/>
      <c r="E535" s="8"/>
      <c r="F535" s="47"/>
      <c r="G535" s="27"/>
      <c r="H535" s="8"/>
    </row>
    <row r="536" spans="1:8" s="2" customFormat="1" ht="36" customHeight="1" x14ac:dyDescent="0.3">
      <c r="A536" s="2">
        <v>790</v>
      </c>
      <c r="B536" s="25" t="s">
        <v>673</v>
      </c>
      <c r="C536" s="8"/>
      <c r="D536" s="10" t="s">
        <v>674</v>
      </c>
      <c r="E536" s="28" t="s">
        <v>267</v>
      </c>
      <c r="F536" s="48">
        <v>30</v>
      </c>
      <c r="G536" s="29"/>
      <c r="H536" s="30">
        <f t="shared" ref="H536:H550" si="75">F536*G536</f>
        <v>0</v>
      </c>
    </row>
    <row r="537" spans="1:8" s="2" customFormat="1" ht="12" customHeight="1" x14ac:dyDescent="0.3">
      <c r="B537" s="9"/>
      <c r="C537" s="8"/>
      <c r="D537" s="8"/>
      <c r="E537" s="8"/>
      <c r="F537" s="47"/>
      <c r="G537" s="27"/>
      <c r="H537" s="8"/>
    </row>
    <row r="538" spans="1:8" s="2" customFormat="1" ht="36" customHeight="1" x14ac:dyDescent="0.3">
      <c r="A538" s="2">
        <v>791</v>
      </c>
      <c r="B538" s="25" t="s">
        <v>675</v>
      </c>
      <c r="C538" s="8"/>
      <c r="D538" s="10" t="s">
        <v>676</v>
      </c>
      <c r="E538" s="28" t="s">
        <v>316</v>
      </c>
      <c r="F538" s="48">
        <v>170</v>
      </c>
      <c r="G538" s="29"/>
      <c r="H538" s="30">
        <f t="shared" si="75"/>
        <v>0</v>
      </c>
    </row>
    <row r="539" spans="1:8" s="2" customFormat="1" ht="12" customHeight="1" x14ac:dyDescent="0.3">
      <c r="B539" s="9"/>
      <c r="C539" s="8"/>
      <c r="D539" s="8"/>
      <c r="E539" s="8"/>
      <c r="F539" s="47"/>
      <c r="G539" s="27"/>
      <c r="H539" s="8"/>
    </row>
    <row r="540" spans="1:8" s="2" customFormat="1" ht="36" customHeight="1" x14ac:dyDescent="0.3">
      <c r="A540" s="2">
        <v>792</v>
      </c>
      <c r="B540" s="25" t="s">
        <v>677</v>
      </c>
      <c r="C540" s="8"/>
      <c r="D540" s="10" t="s">
        <v>678</v>
      </c>
      <c r="E540" s="28" t="s">
        <v>316</v>
      </c>
      <c r="F540" s="48">
        <v>60</v>
      </c>
      <c r="G540" s="29"/>
      <c r="H540" s="30">
        <f t="shared" si="75"/>
        <v>0</v>
      </c>
    </row>
    <row r="541" spans="1:8" s="2" customFormat="1" ht="12" customHeight="1" x14ac:dyDescent="0.3">
      <c r="B541" s="9"/>
      <c r="C541" s="8"/>
      <c r="D541" s="8"/>
      <c r="E541" s="8"/>
      <c r="F541" s="47"/>
      <c r="G541" s="27"/>
      <c r="H541" s="8"/>
    </row>
    <row r="542" spans="1:8" s="2" customFormat="1" ht="36" customHeight="1" x14ac:dyDescent="0.3">
      <c r="A542" s="2">
        <v>793</v>
      </c>
      <c r="B542" s="25" t="s">
        <v>679</v>
      </c>
      <c r="C542" s="8"/>
      <c r="D542" s="10" t="s">
        <v>680</v>
      </c>
      <c r="E542" s="28" t="s">
        <v>267</v>
      </c>
      <c r="F542" s="48">
        <v>1</v>
      </c>
      <c r="G542" s="29"/>
      <c r="H542" s="30">
        <f t="shared" si="75"/>
        <v>0</v>
      </c>
    </row>
    <row r="543" spans="1:8" s="2" customFormat="1" ht="12" customHeight="1" x14ac:dyDescent="0.3">
      <c r="B543" s="9"/>
      <c r="C543" s="8"/>
      <c r="D543" s="8"/>
      <c r="E543" s="8"/>
      <c r="F543" s="47"/>
      <c r="G543" s="27"/>
      <c r="H543" s="8"/>
    </row>
    <row r="544" spans="1:8" s="2" customFormat="1" ht="36" customHeight="1" x14ac:dyDescent="0.3">
      <c r="A544" s="2">
        <v>794</v>
      </c>
      <c r="B544" s="25" t="s">
        <v>681</v>
      </c>
      <c r="C544" s="8"/>
      <c r="D544" s="10" t="s">
        <v>682</v>
      </c>
      <c r="E544" s="28" t="s">
        <v>267</v>
      </c>
      <c r="F544" s="48">
        <v>1</v>
      </c>
      <c r="G544" s="29"/>
      <c r="H544" s="30">
        <f t="shared" si="75"/>
        <v>0</v>
      </c>
    </row>
    <row r="545" spans="1:8" s="2" customFormat="1" ht="12" customHeight="1" x14ac:dyDescent="0.3">
      <c r="B545" s="9"/>
      <c r="C545" s="8"/>
      <c r="D545" s="8"/>
      <c r="E545" s="8"/>
      <c r="F545" s="47"/>
      <c r="G545" s="27"/>
      <c r="H545" s="8"/>
    </row>
    <row r="546" spans="1:8" s="2" customFormat="1" ht="12" customHeight="1" x14ac:dyDescent="0.3">
      <c r="A546" s="2">
        <v>795</v>
      </c>
      <c r="B546" s="9"/>
      <c r="C546" s="26" t="s">
        <v>683</v>
      </c>
      <c r="D546" s="26" t="s">
        <v>684</v>
      </c>
      <c r="E546" s="8"/>
      <c r="F546" s="47"/>
      <c r="G546" s="27"/>
      <c r="H546" s="30"/>
    </row>
    <row r="547" spans="1:8" s="2" customFormat="1" ht="12" customHeight="1" x14ac:dyDescent="0.3">
      <c r="B547" s="9"/>
      <c r="C547" s="8"/>
      <c r="D547" s="8"/>
      <c r="E547" s="8"/>
      <c r="F547" s="47"/>
      <c r="G547" s="27"/>
      <c r="H547" s="8"/>
    </row>
    <row r="548" spans="1:8" s="2" customFormat="1" ht="24" customHeight="1" x14ac:dyDescent="0.3">
      <c r="A548" s="2">
        <v>796</v>
      </c>
      <c r="B548" s="25" t="s">
        <v>685</v>
      </c>
      <c r="C548" s="8"/>
      <c r="D548" s="10" t="s">
        <v>686</v>
      </c>
      <c r="E548" s="28" t="s">
        <v>16</v>
      </c>
      <c r="F548" s="48">
        <v>1</v>
      </c>
      <c r="G548" s="29"/>
      <c r="H548" s="30">
        <f t="shared" si="75"/>
        <v>0</v>
      </c>
    </row>
    <row r="549" spans="1:8" s="2" customFormat="1" ht="12" customHeight="1" x14ac:dyDescent="0.3">
      <c r="B549" s="9"/>
      <c r="C549" s="8"/>
      <c r="D549" s="8"/>
      <c r="E549" s="8"/>
      <c r="F549" s="47"/>
      <c r="G549" s="27"/>
      <c r="H549" s="8"/>
    </row>
    <row r="550" spans="1:8" s="2" customFormat="1" ht="12" customHeight="1" x14ac:dyDescent="0.3">
      <c r="A550" s="2">
        <v>797</v>
      </c>
      <c r="B550" s="25" t="s">
        <v>687</v>
      </c>
      <c r="C550" s="8"/>
      <c r="D550" s="10" t="s">
        <v>688</v>
      </c>
      <c r="E550" s="28" t="s">
        <v>16</v>
      </c>
      <c r="F550" s="48">
        <v>1</v>
      </c>
      <c r="G550" s="29"/>
      <c r="H550" s="30">
        <f t="shared" si="75"/>
        <v>0</v>
      </c>
    </row>
    <row r="551" spans="1:8" s="2" customFormat="1" ht="12" customHeight="1" x14ac:dyDescent="0.3">
      <c r="B551" s="9"/>
      <c r="C551" s="8"/>
      <c r="D551" s="8"/>
      <c r="E551" s="8"/>
      <c r="F551" s="47"/>
      <c r="G551" s="27"/>
      <c r="H551" s="8"/>
    </row>
    <row r="552" spans="1:8" s="3" customFormat="1" ht="20.100000000000001" customHeight="1" x14ac:dyDescent="0.3">
      <c r="B552" s="12" t="s">
        <v>76</v>
      </c>
      <c r="C552" s="13"/>
      <c r="D552" s="13"/>
      <c r="E552" s="13"/>
      <c r="F552" s="49"/>
      <c r="G552" s="32"/>
      <c r="H552" s="14">
        <f>SUM(H519:H551)</f>
        <v>0</v>
      </c>
    </row>
    <row r="553" spans="1:8" s="20" customFormat="1" ht="13.8" x14ac:dyDescent="0.3">
      <c r="B553" s="21" t="s">
        <v>297</v>
      </c>
      <c r="F553" s="45"/>
      <c r="G553" s="22"/>
    </row>
    <row r="554" spans="1:8" s="1" customFormat="1" ht="12" x14ac:dyDescent="0.3">
      <c r="B554" s="5" t="s">
        <v>485</v>
      </c>
      <c r="F554" s="46"/>
      <c r="G554" s="23"/>
    </row>
    <row r="555" spans="1:8" s="2" customFormat="1" ht="27.45" customHeight="1" x14ac:dyDescent="0.3">
      <c r="B555" s="6" t="s">
        <v>2</v>
      </c>
      <c r="C555" s="6" t="s">
        <v>3</v>
      </c>
      <c r="D555" s="6" t="s">
        <v>4</v>
      </c>
      <c r="E555" s="6" t="s">
        <v>5</v>
      </c>
      <c r="F555" s="6" t="s">
        <v>6</v>
      </c>
      <c r="G555" s="24" t="s">
        <v>7</v>
      </c>
      <c r="H555" s="7" t="s">
        <v>8</v>
      </c>
    </row>
    <row r="556" spans="1:8" s="3" customFormat="1" ht="20.100000000000001" customHeight="1" x14ac:dyDescent="0.3">
      <c r="B556" s="12" t="s">
        <v>77</v>
      </c>
      <c r="C556" s="13"/>
      <c r="D556" s="13"/>
      <c r="E556" s="13"/>
      <c r="F556" s="49"/>
      <c r="G556" s="32"/>
      <c r="H556" s="14">
        <f>H552</f>
        <v>0</v>
      </c>
    </row>
    <row r="557" spans="1:8" s="2" customFormat="1" ht="12" customHeight="1" x14ac:dyDescent="0.3">
      <c r="A557" s="2">
        <v>798</v>
      </c>
      <c r="B557" s="9"/>
      <c r="C557" s="8"/>
      <c r="D557" s="26" t="s">
        <v>285</v>
      </c>
      <c r="E557" s="8"/>
      <c r="F557" s="47"/>
      <c r="G557" s="27"/>
      <c r="H557" s="8"/>
    </row>
    <row r="558" spans="1:8" s="2" customFormat="1" ht="12" customHeight="1" x14ac:dyDescent="0.3">
      <c r="B558" s="9"/>
      <c r="C558" s="8"/>
      <c r="D558" s="8"/>
      <c r="E558" s="8"/>
      <c r="F558" s="47"/>
      <c r="G558" s="27"/>
      <c r="H558" s="8"/>
    </row>
    <row r="559" spans="1:8" s="2" customFormat="1" ht="36" customHeight="1" x14ac:dyDescent="0.3">
      <c r="A559" s="2">
        <v>799</v>
      </c>
      <c r="B559" s="25" t="s">
        <v>689</v>
      </c>
      <c r="C559" s="8"/>
      <c r="D559" s="10" t="s">
        <v>690</v>
      </c>
      <c r="E559" s="28" t="s">
        <v>16</v>
      </c>
      <c r="F559" s="48">
        <v>1</v>
      </c>
      <c r="G559" s="29"/>
      <c r="H559" s="30">
        <f>F559*G559</f>
        <v>0</v>
      </c>
    </row>
    <row r="560" spans="1:8" s="2" customFormat="1" ht="12" customHeight="1" x14ac:dyDescent="0.3">
      <c r="B560" s="9"/>
      <c r="C560" s="8"/>
      <c r="D560" s="8"/>
      <c r="E560" s="8"/>
      <c r="F560" s="47"/>
      <c r="G560" s="27"/>
      <c r="H560" s="8"/>
    </row>
    <row r="561" spans="1:8" s="2" customFormat="1" ht="24" customHeight="1" x14ac:dyDescent="0.3">
      <c r="A561" s="2">
        <v>809</v>
      </c>
      <c r="B561" s="25" t="s">
        <v>691</v>
      </c>
      <c r="C561" s="8"/>
      <c r="D561" s="10" t="s">
        <v>692</v>
      </c>
      <c r="E561" s="28" t="s">
        <v>267</v>
      </c>
      <c r="F561" s="48">
        <v>1</v>
      </c>
      <c r="G561" s="29"/>
      <c r="H561" s="30">
        <f t="shared" ref="H561" si="76">F561*G561</f>
        <v>0</v>
      </c>
    </row>
    <row r="562" spans="1:8" s="2" customFormat="1" ht="12" customHeight="1" x14ac:dyDescent="0.3">
      <c r="B562" s="9"/>
      <c r="C562" s="8"/>
      <c r="D562" s="8"/>
      <c r="E562" s="8"/>
      <c r="F562" s="47"/>
      <c r="G562" s="27"/>
      <c r="H562" s="8"/>
    </row>
    <row r="563" spans="1:8" s="2" customFormat="1" ht="36" customHeight="1" x14ac:dyDescent="0.3">
      <c r="A563" s="2">
        <v>5048</v>
      </c>
      <c r="B563" s="25" t="s">
        <v>693</v>
      </c>
      <c r="C563" s="8"/>
      <c r="D563" s="10" t="s">
        <v>694</v>
      </c>
      <c r="E563" s="28" t="s">
        <v>267</v>
      </c>
      <c r="F563" s="48">
        <v>2</v>
      </c>
      <c r="G563" s="29"/>
      <c r="H563" s="30">
        <f t="shared" ref="H563" si="77">F563*G563</f>
        <v>0</v>
      </c>
    </row>
    <row r="564" spans="1:8" s="2" customFormat="1" ht="12" customHeight="1" x14ac:dyDescent="0.3">
      <c r="B564" s="9"/>
      <c r="C564" s="8"/>
      <c r="D564" s="8"/>
      <c r="E564" s="8"/>
      <c r="F564" s="47"/>
      <c r="G564" s="27"/>
      <c r="H564" s="8"/>
    </row>
    <row r="565" spans="1:8" s="2" customFormat="1" ht="24" customHeight="1" x14ac:dyDescent="0.3">
      <c r="A565" s="2">
        <v>5057</v>
      </c>
      <c r="B565" s="25" t="s">
        <v>695</v>
      </c>
      <c r="C565" s="8"/>
      <c r="D565" s="10" t="s">
        <v>696</v>
      </c>
      <c r="E565" s="28" t="s">
        <v>267</v>
      </c>
      <c r="F565" s="48">
        <v>4</v>
      </c>
      <c r="G565" s="29"/>
      <c r="H565" s="30">
        <f t="shared" ref="H565" si="78">F565*G565</f>
        <v>0</v>
      </c>
    </row>
    <row r="566" spans="1:8" s="2" customFormat="1" ht="12" customHeight="1" x14ac:dyDescent="0.3">
      <c r="B566" s="9"/>
      <c r="C566" s="8"/>
      <c r="D566" s="8"/>
      <c r="E566" s="8"/>
      <c r="F566" s="47"/>
      <c r="G566" s="27"/>
      <c r="H566" s="8"/>
    </row>
    <row r="567" spans="1:8" s="2" customFormat="1" ht="24" customHeight="1" x14ac:dyDescent="0.3">
      <c r="A567" s="2">
        <v>810</v>
      </c>
      <c r="B567" s="25" t="s">
        <v>697</v>
      </c>
      <c r="C567" s="8"/>
      <c r="D567" s="10" t="s">
        <v>698</v>
      </c>
      <c r="E567" s="28" t="s">
        <v>267</v>
      </c>
      <c r="F567" s="48">
        <v>3</v>
      </c>
      <c r="G567" s="29"/>
      <c r="H567" s="30">
        <f t="shared" ref="H567" si="79">F567*G567</f>
        <v>0</v>
      </c>
    </row>
    <row r="568" spans="1:8" s="2" customFormat="1" ht="12" customHeight="1" x14ac:dyDescent="0.3">
      <c r="B568" s="9"/>
      <c r="C568" s="8"/>
      <c r="D568" s="8"/>
      <c r="E568" s="8"/>
      <c r="F568" s="47"/>
      <c r="G568" s="27"/>
      <c r="H568" s="8"/>
    </row>
    <row r="569" spans="1:8" s="2" customFormat="1" ht="60" customHeight="1" x14ac:dyDescent="0.3">
      <c r="A569" s="2">
        <v>811</v>
      </c>
      <c r="B569" s="25" t="s">
        <v>699</v>
      </c>
      <c r="C569" s="8"/>
      <c r="D569" s="10" t="s">
        <v>700</v>
      </c>
      <c r="E569" s="28" t="s">
        <v>305</v>
      </c>
      <c r="F569" s="48">
        <v>150</v>
      </c>
      <c r="G569" s="29"/>
      <c r="H569" s="30">
        <f t="shared" ref="H569" si="80">F569*G569</f>
        <v>0</v>
      </c>
    </row>
    <row r="570" spans="1:8" s="2" customFormat="1" ht="12" customHeight="1" x14ac:dyDescent="0.3">
      <c r="B570" s="9"/>
      <c r="C570" s="8"/>
      <c r="D570" s="8"/>
      <c r="E570" s="8"/>
      <c r="F570" s="47"/>
      <c r="G570" s="27"/>
      <c r="H570" s="8"/>
    </row>
    <row r="571" spans="1:8" s="2" customFormat="1" ht="48" customHeight="1" x14ac:dyDescent="0.3">
      <c r="A571" s="2">
        <v>812</v>
      </c>
      <c r="B571" s="25" t="s">
        <v>701</v>
      </c>
      <c r="C571" s="8"/>
      <c r="D571" s="10" t="s">
        <v>702</v>
      </c>
      <c r="E571" s="28" t="s">
        <v>305</v>
      </c>
      <c r="F571" s="48">
        <v>110</v>
      </c>
      <c r="G571" s="29"/>
      <c r="H571" s="30">
        <f t="shared" ref="H571" si="81">F571*G571</f>
        <v>0</v>
      </c>
    </row>
    <row r="572" spans="1:8" s="2" customFormat="1" ht="12" customHeight="1" x14ac:dyDescent="0.3">
      <c r="B572" s="9"/>
      <c r="C572" s="8"/>
      <c r="D572" s="8"/>
      <c r="E572" s="8"/>
      <c r="F572" s="47"/>
      <c r="G572" s="27"/>
      <c r="H572" s="8"/>
    </row>
    <row r="573" spans="1:8" s="2" customFormat="1" ht="24" customHeight="1" x14ac:dyDescent="0.3">
      <c r="A573" s="2">
        <v>5049</v>
      </c>
      <c r="B573" s="25" t="s">
        <v>703</v>
      </c>
      <c r="C573" s="8"/>
      <c r="D573" s="10" t="s">
        <v>704</v>
      </c>
      <c r="E573" s="28" t="s">
        <v>305</v>
      </c>
      <c r="F573" s="48">
        <v>30</v>
      </c>
      <c r="G573" s="29"/>
      <c r="H573" s="30">
        <f t="shared" ref="H573" si="82">F573*G573</f>
        <v>0</v>
      </c>
    </row>
    <row r="574" spans="1:8" s="2" customFormat="1" ht="12" customHeight="1" x14ac:dyDescent="0.3">
      <c r="B574" s="9"/>
      <c r="C574" s="8"/>
      <c r="D574" s="8"/>
      <c r="E574" s="8"/>
      <c r="F574" s="47"/>
      <c r="G574" s="27"/>
      <c r="H574" s="8"/>
    </row>
    <row r="575" spans="1:8" s="2" customFormat="1" ht="24" customHeight="1" x14ac:dyDescent="0.3">
      <c r="A575" s="2">
        <v>813</v>
      </c>
      <c r="B575" s="25" t="s">
        <v>705</v>
      </c>
      <c r="C575" s="8"/>
      <c r="D575" s="10" t="s">
        <v>706</v>
      </c>
      <c r="E575" s="28" t="s">
        <v>262</v>
      </c>
      <c r="F575" s="48">
        <v>120</v>
      </c>
      <c r="G575" s="29"/>
      <c r="H575" s="30">
        <f t="shared" ref="H575" si="83">F575*G575</f>
        <v>0</v>
      </c>
    </row>
    <row r="576" spans="1:8" s="2" customFormat="1" ht="12" customHeight="1" x14ac:dyDescent="0.3">
      <c r="B576" s="9"/>
      <c r="C576" s="8"/>
      <c r="D576" s="8"/>
      <c r="E576" s="8"/>
      <c r="F576" s="47"/>
      <c r="G576" s="27"/>
      <c r="H576" s="8"/>
    </row>
    <row r="577" spans="1:8" s="2" customFormat="1" ht="48" customHeight="1" x14ac:dyDescent="0.3">
      <c r="A577" s="2">
        <v>815</v>
      </c>
      <c r="B577" s="25" t="s">
        <v>707</v>
      </c>
      <c r="C577" s="8"/>
      <c r="D577" s="10" t="s">
        <v>708</v>
      </c>
      <c r="E577" s="28" t="s">
        <v>267</v>
      </c>
      <c r="F577" s="48">
        <v>10</v>
      </c>
      <c r="G577" s="29"/>
      <c r="H577" s="30">
        <f t="shared" ref="H577" si="84">F577*G577</f>
        <v>0</v>
      </c>
    </row>
    <row r="578" spans="1:8" s="2" customFormat="1" ht="12" customHeight="1" x14ac:dyDescent="0.3">
      <c r="B578" s="9"/>
      <c r="C578" s="8"/>
      <c r="D578" s="8"/>
      <c r="E578" s="8"/>
      <c r="F578" s="47"/>
      <c r="G578" s="27"/>
      <c r="H578" s="8"/>
    </row>
    <row r="579" spans="1:8" s="2" customFormat="1" ht="48" customHeight="1" x14ac:dyDescent="0.3">
      <c r="A579" s="2">
        <v>816</v>
      </c>
      <c r="B579" s="25" t="s">
        <v>709</v>
      </c>
      <c r="C579" s="8"/>
      <c r="D579" s="10" t="s">
        <v>710</v>
      </c>
      <c r="E579" s="28" t="s">
        <v>267</v>
      </c>
      <c r="F579" s="48">
        <v>5</v>
      </c>
      <c r="G579" s="29"/>
      <c r="H579" s="30">
        <f t="shared" ref="H579" si="85">F579*G579</f>
        <v>0</v>
      </c>
    </row>
    <row r="580" spans="1:8" s="2" customFormat="1" ht="12" customHeight="1" x14ac:dyDescent="0.3">
      <c r="B580" s="9"/>
      <c r="C580" s="8"/>
      <c r="D580" s="8"/>
      <c r="E580" s="8"/>
      <c r="F580" s="47"/>
      <c r="G580" s="27"/>
      <c r="H580" s="8"/>
    </row>
    <row r="581" spans="1:8" s="2" customFormat="1" ht="48" customHeight="1" x14ac:dyDescent="0.3">
      <c r="A581" s="2">
        <v>4486</v>
      </c>
      <c r="B581" s="25" t="s">
        <v>711</v>
      </c>
      <c r="C581" s="8"/>
      <c r="D581" s="10" t="s">
        <v>712</v>
      </c>
      <c r="E581" s="28" t="s">
        <v>267</v>
      </c>
      <c r="F581" s="48">
        <v>6</v>
      </c>
      <c r="G581" s="29"/>
      <c r="H581" s="30">
        <f t="shared" ref="H581" si="86">F581*G581</f>
        <v>0</v>
      </c>
    </row>
    <row r="582" spans="1:8" s="2" customFormat="1" ht="12" customHeight="1" x14ac:dyDescent="0.3">
      <c r="B582" s="9"/>
      <c r="C582" s="8"/>
      <c r="D582" s="8"/>
      <c r="E582" s="8"/>
      <c r="F582" s="47"/>
      <c r="G582" s="27"/>
      <c r="H582" s="8"/>
    </row>
    <row r="583" spans="1:8" s="2" customFormat="1" ht="34.200000000000003" x14ac:dyDescent="0.3">
      <c r="A583" s="2">
        <v>3159</v>
      </c>
      <c r="B583" s="25" t="s">
        <v>713</v>
      </c>
      <c r="C583" s="8"/>
      <c r="D583" s="10" t="s">
        <v>714</v>
      </c>
      <c r="E583" s="28" t="s">
        <v>316</v>
      </c>
      <c r="F583" s="48">
        <v>75</v>
      </c>
      <c r="G583" s="29"/>
      <c r="H583" s="30">
        <f t="shared" ref="H583" si="87">F583*G583</f>
        <v>0</v>
      </c>
    </row>
    <row r="584" spans="1:8" s="2" customFormat="1" ht="12" customHeight="1" x14ac:dyDescent="0.3">
      <c r="B584" s="9"/>
      <c r="C584" s="8"/>
      <c r="D584" s="8"/>
      <c r="E584" s="8"/>
      <c r="F584" s="47"/>
      <c r="G584" s="27"/>
      <c r="H584" s="8"/>
    </row>
    <row r="585" spans="1:8" s="2" customFormat="1" ht="24" customHeight="1" x14ac:dyDescent="0.3">
      <c r="A585" s="2">
        <v>4443</v>
      </c>
      <c r="B585" s="25" t="s">
        <v>715</v>
      </c>
      <c r="C585" s="8"/>
      <c r="D585" s="10" t="s">
        <v>716</v>
      </c>
      <c r="E585" s="28" t="s">
        <v>316</v>
      </c>
      <c r="F585" s="48">
        <v>15</v>
      </c>
      <c r="G585" s="29"/>
      <c r="H585" s="30">
        <f t="shared" ref="H585" si="88">F585*G585</f>
        <v>0</v>
      </c>
    </row>
    <row r="586" spans="1:8" s="2" customFormat="1" ht="11.4" x14ac:dyDescent="0.3">
      <c r="B586" s="25"/>
      <c r="C586" s="8"/>
      <c r="D586" s="10"/>
      <c r="E586" s="28"/>
      <c r="F586" s="48"/>
      <c r="G586" s="29"/>
      <c r="H586" s="30"/>
    </row>
    <row r="587" spans="1:8" s="2" customFormat="1" ht="12" customHeight="1" x14ac:dyDescent="0.3">
      <c r="B587" s="9"/>
      <c r="C587" s="8"/>
      <c r="D587" s="8"/>
      <c r="E587" s="8"/>
      <c r="F587" s="47"/>
      <c r="G587" s="27"/>
      <c r="H587" s="8"/>
    </row>
    <row r="588" spans="1:8" s="3" customFormat="1" ht="20.100000000000001" customHeight="1" x14ac:dyDescent="0.3">
      <c r="B588" s="12" t="s">
        <v>76</v>
      </c>
      <c r="C588" s="13"/>
      <c r="D588" s="13"/>
      <c r="E588" s="13"/>
      <c r="F588" s="49"/>
      <c r="G588" s="32"/>
      <c r="H588" s="14">
        <f>SUM(H556:H586)</f>
        <v>0</v>
      </c>
    </row>
    <row r="589" spans="1:8" s="20" customFormat="1" ht="13.8" x14ac:dyDescent="0.3">
      <c r="B589" s="21" t="s">
        <v>297</v>
      </c>
      <c r="F589" s="45"/>
      <c r="G589" s="22"/>
    </row>
    <row r="590" spans="1:8" s="1" customFormat="1" ht="12" x14ac:dyDescent="0.3">
      <c r="B590" s="5" t="s">
        <v>485</v>
      </c>
      <c r="F590" s="46"/>
      <c r="G590" s="23"/>
    </row>
    <row r="591" spans="1:8" s="2" customFormat="1" ht="27.45" customHeight="1" x14ac:dyDescent="0.3">
      <c r="B591" s="6" t="s">
        <v>2</v>
      </c>
      <c r="C591" s="6" t="s">
        <v>3</v>
      </c>
      <c r="D591" s="6" t="s">
        <v>4</v>
      </c>
      <c r="E591" s="6" t="s">
        <v>5</v>
      </c>
      <c r="F591" s="6" t="s">
        <v>6</v>
      </c>
      <c r="G591" s="24" t="s">
        <v>7</v>
      </c>
      <c r="H591" s="7" t="s">
        <v>8</v>
      </c>
    </row>
    <row r="592" spans="1:8" s="3" customFormat="1" ht="20.100000000000001" customHeight="1" x14ac:dyDescent="0.3">
      <c r="B592" s="12" t="s">
        <v>77</v>
      </c>
      <c r="C592" s="13"/>
      <c r="D592" s="13"/>
      <c r="E592" s="13"/>
      <c r="F592" s="49"/>
      <c r="G592" s="32"/>
      <c r="H592" s="14">
        <f>H588</f>
        <v>0</v>
      </c>
    </row>
    <row r="593" spans="1:8" s="2" customFormat="1" ht="36" customHeight="1" x14ac:dyDescent="0.3">
      <c r="A593" s="2">
        <v>5050</v>
      </c>
      <c r="B593" s="25" t="s">
        <v>717</v>
      </c>
      <c r="C593" s="8"/>
      <c r="D593" s="10" t="s">
        <v>718</v>
      </c>
      <c r="E593" s="28" t="s">
        <v>16</v>
      </c>
      <c r="F593" s="48">
        <v>1</v>
      </c>
      <c r="G593" s="29"/>
      <c r="H593" s="30">
        <f>F593*G593</f>
        <v>0</v>
      </c>
    </row>
    <row r="594" spans="1:8" s="2" customFormat="1" ht="12" customHeight="1" x14ac:dyDescent="0.3">
      <c r="B594" s="9"/>
      <c r="C594" s="8"/>
      <c r="D594" s="8"/>
      <c r="E594" s="8"/>
      <c r="F594" s="47"/>
      <c r="G594" s="27"/>
      <c r="H594" s="8"/>
    </row>
    <row r="595" spans="1:8" s="2" customFormat="1" ht="36" customHeight="1" x14ac:dyDescent="0.3">
      <c r="A595" s="2">
        <v>5054</v>
      </c>
      <c r="B595" s="25" t="s">
        <v>719</v>
      </c>
      <c r="C595" s="8"/>
      <c r="D595" s="10" t="s">
        <v>720</v>
      </c>
      <c r="E595" s="28" t="s">
        <v>305</v>
      </c>
      <c r="F595" s="48">
        <v>50</v>
      </c>
      <c r="G595" s="29"/>
      <c r="H595" s="30">
        <f>F595*G595</f>
        <v>0</v>
      </c>
    </row>
    <row r="596" spans="1:8" s="2" customFormat="1" ht="12" customHeight="1" x14ac:dyDescent="0.3">
      <c r="B596" s="9"/>
      <c r="C596" s="8"/>
      <c r="D596" s="8"/>
      <c r="E596" s="8"/>
      <c r="F596" s="47"/>
      <c r="G596" s="27"/>
      <c r="H596" s="8"/>
    </row>
    <row r="597" spans="1:8" s="2" customFormat="1" ht="36" customHeight="1" x14ac:dyDescent="0.3">
      <c r="A597" s="2">
        <v>3147</v>
      </c>
      <c r="B597" s="9"/>
      <c r="C597" s="8"/>
      <c r="D597" s="26" t="s">
        <v>721</v>
      </c>
      <c r="E597" s="8"/>
      <c r="F597" s="47"/>
      <c r="G597" s="27"/>
      <c r="H597" s="8"/>
    </row>
    <row r="598" spans="1:8" s="2" customFormat="1" ht="12" customHeight="1" x14ac:dyDescent="0.3">
      <c r="B598" s="9"/>
      <c r="C598" s="8"/>
      <c r="D598" s="8"/>
      <c r="E598" s="8"/>
      <c r="F598" s="47"/>
      <c r="G598" s="27"/>
      <c r="H598" s="8"/>
    </row>
    <row r="599" spans="1:8" s="2" customFormat="1" ht="60" customHeight="1" x14ac:dyDescent="0.3">
      <c r="A599" s="2">
        <v>3148</v>
      </c>
      <c r="B599" s="9"/>
      <c r="C599" s="10" t="s">
        <v>722</v>
      </c>
      <c r="D599" s="44" t="s">
        <v>1694</v>
      </c>
      <c r="E599" s="8"/>
      <c r="F599" s="47"/>
      <c r="G599" s="27"/>
      <c r="H599" s="8"/>
    </row>
    <row r="600" spans="1:8" s="2" customFormat="1" ht="12" customHeight="1" x14ac:dyDescent="0.3">
      <c r="B600" s="9"/>
      <c r="C600" s="8"/>
      <c r="D600" s="8"/>
      <c r="E600" s="8"/>
      <c r="F600" s="47"/>
      <c r="G600" s="27"/>
      <c r="H600" s="8"/>
    </row>
    <row r="601" spans="1:8" s="2" customFormat="1" ht="12" customHeight="1" x14ac:dyDescent="0.3">
      <c r="A601" s="2">
        <v>3152</v>
      </c>
      <c r="B601" s="25" t="s">
        <v>723</v>
      </c>
      <c r="C601" s="8"/>
      <c r="D601" s="10" t="s">
        <v>724</v>
      </c>
      <c r="E601" s="28" t="s">
        <v>267</v>
      </c>
      <c r="F601" s="48">
        <v>8</v>
      </c>
      <c r="G601" s="29"/>
      <c r="H601" s="30">
        <f>F601*G601</f>
        <v>0</v>
      </c>
    </row>
    <row r="602" spans="1:8" s="2" customFormat="1" ht="12" customHeight="1" x14ac:dyDescent="0.3">
      <c r="B602" s="9"/>
      <c r="C602" s="8"/>
      <c r="D602" s="8"/>
      <c r="E602" s="8"/>
      <c r="F602" s="47"/>
      <c r="G602" s="27"/>
      <c r="H602" s="8"/>
    </row>
    <row r="603" spans="1:8" s="2" customFormat="1" ht="12" customHeight="1" x14ac:dyDescent="0.3">
      <c r="A603" s="2">
        <v>3153</v>
      </c>
      <c r="B603" s="25" t="s">
        <v>725</v>
      </c>
      <c r="C603" s="8"/>
      <c r="D603" s="10" t="s">
        <v>726</v>
      </c>
      <c r="E603" s="28" t="s">
        <v>267</v>
      </c>
      <c r="F603" s="48">
        <v>3</v>
      </c>
      <c r="G603" s="29"/>
      <c r="H603" s="30">
        <f t="shared" ref="H603" si="89">F603*G603</f>
        <v>0</v>
      </c>
    </row>
    <row r="604" spans="1:8" s="2" customFormat="1" ht="12" customHeight="1" x14ac:dyDescent="0.3">
      <c r="B604" s="9"/>
      <c r="C604" s="8"/>
      <c r="D604" s="8"/>
      <c r="E604" s="8"/>
      <c r="F604" s="47"/>
      <c r="G604" s="27"/>
      <c r="H604" s="8"/>
    </row>
    <row r="605" spans="1:8" s="2" customFormat="1" ht="12" customHeight="1" x14ac:dyDescent="0.3">
      <c r="A605" s="2">
        <v>3154</v>
      </c>
      <c r="B605" s="25" t="s">
        <v>727</v>
      </c>
      <c r="C605" s="8"/>
      <c r="D605" s="10" t="s">
        <v>728</v>
      </c>
      <c r="E605" s="28" t="s">
        <v>267</v>
      </c>
      <c r="F605" s="48">
        <v>3</v>
      </c>
      <c r="G605" s="29"/>
      <c r="H605" s="30">
        <f t="shared" ref="H605" si="90">F605*G605</f>
        <v>0</v>
      </c>
    </row>
    <row r="606" spans="1:8" s="2" customFormat="1" ht="12" customHeight="1" x14ac:dyDescent="0.3">
      <c r="B606" s="9"/>
      <c r="C606" s="8"/>
      <c r="D606" s="8"/>
      <c r="E606" s="8"/>
      <c r="F606" s="47"/>
      <c r="G606" s="27"/>
      <c r="H606" s="8"/>
    </row>
    <row r="607" spans="1:8" s="2" customFormat="1" ht="84" customHeight="1" x14ac:dyDescent="0.3">
      <c r="A607" s="2">
        <v>3179</v>
      </c>
      <c r="B607" s="9"/>
      <c r="C607" s="8"/>
      <c r="D607" s="35" t="s">
        <v>729</v>
      </c>
      <c r="E607" s="8"/>
      <c r="F607" s="47"/>
      <c r="G607" s="27"/>
      <c r="H607" s="8"/>
    </row>
    <row r="608" spans="1:8" s="2" customFormat="1" ht="12" customHeight="1" x14ac:dyDescent="0.3">
      <c r="B608" s="9"/>
      <c r="C608" s="8"/>
      <c r="D608" s="8"/>
      <c r="E608" s="8"/>
      <c r="F608" s="47"/>
      <c r="G608" s="27"/>
      <c r="H608" s="8"/>
    </row>
    <row r="609" spans="1:8" s="2" customFormat="1" ht="12" customHeight="1" x14ac:dyDescent="0.3">
      <c r="A609" s="2">
        <v>3181</v>
      </c>
      <c r="B609" s="25" t="s">
        <v>730</v>
      </c>
      <c r="C609" s="8"/>
      <c r="D609" s="10" t="s">
        <v>724</v>
      </c>
      <c r="E609" s="28" t="s">
        <v>267</v>
      </c>
      <c r="F609" s="48">
        <v>8</v>
      </c>
      <c r="G609" s="29"/>
      <c r="H609" s="30">
        <f>F609*G609</f>
        <v>0</v>
      </c>
    </row>
    <row r="610" spans="1:8" s="2" customFormat="1" ht="12" customHeight="1" x14ac:dyDescent="0.3">
      <c r="B610" s="9"/>
      <c r="C610" s="8"/>
      <c r="D610" s="8"/>
      <c r="E610" s="8"/>
      <c r="F610" s="47"/>
      <c r="G610" s="27"/>
      <c r="H610" s="8"/>
    </row>
    <row r="611" spans="1:8" s="2" customFormat="1" ht="12" customHeight="1" x14ac:dyDescent="0.3">
      <c r="A611" s="2">
        <v>3182</v>
      </c>
      <c r="B611" s="25" t="s">
        <v>731</v>
      </c>
      <c r="C611" s="8"/>
      <c r="D611" s="10" t="s">
        <v>726</v>
      </c>
      <c r="E611" s="28" t="s">
        <v>267</v>
      </c>
      <c r="F611" s="48">
        <v>3</v>
      </c>
      <c r="G611" s="29"/>
      <c r="H611" s="30">
        <f t="shared" ref="H611" si="91">F611*G611</f>
        <v>0</v>
      </c>
    </row>
    <row r="612" spans="1:8" s="2" customFormat="1" ht="12" customHeight="1" x14ac:dyDescent="0.3">
      <c r="B612" s="9"/>
      <c r="C612" s="8"/>
      <c r="D612" s="8"/>
      <c r="E612" s="8"/>
      <c r="F612" s="47"/>
      <c r="G612" s="27"/>
      <c r="H612" s="8"/>
    </row>
    <row r="613" spans="1:8" s="2" customFormat="1" ht="12" customHeight="1" x14ac:dyDescent="0.3">
      <c r="A613" s="2">
        <v>3183</v>
      </c>
      <c r="B613" s="25" t="s">
        <v>732</v>
      </c>
      <c r="C613" s="8"/>
      <c r="D613" s="10" t="s">
        <v>728</v>
      </c>
      <c r="E613" s="28" t="s">
        <v>267</v>
      </c>
      <c r="F613" s="48">
        <v>3</v>
      </c>
      <c r="G613" s="29"/>
      <c r="H613" s="30">
        <f t="shared" ref="H613" si="92">F613*G613</f>
        <v>0</v>
      </c>
    </row>
    <row r="614" spans="1:8" s="2" customFormat="1" ht="12" customHeight="1" x14ac:dyDescent="0.3">
      <c r="B614" s="9"/>
      <c r="C614" s="8"/>
      <c r="D614" s="8"/>
      <c r="E614" s="8"/>
      <c r="F614" s="47"/>
      <c r="G614" s="27"/>
      <c r="H614" s="8"/>
    </row>
    <row r="615" spans="1:8" s="2" customFormat="1" ht="12" customHeight="1" x14ac:dyDescent="0.3">
      <c r="A615" s="2">
        <v>3126</v>
      </c>
      <c r="B615" s="9"/>
      <c r="C615" s="8"/>
      <c r="D615" s="26" t="s">
        <v>733</v>
      </c>
      <c r="E615" s="8"/>
      <c r="F615" s="47"/>
      <c r="G615" s="27"/>
      <c r="H615" s="8"/>
    </row>
    <row r="616" spans="1:8" s="2" customFormat="1" ht="12" customHeight="1" x14ac:dyDescent="0.3">
      <c r="B616" s="9"/>
      <c r="C616" s="8"/>
      <c r="D616" s="8"/>
      <c r="E616" s="8"/>
      <c r="F616" s="47"/>
      <c r="G616" s="27"/>
      <c r="H616" s="8"/>
    </row>
    <row r="617" spans="1:8" s="2" customFormat="1" ht="48" customHeight="1" x14ac:dyDescent="0.3">
      <c r="A617" s="2">
        <v>3127</v>
      </c>
      <c r="B617" s="9"/>
      <c r="C617" s="8"/>
      <c r="D617" s="10" t="s">
        <v>734</v>
      </c>
      <c r="E617" s="8"/>
      <c r="F617" s="47"/>
      <c r="G617" s="27"/>
      <c r="H617" s="8"/>
    </row>
    <row r="618" spans="1:8" s="2" customFormat="1" ht="12" customHeight="1" x14ac:dyDescent="0.3">
      <c r="B618" s="9"/>
      <c r="C618" s="8"/>
      <c r="D618" s="8"/>
      <c r="E618" s="8"/>
      <c r="F618" s="47"/>
      <c r="G618" s="27"/>
      <c r="H618" s="8"/>
    </row>
    <row r="619" spans="1:8" s="2" customFormat="1" ht="72" customHeight="1" x14ac:dyDescent="0.3">
      <c r="A619" s="2">
        <v>3128</v>
      </c>
      <c r="B619" s="9"/>
      <c r="C619" s="8"/>
      <c r="D619" s="39" t="s">
        <v>735</v>
      </c>
      <c r="E619" s="8"/>
      <c r="F619" s="47"/>
      <c r="G619" s="27"/>
      <c r="H619" s="8"/>
    </row>
    <row r="620" spans="1:8" s="2" customFormat="1" ht="12" customHeight="1" x14ac:dyDescent="0.3">
      <c r="B620" s="9"/>
      <c r="C620" s="8"/>
      <c r="D620" s="8"/>
      <c r="E620" s="8"/>
      <c r="F620" s="47"/>
      <c r="G620" s="27"/>
      <c r="H620" s="8"/>
    </row>
    <row r="621" spans="1:8" s="2" customFormat="1" ht="12" customHeight="1" x14ac:dyDescent="0.3">
      <c r="A621" s="2">
        <v>3129</v>
      </c>
      <c r="B621" s="25" t="s">
        <v>736</v>
      </c>
      <c r="C621" s="8"/>
      <c r="D621" s="10" t="s">
        <v>737</v>
      </c>
      <c r="E621" s="28" t="s">
        <v>316</v>
      </c>
      <c r="F621" s="48">
        <v>25</v>
      </c>
      <c r="G621" s="29"/>
      <c r="H621" s="30">
        <f t="shared" ref="H621" si="93">F621*G621</f>
        <v>0</v>
      </c>
    </row>
    <row r="622" spans="1:8" s="2" customFormat="1" ht="12" customHeight="1" x14ac:dyDescent="0.3">
      <c r="B622" s="9"/>
      <c r="C622" s="8"/>
      <c r="D622" s="8"/>
      <c r="E622" s="8"/>
      <c r="F622" s="47"/>
      <c r="G622" s="27"/>
      <c r="H622" s="8"/>
    </row>
    <row r="623" spans="1:8" s="2" customFormat="1" ht="12" customHeight="1" x14ac:dyDescent="0.3">
      <c r="A623" s="2">
        <v>1320</v>
      </c>
      <c r="B623" s="9"/>
      <c r="C623" s="26" t="s">
        <v>738</v>
      </c>
      <c r="D623" s="26" t="s">
        <v>739</v>
      </c>
      <c r="E623" s="8"/>
      <c r="F623" s="47"/>
      <c r="G623" s="27"/>
      <c r="H623" s="8"/>
    </row>
    <row r="624" spans="1:8" s="2" customFormat="1" ht="12" customHeight="1" x14ac:dyDescent="0.3">
      <c r="B624" s="9"/>
      <c r="C624" s="8"/>
      <c r="D624" s="8"/>
      <c r="E624" s="8"/>
      <c r="F624" s="47"/>
      <c r="G624" s="27"/>
      <c r="H624" s="8"/>
    </row>
    <row r="625" spans="1:8" s="2" customFormat="1" ht="12" customHeight="1" x14ac:dyDescent="0.3">
      <c r="A625" s="2">
        <v>822</v>
      </c>
      <c r="B625" s="9"/>
      <c r="C625" s="26" t="s">
        <v>738</v>
      </c>
      <c r="D625" s="26" t="s">
        <v>1692</v>
      </c>
      <c r="E625" s="8"/>
      <c r="F625" s="47"/>
      <c r="G625" s="27"/>
      <c r="H625" s="8"/>
    </row>
    <row r="626" spans="1:8" s="2" customFormat="1" ht="12" customHeight="1" x14ac:dyDescent="0.3">
      <c r="B626" s="9"/>
      <c r="C626" s="26"/>
      <c r="D626" s="26"/>
      <c r="E626" s="8"/>
      <c r="F626" s="47"/>
      <c r="G626" s="27"/>
      <c r="H626" s="8"/>
    </row>
    <row r="627" spans="1:8" s="2" customFormat="1" ht="12" customHeight="1" x14ac:dyDescent="0.3">
      <c r="B627" s="9"/>
      <c r="C627" s="8"/>
      <c r="D627" s="8"/>
      <c r="E627" s="8"/>
      <c r="F627" s="47"/>
      <c r="G627" s="27"/>
      <c r="H627" s="8"/>
    </row>
    <row r="628" spans="1:8" s="3" customFormat="1" ht="20.100000000000001" customHeight="1" x14ac:dyDescent="0.3">
      <c r="B628" s="12" t="s">
        <v>76</v>
      </c>
      <c r="C628" s="13"/>
      <c r="D628" s="13"/>
      <c r="E628" s="13"/>
      <c r="F628" s="49"/>
      <c r="G628" s="32"/>
      <c r="H628" s="14">
        <f>SUM(H592:H624)</f>
        <v>0</v>
      </c>
    </row>
    <row r="629" spans="1:8" s="20" customFormat="1" ht="13.8" x14ac:dyDescent="0.3">
      <c r="B629" s="21" t="s">
        <v>297</v>
      </c>
      <c r="F629" s="45"/>
      <c r="G629" s="22"/>
    </row>
    <row r="630" spans="1:8" s="1" customFormat="1" ht="12" x14ac:dyDescent="0.3">
      <c r="B630" s="5" t="s">
        <v>485</v>
      </c>
      <c r="F630" s="46"/>
      <c r="G630" s="23"/>
    </row>
    <row r="631" spans="1:8" s="2" customFormat="1" ht="27.45" customHeight="1" x14ac:dyDescent="0.3">
      <c r="B631" s="6" t="s">
        <v>2</v>
      </c>
      <c r="C631" s="6" t="s">
        <v>3</v>
      </c>
      <c r="D631" s="6" t="s">
        <v>4</v>
      </c>
      <c r="E631" s="6" t="s">
        <v>5</v>
      </c>
      <c r="F631" s="6" t="s">
        <v>6</v>
      </c>
      <c r="G631" s="24" t="s">
        <v>7</v>
      </c>
      <c r="H631" s="7" t="s">
        <v>8</v>
      </c>
    </row>
    <row r="632" spans="1:8" s="3" customFormat="1" ht="20.100000000000001" customHeight="1" x14ac:dyDescent="0.3">
      <c r="B632" s="12" t="s">
        <v>77</v>
      </c>
      <c r="C632" s="13"/>
      <c r="D632" s="13"/>
      <c r="E632" s="13"/>
      <c r="F632" s="49"/>
      <c r="G632" s="32"/>
      <c r="H632" s="14">
        <f>H628</f>
        <v>0</v>
      </c>
    </row>
    <row r="633" spans="1:8" s="2" customFormat="1" ht="60" customHeight="1" x14ac:dyDescent="0.3">
      <c r="A633" s="2">
        <v>823</v>
      </c>
      <c r="B633" s="25" t="s">
        <v>740</v>
      </c>
      <c r="C633" s="8"/>
      <c r="D633" s="10" t="s">
        <v>741</v>
      </c>
      <c r="E633" s="28" t="s">
        <v>305</v>
      </c>
      <c r="F633" s="48">
        <v>550</v>
      </c>
      <c r="G633" s="29"/>
      <c r="H633" s="30">
        <f>F633*G633</f>
        <v>0</v>
      </c>
    </row>
    <row r="634" spans="1:8" s="2" customFormat="1" ht="12" customHeight="1" x14ac:dyDescent="0.3">
      <c r="B634" s="9"/>
      <c r="C634" s="8"/>
      <c r="D634" s="8"/>
      <c r="E634" s="8"/>
      <c r="F634" s="47"/>
      <c r="G634" s="27"/>
      <c r="H634" s="8"/>
    </row>
    <row r="635" spans="1:8" s="2" customFormat="1" ht="24" customHeight="1" x14ac:dyDescent="0.3">
      <c r="A635" s="2">
        <v>4275</v>
      </c>
      <c r="B635" s="25" t="s">
        <v>742</v>
      </c>
      <c r="C635" s="8"/>
      <c r="D635" s="10" t="s">
        <v>743</v>
      </c>
      <c r="E635" s="28" t="s">
        <v>305</v>
      </c>
      <c r="F635" s="48">
        <v>550</v>
      </c>
      <c r="G635" s="29"/>
      <c r="H635" s="30">
        <f>F635*G635</f>
        <v>0</v>
      </c>
    </row>
    <row r="636" spans="1:8" s="2" customFormat="1" ht="12" customHeight="1" x14ac:dyDescent="0.3">
      <c r="B636" s="9"/>
      <c r="C636" s="8"/>
      <c r="D636" s="8"/>
      <c r="E636" s="8"/>
      <c r="F636" s="47"/>
      <c r="G636" s="27"/>
      <c r="H636" s="8"/>
    </row>
    <row r="637" spans="1:8" s="2" customFormat="1" ht="36" customHeight="1" x14ac:dyDescent="0.3">
      <c r="A637" s="2">
        <v>4277</v>
      </c>
      <c r="B637" s="25" t="s">
        <v>744</v>
      </c>
      <c r="C637" s="8"/>
      <c r="D637" s="10" t="s">
        <v>745</v>
      </c>
      <c r="E637" s="28" t="s">
        <v>305</v>
      </c>
      <c r="F637" s="48">
        <v>550</v>
      </c>
      <c r="G637" s="29"/>
      <c r="H637" s="30">
        <f t="shared" ref="H637" si="94">F637*G637</f>
        <v>0</v>
      </c>
    </row>
    <row r="638" spans="1:8" s="2" customFormat="1" ht="12" customHeight="1" x14ac:dyDescent="0.3">
      <c r="B638" s="9"/>
      <c r="C638" s="8"/>
      <c r="D638" s="8"/>
      <c r="E638" s="8"/>
      <c r="F638" s="47"/>
      <c r="G638" s="27"/>
      <c r="H638" s="8"/>
    </row>
    <row r="639" spans="1:8" s="2" customFormat="1" ht="24" customHeight="1" x14ac:dyDescent="0.3">
      <c r="A639" s="2">
        <v>4280</v>
      </c>
      <c r="B639" s="25" t="s">
        <v>746</v>
      </c>
      <c r="C639" s="8"/>
      <c r="D639" s="10" t="s">
        <v>747</v>
      </c>
      <c r="E639" s="28" t="s">
        <v>316</v>
      </c>
      <c r="F639" s="48">
        <v>138</v>
      </c>
      <c r="G639" s="29"/>
      <c r="H639" s="30">
        <f t="shared" ref="H639" si="95">F639*G639</f>
        <v>0</v>
      </c>
    </row>
    <row r="640" spans="1:8" s="2" customFormat="1" ht="12" customHeight="1" x14ac:dyDescent="0.3">
      <c r="B640" s="9"/>
      <c r="C640" s="8"/>
      <c r="D640" s="8"/>
      <c r="E640" s="8"/>
      <c r="F640" s="47"/>
      <c r="G640" s="27"/>
      <c r="H640" s="8"/>
    </row>
    <row r="641" spans="1:8" s="2" customFormat="1" ht="60" customHeight="1" x14ac:dyDescent="0.3">
      <c r="A641" s="2">
        <v>4281</v>
      </c>
      <c r="B641" s="25" t="s">
        <v>748</v>
      </c>
      <c r="C641" s="8"/>
      <c r="D641" s="10" t="s">
        <v>749</v>
      </c>
      <c r="E641" s="28" t="s">
        <v>316</v>
      </c>
      <c r="F641" s="48">
        <v>75</v>
      </c>
      <c r="G641" s="29"/>
      <c r="H641" s="30">
        <f t="shared" ref="H641" si="96">F641*G641</f>
        <v>0</v>
      </c>
    </row>
    <row r="642" spans="1:8" s="2" customFormat="1" ht="12" customHeight="1" x14ac:dyDescent="0.3">
      <c r="B642" s="9"/>
      <c r="C642" s="8"/>
      <c r="D642" s="8"/>
      <c r="E642" s="8"/>
      <c r="F642" s="47"/>
      <c r="G642" s="27"/>
      <c r="H642" s="8"/>
    </row>
    <row r="643" spans="1:8" s="2" customFormat="1" ht="108" customHeight="1" x14ac:dyDescent="0.3">
      <c r="A643" s="2">
        <v>4282</v>
      </c>
      <c r="B643" s="25" t="s">
        <v>750</v>
      </c>
      <c r="C643" s="8"/>
      <c r="D643" s="40" t="s">
        <v>751</v>
      </c>
      <c r="E643" s="28" t="s">
        <v>305</v>
      </c>
      <c r="F643" s="48">
        <v>550</v>
      </c>
      <c r="G643" s="29"/>
      <c r="H643" s="30">
        <f t="shared" ref="H643" si="97">F643*G643</f>
        <v>0</v>
      </c>
    </row>
    <row r="644" spans="1:8" s="2" customFormat="1" ht="12" customHeight="1" x14ac:dyDescent="0.3">
      <c r="B644" s="9"/>
      <c r="C644" s="8"/>
      <c r="D644" s="8"/>
      <c r="E644" s="8"/>
      <c r="F644" s="47"/>
      <c r="G644" s="27"/>
      <c r="H644" s="8"/>
    </row>
    <row r="645" spans="1:8" s="2" customFormat="1" ht="36" customHeight="1" x14ac:dyDescent="0.3">
      <c r="A645" s="2">
        <v>5053</v>
      </c>
      <c r="B645" s="25" t="s">
        <v>752</v>
      </c>
      <c r="C645" s="8"/>
      <c r="D645" s="10" t="s">
        <v>753</v>
      </c>
      <c r="E645" s="28" t="s">
        <v>305</v>
      </c>
      <c r="F645" s="48">
        <v>20</v>
      </c>
      <c r="G645" s="29"/>
      <c r="H645" s="30">
        <f t="shared" ref="H645" si="98">F645*G645</f>
        <v>0</v>
      </c>
    </row>
    <row r="646" spans="1:8" s="2" customFormat="1" ht="12" customHeight="1" x14ac:dyDescent="0.3">
      <c r="B646" s="9"/>
      <c r="C646" s="8"/>
      <c r="D646" s="8"/>
      <c r="E646" s="8"/>
      <c r="F646" s="47"/>
      <c r="G646" s="27"/>
      <c r="H646" s="8"/>
    </row>
    <row r="647" spans="1:8" s="2" customFormat="1" ht="24" customHeight="1" x14ac:dyDescent="0.3">
      <c r="A647" s="2">
        <v>5055</v>
      </c>
      <c r="B647" s="25" t="s">
        <v>754</v>
      </c>
      <c r="C647" s="8"/>
      <c r="D647" s="10" t="s">
        <v>755</v>
      </c>
      <c r="E647" s="28" t="s">
        <v>16</v>
      </c>
      <c r="F647" s="48">
        <v>5</v>
      </c>
      <c r="G647" s="29"/>
      <c r="H647" s="30">
        <f t="shared" ref="H647" si="99">F647*G647</f>
        <v>0</v>
      </c>
    </row>
    <row r="648" spans="1:8" s="2" customFormat="1" ht="12" customHeight="1" x14ac:dyDescent="0.3">
      <c r="B648" s="9"/>
      <c r="C648" s="8"/>
      <c r="D648" s="8"/>
      <c r="E648" s="8"/>
      <c r="F648" s="47"/>
      <c r="G648" s="27"/>
      <c r="H648" s="8"/>
    </row>
    <row r="649" spans="1:8" s="2" customFormat="1" ht="36" customHeight="1" x14ac:dyDescent="0.3">
      <c r="A649" s="2">
        <v>4290</v>
      </c>
      <c r="B649" s="9"/>
      <c r="C649" s="10" t="s">
        <v>738</v>
      </c>
      <c r="D649" s="10" t="s">
        <v>756</v>
      </c>
      <c r="E649" s="8"/>
      <c r="F649" s="47"/>
      <c r="G649" s="29"/>
      <c r="H649" s="30"/>
    </row>
    <row r="650" spans="1:8" s="2" customFormat="1" ht="12" customHeight="1" x14ac:dyDescent="0.3">
      <c r="B650" s="9"/>
      <c r="C650" s="8"/>
      <c r="D650" s="8"/>
      <c r="E650" s="8"/>
      <c r="F650" s="47"/>
      <c r="G650" s="27"/>
      <c r="H650" s="8"/>
    </row>
    <row r="651" spans="1:8" s="2" customFormat="1" ht="96" customHeight="1" x14ac:dyDescent="0.3">
      <c r="A651" s="2">
        <v>4291</v>
      </c>
      <c r="B651" s="25" t="s">
        <v>757</v>
      </c>
      <c r="C651" s="8"/>
      <c r="D651" s="40" t="s">
        <v>758</v>
      </c>
      <c r="E651" s="28" t="s">
        <v>305</v>
      </c>
      <c r="F651" s="48">
        <v>105</v>
      </c>
      <c r="G651" s="29"/>
      <c r="H651" s="30">
        <f>F651*G651</f>
        <v>0</v>
      </c>
    </row>
    <row r="652" spans="1:8" s="2" customFormat="1" ht="12" customHeight="1" x14ac:dyDescent="0.3">
      <c r="B652" s="9"/>
      <c r="C652" s="8"/>
      <c r="D652" s="8"/>
      <c r="E652" s="8"/>
      <c r="F652" s="47"/>
      <c r="G652" s="27"/>
      <c r="H652" s="8"/>
    </row>
    <row r="653" spans="1:8" s="2" customFormat="1" ht="48" customHeight="1" x14ac:dyDescent="0.3">
      <c r="A653" s="2">
        <v>4292</v>
      </c>
      <c r="B653" s="25" t="s">
        <v>759</v>
      </c>
      <c r="C653" s="8"/>
      <c r="D653" s="43" t="s">
        <v>1695</v>
      </c>
      <c r="E653" s="28" t="s">
        <v>267</v>
      </c>
      <c r="F653" s="48">
        <v>4</v>
      </c>
      <c r="G653" s="29"/>
      <c r="H653" s="30">
        <f>F653*G653</f>
        <v>0</v>
      </c>
    </row>
    <row r="654" spans="1:8" s="2" customFormat="1" ht="12" customHeight="1" x14ac:dyDescent="0.3">
      <c r="B654" s="9"/>
      <c r="C654" s="8"/>
      <c r="D654" s="8"/>
      <c r="E654" s="8"/>
      <c r="F654" s="47"/>
      <c r="G654" s="27"/>
      <c r="H654" s="8"/>
    </row>
    <row r="655" spans="1:8" s="2" customFormat="1" ht="12" customHeight="1" x14ac:dyDescent="0.3">
      <c r="B655" s="9"/>
      <c r="C655" s="8"/>
      <c r="D655" s="8"/>
      <c r="E655" s="8"/>
      <c r="F655" s="47"/>
      <c r="G655" s="27"/>
      <c r="H655" s="8"/>
    </row>
    <row r="656" spans="1:8" s="2" customFormat="1" ht="12" customHeight="1" x14ac:dyDescent="0.3">
      <c r="B656" s="9"/>
      <c r="C656" s="8"/>
      <c r="D656" s="8"/>
      <c r="E656" s="8"/>
      <c r="F656" s="47"/>
      <c r="G656" s="27"/>
      <c r="H656" s="8"/>
    </row>
    <row r="657" spans="1:8" s="3" customFormat="1" ht="20.100000000000001" customHeight="1" x14ac:dyDescent="0.3">
      <c r="B657" s="12" t="s">
        <v>76</v>
      </c>
      <c r="C657" s="13"/>
      <c r="D657" s="13"/>
      <c r="E657" s="13"/>
      <c r="F657" s="49"/>
      <c r="G657" s="32"/>
      <c r="H657" s="14">
        <f>SUM(H632:H653)</f>
        <v>0</v>
      </c>
    </row>
    <row r="658" spans="1:8" s="20" customFormat="1" ht="13.8" x14ac:dyDescent="0.3">
      <c r="B658" s="21" t="s">
        <v>297</v>
      </c>
      <c r="F658" s="45"/>
      <c r="G658" s="22"/>
    </row>
    <row r="659" spans="1:8" s="1" customFormat="1" ht="12" x14ac:dyDescent="0.3">
      <c r="B659" s="5" t="s">
        <v>485</v>
      </c>
      <c r="F659" s="46"/>
      <c r="G659" s="23"/>
    </row>
    <row r="660" spans="1:8" s="2" customFormat="1" ht="27.45" customHeight="1" x14ac:dyDescent="0.3">
      <c r="B660" s="6" t="s">
        <v>2</v>
      </c>
      <c r="C660" s="6" t="s">
        <v>3</v>
      </c>
      <c r="D660" s="6" t="s">
        <v>4</v>
      </c>
      <c r="E660" s="6" t="s">
        <v>5</v>
      </c>
      <c r="F660" s="6" t="s">
        <v>6</v>
      </c>
      <c r="G660" s="24" t="s">
        <v>7</v>
      </c>
      <c r="H660" s="7" t="s">
        <v>8</v>
      </c>
    </row>
    <row r="661" spans="1:8" s="3" customFormat="1" ht="20.100000000000001" customHeight="1" x14ac:dyDescent="0.3">
      <c r="B661" s="12" t="s">
        <v>77</v>
      </c>
      <c r="C661" s="13"/>
      <c r="D661" s="13"/>
      <c r="E661" s="13"/>
      <c r="F661" s="49"/>
      <c r="G661" s="32"/>
      <c r="H661" s="14">
        <f>H657</f>
        <v>0</v>
      </c>
    </row>
    <row r="662" spans="1:8" s="2" customFormat="1" ht="36" customHeight="1" x14ac:dyDescent="0.3">
      <c r="A662" s="2">
        <v>4293</v>
      </c>
      <c r="B662" s="25" t="s">
        <v>760</v>
      </c>
      <c r="C662" s="8"/>
      <c r="D662" s="43" t="s">
        <v>1696</v>
      </c>
      <c r="E662" s="28" t="s">
        <v>267</v>
      </c>
      <c r="F662" s="48">
        <v>3</v>
      </c>
      <c r="G662" s="29"/>
      <c r="H662" s="30">
        <f>F662*G662</f>
        <v>0</v>
      </c>
    </row>
    <row r="663" spans="1:8" s="2" customFormat="1" ht="12" customHeight="1" x14ac:dyDescent="0.3">
      <c r="B663" s="9"/>
      <c r="C663" s="8"/>
      <c r="D663" s="8"/>
      <c r="E663" s="8"/>
      <c r="F663" s="47"/>
      <c r="G663" s="27"/>
      <c r="H663" s="8"/>
    </row>
    <row r="664" spans="1:8" s="2" customFormat="1" ht="12" customHeight="1" x14ac:dyDescent="0.3">
      <c r="A664" s="2">
        <v>5044</v>
      </c>
      <c r="B664" s="9"/>
      <c r="C664" s="10" t="s">
        <v>738</v>
      </c>
      <c r="D664" s="10" t="s">
        <v>761</v>
      </c>
      <c r="E664" s="8"/>
      <c r="F664" s="47"/>
      <c r="G664" s="27"/>
      <c r="H664" s="8"/>
    </row>
    <row r="665" spans="1:8" s="2" customFormat="1" ht="12" customHeight="1" x14ac:dyDescent="0.3">
      <c r="B665" s="9"/>
      <c r="C665" s="8"/>
      <c r="D665" s="8"/>
      <c r="E665" s="8"/>
      <c r="F665" s="47"/>
      <c r="G665" s="27"/>
      <c r="H665" s="8"/>
    </row>
    <row r="666" spans="1:8" s="2" customFormat="1" ht="72" customHeight="1" x14ac:dyDescent="0.3">
      <c r="A666" s="2">
        <v>5045</v>
      </c>
      <c r="B666" s="25" t="s">
        <v>762</v>
      </c>
      <c r="C666" s="8"/>
      <c r="D666" s="10" t="s">
        <v>763</v>
      </c>
      <c r="E666" s="28" t="s">
        <v>305</v>
      </c>
      <c r="F666" s="48">
        <v>5</v>
      </c>
      <c r="G666" s="29"/>
      <c r="H666" s="30">
        <f>F666*G666</f>
        <v>0</v>
      </c>
    </row>
    <row r="667" spans="1:8" s="2" customFormat="1" ht="12" customHeight="1" x14ac:dyDescent="0.3">
      <c r="B667" s="9"/>
      <c r="C667" s="8"/>
      <c r="D667" s="8"/>
      <c r="E667" s="8"/>
      <c r="F667" s="47"/>
      <c r="G667" s="27"/>
      <c r="H667" s="8"/>
    </row>
    <row r="668" spans="1:8" s="2" customFormat="1" ht="48" customHeight="1" x14ac:dyDescent="0.3">
      <c r="A668" s="2">
        <v>5046</v>
      </c>
      <c r="B668" s="25" t="s">
        <v>764</v>
      </c>
      <c r="C668" s="8"/>
      <c r="D668" s="10" t="s">
        <v>765</v>
      </c>
      <c r="E668" s="28" t="s">
        <v>267</v>
      </c>
      <c r="F668" s="48">
        <v>2</v>
      </c>
      <c r="G668" s="29"/>
      <c r="H668" s="30">
        <f>F668*G668</f>
        <v>0</v>
      </c>
    </row>
    <row r="669" spans="1:8" s="2" customFormat="1" ht="12" customHeight="1" x14ac:dyDescent="0.3">
      <c r="B669" s="9"/>
      <c r="C669" s="8"/>
      <c r="D669" s="8"/>
      <c r="E669" s="8"/>
      <c r="F669" s="47"/>
      <c r="G669" s="27"/>
      <c r="H669" s="8"/>
    </row>
    <row r="670" spans="1:8" s="2" customFormat="1" ht="12" customHeight="1" x14ac:dyDescent="0.3">
      <c r="A670" s="2">
        <v>4294</v>
      </c>
      <c r="B670" s="9"/>
      <c r="C670" s="8"/>
      <c r="D670" s="10" t="s">
        <v>766</v>
      </c>
      <c r="E670" s="8"/>
      <c r="F670" s="47"/>
      <c r="G670" s="27"/>
      <c r="H670" s="8"/>
    </row>
    <row r="671" spans="1:8" s="2" customFormat="1" ht="12" customHeight="1" x14ac:dyDescent="0.3">
      <c r="B671" s="9"/>
      <c r="C671" s="8"/>
      <c r="D671" s="8"/>
      <c r="E671" s="8"/>
      <c r="F671" s="47"/>
      <c r="G671" s="27"/>
      <c r="H671" s="8"/>
    </row>
    <row r="672" spans="1:8" s="2" customFormat="1" ht="36" customHeight="1" x14ac:dyDescent="0.3">
      <c r="A672" s="2">
        <v>4295</v>
      </c>
      <c r="B672" s="25" t="s">
        <v>767</v>
      </c>
      <c r="C672" s="8"/>
      <c r="D672" s="10" t="s">
        <v>768</v>
      </c>
      <c r="E672" s="28" t="s">
        <v>305</v>
      </c>
      <c r="F672" s="48">
        <v>85</v>
      </c>
      <c r="G672" s="29"/>
      <c r="H672" s="30">
        <f>F672*G672</f>
        <v>0</v>
      </c>
    </row>
    <row r="673" spans="1:8" s="2" customFormat="1" ht="12" customHeight="1" x14ac:dyDescent="0.3">
      <c r="B673" s="9"/>
      <c r="C673" s="8"/>
      <c r="D673" s="8"/>
      <c r="E673" s="8"/>
      <c r="F673" s="47"/>
      <c r="G673" s="27"/>
      <c r="H673" s="8"/>
    </row>
    <row r="674" spans="1:8" s="2" customFormat="1" ht="24" customHeight="1" x14ac:dyDescent="0.3">
      <c r="A674" s="2">
        <v>4457</v>
      </c>
      <c r="B674" s="25" t="s">
        <v>769</v>
      </c>
      <c r="C674" s="8"/>
      <c r="D674" s="10" t="s">
        <v>770</v>
      </c>
      <c r="E674" s="28" t="s">
        <v>267</v>
      </c>
      <c r="F674" s="48">
        <v>2</v>
      </c>
      <c r="G674" s="29"/>
      <c r="H674" s="30">
        <f>F674*G674</f>
        <v>0</v>
      </c>
    </row>
    <row r="675" spans="1:8" s="2" customFormat="1" ht="12" customHeight="1" x14ac:dyDescent="0.3">
      <c r="B675" s="9"/>
      <c r="C675" s="8"/>
      <c r="D675" s="8"/>
      <c r="E675" s="8"/>
      <c r="F675" s="47"/>
      <c r="G675" s="27"/>
      <c r="H675" s="8"/>
    </row>
    <row r="676" spans="1:8" s="2" customFormat="1" ht="12" customHeight="1" x14ac:dyDescent="0.3">
      <c r="B676" s="9"/>
      <c r="C676" s="8"/>
      <c r="D676" s="8"/>
      <c r="E676" s="8"/>
      <c r="F676" s="47"/>
      <c r="G676" s="27"/>
      <c r="H676" s="8"/>
    </row>
    <row r="677" spans="1:8" s="2" customFormat="1" ht="12" customHeight="1" x14ac:dyDescent="0.3">
      <c r="B677" s="9"/>
      <c r="C677" s="8"/>
      <c r="D677" s="8"/>
      <c r="E677" s="8"/>
      <c r="F677" s="47"/>
      <c r="G677" s="27"/>
      <c r="H677" s="8"/>
    </row>
    <row r="678" spans="1:8" s="2" customFormat="1" ht="12" customHeight="1" x14ac:dyDescent="0.3">
      <c r="B678" s="9"/>
      <c r="C678" s="8"/>
      <c r="D678" s="8"/>
      <c r="E678" s="8"/>
      <c r="F678" s="47"/>
      <c r="G678" s="27"/>
      <c r="H678" s="8"/>
    </row>
    <row r="679" spans="1:8" s="2" customFormat="1" ht="12" customHeight="1" x14ac:dyDescent="0.3">
      <c r="B679" s="9"/>
      <c r="C679" s="8"/>
      <c r="D679" s="8"/>
      <c r="E679" s="8"/>
      <c r="F679" s="47"/>
      <c r="G679" s="27"/>
      <c r="H679" s="8"/>
    </row>
    <row r="680" spans="1:8" s="2" customFormat="1" ht="12" customHeight="1" x14ac:dyDescent="0.3">
      <c r="B680" s="9"/>
      <c r="C680" s="8"/>
      <c r="D680" s="8"/>
      <c r="E680" s="8"/>
      <c r="F680" s="47"/>
      <c r="G680" s="27"/>
      <c r="H680" s="8"/>
    </row>
    <row r="681" spans="1:8" s="2" customFormat="1" ht="12" customHeight="1" x14ac:dyDescent="0.3">
      <c r="B681" s="9"/>
      <c r="C681" s="8"/>
      <c r="D681" s="8"/>
      <c r="E681" s="8"/>
      <c r="F681" s="47"/>
      <c r="G681" s="27"/>
      <c r="H681" s="8"/>
    </row>
    <row r="682" spans="1:8" s="2" customFormat="1" ht="12" customHeight="1" x14ac:dyDescent="0.3">
      <c r="B682" s="9"/>
      <c r="C682" s="8"/>
      <c r="D682" s="8"/>
      <c r="E682" s="8"/>
      <c r="F682" s="47"/>
      <c r="G682" s="27"/>
      <c r="H682" s="8"/>
    </row>
    <row r="683" spans="1:8" s="2" customFormat="1" ht="12" customHeight="1" x14ac:dyDescent="0.3">
      <c r="B683" s="9"/>
      <c r="C683" s="8"/>
      <c r="D683" s="8"/>
      <c r="E683" s="8"/>
      <c r="F683" s="47"/>
      <c r="G683" s="27"/>
      <c r="H683" s="8"/>
    </row>
    <row r="684" spans="1:8" s="2" customFormat="1" ht="12" customHeight="1" x14ac:dyDescent="0.3">
      <c r="B684" s="9"/>
      <c r="C684" s="8"/>
      <c r="D684" s="8"/>
      <c r="E684" s="8"/>
      <c r="F684" s="47"/>
      <c r="G684" s="27"/>
      <c r="H684" s="8"/>
    </row>
    <row r="685" spans="1:8" s="2" customFormat="1" ht="12" customHeight="1" x14ac:dyDescent="0.3">
      <c r="B685" s="9"/>
      <c r="C685" s="8"/>
      <c r="D685" s="8"/>
      <c r="E685" s="8"/>
      <c r="F685" s="47"/>
      <c r="G685" s="27"/>
      <c r="H685" s="8"/>
    </row>
    <row r="686" spans="1:8" s="2" customFormat="1" ht="12" customHeight="1" x14ac:dyDescent="0.3">
      <c r="B686" s="9"/>
      <c r="C686" s="8"/>
      <c r="D686" s="8"/>
      <c r="E686" s="8"/>
      <c r="F686" s="47"/>
      <c r="G686" s="27"/>
      <c r="H686" s="8"/>
    </row>
    <row r="687" spans="1:8" s="2" customFormat="1" ht="12" customHeight="1" x14ac:dyDescent="0.3">
      <c r="B687" s="9"/>
      <c r="C687" s="8"/>
      <c r="D687" s="8"/>
      <c r="E687" s="8"/>
      <c r="F687" s="47"/>
      <c r="G687" s="27"/>
      <c r="H687" s="8"/>
    </row>
    <row r="688" spans="1:8" s="2" customFormat="1" ht="12" customHeight="1" x14ac:dyDescent="0.3">
      <c r="B688" s="9"/>
      <c r="C688" s="8"/>
      <c r="D688" s="8"/>
      <c r="E688" s="8"/>
      <c r="F688" s="47"/>
      <c r="G688" s="27"/>
      <c r="H688" s="8"/>
    </row>
    <row r="689" spans="2:8" s="2" customFormat="1" ht="12" customHeight="1" x14ac:dyDescent="0.3">
      <c r="B689" s="9"/>
      <c r="C689" s="8"/>
      <c r="D689" s="8"/>
      <c r="E689" s="8"/>
      <c r="F689" s="47"/>
      <c r="G689" s="27"/>
      <c r="H689" s="8"/>
    </row>
    <row r="690" spans="2:8" s="2" customFormat="1" ht="12" customHeight="1" x14ac:dyDescent="0.3">
      <c r="B690" s="9"/>
      <c r="C690" s="8"/>
      <c r="D690" s="8"/>
      <c r="E690" s="8"/>
      <c r="F690" s="47"/>
      <c r="G690" s="27"/>
      <c r="H690" s="8"/>
    </row>
    <row r="691" spans="2:8" s="2" customFormat="1" ht="12" customHeight="1" x14ac:dyDescent="0.3">
      <c r="B691" s="9"/>
      <c r="C691" s="8"/>
      <c r="D691" s="8"/>
      <c r="E691" s="8"/>
      <c r="F691" s="47"/>
      <c r="G691" s="27"/>
      <c r="H691" s="8"/>
    </row>
    <row r="692" spans="2:8" s="2" customFormat="1" ht="12" customHeight="1" x14ac:dyDescent="0.3">
      <c r="B692" s="9"/>
      <c r="C692" s="8"/>
      <c r="D692" s="8"/>
      <c r="E692" s="8"/>
      <c r="F692" s="47"/>
      <c r="G692" s="27"/>
      <c r="H692" s="8"/>
    </row>
    <row r="693" spans="2:8" s="2" customFormat="1" ht="12" customHeight="1" x14ac:dyDescent="0.3">
      <c r="B693" s="9"/>
      <c r="C693" s="8"/>
      <c r="D693" s="8"/>
      <c r="E693" s="8"/>
      <c r="F693" s="47"/>
      <c r="G693" s="27"/>
      <c r="H693" s="8"/>
    </row>
    <row r="694" spans="2:8" s="2" customFormat="1" ht="12" customHeight="1" x14ac:dyDescent="0.3">
      <c r="B694" s="9"/>
      <c r="C694" s="8"/>
      <c r="D694" s="8"/>
      <c r="E694" s="8"/>
      <c r="F694" s="47"/>
      <c r="G694" s="27"/>
      <c r="H694" s="8"/>
    </row>
    <row r="695" spans="2:8" s="2" customFormat="1" ht="12" customHeight="1" x14ac:dyDescent="0.3">
      <c r="B695" s="9"/>
      <c r="C695" s="8"/>
      <c r="D695" s="8"/>
      <c r="E695" s="8"/>
      <c r="F695" s="47"/>
      <c r="G695" s="27"/>
      <c r="H695" s="8"/>
    </row>
    <row r="696" spans="2:8" s="2" customFormat="1" ht="12" customHeight="1" x14ac:dyDescent="0.3">
      <c r="B696" s="9"/>
      <c r="C696" s="8"/>
      <c r="D696" s="8"/>
      <c r="E696" s="8"/>
      <c r="F696" s="47"/>
      <c r="G696" s="27"/>
      <c r="H696" s="8"/>
    </row>
    <row r="697" spans="2:8" s="2" customFormat="1" ht="12" customHeight="1" x14ac:dyDescent="0.3">
      <c r="B697" s="9"/>
      <c r="C697" s="8"/>
      <c r="D697" s="8"/>
      <c r="E697" s="8"/>
      <c r="F697" s="47"/>
      <c r="G697" s="27"/>
      <c r="H697" s="8"/>
    </row>
    <row r="698" spans="2:8" s="2" customFormat="1" ht="12" customHeight="1" x14ac:dyDescent="0.3">
      <c r="B698" s="9"/>
      <c r="C698" s="8"/>
      <c r="D698" s="8"/>
      <c r="E698" s="8"/>
      <c r="F698" s="47"/>
      <c r="G698" s="27"/>
      <c r="H698" s="8"/>
    </row>
    <row r="699" spans="2:8" s="2" customFormat="1" ht="12" customHeight="1" x14ac:dyDescent="0.3">
      <c r="B699" s="9"/>
      <c r="C699" s="8"/>
      <c r="D699" s="8"/>
      <c r="E699" s="8"/>
      <c r="F699" s="47"/>
      <c r="G699" s="27"/>
      <c r="H699" s="8"/>
    </row>
    <row r="700" spans="2:8" s="2" customFormat="1" ht="12" customHeight="1" x14ac:dyDescent="0.3">
      <c r="B700" s="9"/>
      <c r="C700" s="8"/>
      <c r="D700" s="8"/>
      <c r="E700" s="8"/>
      <c r="F700" s="47"/>
      <c r="G700" s="27"/>
      <c r="H700" s="8"/>
    </row>
    <row r="701" spans="2:8" s="2" customFormat="1" ht="12" customHeight="1" x14ac:dyDescent="0.3">
      <c r="B701" s="9"/>
      <c r="C701" s="8"/>
      <c r="D701" s="8"/>
      <c r="E701" s="8"/>
      <c r="F701" s="47"/>
      <c r="G701" s="27"/>
      <c r="H701" s="8"/>
    </row>
    <row r="702" spans="2:8" s="2" customFormat="1" ht="12" customHeight="1" x14ac:dyDescent="0.3">
      <c r="B702" s="9"/>
      <c r="C702" s="8"/>
      <c r="D702" s="8"/>
      <c r="E702" s="8"/>
      <c r="F702" s="47"/>
      <c r="G702" s="27"/>
      <c r="H702" s="8"/>
    </row>
    <row r="703" spans="2:8" s="2" customFormat="1" ht="12" customHeight="1" x14ac:dyDescent="0.3">
      <c r="B703" s="9"/>
      <c r="C703" s="8"/>
      <c r="D703" s="8"/>
      <c r="E703" s="8"/>
      <c r="F703" s="47"/>
      <c r="G703" s="27"/>
      <c r="H703" s="8"/>
    </row>
    <row r="704" spans="2:8" s="2" customFormat="1" ht="12" customHeight="1" x14ac:dyDescent="0.3">
      <c r="B704" s="9"/>
      <c r="C704" s="8"/>
      <c r="D704" s="8"/>
      <c r="E704" s="8"/>
      <c r="F704" s="47"/>
      <c r="G704" s="27"/>
      <c r="H704" s="8"/>
    </row>
    <row r="705" spans="1:8" s="2" customFormat="1" ht="12" customHeight="1" x14ac:dyDescent="0.3">
      <c r="B705" s="9"/>
      <c r="C705" s="8"/>
      <c r="D705" s="8"/>
      <c r="E705" s="8"/>
      <c r="F705" s="47"/>
      <c r="G705" s="27"/>
      <c r="H705" s="8"/>
    </row>
    <row r="706" spans="1:8" s="2" customFormat="1" ht="12" customHeight="1" x14ac:dyDescent="0.3">
      <c r="B706" s="9"/>
      <c r="C706" s="8"/>
      <c r="D706" s="8"/>
      <c r="E706" s="8"/>
      <c r="F706" s="47"/>
      <c r="G706" s="27"/>
      <c r="H706" s="8"/>
    </row>
    <row r="707" spans="1:8" s="2" customFormat="1" ht="12" customHeight="1" x14ac:dyDescent="0.3">
      <c r="B707" s="9"/>
      <c r="C707" s="8"/>
      <c r="D707" s="8"/>
      <c r="E707" s="8"/>
      <c r="F707" s="47"/>
      <c r="G707" s="27"/>
      <c r="H707" s="8"/>
    </row>
    <row r="708" spans="1:8" s="3" customFormat="1" ht="20.100000000000001" customHeight="1" x14ac:dyDescent="0.3">
      <c r="B708" s="12" t="s">
        <v>292</v>
      </c>
      <c r="C708" s="13"/>
      <c r="D708" s="13"/>
      <c r="E708" s="13"/>
      <c r="F708" s="49"/>
      <c r="G708" s="32"/>
      <c r="H708" s="14">
        <f>SUM(H661:H681)</f>
        <v>0</v>
      </c>
    </row>
    <row r="709" spans="1:8" s="20" customFormat="1" ht="13.8" x14ac:dyDescent="0.3">
      <c r="B709" s="21" t="s">
        <v>297</v>
      </c>
      <c r="F709" s="45"/>
      <c r="G709" s="22"/>
    </row>
    <row r="710" spans="1:8" s="1" customFormat="1" ht="12" x14ac:dyDescent="0.3">
      <c r="B710" s="5" t="s">
        <v>771</v>
      </c>
      <c r="F710" s="46"/>
      <c r="G710" s="23"/>
    </row>
    <row r="711" spans="1:8" s="2" customFormat="1" ht="27.45" customHeight="1" x14ac:dyDescent="0.3">
      <c r="B711" s="6" t="s">
        <v>2</v>
      </c>
      <c r="C711" s="6" t="s">
        <v>3</v>
      </c>
      <c r="D711" s="6" t="s">
        <v>4</v>
      </c>
      <c r="E711" s="6" t="s">
        <v>5</v>
      </c>
      <c r="F711" s="6" t="s">
        <v>6</v>
      </c>
      <c r="G711" s="24" t="s">
        <v>7</v>
      </c>
      <c r="H711" s="7" t="s">
        <v>8</v>
      </c>
    </row>
    <row r="712" spans="1:8" s="2" customFormat="1" ht="24" customHeight="1" x14ac:dyDescent="0.3">
      <c r="A712" s="2">
        <v>985</v>
      </c>
      <c r="B712" s="25" t="s">
        <v>772</v>
      </c>
      <c r="C712" s="26" t="s">
        <v>773</v>
      </c>
      <c r="D712" s="26" t="s">
        <v>774</v>
      </c>
      <c r="E712" s="8"/>
      <c r="F712" s="47"/>
      <c r="G712" s="27"/>
      <c r="H712" s="8"/>
    </row>
    <row r="713" spans="1:8" s="2" customFormat="1" ht="12" customHeight="1" x14ac:dyDescent="0.3">
      <c r="B713" s="9"/>
      <c r="C713" s="8"/>
      <c r="D713" s="8"/>
      <c r="E713" s="8"/>
      <c r="F713" s="47"/>
      <c r="G713" s="27"/>
      <c r="H713" s="8"/>
    </row>
    <row r="714" spans="1:8" s="2" customFormat="1" ht="12" customHeight="1" x14ac:dyDescent="0.3">
      <c r="A714" s="2">
        <v>2215</v>
      </c>
      <c r="B714" s="9"/>
      <c r="C714" s="26" t="s">
        <v>775</v>
      </c>
      <c r="D714" s="26" t="s">
        <v>776</v>
      </c>
      <c r="E714" s="8"/>
      <c r="F714" s="47"/>
      <c r="G714" s="27"/>
      <c r="H714" s="8"/>
    </row>
    <row r="715" spans="1:8" s="2" customFormat="1" ht="12" customHeight="1" x14ac:dyDescent="0.3">
      <c r="B715" s="9"/>
      <c r="C715" s="8"/>
      <c r="D715" s="8"/>
      <c r="E715" s="8"/>
      <c r="F715" s="47"/>
      <c r="G715" s="27"/>
      <c r="H715" s="8"/>
    </row>
    <row r="716" spans="1:8" s="2" customFormat="1" ht="72" customHeight="1" x14ac:dyDescent="0.3">
      <c r="A716" s="2">
        <v>2443</v>
      </c>
      <c r="B716" s="9"/>
      <c r="C716" s="10" t="s">
        <v>777</v>
      </c>
      <c r="D716" s="35" t="s">
        <v>778</v>
      </c>
      <c r="E716" s="8"/>
      <c r="F716" s="47"/>
      <c r="G716" s="27"/>
      <c r="H716" s="8"/>
    </row>
    <row r="717" spans="1:8" s="2" customFormat="1" ht="12" customHeight="1" x14ac:dyDescent="0.3">
      <c r="B717" s="9"/>
      <c r="C717" s="8"/>
      <c r="D717" s="8"/>
      <c r="E717" s="8"/>
      <c r="F717" s="47"/>
      <c r="G717" s="27"/>
      <c r="H717" s="8"/>
    </row>
    <row r="718" spans="1:8" s="2" customFormat="1" ht="12" customHeight="1" x14ac:dyDescent="0.3">
      <c r="A718" s="2">
        <v>2444</v>
      </c>
      <c r="B718" s="25" t="s">
        <v>779</v>
      </c>
      <c r="C718" s="8"/>
      <c r="D718" s="10" t="s">
        <v>780</v>
      </c>
      <c r="E718" s="28" t="s">
        <v>316</v>
      </c>
      <c r="F718" s="48">
        <v>250</v>
      </c>
      <c r="G718" s="29"/>
      <c r="H718" s="30">
        <f>F718*G718</f>
        <v>0</v>
      </c>
    </row>
    <row r="719" spans="1:8" s="2" customFormat="1" ht="12" customHeight="1" x14ac:dyDescent="0.3">
      <c r="B719" s="9"/>
      <c r="C719" s="8"/>
      <c r="D719" s="8"/>
      <c r="E719" s="8"/>
      <c r="F719" s="47"/>
      <c r="G719" s="27"/>
      <c r="H719" s="8"/>
    </row>
    <row r="720" spans="1:8" s="2" customFormat="1" ht="12" customHeight="1" x14ac:dyDescent="0.3">
      <c r="A720" s="2">
        <v>4259</v>
      </c>
      <c r="B720" s="25" t="s">
        <v>781</v>
      </c>
      <c r="C720" s="8"/>
      <c r="D720" s="10" t="s">
        <v>782</v>
      </c>
      <c r="E720" s="28" t="s">
        <v>316</v>
      </c>
      <c r="F720" s="48">
        <v>100</v>
      </c>
      <c r="G720" s="29"/>
      <c r="H720" s="30">
        <f t="shared" ref="H720" si="100">F720*G720</f>
        <v>0</v>
      </c>
    </row>
    <row r="721" spans="1:8" s="2" customFormat="1" ht="12" customHeight="1" x14ac:dyDescent="0.3">
      <c r="B721" s="9"/>
      <c r="C721" s="8"/>
      <c r="D721" s="8"/>
      <c r="E721" s="8"/>
      <c r="F721" s="47"/>
      <c r="G721" s="27"/>
      <c r="H721" s="8"/>
    </row>
    <row r="722" spans="1:8" s="2" customFormat="1" ht="12" customHeight="1" x14ac:dyDescent="0.3">
      <c r="A722" s="2">
        <v>2445</v>
      </c>
      <c r="B722" s="25" t="s">
        <v>783</v>
      </c>
      <c r="C722" s="8"/>
      <c r="D722" s="10" t="s">
        <v>784</v>
      </c>
      <c r="E722" s="28" t="s">
        <v>316</v>
      </c>
      <c r="F722" s="48">
        <v>120</v>
      </c>
      <c r="G722" s="29"/>
      <c r="H722" s="30">
        <f t="shared" ref="H722" si="101">F722*G722</f>
        <v>0</v>
      </c>
    </row>
    <row r="723" spans="1:8" s="2" customFormat="1" ht="12" customHeight="1" x14ac:dyDescent="0.3">
      <c r="B723" s="9"/>
      <c r="C723" s="8"/>
      <c r="D723" s="8"/>
      <c r="E723" s="8"/>
      <c r="F723" s="47"/>
      <c r="G723" s="27"/>
      <c r="H723" s="8"/>
    </row>
    <row r="724" spans="1:8" s="2" customFormat="1" ht="12" customHeight="1" x14ac:dyDescent="0.3">
      <c r="A724" s="2">
        <v>5031</v>
      </c>
      <c r="B724" s="25" t="s">
        <v>785</v>
      </c>
      <c r="C724" s="8"/>
      <c r="D724" s="10" t="s">
        <v>786</v>
      </c>
      <c r="E724" s="28" t="s">
        <v>316</v>
      </c>
      <c r="F724" s="48">
        <v>15</v>
      </c>
      <c r="G724" s="29"/>
      <c r="H724" s="30">
        <f t="shared" ref="H724" si="102">F724*G724</f>
        <v>0</v>
      </c>
    </row>
    <row r="725" spans="1:8" s="2" customFormat="1" ht="12" customHeight="1" x14ac:dyDescent="0.3">
      <c r="B725" s="9"/>
      <c r="C725" s="8"/>
      <c r="D725" s="8"/>
      <c r="E725" s="8"/>
      <c r="F725" s="47"/>
      <c r="G725" s="27"/>
      <c r="H725" s="8"/>
    </row>
    <row r="726" spans="1:8" s="2" customFormat="1" ht="72" customHeight="1" x14ac:dyDescent="0.3">
      <c r="A726" s="2">
        <v>2447</v>
      </c>
      <c r="B726" s="9"/>
      <c r="C726" s="10" t="s">
        <v>787</v>
      </c>
      <c r="D726" s="35" t="s">
        <v>788</v>
      </c>
      <c r="E726" s="8"/>
      <c r="F726" s="47"/>
      <c r="G726" s="27"/>
      <c r="H726" s="8"/>
    </row>
    <row r="727" spans="1:8" s="2" customFormat="1" ht="12" customHeight="1" x14ac:dyDescent="0.3">
      <c r="B727" s="9"/>
      <c r="C727" s="8"/>
      <c r="D727" s="8"/>
      <c r="E727" s="8"/>
      <c r="F727" s="47"/>
      <c r="G727" s="27"/>
      <c r="H727" s="8"/>
    </row>
    <row r="728" spans="1:8" s="2" customFormat="1" ht="12" customHeight="1" x14ac:dyDescent="0.3">
      <c r="A728" s="2">
        <v>2448</v>
      </c>
      <c r="B728" s="25" t="s">
        <v>789</v>
      </c>
      <c r="C728" s="8"/>
      <c r="D728" s="10" t="s">
        <v>790</v>
      </c>
      <c r="E728" s="28" t="s">
        <v>267</v>
      </c>
      <c r="F728" s="48">
        <v>42</v>
      </c>
      <c r="G728" s="29"/>
      <c r="H728" s="30">
        <f>F728*G728</f>
        <v>0</v>
      </c>
    </row>
    <row r="729" spans="1:8" s="2" customFormat="1" ht="12" customHeight="1" x14ac:dyDescent="0.3">
      <c r="B729" s="9"/>
      <c r="C729" s="8"/>
      <c r="D729" s="8"/>
      <c r="E729" s="8"/>
      <c r="F729" s="47"/>
      <c r="G729" s="27"/>
      <c r="H729" s="8"/>
    </row>
    <row r="730" spans="1:8" s="2" customFormat="1" ht="12" customHeight="1" x14ac:dyDescent="0.3">
      <c r="A730" s="2">
        <v>4260</v>
      </c>
      <c r="B730" s="25" t="s">
        <v>791</v>
      </c>
      <c r="C730" s="8"/>
      <c r="D730" s="10" t="s">
        <v>782</v>
      </c>
      <c r="E730" s="28" t="s">
        <v>267</v>
      </c>
      <c r="F730" s="48">
        <v>17</v>
      </c>
      <c r="G730" s="29"/>
      <c r="H730" s="30">
        <f t="shared" ref="H730" si="103">F730*G730</f>
        <v>0</v>
      </c>
    </row>
    <row r="731" spans="1:8" s="2" customFormat="1" ht="12" customHeight="1" x14ac:dyDescent="0.3">
      <c r="B731" s="9"/>
      <c r="C731" s="8"/>
      <c r="D731" s="8"/>
      <c r="E731" s="8"/>
      <c r="F731" s="47"/>
      <c r="G731" s="27"/>
      <c r="H731" s="8"/>
    </row>
    <row r="732" spans="1:8" s="2" customFormat="1" ht="12" customHeight="1" x14ac:dyDescent="0.3">
      <c r="A732" s="2">
        <v>2449</v>
      </c>
      <c r="B732" s="25" t="s">
        <v>792</v>
      </c>
      <c r="C732" s="8"/>
      <c r="D732" s="10" t="s">
        <v>784</v>
      </c>
      <c r="E732" s="28" t="s">
        <v>267</v>
      </c>
      <c r="F732" s="48">
        <v>20</v>
      </c>
      <c r="G732" s="29"/>
      <c r="H732" s="30">
        <f t="shared" ref="H732" si="104">F732*G732</f>
        <v>0</v>
      </c>
    </row>
    <row r="733" spans="1:8" s="2" customFormat="1" ht="12" customHeight="1" x14ac:dyDescent="0.3">
      <c r="B733" s="9"/>
      <c r="C733" s="8"/>
      <c r="D733" s="8"/>
      <c r="E733" s="8"/>
      <c r="F733" s="47"/>
      <c r="G733" s="27"/>
      <c r="H733" s="8"/>
    </row>
    <row r="734" spans="1:8" s="2" customFormat="1" ht="12" customHeight="1" x14ac:dyDescent="0.3">
      <c r="A734" s="2">
        <v>5032</v>
      </c>
      <c r="B734" s="25" t="s">
        <v>793</v>
      </c>
      <c r="C734" s="8"/>
      <c r="D734" s="10" t="s">
        <v>786</v>
      </c>
      <c r="E734" s="28" t="s">
        <v>267</v>
      </c>
      <c r="F734" s="48">
        <v>3</v>
      </c>
      <c r="G734" s="29"/>
      <c r="H734" s="30">
        <f t="shared" ref="H734" si="105">F734*G734</f>
        <v>0</v>
      </c>
    </row>
    <row r="735" spans="1:8" s="2" customFormat="1" ht="12" customHeight="1" x14ac:dyDescent="0.3">
      <c r="B735" s="9"/>
      <c r="C735" s="8"/>
      <c r="D735" s="8"/>
      <c r="E735" s="8"/>
      <c r="F735" s="47"/>
      <c r="G735" s="27"/>
      <c r="H735" s="8"/>
    </row>
    <row r="736" spans="1:8" s="2" customFormat="1" ht="84" customHeight="1" x14ac:dyDescent="0.3">
      <c r="A736" s="2">
        <v>2451</v>
      </c>
      <c r="B736" s="9"/>
      <c r="C736" s="10" t="s">
        <v>794</v>
      </c>
      <c r="D736" s="35" t="s">
        <v>795</v>
      </c>
      <c r="E736" s="8"/>
      <c r="F736" s="47"/>
      <c r="G736" s="27"/>
      <c r="H736" s="8"/>
    </row>
    <row r="737" spans="1:8" s="2" customFormat="1" ht="12" customHeight="1" x14ac:dyDescent="0.3">
      <c r="B737" s="9"/>
      <c r="C737" s="8"/>
      <c r="D737" s="8"/>
      <c r="E737" s="8"/>
      <c r="F737" s="47"/>
      <c r="G737" s="27"/>
      <c r="H737" s="8"/>
    </row>
    <row r="738" spans="1:8" s="2" customFormat="1" ht="24" customHeight="1" x14ac:dyDescent="0.3">
      <c r="A738" s="2">
        <v>2452</v>
      </c>
      <c r="B738" s="25" t="s">
        <v>796</v>
      </c>
      <c r="C738" s="8"/>
      <c r="D738" s="10" t="s">
        <v>797</v>
      </c>
      <c r="E738" s="28" t="s">
        <v>267</v>
      </c>
      <c r="F738" s="48">
        <v>42</v>
      </c>
      <c r="G738" s="29"/>
      <c r="H738" s="30">
        <f>F738*G738</f>
        <v>0</v>
      </c>
    </row>
    <row r="739" spans="1:8" s="2" customFormat="1" ht="12" customHeight="1" x14ac:dyDescent="0.3">
      <c r="B739" s="9"/>
      <c r="C739" s="8"/>
      <c r="D739" s="8"/>
      <c r="E739" s="8"/>
      <c r="F739" s="47"/>
      <c r="G739" s="27"/>
      <c r="H739" s="8"/>
    </row>
    <row r="740" spans="1:8" s="2" customFormat="1" ht="24" customHeight="1" x14ac:dyDescent="0.3">
      <c r="A740" s="2">
        <v>4261</v>
      </c>
      <c r="B740" s="25" t="s">
        <v>798</v>
      </c>
      <c r="C740" s="8"/>
      <c r="D740" s="10" t="s">
        <v>799</v>
      </c>
      <c r="E740" s="28" t="s">
        <v>267</v>
      </c>
      <c r="F740" s="48">
        <v>17</v>
      </c>
      <c r="G740" s="29"/>
      <c r="H740" s="30">
        <f t="shared" ref="H740" si="106">F740*G740</f>
        <v>0</v>
      </c>
    </row>
    <row r="741" spans="1:8" s="2" customFormat="1" ht="12" customHeight="1" x14ac:dyDescent="0.3">
      <c r="B741" s="9"/>
      <c r="C741" s="8"/>
      <c r="D741" s="8"/>
      <c r="E741" s="8"/>
      <c r="F741" s="47"/>
      <c r="G741" s="27"/>
      <c r="H741" s="8"/>
    </row>
    <row r="742" spans="1:8" s="2" customFormat="1" ht="24" customHeight="1" x14ac:dyDescent="0.3">
      <c r="A742" s="2">
        <v>2453</v>
      </c>
      <c r="B742" s="25" t="s">
        <v>800</v>
      </c>
      <c r="C742" s="8"/>
      <c r="D742" s="10" t="s">
        <v>801</v>
      </c>
      <c r="E742" s="28" t="s">
        <v>267</v>
      </c>
      <c r="F742" s="48">
        <v>20</v>
      </c>
      <c r="G742" s="29"/>
      <c r="H742" s="30">
        <f t="shared" ref="H742" si="107">F742*G742</f>
        <v>0</v>
      </c>
    </row>
    <row r="743" spans="1:8" s="2" customFormat="1" ht="12" customHeight="1" x14ac:dyDescent="0.3">
      <c r="B743" s="9"/>
      <c r="C743" s="8"/>
      <c r="D743" s="8"/>
      <c r="E743" s="8"/>
      <c r="F743" s="47"/>
      <c r="G743" s="27"/>
      <c r="H743" s="8"/>
    </row>
    <row r="744" spans="1:8" s="2" customFormat="1" ht="24" customHeight="1" x14ac:dyDescent="0.3">
      <c r="A744" s="2">
        <v>5033</v>
      </c>
      <c r="B744" s="25" t="s">
        <v>802</v>
      </c>
      <c r="C744" s="8"/>
      <c r="D744" s="10" t="s">
        <v>803</v>
      </c>
      <c r="E744" s="28" t="s">
        <v>267</v>
      </c>
      <c r="F744" s="48">
        <v>3</v>
      </c>
      <c r="G744" s="29"/>
      <c r="H744" s="30">
        <f t="shared" ref="H744" si="108">F744*G744</f>
        <v>0</v>
      </c>
    </row>
    <row r="745" spans="1:8" s="2" customFormat="1" ht="12" customHeight="1" x14ac:dyDescent="0.3">
      <c r="B745" s="9"/>
      <c r="C745" s="8"/>
      <c r="D745" s="8"/>
      <c r="E745" s="8"/>
      <c r="F745" s="47"/>
      <c r="G745" s="27"/>
      <c r="H745" s="8"/>
    </row>
    <row r="746" spans="1:8" s="2" customFormat="1" ht="12" customHeight="1" x14ac:dyDescent="0.3">
      <c r="A746" s="2">
        <v>2455</v>
      </c>
      <c r="B746" s="9"/>
      <c r="C746" s="8"/>
      <c r="D746" s="26"/>
      <c r="E746" s="8"/>
      <c r="F746" s="47"/>
      <c r="G746" s="27"/>
      <c r="H746" s="8"/>
    </row>
    <row r="747" spans="1:8" s="2" customFormat="1" ht="12" customHeight="1" x14ac:dyDescent="0.3">
      <c r="B747" s="9"/>
      <c r="C747" s="8"/>
      <c r="D747" s="8"/>
      <c r="E747" s="8"/>
      <c r="F747" s="47"/>
      <c r="G747" s="27"/>
      <c r="H747" s="8"/>
    </row>
    <row r="748" spans="1:8" s="2" customFormat="1" ht="12" customHeight="1" x14ac:dyDescent="0.3">
      <c r="B748" s="9"/>
      <c r="C748" s="8"/>
      <c r="D748" s="8"/>
      <c r="E748" s="8"/>
      <c r="F748" s="47"/>
      <c r="G748" s="27"/>
      <c r="H748" s="8"/>
    </row>
    <row r="749" spans="1:8" s="2" customFormat="1" ht="12" customHeight="1" x14ac:dyDescent="0.3">
      <c r="B749" s="9"/>
      <c r="C749" s="8"/>
      <c r="D749" s="8"/>
      <c r="E749" s="8"/>
      <c r="F749" s="47"/>
      <c r="G749" s="27"/>
      <c r="H749" s="8"/>
    </row>
    <row r="750" spans="1:8" s="2" customFormat="1" ht="12" customHeight="1" x14ac:dyDescent="0.3">
      <c r="B750" s="9"/>
      <c r="C750" s="8"/>
      <c r="D750" s="8"/>
      <c r="E750" s="8"/>
      <c r="F750" s="47"/>
      <c r="G750" s="27"/>
      <c r="H750" s="8"/>
    </row>
    <row r="751" spans="1:8" s="3" customFormat="1" ht="20.100000000000001" customHeight="1" x14ac:dyDescent="0.3">
      <c r="B751" s="12" t="s">
        <v>76</v>
      </c>
      <c r="C751" s="13"/>
      <c r="D751" s="13"/>
      <c r="E751" s="13"/>
      <c r="F751" s="49"/>
      <c r="G751" s="32"/>
      <c r="H751" s="14">
        <f>SUM(H717:H746)</f>
        <v>0</v>
      </c>
    </row>
    <row r="752" spans="1:8" s="20" customFormat="1" ht="13.8" x14ac:dyDescent="0.3">
      <c r="B752" s="21" t="s">
        <v>297</v>
      </c>
      <c r="F752" s="45"/>
      <c r="G752" s="22"/>
    </row>
    <row r="753" spans="1:8" s="1" customFormat="1" ht="12" x14ac:dyDescent="0.3">
      <c r="B753" s="5" t="s">
        <v>771</v>
      </c>
      <c r="F753" s="46"/>
      <c r="G753" s="23"/>
    </row>
    <row r="754" spans="1:8" s="2" customFormat="1" ht="27.45" customHeight="1" x14ac:dyDescent="0.3">
      <c r="B754" s="6" t="s">
        <v>2</v>
      </c>
      <c r="C754" s="6" t="s">
        <v>3</v>
      </c>
      <c r="D754" s="6" t="s">
        <v>4</v>
      </c>
      <c r="E754" s="6" t="s">
        <v>5</v>
      </c>
      <c r="F754" s="6" t="s">
        <v>6</v>
      </c>
      <c r="G754" s="24" t="s">
        <v>7</v>
      </c>
      <c r="H754" s="7" t="s">
        <v>8</v>
      </c>
    </row>
    <row r="755" spans="1:8" s="3" customFormat="1" ht="20.100000000000001" customHeight="1" x14ac:dyDescent="0.3">
      <c r="B755" s="12" t="s">
        <v>77</v>
      </c>
      <c r="C755" s="13"/>
      <c r="D755" s="13"/>
      <c r="E755" s="13"/>
      <c r="F755" s="49"/>
      <c r="G755" s="32"/>
      <c r="H755" s="14">
        <f>H751</f>
        <v>0</v>
      </c>
    </row>
    <row r="756" spans="1:8" s="3" customFormat="1" ht="20.100000000000001" customHeight="1" x14ac:dyDescent="0.3">
      <c r="B756" s="9"/>
      <c r="C756" s="8"/>
      <c r="D756" s="26" t="s">
        <v>804</v>
      </c>
      <c r="E756" s="8"/>
      <c r="F756" s="47"/>
      <c r="G756" s="27"/>
      <c r="H756" s="8"/>
    </row>
    <row r="757" spans="1:8" s="2" customFormat="1" ht="60" customHeight="1" x14ac:dyDescent="0.3">
      <c r="A757" s="2">
        <v>2456</v>
      </c>
      <c r="B757" s="9"/>
      <c r="C757" s="8"/>
      <c r="D757" s="35" t="s">
        <v>805</v>
      </c>
      <c r="E757" s="8"/>
      <c r="F757" s="47"/>
      <c r="G757" s="27"/>
      <c r="H757" s="8"/>
    </row>
    <row r="758" spans="1:8" s="2" customFormat="1" ht="12" customHeight="1" x14ac:dyDescent="0.3">
      <c r="B758" s="9"/>
      <c r="C758" s="8"/>
      <c r="D758" s="8"/>
      <c r="E758" s="8"/>
      <c r="F758" s="47"/>
      <c r="G758" s="27"/>
      <c r="H758" s="8"/>
    </row>
    <row r="759" spans="1:8" s="2" customFormat="1" ht="24" customHeight="1" x14ac:dyDescent="0.3">
      <c r="A759" s="2">
        <v>2596</v>
      </c>
      <c r="B759" s="9"/>
      <c r="C759" s="10" t="s">
        <v>806</v>
      </c>
      <c r="D759" s="39" t="s">
        <v>797</v>
      </c>
      <c r="E759" s="8"/>
      <c r="F759" s="47"/>
      <c r="G759" s="27"/>
      <c r="H759" s="8"/>
    </row>
    <row r="760" spans="1:8" s="2" customFormat="1" ht="12" customHeight="1" x14ac:dyDescent="0.3">
      <c r="B760" s="9"/>
      <c r="C760" s="8"/>
      <c r="D760" s="8"/>
      <c r="E760" s="8"/>
      <c r="F760" s="47"/>
      <c r="G760" s="27"/>
      <c r="H760" s="8"/>
    </row>
    <row r="761" spans="1:8" s="2" customFormat="1" ht="12" customHeight="1" x14ac:dyDescent="0.3">
      <c r="A761" s="2">
        <v>3185</v>
      </c>
      <c r="B761" s="25" t="s">
        <v>807</v>
      </c>
      <c r="C761" s="8"/>
      <c r="D761" s="10" t="s">
        <v>808</v>
      </c>
      <c r="E761" s="28" t="s">
        <v>267</v>
      </c>
      <c r="F761" s="48">
        <v>8</v>
      </c>
      <c r="G761" s="29"/>
      <c r="H761" s="30">
        <f>F761*G761</f>
        <v>0</v>
      </c>
    </row>
    <row r="762" spans="1:8" s="2" customFormat="1" ht="12" customHeight="1" x14ac:dyDescent="0.3">
      <c r="B762" s="9"/>
      <c r="C762" s="8"/>
      <c r="D762" s="8"/>
      <c r="E762" s="8"/>
      <c r="F762" s="47"/>
      <c r="G762" s="27"/>
      <c r="H762" s="8"/>
    </row>
    <row r="763" spans="1:8" s="2" customFormat="1" ht="12" customHeight="1" x14ac:dyDescent="0.3">
      <c r="A763" s="2">
        <v>2626</v>
      </c>
      <c r="B763" s="25" t="s">
        <v>809</v>
      </c>
      <c r="C763" s="8"/>
      <c r="D763" s="10" t="s">
        <v>810</v>
      </c>
      <c r="E763" s="28" t="s">
        <v>267</v>
      </c>
      <c r="F763" s="48">
        <v>8</v>
      </c>
      <c r="G763" s="29"/>
      <c r="H763" s="30">
        <f t="shared" ref="H763" si="109">F763*G763</f>
        <v>0</v>
      </c>
    </row>
    <row r="764" spans="1:8" s="2" customFormat="1" ht="12" customHeight="1" x14ac:dyDescent="0.3">
      <c r="B764" s="9"/>
      <c r="C764" s="8"/>
      <c r="D764" s="8"/>
      <c r="E764" s="8"/>
      <c r="F764" s="47"/>
      <c r="G764" s="27"/>
      <c r="H764" s="8"/>
    </row>
    <row r="765" spans="1:8" s="2" customFormat="1" ht="12" customHeight="1" x14ac:dyDescent="0.3">
      <c r="A765" s="2">
        <v>2627</v>
      </c>
      <c r="B765" s="25" t="s">
        <v>811</v>
      </c>
      <c r="C765" s="8"/>
      <c r="D765" s="10" t="s">
        <v>812</v>
      </c>
      <c r="E765" s="28" t="s">
        <v>267</v>
      </c>
      <c r="F765" s="48">
        <v>10</v>
      </c>
      <c r="G765" s="29"/>
      <c r="H765" s="30">
        <f t="shared" ref="H765" si="110">F765*G765</f>
        <v>0</v>
      </c>
    </row>
    <row r="766" spans="1:8" s="2" customFormat="1" ht="12" customHeight="1" x14ac:dyDescent="0.3">
      <c r="B766" s="9"/>
      <c r="C766" s="8"/>
      <c r="D766" s="8"/>
      <c r="E766" s="8"/>
      <c r="F766" s="47"/>
      <c r="G766" s="27"/>
      <c r="H766" s="8"/>
    </row>
    <row r="767" spans="1:8" s="2" customFormat="1" ht="12" customHeight="1" x14ac:dyDescent="0.3">
      <c r="A767" s="2">
        <v>2629</v>
      </c>
      <c r="B767" s="25" t="s">
        <v>813</v>
      </c>
      <c r="C767" s="8"/>
      <c r="D767" s="10" t="s">
        <v>814</v>
      </c>
      <c r="E767" s="28" t="s">
        <v>267</v>
      </c>
      <c r="F767" s="48">
        <v>5</v>
      </c>
      <c r="G767" s="29"/>
      <c r="H767" s="30">
        <f t="shared" ref="H767" si="111">F767*G767</f>
        <v>0</v>
      </c>
    </row>
    <row r="768" spans="1:8" s="2" customFormat="1" ht="12" customHeight="1" x14ac:dyDescent="0.3">
      <c r="B768" s="9"/>
      <c r="C768" s="8"/>
      <c r="D768" s="8"/>
      <c r="E768" s="8"/>
      <c r="F768" s="47"/>
      <c r="G768" s="27"/>
      <c r="H768" s="8"/>
    </row>
    <row r="769" spans="1:8" s="2" customFormat="1" ht="12" customHeight="1" x14ac:dyDescent="0.3">
      <c r="A769" s="2">
        <v>2630</v>
      </c>
      <c r="B769" s="25" t="s">
        <v>815</v>
      </c>
      <c r="C769" s="8"/>
      <c r="D769" s="10" t="s">
        <v>816</v>
      </c>
      <c r="E769" s="28" t="s">
        <v>267</v>
      </c>
      <c r="F769" s="48">
        <v>2</v>
      </c>
      <c r="G769" s="29"/>
      <c r="H769" s="30">
        <f t="shared" ref="H769" si="112">F769*G769</f>
        <v>0</v>
      </c>
    </row>
    <row r="770" spans="1:8" s="2" customFormat="1" ht="12" customHeight="1" x14ac:dyDescent="0.3">
      <c r="B770" s="9"/>
      <c r="C770" s="8"/>
      <c r="D770" s="8"/>
      <c r="E770" s="8"/>
      <c r="F770" s="47"/>
      <c r="G770" s="27"/>
      <c r="H770" s="8"/>
    </row>
    <row r="771" spans="1:8" s="2" customFormat="1" ht="12" customHeight="1" x14ac:dyDescent="0.3">
      <c r="A771" s="2">
        <v>2631</v>
      </c>
      <c r="B771" s="25" t="s">
        <v>817</v>
      </c>
      <c r="C771" s="8"/>
      <c r="D771" s="10" t="s">
        <v>818</v>
      </c>
      <c r="E771" s="28" t="s">
        <v>267</v>
      </c>
      <c r="F771" s="48">
        <v>3</v>
      </c>
      <c r="G771" s="29"/>
      <c r="H771" s="30">
        <f t="shared" ref="H771" si="113">F771*G771</f>
        <v>0</v>
      </c>
    </row>
    <row r="772" spans="1:8" s="2" customFormat="1" ht="12" customHeight="1" x14ac:dyDescent="0.3">
      <c r="B772" s="9"/>
      <c r="C772" s="8"/>
      <c r="D772" s="8"/>
      <c r="E772" s="8"/>
      <c r="F772" s="47"/>
      <c r="G772" s="27"/>
      <c r="H772" s="8"/>
    </row>
    <row r="773" spans="1:8" s="2" customFormat="1" ht="24" customHeight="1" x14ac:dyDescent="0.3">
      <c r="A773" s="2">
        <v>5034</v>
      </c>
      <c r="B773" s="9"/>
      <c r="C773" s="10" t="s">
        <v>806</v>
      </c>
      <c r="D773" s="10" t="s">
        <v>819</v>
      </c>
      <c r="E773" s="8"/>
      <c r="F773" s="47"/>
      <c r="G773" s="27"/>
      <c r="H773" s="8"/>
    </row>
    <row r="774" spans="1:8" s="2" customFormat="1" ht="12" customHeight="1" x14ac:dyDescent="0.3">
      <c r="B774" s="9"/>
      <c r="C774" s="8"/>
      <c r="D774" s="8"/>
      <c r="E774" s="8"/>
      <c r="F774" s="47"/>
      <c r="G774" s="27"/>
      <c r="H774" s="8"/>
    </row>
    <row r="775" spans="1:8" s="2" customFormat="1" ht="12" customHeight="1" x14ac:dyDescent="0.3">
      <c r="A775" s="2">
        <v>5035</v>
      </c>
      <c r="B775" s="25" t="s">
        <v>820</v>
      </c>
      <c r="C775" s="8"/>
      <c r="D775" s="10" t="s">
        <v>808</v>
      </c>
      <c r="E775" s="28" t="s">
        <v>267</v>
      </c>
      <c r="F775" s="48">
        <v>8</v>
      </c>
      <c r="G775" s="29"/>
      <c r="H775" s="30">
        <f>F775*G775</f>
        <v>0</v>
      </c>
    </row>
    <row r="776" spans="1:8" s="2" customFormat="1" ht="12" customHeight="1" x14ac:dyDescent="0.3">
      <c r="B776" s="9"/>
      <c r="C776" s="8"/>
      <c r="D776" s="8"/>
      <c r="E776" s="8"/>
      <c r="F776" s="47"/>
      <c r="G776" s="27"/>
      <c r="H776" s="8"/>
    </row>
    <row r="777" spans="1:8" s="2" customFormat="1" ht="12" customHeight="1" x14ac:dyDescent="0.3">
      <c r="A777" s="2">
        <v>5036</v>
      </c>
      <c r="B777" s="25" t="s">
        <v>821</v>
      </c>
      <c r="C777" s="8"/>
      <c r="D777" s="10" t="s">
        <v>810</v>
      </c>
      <c r="E777" s="28" t="s">
        <v>267</v>
      </c>
      <c r="F777" s="48">
        <v>4</v>
      </c>
      <c r="G777" s="29"/>
      <c r="H777" s="30">
        <f t="shared" ref="H777" si="114">F777*G777</f>
        <v>0</v>
      </c>
    </row>
    <row r="778" spans="1:8" s="2" customFormat="1" ht="12" customHeight="1" x14ac:dyDescent="0.3">
      <c r="B778" s="9"/>
      <c r="C778" s="8"/>
      <c r="D778" s="8"/>
      <c r="E778" s="8"/>
      <c r="F778" s="47"/>
      <c r="G778" s="27"/>
      <c r="H778" s="8"/>
    </row>
    <row r="779" spans="1:8" s="2" customFormat="1" ht="12" customHeight="1" x14ac:dyDescent="0.3">
      <c r="A779" s="2">
        <v>5037</v>
      </c>
      <c r="B779" s="25" t="s">
        <v>822</v>
      </c>
      <c r="C779" s="8"/>
      <c r="D779" s="10" t="s">
        <v>812</v>
      </c>
      <c r="E779" s="28" t="s">
        <v>267</v>
      </c>
      <c r="F779" s="48">
        <v>4</v>
      </c>
      <c r="G779" s="29"/>
      <c r="H779" s="30">
        <f t="shared" ref="H779" si="115">F779*G779</f>
        <v>0</v>
      </c>
    </row>
    <row r="780" spans="1:8" s="2" customFormat="1" ht="12" customHeight="1" x14ac:dyDescent="0.3">
      <c r="B780" s="9"/>
      <c r="C780" s="8"/>
      <c r="D780" s="8"/>
      <c r="E780" s="8"/>
      <c r="F780" s="47"/>
      <c r="G780" s="27"/>
      <c r="H780" s="8"/>
    </row>
    <row r="781" spans="1:8" s="2" customFormat="1" ht="12" customHeight="1" x14ac:dyDescent="0.3">
      <c r="A781" s="2">
        <v>5038</v>
      </c>
      <c r="B781" s="25" t="s">
        <v>823</v>
      </c>
      <c r="C781" s="8"/>
      <c r="D781" s="10" t="s">
        <v>814</v>
      </c>
      <c r="E781" s="28" t="s">
        <v>267</v>
      </c>
      <c r="F781" s="48">
        <v>3</v>
      </c>
      <c r="G781" s="29"/>
      <c r="H781" s="30">
        <f t="shared" ref="H781" si="116">F781*G781</f>
        <v>0</v>
      </c>
    </row>
    <row r="782" spans="1:8" s="2" customFormat="1" ht="12" customHeight="1" x14ac:dyDescent="0.3">
      <c r="B782" s="9"/>
      <c r="C782" s="8"/>
      <c r="D782" s="8"/>
      <c r="E782" s="8"/>
      <c r="F782" s="47"/>
      <c r="G782" s="27"/>
      <c r="H782" s="8"/>
    </row>
    <row r="783" spans="1:8" s="2" customFormat="1" ht="12" customHeight="1" x14ac:dyDescent="0.3">
      <c r="A783" s="2">
        <v>5039</v>
      </c>
      <c r="B783" s="25" t="s">
        <v>824</v>
      </c>
      <c r="C783" s="8"/>
      <c r="D783" s="10" t="s">
        <v>816</v>
      </c>
      <c r="E783" s="28" t="s">
        <v>267</v>
      </c>
      <c r="F783" s="48">
        <v>2</v>
      </c>
      <c r="G783" s="29"/>
      <c r="H783" s="30">
        <f t="shared" ref="H783" si="117">F783*G783</f>
        <v>0</v>
      </c>
    </row>
    <row r="784" spans="1:8" s="2" customFormat="1" ht="12" customHeight="1" x14ac:dyDescent="0.3">
      <c r="B784" s="9"/>
      <c r="C784" s="8"/>
      <c r="D784" s="8"/>
      <c r="E784" s="8"/>
      <c r="F784" s="47"/>
      <c r="G784" s="27"/>
      <c r="H784" s="8"/>
    </row>
    <row r="785" spans="1:8" s="2" customFormat="1" ht="12" customHeight="1" x14ac:dyDescent="0.3">
      <c r="A785" s="2">
        <v>5040</v>
      </c>
      <c r="B785" s="25" t="s">
        <v>825</v>
      </c>
      <c r="C785" s="8"/>
      <c r="D785" s="10" t="s">
        <v>818</v>
      </c>
      <c r="E785" s="28" t="s">
        <v>267</v>
      </c>
      <c r="F785" s="48">
        <v>2</v>
      </c>
      <c r="G785" s="29"/>
      <c r="H785" s="30">
        <f t="shared" ref="H785" si="118">F785*G785</f>
        <v>0</v>
      </c>
    </row>
    <row r="786" spans="1:8" s="2" customFormat="1" ht="12" customHeight="1" x14ac:dyDescent="0.3">
      <c r="B786" s="9"/>
      <c r="C786" s="8"/>
      <c r="D786" s="8"/>
      <c r="E786" s="8"/>
      <c r="F786" s="47"/>
      <c r="G786" s="27"/>
      <c r="H786" s="8"/>
    </row>
    <row r="787" spans="1:8" s="2" customFormat="1" ht="24" customHeight="1" x14ac:dyDescent="0.3">
      <c r="A787" s="2">
        <v>2632</v>
      </c>
      <c r="B787" s="9"/>
      <c r="C787" s="10" t="s">
        <v>826</v>
      </c>
      <c r="D787" s="39" t="s">
        <v>801</v>
      </c>
      <c r="E787" s="8"/>
      <c r="F787" s="47"/>
      <c r="G787" s="27"/>
      <c r="H787" s="8"/>
    </row>
    <row r="788" spans="1:8" s="2" customFormat="1" ht="12" customHeight="1" x14ac:dyDescent="0.3">
      <c r="B788" s="9"/>
      <c r="C788" s="8"/>
      <c r="D788" s="8"/>
      <c r="E788" s="8"/>
      <c r="F788" s="47"/>
      <c r="G788" s="27"/>
      <c r="H788" s="8"/>
    </row>
    <row r="789" spans="1:8" s="2" customFormat="1" ht="12" customHeight="1" x14ac:dyDescent="0.3">
      <c r="A789" s="2">
        <v>2633</v>
      </c>
      <c r="B789" s="25" t="s">
        <v>827</v>
      </c>
      <c r="C789" s="8"/>
      <c r="D789" s="10" t="s">
        <v>808</v>
      </c>
      <c r="E789" s="28" t="s">
        <v>267</v>
      </c>
      <c r="F789" s="48">
        <v>8</v>
      </c>
      <c r="G789" s="29"/>
      <c r="H789" s="30">
        <f>F789*G789</f>
        <v>0</v>
      </c>
    </row>
    <row r="790" spans="1:8" s="2" customFormat="1" ht="12" customHeight="1" x14ac:dyDescent="0.3">
      <c r="B790" s="9"/>
      <c r="C790" s="8"/>
      <c r="D790" s="8"/>
      <c r="E790" s="8"/>
      <c r="F790" s="47"/>
      <c r="G790" s="27"/>
      <c r="H790" s="8"/>
    </row>
    <row r="791" spans="1:8" s="2" customFormat="1" ht="12" customHeight="1" x14ac:dyDescent="0.3">
      <c r="A791" s="2">
        <v>2634</v>
      </c>
      <c r="B791" s="25" t="s">
        <v>828</v>
      </c>
      <c r="C791" s="8"/>
      <c r="D791" s="10" t="s">
        <v>810</v>
      </c>
      <c r="E791" s="28" t="s">
        <v>267</v>
      </c>
      <c r="F791" s="48">
        <v>3</v>
      </c>
      <c r="G791" s="29"/>
      <c r="H791" s="30">
        <f t="shared" ref="H791" si="119">F791*G791</f>
        <v>0</v>
      </c>
    </row>
    <row r="792" spans="1:8" s="2" customFormat="1" ht="12" customHeight="1" x14ac:dyDescent="0.3">
      <c r="B792" s="9"/>
      <c r="C792" s="8"/>
      <c r="D792" s="8"/>
      <c r="E792" s="8"/>
      <c r="F792" s="47"/>
      <c r="G792" s="27"/>
      <c r="H792" s="8"/>
    </row>
    <row r="793" spans="1:8" s="2" customFormat="1" ht="12" customHeight="1" x14ac:dyDescent="0.3">
      <c r="A793" s="2">
        <v>2635</v>
      </c>
      <c r="B793" s="25" t="s">
        <v>829</v>
      </c>
      <c r="C793" s="8"/>
      <c r="D793" s="10" t="s">
        <v>812</v>
      </c>
      <c r="E793" s="28" t="s">
        <v>267</v>
      </c>
      <c r="F793" s="48">
        <v>6</v>
      </c>
      <c r="G793" s="29"/>
      <c r="H793" s="30">
        <f t="shared" ref="H793" si="120">F793*G793</f>
        <v>0</v>
      </c>
    </row>
    <row r="794" spans="1:8" s="2" customFormat="1" ht="12" customHeight="1" x14ac:dyDescent="0.3">
      <c r="B794" s="9"/>
      <c r="C794" s="8"/>
      <c r="D794" s="8"/>
      <c r="E794" s="8"/>
      <c r="F794" s="47"/>
      <c r="G794" s="27"/>
      <c r="H794" s="8"/>
    </row>
    <row r="795" spans="1:8" s="2" customFormat="1" ht="12" customHeight="1" x14ac:dyDescent="0.3">
      <c r="A795" s="2">
        <v>2636</v>
      </c>
      <c r="B795" s="25" t="s">
        <v>830</v>
      </c>
      <c r="C795" s="8"/>
      <c r="D795" s="10" t="s">
        <v>814</v>
      </c>
      <c r="E795" s="28" t="s">
        <v>267</v>
      </c>
      <c r="F795" s="48">
        <v>3</v>
      </c>
      <c r="G795" s="29"/>
      <c r="H795" s="30">
        <f t="shared" ref="H795" si="121">F795*G795</f>
        <v>0</v>
      </c>
    </row>
    <row r="796" spans="1:8" s="2" customFormat="1" ht="12" customHeight="1" x14ac:dyDescent="0.3">
      <c r="B796" s="9"/>
      <c r="C796" s="8"/>
      <c r="D796" s="8"/>
      <c r="E796" s="8"/>
      <c r="F796" s="47"/>
      <c r="G796" s="27"/>
      <c r="H796" s="8"/>
    </row>
    <row r="797" spans="1:8" s="2" customFormat="1" ht="12" customHeight="1" x14ac:dyDescent="0.3">
      <c r="A797" s="2">
        <v>2637</v>
      </c>
      <c r="B797" s="25" t="s">
        <v>831</v>
      </c>
      <c r="C797" s="8"/>
      <c r="D797" s="10" t="s">
        <v>816</v>
      </c>
      <c r="E797" s="28" t="s">
        <v>267</v>
      </c>
      <c r="F797" s="48">
        <v>1</v>
      </c>
      <c r="G797" s="29"/>
      <c r="H797" s="30">
        <f t="shared" ref="H797" si="122">F797*G797</f>
        <v>0</v>
      </c>
    </row>
    <row r="798" spans="1:8" s="2" customFormat="1" ht="12" customHeight="1" x14ac:dyDescent="0.3">
      <c r="B798" s="9"/>
      <c r="C798" s="8"/>
      <c r="D798" s="8"/>
      <c r="E798" s="8"/>
      <c r="F798" s="47"/>
      <c r="G798" s="27"/>
      <c r="H798" s="8"/>
    </row>
    <row r="799" spans="1:8" s="2" customFormat="1" ht="12" customHeight="1" x14ac:dyDescent="0.3">
      <c r="A799" s="2">
        <v>2638</v>
      </c>
      <c r="B799" s="25" t="s">
        <v>832</v>
      </c>
      <c r="C799" s="8"/>
      <c r="D799" s="10" t="s">
        <v>818</v>
      </c>
      <c r="E799" s="28" t="s">
        <v>267</v>
      </c>
      <c r="F799" s="48">
        <v>1</v>
      </c>
      <c r="G799" s="29"/>
      <c r="H799" s="30">
        <f t="shared" ref="H799" si="123">F799*G799</f>
        <v>0</v>
      </c>
    </row>
    <row r="800" spans="1:8" s="2" customFormat="1" ht="12" customHeight="1" x14ac:dyDescent="0.3">
      <c r="B800" s="9"/>
      <c r="C800" s="8"/>
      <c r="D800" s="8"/>
      <c r="E800" s="8"/>
      <c r="F800" s="47"/>
      <c r="G800" s="27"/>
      <c r="H800" s="8"/>
    </row>
    <row r="801" spans="1:8" s="2" customFormat="1" ht="24" customHeight="1" x14ac:dyDescent="0.3">
      <c r="A801" s="2">
        <v>4262</v>
      </c>
      <c r="B801" s="9"/>
      <c r="C801" s="10" t="s">
        <v>826</v>
      </c>
      <c r="D801" s="39" t="s">
        <v>833</v>
      </c>
      <c r="E801" s="8"/>
      <c r="F801" s="47"/>
      <c r="G801" s="27"/>
      <c r="H801" s="8"/>
    </row>
    <row r="802" spans="1:8" s="2" customFormat="1" ht="12" customHeight="1" x14ac:dyDescent="0.3">
      <c r="B802" s="9"/>
      <c r="C802" s="8"/>
      <c r="D802" s="8"/>
      <c r="E802" s="8"/>
      <c r="F802" s="47"/>
      <c r="G802" s="27"/>
      <c r="H802" s="8"/>
    </row>
    <row r="803" spans="1:8" s="2" customFormat="1" ht="12" customHeight="1" x14ac:dyDescent="0.3">
      <c r="A803" s="2">
        <v>5041</v>
      </c>
      <c r="B803" s="25" t="s">
        <v>834</v>
      </c>
      <c r="C803" s="8"/>
      <c r="D803" s="10" t="s">
        <v>812</v>
      </c>
      <c r="E803" s="28" t="s">
        <v>267</v>
      </c>
      <c r="F803" s="48">
        <v>2</v>
      </c>
      <c r="G803" s="29"/>
      <c r="H803" s="30">
        <f t="shared" ref="H803" si="124">F803*G803</f>
        <v>0</v>
      </c>
    </row>
    <row r="804" spans="1:8" s="2" customFormat="1" ht="12" customHeight="1" x14ac:dyDescent="0.3">
      <c r="B804" s="9"/>
      <c r="C804" s="8"/>
      <c r="D804" s="8"/>
      <c r="E804" s="8"/>
      <c r="F804" s="47"/>
      <c r="G804" s="27"/>
      <c r="H804" s="8"/>
    </row>
    <row r="805" spans="1:8" s="2" customFormat="1" ht="12" customHeight="1" x14ac:dyDescent="0.3">
      <c r="A805" s="2">
        <v>5042</v>
      </c>
      <c r="B805" s="25" t="s">
        <v>835</v>
      </c>
      <c r="C805" s="8"/>
      <c r="D805" s="10" t="s">
        <v>836</v>
      </c>
      <c r="E805" s="28" t="s">
        <v>267</v>
      </c>
      <c r="F805" s="48">
        <v>2</v>
      </c>
      <c r="G805" s="29"/>
      <c r="H805" s="30">
        <f t="shared" ref="H805" si="125">F805*G805</f>
        <v>0</v>
      </c>
    </row>
    <row r="806" spans="1:8" s="2" customFormat="1" ht="12" customHeight="1" x14ac:dyDescent="0.3">
      <c r="B806" s="9"/>
      <c r="C806" s="8"/>
      <c r="D806" s="8"/>
      <c r="E806" s="8"/>
      <c r="F806" s="47"/>
      <c r="G806" s="27"/>
      <c r="H806" s="8"/>
    </row>
    <row r="807" spans="1:8" s="3" customFormat="1" ht="20.100000000000001" customHeight="1" x14ac:dyDescent="0.3">
      <c r="B807" s="12" t="s">
        <v>76</v>
      </c>
      <c r="C807" s="13"/>
      <c r="D807" s="13"/>
      <c r="E807" s="13"/>
      <c r="F807" s="49"/>
      <c r="G807" s="32"/>
      <c r="H807" s="14">
        <f>SUM(H755:H806)</f>
        <v>0</v>
      </c>
    </row>
    <row r="808" spans="1:8" s="20" customFormat="1" ht="13.8" x14ac:dyDescent="0.3">
      <c r="B808" s="21" t="s">
        <v>297</v>
      </c>
      <c r="F808" s="45"/>
      <c r="G808" s="22"/>
    </row>
    <row r="809" spans="1:8" s="1" customFormat="1" ht="12" x14ac:dyDescent="0.3">
      <c r="B809" s="5" t="s">
        <v>771</v>
      </c>
      <c r="F809" s="46"/>
      <c r="G809" s="23"/>
    </row>
    <row r="810" spans="1:8" s="2" customFormat="1" ht="27.45" customHeight="1" x14ac:dyDescent="0.3">
      <c r="B810" s="6" t="s">
        <v>2</v>
      </c>
      <c r="C810" s="6" t="s">
        <v>3</v>
      </c>
      <c r="D810" s="6" t="s">
        <v>4</v>
      </c>
      <c r="E810" s="6" t="s">
        <v>5</v>
      </c>
      <c r="F810" s="6" t="s">
        <v>6</v>
      </c>
      <c r="G810" s="24" t="s">
        <v>7</v>
      </c>
      <c r="H810" s="7" t="s">
        <v>8</v>
      </c>
    </row>
    <row r="811" spans="1:8" s="3" customFormat="1" ht="20.100000000000001" customHeight="1" x14ac:dyDescent="0.3">
      <c r="B811" s="12" t="s">
        <v>77</v>
      </c>
      <c r="C811" s="13"/>
      <c r="D811" s="13"/>
      <c r="E811" s="13"/>
      <c r="F811" s="49"/>
      <c r="G811" s="32"/>
      <c r="H811" s="14">
        <f>H807</f>
        <v>0</v>
      </c>
    </row>
    <row r="812" spans="1:8" s="3" customFormat="1" ht="20.100000000000001" customHeight="1" x14ac:dyDescent="0.3">
      <c r="B812" s="9"/>
      <c r="C812" s="10" t="s">
        <v>837</v>
      </c>
      <c r="D812" s="10" t="s">
        <v>838</v>
      </c>
      <c r="E812" s="8"/>
      <c r="F812" s="47"/>
      <c r="G812" s="27"/>
      <c r="H812" s="8"/>
    </row>
    <row r="813" spans="1:8" s="2" customFormat="1" ht="60" customHeight="1" x14ac:dyDescent="0.3">
      <c r="A813" s="2">
        <v>3161</v>
      </c>
      <c r="B813" s="9"/>
      <c r="C813" s="8"/>
      <c r="D813" s="10" t="s">
        <v>839</v>
      </c>
      <c r="E813" s="8"/>
      <c r="F813" s="47"/>
      <c r="G813" s="27"/>
      <c r="H813" s="8"/>
    </row>
    <row r="814" spans="1:8" s="2" customFormat="1" ht="12" customHeight="1" x14ac:dyDescent="0.3">
      <c r="B814" s="9"/>
      <c r="C814" s="8"/>
      <c r="D814" s="8"/>
      <c r="E814" s="8"/>
      <c r="F814" s="47"/>
      <c r="G814" s="27"/>
      <c r="H814" s="8"/>
    </row>
    <row r="815" spans="1:8" s="2" customFormat="1" ht="24" customHeight="1" x14ac:dyDescent="0.3">
      <c r="A815" s="2">
        <v>3162</v>
      </c>
      <c r="B815" s="25" t="s">
        <v>840</v>
      </c>
      <c r="C815" s="8"/>
      <c r="D815" s="10" t="s">
        <v>841</v>
      </c>
      <c r="E815" s="28" t="s">
        <v>842</v>
      </c>
      <c r="F815" s="48">
        <v>8</v>
      </c>
      <c r="G815" s="29"/>
      <c r="H815" s="30">
        <f>F815*G815</f>
        <v>0</v>
      </c>
    </row>
    <row r="816" spans="1:8" s="2" customFormat="1" ht="12" customHeight="1" x14ac:dyDescent="0.3">
      <c r="B816" s="9"/>
      <c r="C816" s="8"/>
      <c r="D816" s="8"/>
      <c r="E816" s="8"/>
      <c r="F816" s="47"/>
      <c r="G816" s="27"/>
      <c r="H816" s="8"/>
    </row>
    <row r="817" spans="1:8" s="2" customFormat="1" ht="24" customHeight="1" x14ac:dyDescent="0.3">
      <c r="A817" s="2">
        <v>3170</v>
      </c>
      <c r="B817" s="25" t="s">
        <v>843</v>
      </c>
      <c r="C817" s="8"/>
      <c r="D817" s="10" t="s">
        <v>844</v>
      </c>
      <c r="E817" s="28" t="s">
        <v>842</v>
      </c>
      <c r="F817" s="48">
        <v>8</v>
      </c>
      <c r="G817" s="29"/>
      <c r="H817" s="30">
        <f t="shared" ref="H817" si="126">F817*G817</f>
        <v>0</v>
      </c>
    </row>
    <row r="818" spans="1:8" s="2" customFormat="1" ht="12" customHeight="1" x14ac:dyDescent="0.3">
      <c r="B818" s="9"/>
      <c r="C818" s="8"/>
      <c r="D818" s="8"/>
      <c r="E818" s="8"/>
      <c r="F818" s="47"/>
      <c r="G818" s="27"/>
      <c r="H818" s="8"/>
    </row>
    <row r="819" spans="1:8" s="2" customFormat="1" ht="24" customHeight="1" x14ac:dyDescent="0.3">
      <c r="A819" s="2">
        <v>3171</v>
      </c>
      <c r="B819" s="25" t="s">
        <v>845</v>
      </c>
      <c r="C819" s="8"/>
      <c r="D819" s="10" t="s">
        <v>846</v>
      </c>
      <c r="E819" s="28" t="s">
        <v>842</v>
      </c>
      <c r="F819" s="48">
        <v>8</v>
      </c>
      <c r="G819" s="29"/>
      <c r="H819" s="30">
        <f t="shared" ref="H819" si="127">F819*G819</f>
        <v>0</v>
      </c>
    </row>
    <row r="820" spans="1:8" s="2" customFormat="1" ht="12" customHeight="1" x14ac:dyDescent="0.3">
      <c r="B820" s="9"/>
      <c r="C820" s="8"/>
      <c r="D820" s="8"/>
      <c r="E820" s="8"/>
      <c r="F820" s="47"/>
      <c r="G820" s="27"/>
      <c r="H820" s="8"/>
    </row>
    <row r="821" spans="1:8" s="2" customFormat="1" ht="24" customHeight="1" x14ac:dyDescent="0.3">
      <c r="A821" s="2">
        <v>3172</v>
      </c>
      <c r="B821" s="25" t="s">
        <v>847</v>
      </c>
      <c r="C821" s="8"/>
      <c r="D821" s="10" t="s">
        <v>848</v>
      </c>
      <c r="E821" s="28" t="s">
        <v>842</v>
      </c>
      <c r="F821" s="48">
        <v>3</v>
      </c>
      <c r="G821" s="29"/>
      <c r="H821" s="30">
        <f t="shared" ref="H821" si="128">F821*G821</f>
        <v>0</v>
      </c>
    </row>
    <row r="822" spans="1:8" s="2" customFormat="1" ht="12" customHeight="1" x14ac:dyDescent="0.3">
      <c r="B822" s="9"/>
      <c r="C822" s="8"/>
      <c r="D822" s="8"/>
      <c r="E822" s="8"/>
      <c r="F822" s="47"/>
      <c r="G822" s="27"/>
      <c r="H822" s="8"/>
    </row>
    <row r="823" spans="1:8" s="2" customFormat="1" ht="57" x14ac:dyDescent="0.3">
      <c r="A823" s="2">
        <v>3173</v>
      </c>
      <c r="B823" s="9"/>
      <c r="C823" s="8"/>
      <c r="D823" s="10" t="s">
        <v>849</v>
      </c>
      <c r="E823" s="8"/>
      <c r="F823" s="47"/>
      <c r="G823" s="27"/>
      <c r="H823" s="8"/>
    </row>
    <row r="824" spans="1:8" s="2" customFormat="1" ht="12" customHeight="1" x14ac:dyDescent="0.3">
      <c r="B824" s="9"/>
      <c r="C824" s="8"/>
      <c r="D824" s="8"/>
      <c r="E824" s="8"/>
      <c r="F824" s="47"/>
      <c r="G824" s="27"/>
      <c r="H824" s="8"/>
    </row>
    <row r="825" spans="1:8" s="2" customFormat="1" ht="22.8" x14ac:dyDescent="0.3">
      <c r="A825" s="2">
        <v>3174</v>
      </c>
      <c r="B825" s="25" t="s">
        <v>850</v>
      </c>
      <c r="C825" s="8"/>
      <c r="D825" s="10" t="s">
        <v>851</v>
      </c>
      <c r="E825" s="28" t="s">
        <v>842</v>
      </c>
      <c r="F825" s="48">
        <v>8</v>
      </c>
      <c r="G825" s="29"/>
      <c r="H825" s="30">
        <f>F825*G825</f>
        <v>0</v>
      </c>
    </row>
    <row r="826" spans="1:8" s="2" customFormat="1" ht="12" customHeight="1" x14ac:dyDescent="0.3">
      <c r="B826" s="9"/>
      <c r="C826" s="8"/>
      <c r="D826" s="8"/>
      <c r="E826" s="8"/>
      <c r="F826" s="47"/>
      <c r="G826" s="27"/>
      <c r="H826" s="8"/>
    </row>
    <row r="827" spans="1:8" s="2" customFormat="1" ht="22.8" x14ac:dyDescent="0.3">
      <c r="A827" s="2">
        <v>3175</v>
      </c>
      <c r="B827" s="25" t="s">
        <v>852</v>
      </c>
      <c r="C827" s="8"/>
      <c r="D827" s="10" t="s">
        <v>853</v>
      </c>
      <c r="E827" s="28" t="s">
        <v>842</v>
      </c>
      <c r="F827" s="48">
        <v>8</v>
      </c>
      <c r="G827" s="29"/>
      <c r="H827" s="30">
        <f t="shared" ref="H827" si="129">F827*G827</f>
        <v>0</v>
      </c>
    </row>
    <row r="828" spans="1:8" s="2" customFormat="1" ht="12" customHeight="1" x14ac:dyDescent="0.3">
      <c r="B828" s="9"/>
      <c r="C828" s="8"/>
      <c r="D828" s="8"/>
      <c r="E828" s="8"/>
      <c r="F828" s="47"/>
      <c r="G828" s="27"/>
      <c r="H828" s="8"/>
    </row>
    <row r="829" spans="1:8" s="2" customFormat="1" ht="22.8" x14ac:dyDescent="0.3">
      <c r="A829" s="2">
        <v>3176</v>
      </c>
      <c r="B829" s="25" t="s">
        <v>854</v>
      </c>
      <c r="C829" s="8"/>
      <c r="D829" s="10" t="s">
        <v>855</v>
      </c>
      <c r="E829" s="28" t="s">
        <v>842</v>
      </c>
      <c r="F829" s="48">
        <v>8</v>
      </c>
      <c r="G829" s="29"/>
      <c r="H829" s="30">
        <f t="shared" ref="H829" si="130">F829*G829</f>
        <v>0</v>
      </c>
    </row>
    <row r="830" spans="1:8" s="2" customFormat="1" ht="12" customHeight="1" x14ac:dyDescent="0.3">
      <c r="B830" s="9"/>
      <c r="C830" s="8"/>
      <c r="D830" s="8"/>
      <c r="E830" s="8"/>
      <c r="F830" s="47"/>
      <c r="G830" s="27"/>
      <c r="H830" s="8"/>
    </row>
    <row r="831" spans="1:8" s="2" customFormat="1" ht="22.8" x14ac:dyDescent="0.3">
      <c r="A831" s="2">
        <v>3177</v>
      </c>
      <c r="B831" s="25" t="s">
        <v>856</v>
      </c>
      <c r="C831" s="8"/>
      <c r="D831" s="10" t="s">
        <v>857</v>
      </c>
      <c r="E831" s="28" t="s">
        <v>842</v>
      </c>
      <c r="F831" s="48">
        <v>3</v>
      </c>
      <c r="G831" s="29"/>
      <c r="H831" s="30">
        <f t="shared" ref="H831:H833" si="131">F831*G831</f>
        <v>0</v>
      </c>
    </row>
    <row r="832" spans="1:8" s="2" customFormat="1" ht="12" customHeight="1" x14ac:dyDescent="0.3">
      <c r="B832" s="9"/>
      <c r="C832" s="8"/>
      <c r="D832" s="8"/>
      <c r="E832" s="8"/>
      <c r="F832" s="47"/>
      <c r="G832" s="27"/>
      <c r="H832" s="8"/>
    </row>
    <row r="833" spans="1:8" s="2" customFormat="1" ht="22.8" x14ac:dyDescent="0.3">
      <c r="A833" s="2">
        <v>3178</v>
      </c>
      <c r="B833" s="25" t="s">
        <v>858</v>
      </c>
      <c r="C833" s="8"/>
      <c r="D833" s="10" t="s">
        <v>859</v>
      </c>
      <c r="E833" s="28" t="s">
        <v>842</v>
      </c>
      <c r="F833" s="48">
        <v>3</v>
      </c>
      <c r="G833" s="29"/>
      <c r="H833" s="30">
        <f t="shared" si="131"/>
        <v>0</v>
      </c>
    </row>
    <row r="834" spans="1:8" s="2" customFormat="1" ht="12" customHeight="1" x14ac:dyDescent="0.3">
      <c r="B834" s="9"/>
      <c r="C834" s="8"/>
      <c r="D834" s="8"/>
      <c r="E834" s="8"/>
      <c r="F834" s="47"/>
      <c r="G834" s="27"/>
      <c r="H834" s="8"/>
    </row>
    <row r="835" spans="1:8" s="2" customFormat="1" ht="12" customHeight="1" x14ac:dyDescent="0.3">
      <c r="A835" s="2">
        <v>2648</v>
      </c>
      <c r="B835" s="9"/>
      <c r="C835" s="26" t="s">
        <v>860</v>
      </c>
      <c r="D835" s="26" t="s">
        <v>861</v>
      </c>
      <c r="E835" s="8"/>
      <c r="F835" s="47"/>
      <c r="G835" s="27"/>
      <c r="H835" s="8"/>
    </row>
    <row r="836" spans="1:8" s="2" customFormat="1" ht="11.4" x14ac:dyDescent="0.3">
      <c r="B836" s="9"/>
      <c r="C836" s="8"/>
      <c r="D836" s="8"/>
      <c r="E836" s="8"/>
      <c r="F836" s="47"/>
      <c r="G836" s="27"/>
      <c r="H836" s="8"/>
    </row>
    <row r="837" spans="1:8" s="2" customFormat="1" ht="24" customHeight="1" x14ac:dyDescent="0.3">
      <c r="A837" s="2">
        <v>2803</v>
      </c>
      <c r="B837" s="9"/>
      <c r="C837" s="10" t="s">
        <v>862</v>
      </c>
      <c r="D837" s="35" t="s">
        <v>863</v>
      </c>
      <c r="E837" s="8"/>
      <c r="F837" s="47"/>
      <c r="G837" s="27"/>
      <c r="H837" s="8"/>
    </row>
    <row r="838" spans="1:8" s="2" customFormat="1" ht="11.4" x14ac:dyDescent="0.3">
      <c r="B838" s="9"/>
      <c r="C838" s="8"/>
      <c r="D838" s="8"/>
      <c r="E838" s="8"/>
      <c r="F838" s="47"/>
      <c r="G838" s="27"/>
      <c r="H838" s="8"/>
    </row>
    <row r="839" spans="1:8" s="2" customFormat="1" ht="12" customHeight="1" x14ac:dyDescent="0.3">
      <c r="A839" s="2">
        <v>2906</v>
      </c>
      <c r="B839" s="25" t="s">
        <v>864</v>
      </c>
      <c r="C839" s="8"/>
      <c r="D839" s="10" t="s">
        <v>865</v>
      </c>
      <c r="E839" s="28" t="s">
        <v>267</v>
      </c>
      <c r="F839" s="48">
        <v>2</v>
      </c>
      <c r="G839" s="29"/>
      <c r="H839" s="30">
        <f t="shared" ref="H839:H853" si="132">F839*G839</f>
        <v>0</v>
      </c>
    </row>
    <row r="840" spans="1:8" s="2" customFormat="1" ht="11.4" x14ac:dyDescent="0.3">
      <c r="B840" s="9"/>
      <c r="C840" s="8"/>
      <c r="D840" s="8"/>
      <c r="E840" s="8"/>
      <c r="F840" s="47"/>
      <c r="G840" s="27"/>
      <c r="H840" s="8"/>
    </row>
    <row r="841" spans="1:8" s="2" customFormat="1" ht="12" customHeight="1" x14ac:dyDescent="0.3">
      <c r="A841" s="2">
        <v>2907</v>
      </c>
      <c r="B841" s="25" t="s">
        <v>866</v>
      </c>
      <c r="C841" s="8"/>
      <c r="D841" s="10" t="s">
        <v>867</v>
      </c>
      <c r="E841" s="28" t="s">
        <v>267</v>
      </c>
      <c r="F841" s="48">
        <v>2</v>
      </c>
      <c r="G841" s="29"/>
      <c r="H841" s="30">
        <f t="shared" si="132"/>
        <v>0</v>
      </c>
    </row>
    <row r="842" spans="1:8" s="2" customFormat="1" ht="11.4" x14ac:dyDescent="0.3">
      <c r="B842" s="9"/>
      <c r="C842" s="8"/>
      <c r="D842" s="8"/>
      <c r="E842" s="8"/>
      <c r="F842" s="47"/>
      <c r="G842" s="27"/>
      <c r="H842" s="8"/>
    </row>
    <row r="843" spans="1:8" s="2" customFormat="1" ht="12" customHeight="1" x14ac:dyDescent="0.3">
      <c r="A843" s="2">
        <v>2908</v>
      </c>
      <c r="B843" s="25" t="s">
        <v>868</v>
      </c>
      <c r="C843" s="8"/>
      <c r="D843" s="10" t="s">
        <v>869</v>
      </c>
      <c r="E843" s="28" t="s">
        <v>267</v>
      </c>
      <c r="F843" s="48">
        <v>3</v>
      </c>
      <c r="G843" s="29"/>
      <c r="H843" s="30">
        <f t="shared" si="132"/>
        <v>0</v>
      </c>
    </row>
    <row r="844" spans="1:8" s="2" customFormat="1" ht="11.4" x14ac:dyDescent="0.3">
      <c r="B844" s="9"/>
      <c r="C844" s="8"/>
      <c r="D844" s="8"/>
      <c r="E844" s="8"/>
      <c r="F844" s="47"/>
      <c r="G844" s="27"/>
      <c r="H844" s="8"/>
    </row>
    <row r="845" spans="1:8" s="2" customFormat="1" ht="12" customHeight="1" x14ac:dyDescent="0.3">
      <c r="A845" s="2">
        <v>2909</v>
      </c>
      <c r="B845" s="25" t="s">
        <v>870</v>
      </c>
      <c r="C845" s="8"/>
      <c r="D845" s="10" t="s">
        <v>871</v>
      </c>
      <c r="E845" s="28" t="s">
        <v>267</v>
      </c>
      <c r="F845" s="48">
        <v>6</v>
      </c>
      <c r="G845" s="29"/>
      <c r="H845" s="30">
        <f t="shared" si="132"/>
        <v>0</v>
      </c>
    </row>
    <row r="846" spans="1:8" s="2" customFormat="1" ht="11.4" x14ac:dyDescent="0.3">
      <c r="B846" s="9"/>
      <c r="C846" s="8"/>
      <c r="D846" s="8"/>
      <c r="E846" s="8"/>
      <c r="F846" s="47"/>
      <c r="G846" s="27"/>
      <c r="H846" s="8"/>
    </row>
    <row r="847" spans="1:8" s="2" customFormat="1" ht="12" customHeight="1" x14ac:dyDescent="0.3">
      <c r="A847" s="2">
        <v>2910</v>
      </c>
      <c r="B847" s="25" t="s">
        <v>872</v>
      </c>
      <c r="C847" s="8"/>
      <c r="D847" s="10" t="s">
        <v>873</v>
      </c>
      <c r="E847" s="28" t="s">
        <v>267</v>
      </c>
      <c r="F847" s="48">
        <v>2</v>
      </c>
      <c r="G847" s="29"/>
      <c r="H847" s="30">
        <f t="shared" si="132"/>
        <v>0</v>
      </c>
    </row>
    <row r="848" spans="1:8" s="2" customFormat="1" ht="11.4" x14ac:dyDescent="0.3">
      <c r="B848" s="9"/>
      <c r="C848" s="8"/>
      <c r="D848" s="8"/>
      <c r="E848" s="8"/>
      <c r="F848" s="47"/>
      <c r="G848" s="27"/>
      <c r="H848" s="8"/>
    </row>
    <row r="849" spans="1:8" s="2" customFormat="1" ht="12" customHeight="1" x14ac:dyDescent="0.3">
      <c r="A849" s="2">
        <v>2911</v>
      </c>
      <c r="B849" s="25" t="s">
        <v>874</v>
      </c>
      <c r="C849" s="8"/>
      <c r="D849" s="10" t="s">
        <v>875</v>
      </c>
      <c r="E849" s="28" t="s">
        <v>267</v>
      </c>
      <c r="F849" s="48">
        <v>2</v>
      </c>
      <c r="G849" s="29"/>
      <c r="H849" s="30">
        <f t="shared" si="132"/>
        <v>0</v>
      </c>
    </row>
    <row r="850" spans="1:8" s="2" customFormat="1" ht="11.4" x14ac:dyDescent="0.3">
      <c r="B850" s="9"/>
      <c r="C850" s="8"/>
      <c r="D850" s="8"/>
      <c r="E850" s="8"/>
      <c r="F850" s="47"/>
      <c r="G850" s="27"/>
      <c r="H850" s="8"/>
    </row>
    <row r="851" spans="1:8" s="2" customFormat="1" ht="12" customHeight="1" x14ac:dyDescent="0.3">
      <c r="A851" s="2">
        <v>2912</v>
      </c>
      <c r="B851" s="25" t="s">
        <v>876</v>
      </c>
      <c r="C851" s="8"/>
      <c r="D851" s="10" t="s">
        <v>877</v>
      </c>
      <c r="E851" s="28" t="s">
        <v>267</v>
      </c>
      <c r="F851" s="48">
        <v>2</v>
      </c>
      <c r="G851" s="29"/>
      <c r="H851" s="30">
        <f t="shared" si="132"/>
        <v>0</v>
      </c>
    </row>
    <row r="852" spans="1:8" s="2" customFormat="1" ht="11.4" x14ac:dyDescent="0.3">
      <c r="B852" s="9"/>
      <c r="C852" s="8"/>
      <c r="D852" s="8"/>
      <c r="E852" s="8"/>
      <c r="F852" s="47"/>
      <c r="G852" s="27"/>
      <c r="H852" s="8"/>
    </row>
    <row r="853" spans="1:8" s="2" customFormat="1" ht="12" customHeight="1" x14ac:dyDescent="0.3">
      <c r="A853" s="2">
        <v>2913</v>
      </c>
      <c r="B853" s="25" t="s">
        <v>878</v>
      </c>
      <c r="C853" s="8"/>
      <c r="D853" s="10" t="s">
        <v>879</v>
      </c>
      <c r="E853" s="28" t="s">
        <v>267</v>
      </c>
      <c r="F853" s="48">
        <v>2</v>
      </c>
      <c r="G853" s="29"/>
      <c r="H853" s="30">
        <f t="shared" si="132"/>
        <v>0</v>
      </c>
    </row>
    <row r="854" spans="1:8" s="3" customFormat="1" ht="20.100000000000001" customHeight="1" x14ac:dyDescent="0.3">
      <c r="B854" s="12" t="s">
        <v>76</v>
      </c>
      <c r="C854" s="13"/>
      <c r="D854" s="13"/>
      <c r="E854" s="13"/>
      <c r="F854" s="49"/>
      <c r="G854" s="32"/>
      <c r="H854" s="14">
        <f>SUM(H811:H853)</f>
        <v>0</v>
      </c>
    </row>
    <row r="855" spans="1:8" s="20" customFormat="1" ht="13.8" x14ac:dyDescent="0.3">
      <c r="B855" s="21" t="s">
        <v>297</v>
      </c>
      <c r="F855" s="45"/>
      <c r="G855" s="22"/>
    </row>
    <row r="856" spans="1:8" s="1" customFormat="1" ht="12" x14ac:dyDescent="0.3">
      <c r="B856" s="5" t="s">
        <v>771</v>
      </c>
      <c r="F856" s="46"/>
      <c r="G856" s="23"/>
    </row>
    <row r="857" spans="1:8" s="2" customFormat="1" ht="27.45" customHeight="1" x14ac:dyDescent="0.3">
      <c r="B857" s="6" t="s">
        <v>2</v>
      </c>
      <c r="C857" s="6" t="s">
        <v>3</v>
      </c>
      <c r="D857" s="6" t="s">
        <v>4</v>
      </c>
      <c r="E857" s="6" t="s">
        <v>5</v>
      </c>
      <c r="F857" s="6" t="s">
        <v>6</v>
      </c>
      <c r="G857" s="24" t="s">
        <v>7</v>
      </c>
      <c r="H857" s="7" t="s">
        <v>8</v>
      </c>
    </row>
    <row r="858" spans="1:8" s="3" customFormat="1" ht="20.100000000000001" customHeight="1" x14ac:dyDescent="0.3">
      <c r="B858" s="12" t="s">
        <v>77</v>
      </c>
      <c r="C858" s="13"/>
      <c r="D858" s="13"/>
      <c r="E858" s="13"/>
      <c r="F858" s="49"/>
      <c r="G858" s="32"/>
      <c r="H858" s="14">
        <f>H854</f>
        <v>0</v>
      </c>
    </row>
    <row r="859" spans="1:8" s="2" customFormat="1" ht="11.4" x14ac:dyDescent="0.3">
      <c r="A859" s="2">
        <v>2914</v>
      </c>
      <c r="B859" s="25" t="s">
        <v>880</v>
      </c>
      <c r="C859" s="8"/>
      <c r="D859" s="10" t="s">
        <v>881</v>
      </c>
      <c r="E859" s="28" t="s">
        <v>267</v>
      </c>
      <c r="F859" s="48">
        <v>2</v>
      </c>
      <c r="G859" s="29"/>
      <c r="H859" s="30">
        <f>F859*G859</f>
        <v>0</v>
      </c>
    </row>
    <row r="860" spans="1:8" s="2" customFormat="1" ht="11.4" x14ac:dyDescent="0.3">
      <c r="B860" s="9"/>
      <c r="C860" s="8"/>
      <c r="D860" s="8"/>
      <c r="E860" s="8"/>
      <c r="F860" s="47"/>
      <c r="G860" s="27"/>
      <c r="H860" s="8"/>
    </row>
    <row r="861" spans="1:8" s="2" customFormat="1" ht="11.4" x14ac:dyDescent="0.3">
      <c r="A861" s="2">
        <v>2915</v>
      </c>
      <c r="B861" s="25" t="s">
        <v>882</v>
      </c>
      <c r="C861" s="8"/>
      <c r="D861" s="10" t="s">
        <v>883</v>
      </c>
      <c r="E861" s="28" t="s">
        <v>267</v>
      </c>
      <c r="F861" s="48">
        <v>2</v>
      </c>
      <c r="G861" s="29"/>
      <c r="H861" s="30">
        <f>F861*G861</f>
        <v>0</v>
      </c>
    </row>
    <row r="862" spans="1:8" s="2" customFormat="1" ht="12" customHeight="1" x14ac:dyDescent="0.3">
      <c r="B862" s="9"/>
      <c r="C862" s="8"/>
      <c r="D862" s="8"/>
      <c r="E862" s="8"/>
      <c r="F862" s="47"/>
      <c r="G862" s="27"/>
      <c r="H862" s="8"/>
    </row>
    <row r="863" spans="1:8" s="2" customFormat="1" ht="12" customHeight="1" x14ac:dyDescent="0.3">
      <c r="A863" s="2">
        <v>2916</v>
      </c>
      <c r="B863" s="25" t="s">
        <v>884</v>
      </c>
      <c r="C863" s="8"/>
      <c r="D863" s="10" t="s">
        <v>885</v>
      </c>
      <c r="E863" s="28" t="s">
        <v>267</v>
      </c>
      <c r="F863" s="48">
        <v>1</v>
      </c>
      <c r="G863" s="29"/>
      <c r="H863" s="30">
        <f t="shared" ref="H863" si="133">F863*G863</f>
        <v>0</v>
      </c>
    </row>
    <row r="864" spans="1:8" s="2" customFormat="1" ht="12" customHeight="1" x14ac:dyDescent="0.3">
      <c r="B864" s="9"/>
      <c r="C864" s="8"/>
      <c r="D864" s="8"/>
      <c r="E864" s="8"/>
      <c r="F864" s="47"/>
      <c r="G864" s="27"/>
      <c r="H864" s="8"/>
    </row>
    <row r="865" spans="1:8" s="2" customFormat="1" ht="12" customHeight="1" x14ac:dyDescent="0.3">
      <c r="A865" s="2">
        <v>2917</v>
      </c>
      <c r="B865" s="25" t="s">
        <v>886</v>
      </c>
      <c r="C865" s="8"/>
      <c r="D865" s="10" t="s">
        <v>887</v>
      </c>
      <c r="E865" s="28" t="s">
        <v>267</v>
      </c>
      <c r="F865" s="48">
        <v>1</v>
      </c>
      <c r="G865" s="29"/>
      <c r="H865" s="30">
        <f t="shared" ref="H865" si="134">F865*G865</f>
        <v>0</v>
      </c>
    </row>
    <row r="866" spans="1:8" s="2" customFormat="1" ht="12" customHeight="1" x14ac:dyDescent="0.3">
      <c r="B866" s="9"/>
      <c r="C866" s="8"/>
      <c r="D866" s="8"/>
      <c r="E866" s="8"/>
      <c r="F866" s="47"/>
      <c r="G866" s="27"/>
      <c r="H866" s="8"/>
    </row>
    <row r="867" spans="1:8" s="2" customFormat="1" ht="12" customHeight="1" x14ac:dyDescent="0.3">
      <c r="A867" s="2">
        <v>2918</v>
      </c>
      <c r="B867" s="25" t="s">
        <v>888</v>
      </c>
      <c r="C867" s="8"/>
      <c r="D867" s="10" t="s">
        <v>889</v>
      </c>
      <c r="E867" s="28" t="s">
        <v>267</v>
      </c>
      <c r="F867" s="48">
        <v>2</v>
      </c>
      <c r="G867" s="29"/>
      <c r="H867" s="30">
        <f t="shared" ref="H867" si="135">F867*G867</f>
        <v>0</v>
      </c>
    </row>
    <row r="868" spans="1:8" s="2" customFormat="1" ht="12" customHeight="1" x14ac:dyDescent="0.3">
      <c r="B868" s="9"/>
      <c r="C868" s="8"/>
      <c r="D868" s="8"/>
      <c r="E868" s="8"/>
      <c r="F868" s="47"/>
      <c r="G868" s="27"/>
      <c r="H868" s="8"/>
    </row>
    <row r="869" spans="1:8" s="2" customFormat="1" ht="12" customHeight="1" x14ac:dyDescent="0.3">
      <c r="A869" s="2">
        <v>2919</v>
      </c>
      <c r="B869" s="25" t="s">
        <v>890</v>
      </c>
      <c r="C869" s="8"/>
      <c r="D869" s="10" t="s">
        <v>891</v>
      </c>
      <c r="E869" s="28" t="s">
        <v>267</v>
      </c>
      <c r="F869" s="48">
        <v>1</v>
      </c>
      <c r="G869" s="29"/>
      <c r="H869" s="30">
        <f t="shared" ref="H869" si="136">F869*G869</f>
        <v>0</v>
      </c>
    </row>
    <row r="870" spans="1:8" s="2" customFormat="1" ht="12" customHeight="1" x14ac:dyDescent="0.3">
      <c r="B870" s="9"/>
      <c r="C870" s="8"/>
      <c r="D870" s="8"/>
      <c r="E870" s="8"/>
      <c r="F870" s="47"/>
      <c r="G870" s="27"/>
      <c r="H870" s="8"/>
    </row>
    <row r="871" spans="1:8" s="2" customFormat="1" ht="12" customHeight="1" x14ac:dyDescent="0.3">
      <c r="A871" s="2">
        <v>2920</v>
      </c>
      <c r="B871" s="25" t="s">
        <v>892</v>
      </c>
      <c r="C871" s="8"/>
      <c r="D871" s="10" t="s">
        <v>893</v>
      </c>
      <c r="E871" s="28" t="s">
        <v>267</v>
      </c>
      <c r="F871" s="48">
        <v>1</v>
      </c>
      <c r="G871" s="29"/>
      <c r="H871" s="30">
        <f t="shared" ref="H871" si="137">F871*G871</f>
        <v>0</v>
      </c>
    </row>
    <row r="872" spans="1:8" s="2" customFormat="1" ht="12" customHeight="1" x14ac:dyDescent="0.3">
      <c r="B872" s="9"/>
      <c r="C872" s="8"/>
      <c r="D872" s="8"/>
      <c r="E872" s="8"/>
      <c r="F872" s="47"/>
      <c r="G872" s="27"/>
      <c r="H872" s="8"/>
    </row>
    <row r="873" spans="1:8" s="2" customFormat="1" ht="12" customHeight="1" x14ac:dyDescent="0.3">
      <c r="A873" s="2">
        <v>4397</v>
      </c>
      <c r="B873" s="25" t="s">
        <v>894</v>
      </c>
      <c r="C873" s="8"/>
      <c r="D873" s="10" t="s">
        <v>895</v>
      </c>
      <c r="E873" s="28" t="s">
        <v>267</v>
      </c>
      <c r="F873" s="48">
        <v>1</v>
      </c>
      <c r="G873" s="29"/>
      <c r="H873" s="30">
        <f t="shared" ref="H873" si="138">F873*G873</f>
        <v>0</v>
      </c>
    </row>
    <row r="874" spans="1:8" s="2" customFormat="1" ht="12" customHeight="1" x14ac:dyDescent="0.3">
      <c r="B874" s="9"/>
      <c r="C874" s="8"/>
      <c r="D874" s="8"/>
      <c r="E874" s="8"/>
      <c r="F874" s="47"/>
      <c r="G874" s="27"/>
      <c r="H874" s="8"/>
    </row>
    <row r="875" spans="1:8" s="2" customFormat="1" ht="12" customHeight="1" x14ac:dyDescent="0.3">
      <c r="A875" s="2">
        <v>4398</v>
      </c>
      <c r="B875" s="25" t="s">
        <v>896</v>
      </c>
      <c r="C875" s="8"/>
      <c r="D875" s="10" t="s">
        <v>897</v>
      </c>
      <c r="E875" s="28" t="s">
        <v>267</v>
      </c>
      <c r="F875" s="48">
        <v>1</v>
      </c>
      <c r="G875" s="29"/>
      <c r="H875" s="30">
        <f t="shared" ref="H875" si="139">F875*G875</f>
        <v>0</v>
      </c>
    </row>
    <row r="876" spans="1:8" s="2" customFormat="1" ht="12" customHeight="1" x14ac:dyDescent="0.3">
      <c r="B876" s="9"/>
      <c r="C876" s="8"/>
      <c r="D876" s="8"/>
      <c r="E876" s="8"/>
      <c r="F876" s="47"/>
      <c r="G876" s="27"/>
      <c r="H876" s="8"/>
    </row>
    <row r="877" spans="1:8" s="2" customFormat="1" ht="12" customHeight="1" x14ac:dyDescent="0.3">
      <c r="A877" s="2">
        <v>4399</v>
      </c>
      <c r="B877" s="25" t="s">
        <v>898</v>
      </c>
      <c r="C877" s="8"/>
      <c r="D877" s="10" t="s">
        <v>899</v>
      </c>
      <c r="E877" s="28" t="s">
        <v>267</v>
      </c>
      <c r="F877" s="48">
        <v>1</v>
      </c>
      <c r="G877" s="29"/>
      <c r="H877" s="30">
        <f t="shared" ref="H877" si="140">F877*G877</f>
        <v>0</v>
      </c>
    </row>
    <row r="878" spans="1:8" s="2" customFormat="1" ht="12" customHeight="1" x14ac:dyDescent="0.3">
      <c r="B878" s="9"/>
      <c r="C878" s="8"/>
      <c r="D878" s="8"/>
      <c r="E878" s="8"/>
      <c r="F878" s="47"/>
      <c r="G878" s="27"/>
      <c r="H878" s="8"/>
    </row>
    <row r="879" spans="1:8" s="2" customFormat="1" ht="12" customHeight="1" x14ac:dyDescent="0.3">
      <c r="A879" s="2">
        <v>4400</v>
      </c>
      <c r="B879" s="25" t="s">
        <v>900</v>
      </c>
      <c r="C879" s="8"/>
      <c r="D879" s="10" t="s">
        <v>901</v>
      </c>
      <c r="E879" s="28" t="s">
        <v>267</v>
      </c>
      <c r="F879" s="48">
        <v>1</v>
      </c>
      <c r="G879" s="29"/>
      <c r="H879" s="30">
        <f t="shared" ref="H879" si="141">F879*G879</f>
        <v>0</v>
      </c>
    </row>
    <row r="880" spans="1:8" s="2" customFormat="1" ht="12" customHeight="1" x14ac:dyDescent="0.3">
      <c r="B880" s="9"/>
      <c r="C880" s="8"/>
      <c r="D880" s="8"/>
      <c r="E880" s="8"/>
      <c r="F880" s="47"/>
      <c r="G880" s="27"/>
      <c r="H880" s="8"/>
    </row>
    <row r="881" spans="1:8" s="2" customFormat="1" ht="12" customHeight="1" x14ac:dyDescent="0.3">
      <c r="A881" s="2">
        <v>4401</v>
      </c>
      <c r="B881" s="25" t="s">
        <v>902</v>
      </c>
      <c r="C881" s="8"/>
      <c r="D881" s="10" t="s">
        <v>903</v>
      </c>
      <c r="E881" s="28" t="s">
        <v>267</v>
      </c>
      <c r="F881" s="48">
        <v>1</v>
      </c>
      <c r="G881" s="29"/>
      <c r="H881" s="30">
        <f t="shared" ref="H881" si="142">F881*G881</f>
        <v>0</v>
      </c>
    </row>
    <row r="882" spans="1:8" s="2" customFormat="1" ht="12" customHeight="1" x14ac:dyDescent="0.3">
      <c r="B882" s="9"/>
      <c r="C882" s="8"/>
      <c r="D882" s="8"/>
      <c r="E882" s="8"/>
      <c r="F882" s="47"/>
      <c r="G882" s="27"/>
      <c r="H882" s="8"/>
    </row>
    <row r="883" spans="1:8" s="2" customFormat="1" ht="12" customHeight="1" x14ac:dyDescent="0.3">
      <c r="A883" s="2">
        <v>4402</v>
      </c>
      <c r="B883" s="25" t="s">
        <v>904</v>
      </c>
      <c r="C883" s="8"/>
      <c r="D883" s="10" t="s">
        <v>905</v>
      </c>
      <c r="E883" s="28" t="s">
        <v>267</v>
      </c>
      <c r="F883" s="48">
        <v>3</v>
      </c>
      <c r="G883" s="29"/>
      <c r="H883" s="30">
        <f t="shared" ref="H883" si="143">F883*G883</f>
        <v>0</v>
      </c>
    </row>
    <row r="884" spans="1:8" s="2" customFormat="1" ht="12" customHeight="1" x14ac:dyDescent="0.3">
      <c r="B884" s="9"/>
      <c r="C884" s="8"/>
      <c r="D884" s="8"/>
      <c r="E884" s="8"/>
      <c r="F884" s="47"/>
      <c r="G884" s="27"/>
      <c r="H884" s="8"/>
    </row>
    <row r="885" spans="1:8" s="2" customFormat="1" ht="22.8" x14ac:dyDescent="0.3">
      <c r="A885" s="2">
        <v>2941</v>
      </c>
      <c r="B885" s="9"/>
      <c r="C885" s="10" t="s">
        <v>862</v>
      </c>
      <c r="D885" s="35" t="s">
        <v>906</v>
      </c>
      <c r="E885" s="8"/>
      <c r="F885" s="47"/>
      <c r="G885" s="27"/>
      <c r="H885" s="8"/>
    </row>
    <row r="886" spans="1:8" s="2" customFormat="1" ht="12" customHeight="1" x14ac:dyDescent="0.3">
      <c r="B886" s="9"/>
      <c r="C886" s="8"/>
      <c r="D886" s="8"/>
      <c r="E886" s="8"/>
      <c r="F886" s="47"/>
      <c r="G886" s="27"/>
      <c r="H886" s="8"/>
    </row>
    <row r="887" spans="1:8" s="2" customFormat="1" ht="12" customHeight="1" x14ac:dyDescent="0.3">
      <c r="A887" s="2">
        <v>2942</v>
      </c>
      <c r="B887" s="25" t="s">
        <v>907</v>
      </c>
      <c r="C887" s="8"/>
      <c r="D887" s="10" t="s">
        <v>865</v>
      </c>
      <c r="E887" s="28" t="s">
        <v>267</v>
      </c>
      <c r="F887" s="48">
        <v>1</v>
      </c>
      <c r="G887" s="29"/>
      <c r="H887" s="30">
        <f t="shared" ref="H887" si="144">F887*G887</f>
        <v>0</v>
      </c>
    </row>
    <row r="888" spans="1:8" s="2" customFormat="1" ht="12" customHeight="1" x14ac:dyDescent="0.3">
      <c r="B888" s="9"/>
      <c r="C888" s="8"/>
      <c r="D888" s="8"/>
      <c r="E888" s="8"/>
      <c r="F888" s="47"/>
      <c r="G888" s="27"/>
      <c r="H888" s="8"/>
    </row>
    <row r="889" spans="1:8" s="2" customFormat="1" ht="12" customHeight="1" x14ac:dyDescent="0.3">
      <c r="A889" s="2">
        <v>2943</v>
      </c>
      <c r="B889" s="25" t="s">
        <v>908</v>
      </c>
      <c r="C889" s="8"/>
      <c r="D889" s="10" t="s">
        <v>867</v>
      </c>
      <c r="E889" s="28" t="s">
        <v>267</v>
      </c>
      <c r="F889" s="48">
        <v>1</v>
      </c>
      <c r="G889" s="29"/>
      <c r="H889" s="30">
        <f t="shared" ref="H889" si="145">F889*G889</f>
        <v>0</v>
      </c>
    </row>
    <row r="890" spans="1:8" s="2" customFormat="1" ht="12" customHeight="1" x14ac:dyDescent="0.3">
      <c r="B890" s="9"/>
      <c r="C890" s="8"/>
      <c r="D890" s="8"/>
      <c r="E890" s="8"/>
      <c r="F890" s="47"/>
      <c r="G890" s="27"/>
      <c r="H890" s="8"/>
    </row>
    <row r="891" spans="1:8" s="2" customFormat="1" ht="12" customHeight="1" x14ac:dyDescent="0.3">
      <c r="A891" s="2">
        <v>2944</v>
      </c>
      <c r="B891" s="25" t="s">
        <v>909</v>
      </c>
      <c r="C891" s="8"/>
      <c r="D891" s="10" t="s">
        <v>869</v>
      </c>
      <c r="E891" s="28" t="s">
        <v>267</v>
      </c>
      <c r="F891" s="48">
        <v>1</v>
      </c>
      <c r="G891" s="29"/>
      <c r="H891" s="30">
        <f t="shared" ref="H891" si="146">F891*G891</f>
        <v>0</v>
      </c>
    </row>
    <row r="892" spans="1:8" s="2" customFormat="1" ht="12" customHeight="1" x14ac:dyDescent="0.3">
      <c r="B892" s="9"/>
      <c r="C892" s="8"/>
      <c r="D892" s="8"/>
      <c r="E892" s="8"/>
      <c r="F892" s="47"/>
      <c r="G892" s="27"/>
      <c r="H892" s="8"/>
    </row>
    <row r="893" spans="1:8" s="2" customFormat="1" ht="12" customHeight="1" x14ac:dyDescent="0.3">
      <c r="A893" s="2">
        <v>2945</v>
      </c>
      <c r="B893" s="25" t="s">
        <v>910</v>
      </c>
      <c r="C893" s="8"/>
      <c r="D893" s="10" t="s">
        <v>871</v>
      </c>
      <c r="E893" s="28" t="s">
        <v>267</v>
      </c>
      <c r="F893" s="48">
        <v>1</v>
      </c>
      <c r="G893" s="29"/>
      <c r="H893" s="30">
        <f t="shared" ref="H893" si="147">F893*G893</f>
        <v>0</v>
      </c>
    </row>
    <row r="894" spans="1:8" s="2" customFormat="1" ht="12" customHeight="1" x14ac:dyDescent="0.3">
      <c r="B894" s="9"/>
      <c r="C894" s="8"/>
      <c r="D894" s="8"/>
      <c r="E894" s="8"/>
      <c r="F894" s="47"/>
      <c r="G894" s="27"/>
      <c r="H894" s="8"/>
    </row>
    <row r="895" spans="1:8" s="2" customFormat="1" ht="12" customHeight="1" x14ac:dyDescent="0.3">
      <c r="A895" s="2">
        <v>2946</v>
      </c>
      <c r="B895" s="25" t="s">
        <v>911</v>
      </c>
      <c r="C895" s="8"/>
      <c r="D895" s="10" t="s">
        <v>873</v>
      </c>
      <c r="E895" s="28" t="s">
        <v>267</v>
      </c>
      <c r="F895" s="48">
        <v>1</v>
      </c>
      <c r="G895" s="29"/>
      <c r="H895" s="30">
        <f t="shared" ref="H895" si="148">F895*G895</f>
        <v>0</v>
      </c>
    </row>
    <row r="896" spans="1:8" s="2" customFormat="1" ht="12" customHeight="1" x14ac:dyDescent="0.3">
      <c r="B896" s="9"/>
      <c r="C896" s="8"/>
      <c r="D896" s="8"/>
      <c r="E896" s="8"/>
      <c r="F896" s="47"/>
      <c r="G896" s="27"/>
      <c r="H896" s="8"/>
    </row>
    <row r="897" spans="1:8" s="2" customFormat="1" ht="12" customHeight="1" x14ac:dyDescent="0.3">
      <c r="A897" s="2">
        <v>2947</v>
      </c>
      <c r="B897" s="25" t="s">
        <v>912</v>
      </c>
      <c r="C897" s="8"/>
      <c r="D897" s="10" t="s">
        <v>875</v>
      </c>
      <c r="E897" s="28" t="s">
        <v>267</v>
      </c>
      <c r="F897" s="48">
        <v>1</v>
      </c>
      <c r="G897" s="29"/>
      <c r="H897" s="30">
        <f t="shared" ref="H897" si="149">F897*G897</f>
        <v>0</v>
      </c>
    </row>
    <row r="898" spans="1:8" s="2" customFormat="1" ht="12" customHeight="1" x14ac:dyDescent="0.3">
      <c r="B898" s="9"/>
      <c r="C898" s="8"/>
      <c r="D898" s="8"/>
      <c r="E898" s="8"/>
      <c r="F898" s="47"/>
      <c r="G898" s="27"/>
      <c r="H898" s="8"/>
    </row>
    <row r="899" spans="1:8" s="2" customFormat="1" ht="12" customHeight="1" x14ac:dyDescent="0.3">
      <c r="A899" s="2">
        <v>2948</v>
      </c>
      <c r="B899" s="25" t="s">
        <v>913</v>
      </c>
      <c r="C899" s="8"/>
      <c r="D899" s="10" t="s">
        <v>877</v>
      </c>
      <c r="E899" s="28" t="s">
        <v>267</v>
      </c>
      <c r="F899" s="48">
        <v>1</v>
      </c>
      <c r="G899" s="29"/>
      <c r="H899" s="30">
        <f t="shared" ref="H899" si="150">F899*G899</f>
        <v>0</v>
      </c>
    </row>
    <row r="900" spans="1:8" s="2" customFormat="1" ht="12" customHeight="1" x14ac:dyDescent="0.3">
      <c r="B900" s="9"/>
      <c r="C900" s="8"/>
      <c r="D900" s="8"/>
      <c r="E900" s="8"/>
      <c r="F900" s="47"/>
      <c r="G900" s="27"/>
      <c r="H900" s="8"/>
    </row>
    <row r="901" spans="1:8" s="2" customFormat="1" ht="12" customHeight="1" x14ac:dyDescent="0.3">
      <c r="A901" s="2">
        <v>2949</v>
      </c>
      <c r="B901" s="25" t="s">
        <v>914</v>
      </c>
      <c r="C901" s="8"/>
      <c r="D901" s="10" t="s">
        <v>879</v>
      </c>
      <c r="E901" s="28" t="s">
        <v>267</v>
      </c>
      <c r="F901" s="48">
        <v>1</v>
      </c>
      <c r="G901" s="29"/>
      <c r="H901" s="30">
        <f t="shared" ref="H901:H903" si="151">F901*G901</f>
        <v>0</v>
      </c>
    </row>
    <row r="902" spans="1:8" s="2" customFormat="1" ht="12" customHeight="1" x14ac:dyDescent="0.3">
      <c r="B902" s="9"/>
      <c r="C902" s="8"/>
      <c r="D902" s="8"/>
      <c r="E902" s="8"/>
      <c r="F902" s="47"/>
      <c r="G902" s="27"/>
      <c r="H902" s="8"/>
    </row>
    <row r="903" spans="1:8" s="2" customFormat="1" ht="12" customHeight="1" x14ac:dyDescent="0.3">
      <c r="A903" s="2">
        <v>2950</v>
      </c>
      <c r="B903" s="25" t="s">
        <v>915</v>
      </c>
      <c r="C903" s="8"/>
      <c r="D903" s="10" t="s">
        <v>881</v>
      </c>
      <c r="E903" s="28" t="s">
        <v>267</v>
      </c>
      <c r="F903" s="48">
        <v>1</v>
      </c>
      <c r="G903" s="29"/>
      <c r="H903" s="30">
        <f t="shared" si="151"/>
        <v>0</v>
      </c>
    </row>
    <row r="904" spans="1:8" s="2" customFormat="1" ht="12" customHeight="1" x14ac:dyDescent="0.3">
      <c r="B904" s="9"/>
      <c r="C904" s="8"/>
      <c r="D904" s="8"/>
      <c r="E904" s="8"/>
      <c r="F904" s="47"/>
      <c r="G904" s="27"/>
      <c r="H904" s="8"/>
    </row>
    <row r="905" spans="1:8" s="2" customFormat="1" ht="24" customHeight="1" x14ac:dyDescent="0.3">
      <c r="A905" s="2">
        <v>2951</v>
      </c>
      <c r="B905" s="9"/>
      <c r="C905" s="10" t="s">
        <v>862</v>
      </c>
      <c r="D905" s="35" t="s">
        <v>916</v>
      </c>
      <c r="E905" s="8"/>
      <c r="F905" s="47"/>
      <c r="G905" s="27"/>
      <c r="H905" s="8"/>
    </row>
    <row r="906" spans="1:8" s="2" customFormat="1" ht="12" customHeight="1" x14ac:dyDescent="0.3">
      <c r="B906" s="9"/>
      <c r="C906" s="8"/>
      <c r="D906" s="8"/>
      <c r="E906" s="8"/>
      <c r="F906" s="47"/>
      <c r="G906" s="27"/>
      <c r="H906" s="8"/>
    </row>
    <row r="907" spans="1:8" s="2" customFormat="1" ht="12" customHeight="1" x14ac:dyDescent="0.3">
      <c r="A907" s="2">
        <v>3861</v>
      </c>
      <c r="B907" s="25" t="s">
        <v>917</v>
      </c>
      <c r="C907" s="8"/>
      <c r="D907" s="10" t="s">
        <v>865</v>
      </c>
      <c r="E907" s="28" t="s">
        <v>267</v>
      </c>
      <c r="F907" s="48">
        <v>2</v>
      </c>
      <c r="G907" s="29"/>
      <c r="H907" s="30">
        <f t="shared" ref="H907" si="152">F907*G907</f>
        <v>0</v>
      </c>
    </row>
    <row r="908" spans="1:8" s="2" customFormat="1" ht="12" customHeight="1" x14ac:dyDescent="0.3">
      <c r="B908" s="9"/>
      <c r="C908" s="8"/>
      <c r="D908" s="8"/>
      <c r="E908" s="8"/>
      <c r="F908" s="47"/>
      <c r="G908" s="27"/>
      <c r="H908" s="8"/>
    </row>
    <row r="909" spans="1:8" s="2" customFormat="1" ht="12" customHeight="1" x14ac:dyDescent="0.3">
      <c r="A909" s="2">
        <v>3881</v>
      </c>
      <c r="B909" s="25" t="s">
        <v>918</v>
      </c>
      <c r="C909" s="8"/>
      <c r="D909" s="10" t="s">
        <v>867</v>
      </c>
      <c r="E909" s="28" t="s">
        <v>267</v>
      </c>
      <c r="F909" s="48">
        <v>1</v>
      </c>
      <c r="G909" s="29"/>
      <c r="H909" s="30">
        <f t="shared" ref="H909" si="153">F909*G909</f>
        <v>0</v>
      </c>
    </row>
    <row r="910" spans="1:8" s="2" customFormat="1" ht="12" customHeight="1" x14ac:dyDescent="0.3">
      <c r="B910" s="9"/>
      <c r="C910" s="8"/>
      <c r="D910" s="8"/>
      <c r="E910" s="8"/>
      <c r="F910" s="47"/>
      <c r="G910" s="27"/>
      <c r="H910" s="8"/>
    </row>
    <row r="911" spans="1:8" s="2" customFormat="1" ht="12" customHeight="1" x14ac:dyDescent="0.3">
      <c r="A911" s="2">
        <v>3882</v>
      </c>
      <c r="B911" s="25" t="s">
        <v>919</v>
      </c>
      <c r="C911" s="8"/>
      <c r="D911" s="10" t="s">
        <v>869</v>
      </c>
      <c r="E911" s="28" t="s">
        <v>267</v>
      </c>
      <c r="F911" s="48">
        <v>1</v>
      </c>
      <c r="G911" s="29"/>
      <c r="H911" s="30">
        <f t="shared" ref="H911:H915" si="154">F911*G911</f>
        <v>0</v>
      </c>
    </row>
    <row r="912" spans="1:8" s="2" customFormat="1" ht="12" customHeight="1" x14ac:dyDescent="0.3">
      <c r="B912" s="9"/>
      <c r="C912" s="8"/>
      <c r="D912" s="8"/>
      <c r="E912" s="8"/>
      <c r="F912" s="47"/>
      <c r="G912" s="27"/>
      <c r="H912" s="8"/>
    </row>
    <row r="913" spans="1:8" s="2" customFormat="1" ht="12" customHeight="1" x14ac:dyDescent="0.3">
      <c r="A913" s="2">
        <v>3883</v>
      </c>
      <c r="B913" s="25" t="s">
        <v>920</v>
      </c>
      <c r="C913" s="8"/>
      <c r="D913" s="10" t="s">
        <v>871</v>
      </c>
      <c r="E913" s="28" t="s">
        <v>267</v>
      </c>
      <c r="F913" s="48">
        <v>1</v>
      </c>
      <c r="G913" s="29"/>
      <c r="H913" s="30">
        <f t="shared" si="154"/>
        <v>0</v>
      </c>
    </row>
    <row r="914" spans="1:8" s="2" customFormat="1" ht="12" customHeight="1" x14ac:dyDescent="0.3">
      <c r="B914" s="9"/>
      <c r="C914" s="8"/>
      <c r="D914" s="8"/>
      <c r="E914" s="8"/>
      <c r="F914" s="47"/>
      <c r="G914" s="27"/>
      <c r="H914" s="8"/>
    </row>
    <row r="915" spans="1:8" s="2" customFormat="1" ht="12" customHeight="1" x14ac:dyDescent="0.3">
      <c r="A915" s="2">
        <v>3884</v>
      </c>
      <c r="B915" s="25" t="s">
        <v>921</v>
      </c>
      <c r="C915" s="8"/>
      <c r="D915" s="10" t="s">
        <v>873</v>
      </c>
      <c r="E915" s="28" t="s">
        <v>267</v>
      </c>
      <c r="F915" s="48">
        <v>2</v>
      </c>
      <c r="G915" s="29"/>
      <c r="H915" s="30">
        <f t="shared" si="154"/>
        <v>0</v>
      </c>
    </row>
    <row r="916" spans="1:8" s="2" customFormat="1" ht="12" customHeight="1" x14ac:dyDescent="0.3">
      <c r="B916" s="9"/>
      <c r="C916" s="8"/>
      <c r="D916" s="8"/>
      <c r="E916" s="8"/>
      <c r="F916" s="47"/>
      <c r="G916" s="27"/>
      <c r="H916" s="8"/>
    </row>
    <row r="917" spans="1:8" s="3" customFormat="1" ht="19.95" customHeight="1" x14ac:dyDescent="0.3">
      <c r="B917" s="12" t="s">
        <v>76</v>
      </c>
      <c r="C917" s="13"/>
      <c r="D917" s="13"/>
      <c r="E917" s="13"/>
      <c r="F917" s="49"/>
      <c r="G917" s="32"/>
      <c r="H917" s="14">
        <f>SUM(H858:H916)</f>
        <v>0</v>
      </c>
    </row>
    <row r="918" spans="1:8" s="20" customFormat="1" ht="13.8" x14ac:dyDescent="0.3">
      <c r="B918" s="21" t="s">
        <v>297</v>
      </c>
      <c r="F918" s="45"/>
      <c r="G918" s="22"/>
    </row>
    <row r="919" spans="1:8" s="1" customFormat="1" ht="12" x14ac:dyDescent="0.3">
      <c r="B919" s="5" t="s">
        <v>771</v>
      </c>
      <c r="F919" s="46"/>
      <c r="G919" s="23"/>
    </row>
    <row r="920" spans="1:8" s="2" customFormat="1" ht="27.45" customHeight="1" x14ac:dyDescent="0.3">
      <c r="B920" s="6" t="s">
        <v>2</v>
      </c>
      <c r="C920" s="6" t="s">
        <v>3</v>
      </c>
      <c r="D920" s="6" t="s">
        <v>4</v>
      </c>
      <c r="E920" s="6" t="s">
        <v>5</v>
      </c>
      <c r="F920" s="6" t="s">
        <v>6</v>
      </c>
      <c r="G920" s="24" t="s">
        <v>7</v>
      </c>
      <c r="H920" s="7" t="s">
        <v>8</v>
      </c>
    </row>
    <row r="921" spans="1:8" s="3" customFormat="1" ht="20.100000000000001" customHeight="1" x14ac:dyDescent="0.3">
      <c r="B921" s="12" t="s">
        <v>77</v>
      </c>
      <c r="C921" s="13"/>
      <c r="D921" s="13"/>
      <c r="E921" s="13"/>
      <c r="F921" s="49"/>
      <c r="G921" s="32"/>
      <c r="H921" s="14">
        <f>H917</f>
        <v>0</v>
      </c>
    </row>
    <row r="922" spans="1:8" s="2" customFormat="1" ht="12" customHeight="1" x14ac:dyDescent="0.3">
      <c r="A922" s="2">
        <v>3885</v>
      </c>
      <c r="B922" s="25" t="s">
        <v>922</v>
      </c>
      <c r="C922" s="8"/>
      <c r="D922" s="10" t="s">
        <v>923</v>
      </c>
      <c r="E922" s="28" t="s">
        <v>267</v>
      </c>
      <c r="F922" s="48">
        <v>1</v>
      </c>
      <c r="G922" s="29"/>
      <c r="H922" s="30">
        <f>F922*G922</f>
        <v>0</v>
      </c>
    </row>
    <row r="923" spans="1:8" s="2" customFormat="1" ht="12" customHeight="1" x14ac:dyDescent="0.3">
      <c r="B923" s="9"/>
      <c r="C923" s="8"/>
      <c r="D923" s="8"/>
      <c r="E923" s="8"/>
      <c r="F923" s="47"/>
      <c r="G923" s="27"/>
      <c r="H923" s="8"/>
    </row>
    <row r="924" spans="1:8" s="2" customFormat="1" ht="24" customHeight="1" x14ac:dyDescent="0.3">
      <c r="A924" s="2">
        <v>3863</v>
      </c>
      <c r="B924" s="9"/>
      <c r="C924" s="10" t="s">
        <v>862</v>
      </c>
      <c r="D924" s="35" t="s">
        <v>924</v>
      </c>
      <c r="E924" s="8"/>
      <c r="F924" s="47"/>
      <c r="G924" s="27"/>
      <c r="H924" s="8"/>
    </row>
    <row r="925" spans="1:8" s="2" customFormat="1" ht="12" customHeight="1" x14ac:dyDescent="0.3">
      <c r="B925" s="9"/>
      <c r="C925" s="8"/>
      <c r="D925" s="8"/>
      <c r="E925" s="8"/>
      <c r="F925" s="47"/>
      <c r="G925" s="27"/>
      <c r="H925" s="8"/>
    </row>
    <row r="926" spans="1:8" s="2" customFormat="1" ht="12" customHeight="1" x14ac:dyDescent="0.3">
      <c r="A926" s="2">
        <v>3864</v>
      </c>
      <c r="B926" s="25" t="s">
        <v>925</v>
      </c>
      <c r="C926" s="8"/>
      <c r="D926" s="10" t="s">
        <v>865</v>
      </c>
      <c r="E926" s="28" t="s">
        <v>267</v>
      </c>
      <c r="F926" s="48">
        <v>3</v>
      </c>
      <c r="G926" s="29"/>
      <c r="H926" s="30">
        <f>F926*G926</f>
        <v>0</v>
      </c>
    </row>
    <row r="927" spans="1:8" s="2" customFormat="1" ht="12" customHeight="1" x14ac:dyDescent="0.3">
      <c r="B927" s="9"/>
      <c r="C927" s="8"/>
      <c r="D927" s="8"/>
      <c r="E927" s="8"/>
      <c r="F927" s="47"/>
      <c r="G927" s="27"/>
      <c r="H927" s="8"/>
    </row>
    <row r="928" spans="1:8" s="2" customFormat="1" ht="12" customHeight="1" x14ac:dyDescent="0.3">
      <c r="A928" s="2">
        <v>3890</v>
      </c>
      <c r="B928" s="25" t="s">
        <v>926</v>
      </c>
      <c r="C928" s="8"/>
      <c r="D928" s="10" t="s">
        <v>867</v>
      </c>
      <c r="E928" s="28" t="s">
        <v>267</v>
      </c>
      <c r="F928" s="48">
        <v>1</v>
      </c>
      <c r="G928" s="29"/>
      <c r="H928" s="30">
        <f t="shared" ref="H928" si="155">F928*G928</f>
        <v>0</v>
      </c>
    </row>
    <row r="929" spans="1:8" s="2" customFormat="1" ht="12" customHeight="1" x14ac:dyDescent="0.3">
      <c r="B929" s="9"/>
      <c r="C929" s="8"/>
      <c r="D929" s="8"/>
      <c r="E929" s="8"/>
      <c r="F929" s="47"/>
      <c r="G929" s="27"/>
      <c r="H929" s="8"/>
    </row>
    <row r="930" spans="1:8" s="2" customFormat="1" ht="12" customHeight="1" x14ac:dyDescent="0.3">
      <c r="A930" s="2">
        <v>3891</v>
      </c>
      <c r="B930" s="25" t="s">
        <v>927</v>
      </c>
      <c r="C930" s="8"/>
      <c r="D930" s="10" t="s">
        <v>869</v>
      </c>
      <c r="E930" s="28" t="s">
        <v>267</v>
      </c>
      <c r="F930" s="48">
        <v>3</v>
      </c>
      <c r="G930" s="29"/>
      <c r="H930" s="30">
        <f t="shared" ref="H930" si="156">F930*G930</f>
        <v>0</v>
      </c>
    </row>
    <row r="931" spans="1:8" s="2" customFormat="1" ht="12" customHeight="1" x14ac:dyDescent="0.3">
      <c r="B931" s="9"/>
      <c r="C931" s="8"/>
      <c r="D931" s="8"/>
      <c r="E931" s="8"/>
      <c r="F931" s="47"/>
      <c r="G931" s="27"/>
      <c r="H931" s="8"/>
    </row>
    <row r="932" spans="1:8" s="2" customFormat="1" ht="12" customHeight="1" x14ac:dyDescent="0.3">
      <c r="A932" s="2">
        <v>3892</v>
      </c>
      <c r="B932" s="25" t="s">
        <v>928</v>
      </c>
      <c r="C932" s="8"/>
      <c r="D932" s="10" t="s">
        <v>871</v>
      </c>
      <c r="E932" s="28" t="s">
        <v>267</v>
      </c>
      <c r="F932" s="48">
        <v>1</v>
      </c>
      <c r="G932" s="29"/>
      <c r="H932" s="30">
        <f t="shared" ref="H932" si="157">F932*G932</f>
        <v>0</v>
      </c>
    </row>
    <row r="933" spans="1:8" s="2" customFormat="1" ht="12" customHeight="1" x14ac:dyDescent="0.3">
      <c r="B933" s="9"/>
      <c r="C933" s="8"/>
      <c r="D933" s="8"/>
      <c r="E933" s="8"/>
      <c r="F933" s="47"/>
      <c r="G933" s="27"/>
      <c r="H933" s="8"/>
    </row>
    <row r="934" spans="1:8" s="2" customFormat="1" ht="12" customHeight="1" x14ac:dyDescent="0.3">
      <c r="A934" s="2">
        <v>3893</v>
      </c>
      <c r="B934" s="25" t="s">
        <v>929</v>
      </c>
      <c r="C934" s="8"/>
      <c r="D934" s="10" t="s">
        <v>873</v>
      </c>
      <c r="E934" s="28" t="s">
        <v>267</v>
      </c>
      <c r="F934" s="48">
        <v>1</v>
      </c>
      <c r="G934" s="29"/>
      <c r="H934" s="30">
        <f t="shared" ref="H934" si="158">F934*G934</f>
        <v>0</v>
      </c>
    </row>
    <row r="935" spans="1:8" s="2" customFormat="1" ht="12" customHeight="1" x14ac:dyDescent="0.3">
      <c r="B935" s="9"/>
      <c r="C935" s="8"/>
      <c r="D935" s="8"/>
      <c r="E935" s="8"/>
      <c r="F935" s="47"/>
      <c r="G935" s="27"/>
      <c r="H935" s="8"/>
    </row>
    <row r="936" spans="1:8" s="2" customFormat="1" ht="24" customHeight="1" x14ac:dyDescent="0.3">
      <c r="A936" s="2">
        <v>3866</v>
      </c>
      <c r="B936" s="9"/>
      <c r="C936" s="10" t="s">
        <v>862</v>
      </c>
      <c r="D936" s="44" t="s">
        <v>1058</v>
      </c>
      <c r="E936" s="8"/>
      <c r="F936" s="47"/>
      <c r="G936" s="27"/>
      <c r="H936" s="8"/>
    </row>
    <row r="937" spans="1:8" s="2" customFormat="1" ht="12" customHeight="1" x14ac:dyDescent="0.3">
      <c r="B937" s="9"/>
      <c r="C937" s="8"/>
      <c r="D937" s="8"/>
      <c r="E937" s="8"/>
      <c r="F937" s="47"/>
      <c r="G937" s="27"/>
      <c r="H937" s="8"/>
    </row>
    <row r="938" spans="1:8" s="2" customFormat="1" ht="12" customHeight="1" x14ac:dyDescent="0.3">
      <c r="A938" s="2">
        <v>3867</v>
      </c>
      <c r="B938" s="25" t="s">
        <v>930</v>
      </c>
      <c r="C938" s="8"/>
      <c r="D938" s="10" t="s">
        <v>865</v>
      </c>
      <c r="E938" s="28" t="s">
        <v>267</v>
      </c>
      <c r="F938" s="48">
        <v>2</v>
      </c>
      <c r="G938" s="29"/>
      <c r="H938" s="30">
        <f t="shared" ref="H938" si="159">F938*G938</f>
        <v>0</v>
      </c>
    </row>
    <row r="939" spans="1:8" s="2" customFormat="1" ht="12" customHeight="1" x14ac:dyDescent="0.3">
      <c r="B939" s="9"/>
      <c r="C939" s="8"/>
      <c r="D939" s="8"/>
      <c r="E939" s="8"/>
      <c r="F939" s="47"/>
      <c r="G939" s="27"/>
      <c r="H939" s="8"/>
    </row>
    <row r="940" spans="1:8" s="2" customFormat="1" ht="12" customHeight="1" x14ac:dyDescent="0.3">
      <c r="A940" s="2">
        <v>3910</v>
      </c>
      <c r="B940" s="25" t="s">
        <v>931</v>
      </c>
      <c r="C940" s="8"/>
      <c r="D940" s="10" t="s">
        <v>869</v>
      </c>
      <c r="E940" s="28" t="s">
        <v>267</v>
      </c>
      <c r="F940" s="48">
        <v>2</v>
      </c>
      <c r="G940" s="29"/>
      <c r="H940" s="30">
        <f t="shared" ref="H940" si="160">F940*G940</f>
        <v>0</v>
      </c>
    </row>
    <row r="941" spans="1:8" s="2" customFormat="1" ht="12" customHeight="1" x14ac:dyDescent="0.3">
      <c r="B941" s="9"/>
      <c r="C941" s="8"/>
      <c r="D941" s="8"/>
      <c r="E941" s="8"/>
      <c r="F941" s="47"/>
      <c r="G941" s="27"/>
      <c r="H941" s="8"/>
    </row>
    <row r="942" spans="1:8" s="2" customFormat="1" ht="12" customHeight="1" x14ac:dyDescent="0.3">
      <c r="A942" s="2">
        <v>3911</v>
      </c>
      <c r="B942" s="25" t="s">
        <v>932</v>
      </c>
      <c r="C942" s="8"/>
      <c r="D942" s="10" t="s">
        <v>873</v>
      </c>
      <c r="E942" s="28" t="s">
        <v>267</v>
      </c>
      <c r="F942" s="48">
        <v>1</v>
      </c>
      <c r="G942" s="29"/>
      <c r="H942" s="30">
        <f t="shared" ref="H942" si="161">F942*G942</f>
        <v>0</v>
      </c>
    </row>
    <row r="943" spans="1:8" s="2" customFormat="1" ht="12" customHeight="1" x14ac:dyDescent="0.3">
      <c r="B943" s="9"/>
      <c r="C943" s="8"/>
      <c r="D943" s="8"/>
      <c r="E943" s="8"/>
      <c r="F943" s="47"/>
      <c r="G943" s="27"/>
      <c r="H943" s="8"/>
    </row>
    <row r="944" spans="1:8" s="2" customFormat="1" ht="12" customHeight="1" x14ac:dyDescent="0.3">
      <c r="A944" s="2">
        <v>3912</v>
      </c>
      <c r="B944" s="25" t="s">
        <v>933</v>
      </c>
      <c r="C944" s="8"/>
      <c r="D944" s="10" t="s">
        <v>889</v>
      </c>
      <c r="E944" s="28" t="s">
        <v>267</v>
      </c>
      <c r="F944" s="48">
        <v>1</v>
      </c>
      <c r="G944" s="29"/>
      <c r="H944" s="30">
        <f t="shared" ref="H944" si="162">F944*G944</f>
        <v>0</v>
      </c>
    </row>
    <row r="945" spans="1:8" s="2" customFormat="1" ht="12" customHeight="1" x14ac:dyDescent="0.3">
      <c r="B945" s="9"/>
      <c r="C945" s="8"/>
      <c r="D945" s="8"/>
      <c r="E945" s="8"/>
      <c r="F945" s="47"/>
      <c r="G945" s="27"/>
      <c r="H945" s="8"/>
    </row>
    <row r="946" spans="1:8" s="2" customFormat="1" ht="12" customHeight="1" x14ac:dyDescent="0.3">
      <c r="A946" s="2">
        <v>3918</v>
      </c>
      <c r="B946" s="9"/>
      <c r="C946" s="10" t="s">
        <v>862</v>
      </c>
      <c r="D946" s="35" t="s">
        <v>934</v>
      </c>
      <c r="E946" s="8"/>
      <c r="F946" s="47"/>
      <c r="G946" s="27"/>
      <c r="H946" s="8"/>
    </row>
    <row r="947" spans="1:8" s="2" customFormat="1" ht="12" customHeight="1" x14ac:dyDescent="0.3">
      <c r="B947" s="9"/>
      <c r="C947" s="8"/>
      <c r="D947" s="8"/>
      <c r="E947" s="8"/>
      <c r="F947" s="47"/>
      <c r="G947" s="27"/>
      <c r="H947" s="8"/>
    </row>
    <row r="948" spans="1:8" s="2" customFormat="1" ht="12" customHeight="1" x14ac:dyDescent="0.3">
      <c r="A948" s="2">
        <v>3919</v>
      </c>
      <c r="B948" s="25" t="s">
        <v>935</v>
      </c>
      <c r="C948" s="8"/>
      <c r="D948" s="10" t="s">
        <v>936</v>
      </c>
      <c r="E948" s="28" t="s">
        <v>267</v>
      </c>
      <c r="F948" s="48">
        <v>1</v>
      </c>
      <c r="G948" s="29"/>
      <c r="H948" s="30">
        <f t="shared" ref="H948" si="163">F948*G948</f>
        <v>0</v>
      </c>
    </row>
    <row r="949" spans="1:8" s="2" customFormat="1" ht="12" customHeight="1" x14ac:dyDescent="0.3">
      <c r="B949" s="9"/>
      <c r="C949" s="8"/>
      <c r="D949" s="8"/>
      <c r="E949" s="8"/>
      <c r="F949" s="47"/>
      <c r="G949" s="27"/>
      <c r="H949" s="8"/>
    </row>
    <row r="950" spans="1:8" s="2" customFormat="1" ht="12" customHeight="1" x14ac:dyDescent="0.3">
      <c r="A950" s="2">
        <v>3920</v>
      </c>
      <c r="B950" s="25" t="s">
        <v>937</v>
      </c>
      <c r="C950" s="8"/>
      <c r="D950" s="10" t="s">
        <v>938</v>
      </c>
      <c r="E950" s="28" t="s">
        <v>267</v>
      </c>
      <c r="F950" s="48">
        <v>1</v>
      </c>
      <c r="G950" s="29"/>
      <c r="H950" s="30">
        <f t="shared" ref="H950" si="164">F950*G950</f>
        <v>0</v>
      </c>
    </row>
    <row r="951" spans="1:8" s="2" customFormat="1" ht="12" customHeight="1" x14ac:dyDescent="0.3">
      <c r="B951" s="9"/>
      <c r="C951" s="8"/>
      <c r="D951" s="8"/>
      <c r="E951" s="8"/>
      <c r="F951" s="47"/>
      <c r="G951" s="27"/>
      <c r="H951" s="8"/>
    </row>
    <row r="952" spans="1:8" s="2" customFormat="1" ht="12" customHeight="1" x14ac:dyDescent="0.3">
      <c r="A952" s="2">
        <v>4395</v>
      </c>
      <c r="B952" s="25" t="s">
        <v>939</v>
      </c>
      <c r="C952" s="8"/>
      <c r="D952" s="10" t="s">
        <v>891</v>
      </c>
      <c r="E952" s="28" t="s">
        <v>267</v>
      </c>
      <c r="F952" s="48">
        <v>1</v>
      </c>
      <c r="G952" s="29"/>
      <c r="H952" s="30">
        <f t="shared" ref="H952" si="165">F952*G952</f>
        <v>0</v>
      </c>
    </row>
    <row r="953" spans="1:8" s="2" customFormat="1" ht="12" customHeight="1" x14ac:dyDescent="0.3">
      <c r="B953" s="9"/>
      <c r="C953" s="8"/>
      <c r="D953" s="8"/>
      <c r="E953" s="8"/>
      <c r="F953" s="47"/>
      <c r="G953" s="27"/>
      <c r="H953" s="8"/>
    </row>
    <row r="954" spans="1:8" s="2" customFormat="1" ht="12" customHeight="1" x14ac:dyDescent="0.3">
      <c r="A954" s="2">
        <v>4396</v>
      </c>
      <c r="B954" s="25" t="s">
        <v>940</v>
      </c>
      <c r="C954" s="8"/>
      <c r="D954" s="10" t="s">
        <v>893</v>
      </c>
      <c r="E954" s="28" t="s">
        <v>267</v>
      </c>
      <c r="F954" s="48">
        <v>1</v>
      </c>
      <c r="G954" s="29"/>
      <c r="H954" s="30">
        <f t="shared" ref="H954" si="166">F954*G954</f>
        <v>0</v>
      </c>
    </row>
    <row r="955" spans="1:8" s="2" customFormat="1" ht="12" customHeight="1" x14ac:dyDescent="0.3">
      <c r="B955" s="9"/>
      <c r="C955" s="8"/>
      <c r="D955" s="8"/>
      <c r="E955" s="8"/>
      <c r="F955" s="47"/>
      <c r="G955" s="27"/>
      <c r="H955" s="8"/>
    </row>
    <row r="956" spans="1:8" s="2" customFormat="1" ht="24" customHeight="1" x14ac:dyDescent="0.3">
      <c r="A956" s="2">
        <v>3868</v>
      </c>
      <c r="B956" s="9"/>
      <c r="C956" s="10" t="s">
        <v>862</v>
      </c>
      <c r="D956" s="10" t="s">
        <v>941</v>
      </c>
      <c r="E956" s="8"/>
      <c r="F956" s="47"/>
      <c r="G956" s="27"/>
      <c r="H956" s="8"/>
    </row>
    <row r="957" spans="1:8" s="2" customFormat="1" ht="12" customHeight="1" x14ac:dyDescent="0.3">
      <c r="B957" s="9"/>
      <c r="C957" s="8"/>
      <c r="D957" s="8"/>
      <c r="E957" s="8"/>
      <c r="F957" s="47"/>
      <c r="G957" s="27"/>
      <c r="H957" s="8"/>
    </row>
    <row r="958" spans="1:8" s="2" customFormat="1" ht="12" customHeight="1" x14ac:dyDescent="0.3">
      <c r="A958" s="2">
        <v>3869</v>
      </c>
      <c r="B958" s="25" t="s">
        <v>942</v>
      </c>
      <c r="C958" s="8"/>
      <c r="D958" s="10" t="s">
        <v>875</v>
      </c>
      <c r="E958" s="28" t="s">
        <v>267</v>
      </c>
      <c r="F958" s="48">
        <v>4</v>
      </c>
      <c r="G958" s="29"/>
      <c r="H958" s="30">
        <f t="shared" ref="H958" si="167">F958*G958</f>
        <v>0</v>
      </c>
    </row>
    <row r="959" spans="1:8" s="2" customFormat="1" ht="12" customHeight="1" x14ac:dyDescent="0.3">
      <c r="B959" s="9"/>
      <c r="C959" s="8"/>
      <c r="D959" s="8"/>
      <c r="E959" s="8"/>
      <c r="F959" s="47"/>
      <c r="G959" s="27"/>
      <c r="H959" s="8"/>
    </row>
    <row r="960" spans="1:8" s="2" customFormat="1" ht="12" customHeight="1" x14ac:dyDescent="0.3">
      <c r="A960" s="2">
        <v>3870</v>
      </c>
      <c r="B960" s="25" t="s">
        <v>943</v>
      </c>
      <c r="C960" s="8"/>
      <c r="D960" s="10" t="s">
        <v>877</v>
      </c>
      <c r="E960" s="28" t="s">
        <v>267</v>
      </c>
      <c r="F960" s="48">
        <v>1</v>
      </c>
      <c r="G960" s="29"/>
      <c r="H960" s="30">
        <f t="shared" ref="H960" si="168">F960*G960</f>
        <v>0</v>
      </c>
    </row>
    <row r="961" spans="1:8" s="2" customFormat="1" ht="12" customHeight="1" x14ac:dyDescent="0.3">
      <c r="B961" s="9"/>
      <c r="C961" s="8"/>
      <c r="D961" s="8"/>
      <c r="E961" s="8"/>
      <c r="F961" s="47"/>
      <c r="G961" s="27"/>
      <c r="H961" s="8"/>
    </row>
    <row r="962" spans="1:8" s="2" customFormat="1" ht="12" customHeight="1" x14ac:dyDescent="0.3">
      <c r="A962" s="2">
        <v>3871</v>
      </c>
      <c r="B962" s="25" t="s">
        <v>944</v>
      </c>
      <c r="C962" s="8"/>
      <c r="D962" s="10" t="s">
        <v>879</v>
      </c>
      <c r="E962" s="28" t="s">
        <v>267</v>
      </c>
      <c r="F962" s="48">
        <v>6</v>
      </c>
      <c r="G962" s="29"/>
      <c r="H962" s="30">
        <f t="shared" ref="H962" si="169">F962*G962</f>
        <v>0</v>
      </c>
    </row>
    <row r="963" spans="1:8" s="2" customFormat="1" ht="12" customHeight="1" x14ac:dyDescent="0.3">
      <c r="B963" s="9"/>
      <c r="C963" s="8"/>
      <c r="D963" s="8"/>
      <c r="E963" s="8"/>
      <c r="F963" s="47"/>
      <c r="G963" s="27"/>
      <c r="H963" s="8"/>
    </row>
    <row r="964" spans="1:8" s="2" customFormat="1" ht="12" customHeight="1" x14ac:dyDescent="0.3">
      <c r="A964" s="2">
        <v>4607</v>
      </c>
      <c r="B964" s="25" t="s">
        <v>945</v>
      </c>
      <c r="C964" s="8"/>
      <c r="D964" s="10" t="s">
        <v>881</v>
      </c>
      <c r="E964" s="28" t="s">
        <v>267</v>
      </c>
      <c r="F964" s="48">
        <v>1</v>
      </c>
      <c r="G964" s="29"/>
      <c r="H964" s="30">
        <f t="shared" ref="H964" si="170">F964*G964</f>
        <v>0</v>
      </c>
    </row>
    <row r="965" spans="1:8" s="2" customFormat="1" ht="12" customHeight="1" x14ac:dyDescent="0.3">
      <c r="B965" s="9"/>
      <c r="C965" s="8"/>
      <c r="D965" s="8"/>
      <c r="E965" s="8"/>
      <c r="F965" s="47"/>
      <c r="G965" s="27"/>
      <c r="H965" s="8"/>
    </row>
    <row r="966" spans="1:8" s="2" customFormat="1" ht="12" customHeight="1" x14ac:dyDescent="0.3">
      <c r="A966" s="2">
        <v>3872</v>
      </c>
      <c r="B966" s="25" t="s">
        <v>946</v>
      </c>
      <c r="C966" s="8"/>
      <c r="D966" s="10" t="s">
        <v>883</v>
      </c>
      <c r="E966" s="28" t="s">
        <v>267</v>
      </c>
      <c r="F966" s="48">
        <v>2</v>
      </c>
      <c r="G966" s="29"/>
      <c r="H966" s="30">
        <f t="shared" ref="H966:H974" si="171">F966*G966</f>
        <v>0</v>
      </c>
    </row>
    <row r="967" spans="1:8" s="2" customFormat="1" ht="12" customHeight="1" x14ac:dyDescent="0.3">
      <c r="B967" s="9"/>
      <c r="C967" s="8"/>
      <c r="D967" s="8"/>
      <c r="E967" s="8"/>
      <c r="F967" s="47"/>
      <c r="G967" s="27"/>
      <c r="H967" s="8"/>
    </row>
    <row r="968" spans="1:8" s="2" customFormat="1" ht="12" customHeight="1" x14ac:dyDescent="0.3">
      <c r="A968" s="2">
        <v>3873</v>
      </c>
      <c r="B968" s="25" t="s">
        <v>947</v>
      </c>
      <c r="C968" s="8"/>
      <c r="D968" s="10" t="s">
        <v>887</v>
      </c>
      <c r="E968" s="28" t="s">
        <v>267</v>
      </c>
      <c r="F968" s="48">
        <v>1</v>
      </c>
      <c r="G968" s="29"/>
      <c r="H968" s="30">
        <f t="shared" ref="H968:H976" si="172">F968*G968</f>
        <v>0</v>
      </c>
    </row>
    <row r="969" spans="1:8" s="2" customFormat="1" ht="12" customHeight="1" x14ac:dyDescent="0.3">
      <c r="B969" s="9"/>
      <c r="C969" s="8"/>
      <c r="D969" s="8"/>
      <c r="E969" s="8"/>
      <c r="F969" s="47"/>
      <c r="G969" s="27"/>
      <c r="H969" s="8"/>
    </row>
    <row r="970" spans="1:8" s="2" customFormat="1" ht="12" customHeight="1" x14ac:dyDescent="0.3">
      <c r="A970" s="2">
        <v>3875</v>
      </c>
      <c r="B970" s="25" t="s">
        <v>948</v>
      </c>
      <c r="C970" s="8"/>
      <c r="D970" s="10" t="s">
        <v>891</v>
      </c>
      <c r="E970" s="28" t="s">
        <v>267</v>
      </c>
      <c r="F970" s="48">
        <v>1</v>
      </c>
      <c r="G970" s="29"/>
      <c r="H970" s="30">
        <f t="shared" ref="H970" si="173">F970*G970</f>
        <v>0</v>
      </c>
    </row>
    <row r="971" spans="1:8" s="2" customFormat="1" ht="12" customHeight="1" x14ac:dyDescent="0.3">
      <c r="B971" s="9"/>
      <c r="C971" s="8"/>
      <c r="D971" s="8"/>
      <c r="E971" s="8"/>
      <c r="F971" s="47"/>
      <c r="G971" s="27"/>
      <c r="H971" s="8"/>
    </row>
    <row r="972" spans="1:8" s="2" customFormat="1" ht="12" customHeight="1" x14ac:dyDescent="0.3">
      <c r="A972" s="2">
        <v>3876</v>
      </c>
      <c r="B972" s="25" t="s">
        <v>949</v>
      </c>
      <c r="C972" s="8"/>
      <c r="D972" s="10" t="s">
        <v>893</v>
      </c>
      <c r="E972" s="28" t="s">
        <v>267</v>
      </c>
      <c r="F972" s="48">
        <v>1</v>
      </c>
      <c r="G972" s="29"/>
      <c r="H972" s="30">
        <f t="shared" ref="H972" si="174">F972*G972</f>
        <v>0</v>
      </c>
    </row>
    <row r="973" spans="1:8" s="2" customFormat="1" ht="12" customHeight="1" x14ac:dyDescent="0.3">
      <c r="B973" s="9"/>
      <c r="C973" s="8"/>
      <c r="D973" s="8"/>
      <c r="E973" s="8"/>
      <c r="F973" s="47"/>
      <c r="G973" s="27"/>
      <c r="H973" s="8"/>
    </row>
    <row r="974" spans="1:8" s="2" customFormat="1" ht="12" customHeight="1" x14ac:dyDescent="0.3">
      <c r="A974" s="2">
        <v>3878</v>
      </c>
      <c r="B974" s="25" t="s">
        <v>950</v>
      </c>
      <c r="C974" s="8"/>
      <c r="D974" s="10" t="s">
        <v>895</v>
      </c>
      <c r="E974" s="28" t="s">
        <v>267</v>
      </c>
      <c r="F974" s="48">
        <v>1</v>
      </c>
      <c r="G974" s="29"/>
      <c r="H974" s="30">
        <f t="shared" si="171"/>
        <v>0</v>
      </c>
    </row>
    <row r="975" spans="1:8" s="2" customFormat="1" ht="12" customHeight="1" x14ac:dyDescent="0.3">
      <c r="B975" s="9"/>
      <c r="C975" s="8"/>
      <c r="D975" s="8"/>
      <c r="E975" s="8"/>
      <c r="F975" s="47"/>
      <c r="G975" s="27"/>
      <c r="H975" s="8"/>
    </row>
    <row r="976" spans="1:8" s="2" customFormat="1" ht="12" customHeight="1" x14ac:dyDescent="0.3">
      <c r="A976" s="2">
        <v>4608</v>
      </c>
      <c r="B976" s="25" t="s">
        <v>951</v>
      </c>
      <c r="C976" s="8"/>
      <c r="D976" s="10" t="s">
        <v>897</v>
      </c>
      <c r="E976" s="28" t="s">
        <v>267</v>
      </c>
      <c r="F976" s="48">
        <v>1</v>
      </c>
      <c r="G976" s="29"/>
      <c r="H976" s="30">
        <f t="shared" si="172"/>
        <v>0</v>
      </c>
    </row>
    <row r="977" spans="1:8" s="2" customFormat="1" ht="12" customHeight="1" x14ac:dyDescent="0.3">
      <c r="B977" s="9"/>
      <c r="C977" s="8"/>
      <c r="D977" s="8"/>
      <c r="E977" s="8"/>
      <c r="F977" s="47"/>
      <c r="G977" s="27"/>
      <c r="H977" s="8"/>
    </row>
    <row r="978" spans="1:8" s="3" customFormat="1" ht="20.100000000000001" customHeight="1" x14ac:dyDescent="0.3">
      <c r="B978" s="12" t="s">
        <v>76</v>
      </c>
      <c r="C978" s="13"/>
      <c r="D978" s="13"/>
      <c r="E978" s="13"/>
      <c r="F978" s="49"/>
      <c r="G978" s="32"/>
      <c r="H978" s="14">
        <f>SUM(H921:H977)</f>
        <v>0</v>
      </c>
    </row>
    <row r="979" spans="1:8" s="20" customFormat="1" ht="13.8" x14ac:dyDescent="0.3">
      <c r="B979" s="21" t="s">
        <v>297</v>
      </c>
      <c r="F979" s="45"/>
      <c r="G979" s="22"/>
    </row>
    <row r="980" spans="1:8" s="1" customFormat="1" ht="12" x14ac:dyDescent="0.3">
      <c r="B980" s="5" t="s">
        <v>771</v>
      </c>
      <c r="F980" s="46"/>
      <c r="G980" s="23"/>
    </row>
    <row r="981" spans="1:8" s="2" customFormat="1" ht="27.45" customHeight="1" x14ac:dyDescent="0.3">
      <c r="B981" s="6" t="s">
        <v>2</v>
      </c>
      <c r="C981" s="6" t="s">
        <v>3</v>
      </c>
      <c r="D981" s="6" t="s">
        <v>4</v>
      </c>
      <c r="E981" s="6" t="s">
        <v>5</v>
      </c>
      <c r="F981" s="6" t="s">
        <v>6</v>
      </c>
      <c r="G981" s="24" t="s">
        <v>7</v>
      </c>
      <c r="H981" s="7" t="s">
        <v>8</v>
      </c>
    </row>
    <row r="982" spans="1:8" s="3" customFormat="1" ht="20.100000000000001" customHeight="1" x14ac:dyDescent="0.3">
      <c r="B982" s="12" t="s">
        <v>77</v>
      </c>
      <c r="C982" s="13"/>
      <c r="D982" s="13"/>
      <c r="E982" s="13"/>
      <c r="F982" s="49"/>
      <c r="G982" s="32"/>
      <c r="H982" s="14">
        <f>H978</f>
        <v>0</v>
      </c>
    </row>
    <row r="983" spans="1:8" s="2" customFormat="1" ht="24" customHeight="1" x14ac:dyDescent="0.3">
      <c r="A983" s="2">
        <v>3939</v>
      </c>
      <c r="B983" s="9"/>
      <c r="C983" s="10" t="s">
        <v>862</v>
      </c>
      <c r="D983" s="35" t="s">
        <v>952</v>
      </c>
      <c r="E983" s="8"/>
      <c r="F983" s="47"/>
      <c r="G983" s="27"/>
      <c r="H983" s="8"/>
    </row>
    <row r="984" spans="1:8" s="2" customFormat="1" ht="12" customHeight="1" x14ac:dyDescent="0.3">
      <c r="B984" s="9"/>
      <c r="C984" s="8"/>
      <c r="D984" s="8"/>
      <c r="E984" s="8"/>
      <c r="F984" s="47"/>
      <c r="G984" s="27"/>
      <c r="H984" s="8"/>
    </row>
    <row r="985" spans="1:8" s="2" customFormat="1" ht="12" customHeight="1" x14ac:dyDescent="0.3">
      <c r="A985" s="2">
        <v>4563</v>
      </c>
      <c r="B985" s="25" t="s">
        <v>953</v>
      </c>
      <c r="C985" s="8"/>
      <c r="D985" s="10" t="s">
        <v>865</v>
      </c>
      <c r="E985" s="28" t="s">
        <v>267</v>
      </c>
      <c r="F985" s="48">
        <v>4</v>
      </c>
      <c r="G985" s="29"/>
      <c r="H985" s="30">
        <f>F985*G985</f>
        <v>0</v>
      </c>
    </row>
    <row r="986" spans="1:8" s="2" customFormat="1" ht="11.4" x14ac:dyDescent="0.3">
      <c r="B986" s="9"/>
      <c r="C986" s="8"/>
      <c r="D986" s="8"/>
      <c r="E986" s="8"/>
      <c r="F986" s="47"/>
      <c r="G986" s="27"/>
      <c r="H986" s="8"/>
    </row>
    <row r="987" spans="1:8" s="2" customFormat="1" ht="12" customHeight="1" x14ac:dyDescent="0.3">
      <c r="A987" s="2">
        <v>4564</v>
      </c>
      <c r="B987" s="25" t="s">
        <v>954</v>
      </c>
      <c r="C987" s="8"/>
      <c r="D987" s="10" t="s">
        <v>867</v>
      </c>
      <c r="E987" s="28" t="s">
        <v>267</v>
      </c>
      <c r="F987" s="48">
        <v>2</v>
      </c>
      <c r="G987" s="29"/>
      <c r="H987" s="30">
        <f t="shared" ref="H987" si="175">F987*G987</f>
        <v>0</v>
      </c>
    </row>
    <row r="988" spans="1:8" s="2" customFormat="1" ht="11.4" x14ac:dyDescent="0.3">
      <c r="B988" s="9"/>
      <c r="C988" s="8"/>
      <c r="D988" s="8"/>
      <c r="E988" s="8"/>
      <c r="F988" s="47"/>
      <c r="G988" s="27"/>
      <c r="H988" s="8"/>
    </row>
    <row r="989" spans="1:8" s="2" customFormat="1" ht="12" customHeight="1" x14ac:dyDescent="0.3">
      <c r="A989" s="2">
        <v>4565</v>
      </c>
      <c r="B989" s="25" t="s">
        <v>955</v>
      </c>
      <c r="C989" s="8"/>
      <c r="D989" s="10" t="s">
        <v>869</v>
      </c>
      <c r="E989" s="28" t="s">
        <v>267</v>
      </c>
      <c r="F989" s="48">
        <v>2</v>
      </c>
      <c r="G989" s="29"/>
      <c r="H989" s="30">
        <f t="shared" ref="H989" si="176">F989*G989</f>
        <v>0</v>
      </c>
    </row>
    <row r="990" spans="1:8" s="2" customFormat="1" ht="11.4" x14ac:dyDescent="0.3">
      <c r="B990" s="9"/>
      <c r="C990" s="8"/>
      <c r="D990" s="8"/>
      <c r="E990" s="8"/>
      <c r="F990" s="47"/>
      <c r="G990" s="27"/>
      <c r="H990" s="8"/>
    </row>
    <row r="991" spans="1:8" s="2" customFormat="1" ht="12" customHeight="1" x14ac:dyDescent="0.3">
      <c r="A991" s="2">
        <v>4566</v>
      </c>
      <c r="B991" s="25" t="s">
        <v>956</v>
      </c>
      <c r="C991" s="8"/>
      <c r="D991" s="10" t="s">
        <v>871</v>
      </c>
      <c r="E991" s="28" t="s">
        <v>267</v>
      </c>
      <c r="F991" s="48">
        <v>2</v>
      </c>
      <c r="G991" s="29"/>
      <c r="H991" s="30">
        <f t="shared" ref="H991" si="177">F991*G991</f>
        <v>0</v>
      </c>
    </row>
    <row r="992" spans="1:8" s="2" customFormat="1" ht="11.4" x14ac:dyDescent="0.3">
      <c r="B992" s="9"/>
      <c r="C992" s="8"/>
      <c r="D992" s="8"/>
      <c r="E992" s="8"/>
      <c r="F992" s="47"/>
      <c r="G992" s="27"/>
      <c r="H992" s="8"/>
    </row>
    <row r="993" spans="1:8" s="2" customFormat="1" ht="12" customHeight="1" x14ac:dyDescent="0.3">
      <c r="A993" s="2">
        <v>4567</v>
      </c>
      <c r="B993" s="25" t="s">
        <v>957</v>
      </c>
      <c r="C993" s="8"/>
      <c r="D993" s="10" t="s">
        <v>873</v>
      </c>
      <c r="E993" s="28" t="s">
        <v>267</v>
      </c>
      <c r="F993" s="48">
        <v>4</v>
      </c>
      <c r="G993" s="29"/>
      <c r="H993" s="30">
        <f t="shared" ref="H993" si="178">F993*G993</f>
        <v>0</v>
      </c>
    </row>
    <row r="994" spans="1:8" s="2" customFormat="1" ht="12" customHeight="1" x14ac:dyDescent="0.3">
      <c r="B994" s="9"/>
      <c r="C994" s="8"/>
      <c r="D994" s="8"/>
      <c r="E994" s="8"/>
      <c r="F994" s="47"/>
      <c r="G994" s="27"/>
      <c r="H994" s="8"/>
    </row>
    <row r="995" spans="1:8" s="2" customFormat="1" ht="12" customHeight="1" x14ac:dyDescent="0.3">
      <c r="A995" s="2">
        <v>4568</v>
      </c>
      <c r="B995" s="25" t="s">
        <v>958</v>
      </c>
      <c r="C995" s="8"/>
      <c r="D995" s="10" t="s">
        <v>875</v>
      </c>
      <c r="E995" s="28" t="s">
        <v>267</v>
      </c>
      <c r="F995" s="48">
        <v>2</v>
      </c>
      <c r="G995" s="29"/>
      <c r="H995" s="30">
        <f t="shared" ref="H995" si="179">F995*G995</f>
        <v>0</v>
      </c>
    </row>
    <row r="996" spans="1:8" s="2" customFormat="1" ht="12" customHeight="1" x14ac:dyDescent="0.3">
      <c r="B996" s="9"/>
      <c r="C996" s="8"/>
      <c r="D996" s="8"/>
      <c r="E996" s="8"/>
      <c r="F996" s="47"/>
      <c r="G996" s="27"/>
      <c r="H996" s="8"/>
    </row>
    <row r="997" spans="1:8" s="2" customFormat="1" ht="24" customHeight="1" x14ac:dyDescent="0.3">
      <c r="A997" s="2">
        <v>3941</v>
      </c>
      <c r="B997" s="9"/>
      <c r="C997" s="10" t="s">
        <v>862</v>
      </c>
      <c r="D997" s="35" t="s">
        <v>959</v>
      </c>
      <c r="E997" s="8"/>
      <c r="F997" s="47"/>
      <c r="G997" s="27"/>
      <c r="H997" s="8"/>
    </row>
    <row r="998" spans="1:8" s="2" customFormat="1" ht="12" customHeight="1" x14ac:dyDescent="0.3">
      <c r="B998" s="9"/>
      <c r="C998" s="8"/>
      <c r="D998" s="8"/>
      <c r="E998" s="8"/>
      <c r="F998" s="47"/>
      <c r="G998" s="27"/>
      <c r="H998" s="8"/>
    </row>
    <row r="999" spans="1:8" s="2" customFormat="1" ht="12" customHeight="1" x14ac:dyDescent="0.3">
      <c r="A999" s="2">
        <v>4569</v>
      </c>
      <c r="B999" s="25" t="s">
        <v>960</v>
      </c>
      <c r="C999" s="8"/>
      <c r="D999" s="10" t="s">
        <v>865</v>
      </c>
      <c r="E999" s="28" t="s">
        <v>267</v>
      </c>
      <c r="F999" s="48">
        <v>2</v>
      </c>
      <c r="G999" s="29"/>
      <c r="H999" s="30">
        <f>F999*G999</f>
        <v>0</v>
      </c>
    </row>
    <row r="1000" spans="1:8" s="2" customFormat="1" ht="12" customHeight="1" x14ac:dyDescent="0.3">
      <c r="B1000" s="9"/>
      <c r="C1000" s="8"/>
      <c r="D1000" s="8"/>
      <c r="E1000" s="8"/>
      <c r="F1000" s="47"/>
      <c r="G1000" s="27"/>
      <c r="H1000" s="8"/>
    </row>
    <row r="1001" spans="1:8" s="2" customFormat="1" ht="12" customHeight="1" x14ac:dyDescent="0.3">
      <c r="A1001" s="2">
        <v>4570</v>
      </c>
      <c r="B1001" s="25" t="s">
        <v>961</v>
      </c>
      <c r="C1001" s="8"/>
      <c r="D1001" s="10" t="s">
        <v>867</v>
      </c>
      <c r="E1001" s="28" t="s">
        <v>267</v>
      </c>
      <c r="F1001" s="48">
        <v>1</v>
      </c>
      <c r="G1001" s="29"/>
      <c r="H1001" s="30">
        <f t="shared" ref="H1001" si="180">F1001*G1001</f>
        <v>0</v>
      </c>
    </row>
    <row r="1002" spans="1:8" s="2" customFormat="1" ht="12" customHeight="1" x14ac:dyDescent="0.3">
      <c r="B1002" s="9"/>
      <c r="C1002" s="8"/>
      <c r="D1002" s="8"/>
      <c r="E1002" s="8"/>
      <c r="F1002" s="47"/>
      <c r="G1002" s="27"/>
      <c r="H1002" s="8"/>
    </row>
    <row r="1003" spans="1:8" s="2" customFormat="1" ht="12" customHeight="1" x14ac:dyDescent="0.3">
      <c r="A1003" s="2">
        <v>4571</v>
      </c>
      <c r="B1003" s="25" t="s">
        <v>962</v>
      </c>
      <c r="C1003" s="8"/>
      <c r="D1003" s="10" t="s">
        <v>869</v>
      </c>
      <c r="E1003" s="28" t="s">
        <v>267</v>
      </c>
      <c r="F1003" s="48">
        <v>1</v>
      </c>
      <c r="G1003" s="29"/>
      <c r="H1003" s="30">
        <f t="shared" ref="H1003" si="181">F1003*G1003</f>
        <v>0</v>
      </c>
    </row>
    <row r="1004" spans="1:8" s="2" customFormat="1" ht="12" customHeight="1" x14ac:dyDescent="0.3">
      <c r="B1004" s="9"/>
      <c r="C1004" s="8"/>
      <c r="D1004" s="8"/>
      <c r="E1004" s="8"/>
      <c r="F1004" s="47"/>
      <c r="G1004" s="27"/>
      <c r="H1004" s="8"/>
    </row>
    <row r="1005" spans="1:8" s="2" customFormat="1" ht="12" customHeight="1" x14ac:dyDescent="0.3">
      <c r="A1005" s="2">
        <v>4572</v>
      </c>
      <c r="B1005" s="25" t="s">
        <v>963</v>
      </c>
      <c r="C1005" s="8"/>
      <c r="D1005" s="10" t="s">
        <v>871</v>
      </c>
      <c r="E1005" s="28" t="s">
        <v>267</v>
      </c>
      <c r="F1005" s="48">
        <v>1</v>
      </c>
      <c r="G1005" s="29"/>
      <c r="H1005" s="30">
        <f t="shared" ref="H1005" si="182">F1005*G1005</f>
        <v>0</v>
      </c>
    </row>
    <row r="1006" spans="1:8" s="2" customFormat="1" ht="12" customHeight="1" x14ac:dyDescent="0.3">
      <c r="B1006" s="9"/>
      <c r="C1006" s="8"/>
      <c r="D1006" s="8"/>
      <c r="E1006" s="8"/>
      <c r="F1006" s="47"/>
      <c r="G1006" s="27"/>
      <c r="H1006" s="8"/>
    </row>
    <row r="1007" spans="1:8" s="2" customFormat="1" ht="12" customHeight="1" x14ac:dyDescent="0.3">
      <c r="A1007" s="2">
        <v>4573</v>
      </c>
      <c r="B1007" s="25" t="s">
        <v>964</v>
      </c>
      <c r="C1007" s="8"/>
      <c r="D1007" s="10" t="s">
        <v>873</v>
      </c>
      <c r="E1007" s="28" t="s">
        <v>267</v>
      </c>
      <c r="F1007" s="48">
        <v>2</v>
      </c>
      <c r="G1007" s="29"/>
      <c r="H1007" s="30">
        <f t="shared" ref="H1007" si="183">F1007*G1007</f>
        <v>0</v>
      </c>
    </row>
    <row r="1008" spans="1:8" s="2" customFormat="1" ht="12" customHeight="1" x14ac:dyDescent="0.3">
      <c r="B1008" s="9"/>
      <c r="C1008" s="8"/>
      <c r="D1008" s="8"/>
      <c r="E1008" s="8"/>
      <c r="F1008" s="47"/>
      <c r="G1008" s="27"/>
      <c r="H1008" s="8"/>
    </row>
    <row r="1009" spans="1:8" s="2" customFormat="1" ht="12" customHeight="1" x14ac:dyDescent="0.3">
      <c r="A1009" s="2">
        <v>4574</v>
      </c>
      <c r="B1009" s="25" t="s">
        <v>965</v>
      </c>
      <c r="C1009" s="8"/>
      <c r="D1009" s="10" t="s">
        <v>875</v>
      </c>
      <c r="E1009" s="28" t="s">
        <v>267</v>
      </c>
      <c r="F1009" s="48">
        <v>1</v>
      </c>
      <c r="G1009" s="29"/>
      <c r="H1009" s="30">
        <f t="shared" ref="H1009" si="184">F1009*G1009</f>
        <v>0</v>
      </c>
    </row>
    <row r="1010" spans="1:8" s="2" customFormat="1" ht="12" customHeight="1" x14ac:dyDescent="0.3">
      <c r="B1010" s="9"/>
      <c r="C1010" s="8"/>
      <c r="D1010" s="8"/>
      <c r="E1010" s="8"/>
      <c r="F1010" s="47"/>
      <c r="G1010" s="27"/>
      <c r="H1010" s="8"/>
    </row>
    <row r="1011" spans="1:8" s="2" customFormat="1" ht="24" customHeight="1" x14ac:dyDescent="0.3">
      <c r="A1011" s="2">
        <v>4637</v>
      </c>
      <c r="B1011" s="9"/>
      <c r="C1011" s="10" t="s">
        <v>862</v>
      </c>
      <c r="D1011" s="10" t="s">
        <v>966</v>
      </c>
      <c r="E1011" s="8"/>
      <c r="F1011" s="47"/>
      <c r="G1011" s="27"/>
      <c r="H1011" s="8"/>
    </row>
    <row r="1012" spans="1:8" s="2" customFormat="1" ht="12" customHeight="1" x14ac:dyDescent="0.3">
      <c r="B1012" s="9"/>
      <c r="C1012" s="8"/>
      <c r="D1012" s="8"/>
      <c r="E1012" s="8"/>
      <c r="F1012" s="47"/>
      <c r="G1012" s="27"/>
      <c r="H1012" s="8"/>
    </row>
    <row r="1013" spans="1:8" s="2" customFormat="1" ht="12" customHeight="1" x14ac:dyDescent="0.3">
      <c r="A1013" s="2">
        <v>4638</v>
      </c>
      <c r="B1013" s="25" t="s">
        <v>967</v>
      </c>
      <c r="C1013" s="8"/>
      <c r="D1013" s="10" t="s">
        <v>968</v>
      </c>
      <c r="E1013" s="28" t="s">
        <v>267</v>
      </c>
      <c r="F1013" s="48">
        <v>2</v>
      </c>
      <c r="G1013" s="29"/>
      <c r="H1013" s="30">
        <f>F1013*G1013</f>
        <v>0</v>
      </c>
    </row>
    <row r="1014" spans="1:8" s="2" customFormat="1" ht="12" customHeight="1" x14ac:dyDescent="0.3">
      <c r="B1014" s="9"/>
      <c r="C1014" s="8"/>
      <c r="D1014" s="8"/>
      <c r="E1014" s="8"/>
      <c r="F1014" s="47"/>
      <c r="G1014" s="27"/>
      <c r="H1014" s="8"/>
    </row>
    <row r="1015" spans="1:8" s="2" customFormat="1" ht="12" customHeight="1" x14ac:dyDescent="0.3">
      <c r="A1015" s="2">
        <v>4639</v>
      </c>
      <c r="B1015" s="25" t="s">
        <v>969</v>
      </c>
      <c r="C1015" s="8"/>
      <c r="D1015" s="10" t="s">
        <v>970</v>
      </c>
      <c r="E1015" s="28" t="s">
        <v>267</v>
      </c>
      <c r="F1015" s="48">
        <v>2</v>
      </c>
      <c r="G1015" s="29"/>
      <c r="H1015" s="30">
        <f t="shared" ref="H1015" si="185">F1015*G1015</f>
        <v>0</v>
      </c>
    </row>
    <row r="1016" spans="1:8" s="2" customFormat="1" ht="12" customHeight="1" x14ac:dyDescent="0.3">
      <c r="B1016" s="9"/>
      <c r="C1016" s="8"/>
      <c r="D1016" s="8"/>
      <c r="E1016" s="8"/>
      <c r="F1016" s="47"/>
      <c r="G1016" s="27"/>
      <c r="H1016" s="8"/>
    </row>
    <row r="1017" spans="1:8" s="2" customFormat="1" ht="12" customHeight="1" x14ac:dyDescent="0.3">
      <c r="A1017" s="2">
        <v>4640</v>
      </c>
      <c r="B1017" s="25" t="s">
        <v>971</v>
      </c>
      <c r="C1017" s="8"/>
      <c r="D1017" s="10" t="s">
        <v>972</v>
      </c>
      <c r="E1017" s="28" t="s">
        <v>267</v>
      </c>
      <c r="F1017" s="48">
        <v>2</v>
      </c>
      <c r="G1017" s="29"/>
      <c r="H1017" s="30">
        <f t="shared" ref="H1017" si="186">F1017*G1017</f>
        <v>0</v>
      </c>
    </row>
    <row r="1018" spans="1:8" s="2" customFormat="1" ht="12" customHeight="1" x14ac:dyDescent="0.3">
      <c r="B1018" s="9"/>
      <c r="C1018" s="8"/>
      <c r="D1018" s="8"/>
      <c r="E1018" s="8"/>
      <c r="F1018" s="47"/>
      <c r="G1018" s="27"/>
      <c r="H1018" s="8"/>
    </row>
    <row r="1019" spans="1:8" s="2" customFormat="1" ht="12" customHeight="1" x14ac:dyDescent="0.3">
      <c r="A1019" s="2">
        <v>4641</v>
      </c>
      <c r="B1019" s="25" t="s">
        <v>973</v>
      </c>
      <c r="C1019" s="8"/>
      <c r="D1019" s="10" t="s">
        <v>974</v>
      </c>
      <c r="E1019" s="28" t="s">
        <v>267</v>
      </c>
      <c r="F1019" s="48">
        <v>2</v>
      </c>
      <c r="G1019" s="29"/>
      <c r="H1019" s="30">
        <f t="shared" ref="H1019" si="187">F1019*G1019</f>
        <v>0</v>
      </c>
    </row>
    <row r="1020" spans="1:8" s="2" customFormat="1" ht="12" customHeight="1" x14ac:dyDescent="0.3">
      <c r="B1020" s="9"/>
      <c r="C1020" s="8"/>
      <c r="D1020" s="8"/>
      <c r="E1020" s="8"/>
      <c r="F1020" s="47"/>
      <c r="G1020" s="27"/>
      <c r="H1020" s="8"/>
    </row>
    <row r="1021" spans="1:8" s="2" customFormat="1" ht="12" customHeight="1" x14ac:dyDescent="0.3">
      <c r="A1021" s="2">
        <v>4642</v>
      </c>
      <c r="B1021" s="25" t="s">
        <v>975</v>
      </c>
      <c r="C1021" s="8"/>
      <c r="D1021" s="10" t="s">
        <v>976</v>
      </c>
      <c r="E1021" s="28" t="s">
        <v>267</v>
      </c>
      <c r="F1021" s="48">
        <v>2</v>
      </c>
      <c r="G1021" s="29"/>
      <c r="H1021" s="30">
        <f t="shared" ref="H1021" si="188">F1021*G1021</f>
        <v>0</v>
      </c>
    </row>
    <row r="1022" spans="1:8" s="2" customFormat="1" ht="12" customHeight="1" x14ac:dyDescent="0.3">
      <c r="B1022" s="9"/>
      <c r="C1022" s="8"/>
      <c r="D1022" s="8"/>
      <c r="E1022" s="8"/>
      <c r="F1022" s="47"/>
      <c r="G1022" s="27"/>
      <c r="H1022" s="8"/>
    </row>
    <row r="1023" spans="1:8" s="2" customFormat="1" ht="12" customHeight="1" x14ac:dyDescent="0.3">
      <c r="A1023" s="2">
        <v>4643</v>
      </c>
      <c r="B1023" s="25" t="s">
        <v>977</v>
      </c>
      <c r="C1023" s="8"/>
      <c r="D1023" s="10" t="s">
        <v>978</v>
      </c>
      <c r="E1023" s="28" t="s">
        <v>267</v>
      </c>
      <c r="F1023" s="48">
        <v>1</v>
      </c>
      <c r="G1023" s="29"/>
      <c r="H1023" s="30">
        <f t="shared" ref="H1023:H1033" si="189">F1023*G1023</f>
        <v>0</v>
      </c>
    </row>
    <row r="1024" spans="1:8" s="2" customFormat="1" ht="12" customHeight="1" x14ac:dyDescent="0.3">
      <c r="B1024" s="9"/>
      <c r="C1024" s="8"/>
      <c r="D1024" s="8"/>
      <c r="E1024" s="8"/>
      <c r="F1024" s="47"/>
      <c r="G1024" s="27"/>
      <c r="H1024" s="8"/>
    </row>
    <row r="1025" spans="1:8" s="2" customFormat="1" ht="12" customHeight="1" x14ac:dyDescent="0.3">
      <c r="A1025" s="2">
        <v>4644</v>
      </c>
      <c r="B1025" s="25" t="s">
        <v>979</v>
      </c>
      <c r="C1025" s="8"/>
      <c r="D1025" s="10" t="s">
        <v>980</v>
      </c>
      <c r="E1025" s="28" t="s">
        <v>267</v>
      </c>
      <c r="F1025" s="48">
        <v>1</v>
      </c>
      <c r="G1025" s="29"/>
      <c r="H1025" s="30">
        <f t="shared" si="189"/>
        <v>0</v>
      </c>
    </row>
    <row r="1026" spans="1:8" s="2" customFormat="1" ht="12" customHeight="1" x14ac:dyDescent="0.3">
      <c r="B1026" s="9"/>
      <c r="C1026" s="8"/>
      <c r="D1026" s="8"/>
      <c r="E1026" s="8"/>
      <c r="F1026" s="47"/>
      <c r="G1026" s="27"/>
      <c r="H1026" s="8"/>
    </row>
    <row r="1027" spans="1:8" s="2" customFormat="1" ht="12" customHeight="1" x14ac:dyDescent="0.3">
      <c r="A1027" s="2">
        <v>4645</v>
      </c>
      <c r="B1027" s="25" t="s">
        <v>981</v>
      </c>
      <c r="C1027" s="8"/>
      <c r="D1027" s="10" t="s">
        <v>982</v>
      </c>
      <c r="E1027" s="28" t="s">
        <v>267</v>
      </c>
      <c r="F1027" s="48">
        <v>1</v>
      </c>
      <c r="G1027" s="29"/>
      <c r="H1027" s="30">
        <f t="shared" si="189"/>
        <v>0</v>
      </c>
    </row>
    <row r="1028" spans="1:8" s="2" customFormat="1" ht="12" customHeight="1" x14ac:dyDescent="0.3">
      <c r="B1028" s="9"/>
      <c r="C1028" s="8"/>
      <c r="D1028" s="8"/>
      <c r="E1028" s="8"/>
      <c r="F1028" s="47"/>
      <c r="G1028" s="27"/>
      <c r="H1028" s="8"/>
    </row>
    <row r="1029" spans="1:8" s="2" customFormat="1" ht="12" customHeight="1" x14ac:dyDescent="0.3">
      <c r="A1029" s="2">
        <v>4646</v>
      </c>
      <c r="B1029" s="25" t="s">
        <v>983</v>
      </c>
      <c r="C1029" s="8"/>
      <c r="D1029" s="10" t="s">
        <v>984</v>
      </c>
      <c r="E1029" s="28" t="s">
        <v>267</v>
      </c>
      <c r="F1029" s="48">
        <v>1</v>
      </c>
      <c r="G1029" s="29"/>
      <c r="H1029" s="30">
        <f t="shared" si="189"/>
        <v>0</v>
      </c>
    </row>
    <row r="1030" spans="1:8" s="2" customFormat="1" ht="12" customHeight="1" x14ac:dyDescent="0.3">
      <c r="B1030" s="9"/>
      <c r="C1030" s="8"/>
      <c r="D1030" s="8"/>
      <c r="E1030" s="8"/>
      <c r="F1030" s="47"/>
      <c r="G1030" s="27"/>
      <c r="H1030" s="8"/>
    </row>
    <row r="1031" spans="1:8" s="2" customFormat="1" ht="12" customHeight="1" x14ac:dyDescent="0.3">
      <c r="A1031" s="2">
        <v>5075</v>
      </c>
      <c r="B1031" s="25" t="s">
        <v>985</v>
      </c>
      <c r="C1031" s="8"/>
      <c r="D1031" s="10" t="s">
        <v>986</v>
      </c>
      <c r="E1031" s="28" t="s">
        <v>267</v>
      </c>
      <c r="F1031" s="48">
        <v>1</v>
      </c>
      <c r="G1031" s="29"/>
      <c r="H1031" s="30">
        <f t="shared" si="189"/>
        <v>0</v>
      </c>
    </row>
    <row r="1032" spans="1:8" s="2" customFormat="1" ht="12" customHeight="1" x14ac:dyDescent="0.3">
      <c r="B1032" s="9"/>
      <c r="C1032" s="8"/>
      <c r="D1032" s="8"/>
      <c r="E1032" s="8"/>
      <c r="F1032" s="47"/>
      <c r="G1032" s="27"/>
      <c r="H1032" s="8"/>
    </row>
    <row r="1033" spans="1:8" s="2" customFormat="1" ht="12" customHeight="1" x14ac:dyDescent="0.3">
      <c r="A1033" s="2">
        <v>5076</v>
      </c>
      <c r="B1033" s="25" t="s">
        <v>987</v>
      </c>
      <c r="C1033" s="8"/>
      <c r="D1033" s="10" t="s">
        <v>988</v>
      </c>
      <c r="E1033" s="28" t="s">
        <v>267</v>
      </c>
      <c r="F1033" s="48">
        <v>1</v>
      </c>
      <c r="G1033" s="29"/>
      <c r="H1033" s="30">
        <f t="shared" si="189"/>
        <v>0</v>
      </c>
    </row>
    <row r="1034" spans="1:8" s="2" customFormat="1" ht="12" customHeight="1" x14ac:dyDescent="0.3">
      <c r="B1034" s="9"/>
      <c r="C1034" s="8"/>
      <c r="D1034" s="8"/>
      <c r="E1034" s="8"/>
      <c r="F1034" s="47"/>
      <c r="G1034" s="27"/>
      <c r="H1034" s="8"/>
    </row>
    <row r="1035" spans="1:8" s="2" customFormat="1" ht="24" customHeight="1" x14ac:dyDescent="0.3">
      <c r="A1035" s="2">
        <v>4647</v>
      </c>
      <c r="B1035" s="9"/>
      <c r="C1035" s="10" t="s">
        <v>862</v>
      </c>
      <c r="D1035" s="10" t="s">
        <v>989</v>
      </c>
      <c r="E1035" s="8"/>
      <c r="F1035" s="47"/>
      <c r="G1035" s="29"/>
      <c r="H1035" s="30"/>
    </row>
    <row r="1036" spans="1:8" s="2" customFormat="1" ht="12" customHeight="1" x14ac:dyDescent="0.3">
      <c r="B1036" s="9"/>
      <c r="C1036" s="8"/>
      <c r="D1036" s="8"/>
      <c r="E1036" s="8"/>
      <c r="F1036" s="47"/>
      <c r="G1036" s="27"/>
      <c r="H1036" s="8"/>
    </row>
    <row r="1037" spans="1:8" s="2" customFormat="1" ht="12" customHeight="1" x14ac:dyDescent="0.3">
      <c r="A1037" s="2">
        <v>4648</v>
      </c>
      <c r="B1037" s="25" t="s">
        <v>990</v>
      </c>
      <c r="C1037" s="8"/>
      <c r="D1037" s="10" t="s">
        <v>991</v>
      </c>
      <c r="E1037" s="28" t="s">
        <v>267</v>
      </c>
      <c r="F1037" s="48">
        <v>2</v>
      </c>
      <c r="G1037" s="29"/>
      <c r="H1037" s="30">
        <f t="shared" ref="H1037" si="190">F1037*G1037</f>
        <v>0</v>
      </c>
    </row>
    <row r="1038" spans="1:8" s="2" customFormat="1" ht="12" customHeight="1" x14ac:dyDescent="0.3">
      <c r="B1038" s="9"/>
      <c r="C1038" s="8"/>
      <c r="D1038" s="8"/>
      <c r="E1038" s="8"/>
      <c r="F1038" s="47"/>
      <c r="G1038" s="27"/>
      <c r="H1038" s="8"/>
    </row>
    <row r="1039" spans="1:8" s="3" customFormat="1" ht="20.100000000000001" customHeight="1" x14ac:dyDescent="0.3">
      <c r="B1039" s="12" t="s">
        <v>76</v>
      </c>
      <c r="C1039" s="13"/>
      <c r="D1039" s="13"/>
      <c r="E1039" s="13"/>
      <c r="F1039" s="49"/>
      <c r="G1039" s="32"/>
      <c r="H1039" s="14">
        <f>SUM(H982:H1038)</f>
        <v>0</v>
      </c>
    </row>
    <row r="1040" spans="1:8" s="20" customFormat="1" ht="13.8" x14ac:dyDescent="0.3">
      <c r="B1040" s="21" t="s">
        <v>297</v>
      </c>
      <c r="F1040" s="45"/>
      <c r="G1040" s="22"/>
    </row>
    <row r="1041" spans="1:8" s="1" customFormat="1" ht="12" x14ac:dyDescent="0.3">
      <c r="B1041" s="5" t="s">
        <v>771</v>
      </c>
      <c r="F1041" s="46"/>
      <c r="G1041" s="23"/>
    </row>
    <row r="1042" spans="1:8" s="2" customFormat="1" ht="27.45" customHeight="1" x14ac:dyDescent="0.3">
      <c r="B1042" s="6" t="s">
        <v>2</v>
      </c>
      <c r="C1042" s="6" t="s">
        <v>3</v>
      </c>
      <c r="D1042" s="6" t="s">
        <v>4</v>
      </c>
      <c r="E1042" s="6" t="s">
        <v>5</v>
      </c>
      <c r="F1042" s="6" t="s">
        <v>6</v>
      </c>
      <c r="G1042" s="24" t="s">
        <v>7</v>
      </c>
      <c r="H1042" s="7" t="s">
        <v>8</v>
      </c>
    </row>
    <row r="1043" spans="1:8" s="3" customFormat="1" ht="20.100000000000001" customHeight="1" x14ac:dyDescent="0.3">
      <c r="B1043" s="12" t="s">
        <v>77</v>
      </c>
      <c r="C1043" s="13"/>
      <c r="D1043" s="13"/>
      <c r="E1043" s="13"/>
      <c r="F1043" s="49"/>
      <c r="G1043" s="32"/>
      <c r="H1043" s="14">
        <f>H1039</f>
        <v>0</v>
      </c>
    </row>
    <row r="1044" spans="1:8" s="2" customFormat="1" ht="12" customHeight="1" x14ac:dyDescent="0.3">
      <c r="A1044" s="2">
        <v>4649</v>
      </c>
      <c r="B1044" s="25" t="s">
        <v>992</v>
      </c>
      <c r="C1044" s="8"/>
      <c r="D1044" s="10" t="s">
        <v>993</v>
      </c>
      <c r="E1044" s="28" t="s">
        <v>267</v>
      </c>
      <c r="F1044" s="48">
        <v>2</v>
      </c>
      <c r="G1044" s="29"/>
      <c r="H1044" s="30">
        <f>F1044*G1044</f>
        <v>0</v>
      </c>
    </row>
    <row r="1045" spans="1:8" s="2" customFormat="1" ht="12" customHeight="1" x14ac:dyDescent="0.3">
      <c r="B1045" s="9"/>
      <c r="C1045" s="8"/>
      <c r="D1045" s="8"/>
      <c r="E1045" s="8"/>
      <c r="F1045" s="47"/>
      <c r="G1045" s="27"/>
      <c r="H1045" s="8"/>
    </row>
    <row r="1046" spans="1:8" s="2" customFormat="1" ht="12" customHeight="1" x14ac:dyDescent="0.3">
      <c r="A1046" s="2">
        <v>4650</v>
      </c>
      <c r="B1046" s="25" t="s">
        <v>994</v>
      </c>
      <c r="C1046" s="8"/>
      <c r="D1046" s="10" t="s">
        <v>995</v>
      </c>
      <c r="E1046" s="28" t="s">
        <v>267</v>
      </c>
      <c r="F1046" s="48">
        <v>2</v>
      </c>
      <c r="G1046" s="29"/>
      <c r="H1046" s="30">
        <f>F1046*G1046</f>
        <v>0</v>
      </c>
    </row>
    <row r="1047" spans="1:8" s="2" customFormat="1" ht="12" customHeight="1" x14ac:dyDescent="0.3">
      <c r="B1047" s="9"/>
      <c r="C1047" s="8"/>
      <c r="D1047" s="8"/>
      <c r="E1047" s="8"/>
      <c r="F1047" s="47"/>
      <c r="G1047" s="27"/>
      <c r="H1047" s="8"/>
    </row>
    <row r="1048" spans="1:8" s="2" customFormat="1" ht="12" customHeight="1" x14ac:dyDescent="0.3">
      <c r="A1048" s="2">
        <v>4651</v>
      </c>
      <c r="B1048" s="25" t="s">
        <v>996</v>
      </c>
      <c r="C1048" s="8"/>
      <c r="D1048" s="10" t="s">
        <v>997</v>
      </c>
      <c r="E1048" s="28" t="s">
        <v>267</v>
      </c>
      <c r="F1048" s="48">
        <v>2</v>
      </c>
      <c r="G1048" s="29"/>
      <c r="H1048" s="30">
        <f t="shared" ref="H1048" si="191">F1048*G1048</f>
        <v>0</v>
      </c>
    </row>
    <row r="1049" spans="1:8" s="2" customFormat="1" ht="12" customHeight="1" x14ac:dyDescent="0.3">
      <c r="B1049" s="9"/>
      <c r="C1049" s="8"/>
      <c r="D1049" s="8"/>
      <c r="E1049" s="8"/>
      <c r="F1049" s="47"/>
      <c r="G1049" s="27"/>
      <c r="H1049" s="8"/>
    </row>
    <row r="1050" spans="1:8" s="2" customFormat="1" ht="12" customHeight="1" x14ac:dyDescent="0.3">
      <c r="A1050" s="2">
        <v>4652</v>
      </c>
      <c r="B1050" s="25" t="s">
        <v>998</v>
      </c>
      <c r="C1050" s="8"/>
      <c r="D1050" s="10" t="s">
        <v>999</v>
      </c>
      <c r="E1050" s="28" t="s">
        <v>267</v>
      </c>
      <c r="F1050" s="48">
        <v>2</v>
      </c>
      <c r="G1050" s="29"/>
      <c r="H1050" s="30">
        <f t="shared" ref="H1050" si="192">F1050*G1050</f>
        <v>0</v>
      </c>
    </row>
    <row r="1051" spans="1:8" s="2" customFormat="1" ht="12" customHeight="1" x14ac:dyDescent="0.3">
      <c r="B1051" s="9"/>
      <c r="C1051" s="8"/>
      <c r="D1051" s="8"/>
      <c r="E1051" s="8"/>
      <c r="F1051" s="47"/>
      <c r="G1051" s="27"/>
      <c r="H1051" s="8"/>
    </row>
    <row r="1052" spans="1:8" s="2" customFormat="1" ht="12" customHeight="1" x14ac:dyDescent="0.3">
      <c r="A1052" s="2">
        <v>4653</v>
      </c>
      <c r="B1052" s="25" t="s">
        <v>1000</v>
      </c>
      <c r="C1052" s="8"/>
      <c r="D1052" s="10" t="s">
        <v>1001</v>
      </c>
      <c r="E1052" s="28" t="s">
        <v>267</v>
      </c>
      <c r="F1052" s="48">
        <v>2</v>
      </c>
      <c r="G1052" s="29"/>
      <c r="H1052" s="30">
        <f t="shared" ref="H1052" si="193">F1052*G1052</f>
        <v>0</v>
      </c>
    </row>
    <row r="1053" spans="1:8" s="2" customFormat="1" ht="12" customHeight="1" x14ac:dyDescent="0.3">
      <c r="B1053" s="9"/>
      <c r="C1053" s="8"/>
      <c r="D1053" s="8"/>
      <c r="E1053" s="8"/>
      <c r="F1053" s="47"/>
      <c r="G1053" s="27"/>
      <c r="H1053" s="8"/>
    </row>
    <row r="1054" spans="1:8" s="2" customFormat="1" ht="12" customHeight="1" x14ac:dyDescent="0.3">
      <c r="A1054" s="2">
        <v>4654</v>
      </c>
      <c r="B1054" s="25" t="s">
        <v>1002</v>
      </c>
      <c r="C1054" s="8"/>
      <c r="D1054" s="10" t="s">
        <v>1003</v>
      </c>
      <c r="E1054" s="28" t="s">
        <v>267</v>
      </c>
      <c r="F1054" s="48">
        <v>1</v>
      </c>
      <c r="G1054" s="29"/>
      <c r="H1054" s="30">
        <f t="shared" ref="H1054" si="194">F1054*G1054</f>
        <v>0</v>
      </c>
    </row>
    <row r="1055" spans="1:8" s="2" customFormat="1" ht="12" customHeight="1" x14ac:dyDescent="0.3">
      <c r="B1055" s="9"/>
      <c r="C1055" s="8"/>
      <c r="D1055" s="8"/>
      <c r="E1055" s="8"/>
      <c r="F1055" s="47"/>
      <c r="G1055" s="27"/>
      <c r="H1055" s="8"/>
    </row>
    <row r="1056" spans="1:8" s="2" customFormat="1" ht="12" customHeight="1" x14ac:dyDescent="0.3">
      <c r="A1056" s="2">
        <v>5077</v>
      </c>
      <c r="B1056" s="25" t="s">
        <v>1004</v>
      </c>
      <c r="C1056" s="8"/>
      <c r="D1056" s="10" t="s">
        <v>1005</v>
      </c>
      <c r="E1056" s="28" t="s">
        <v>267</v>
      </c>
      <c r="F1056" s="48">
        <v>1</v>
      </c>
      <c r="G1056" s="29"/>
      <c r="H1056" s="30">
        <f t="shared" ref="H1056" si="195">F1056*G1056</f>
        <v>0</v>
      </c>
    </row>
    <row r="1057" spans="1:8" s="2" customFormat="1" ht="12" customHeight="1" x14ac:dyDescent="0.3">
      <c r="B1057" s="9"/>
      <c r="C1057" s="8"/>
      <c r="D1057" s="8"/>
      <c r="E1057" s="8"/>
      <c r="F1057" s="47"/>
      <c r="G1057" s="27"/>
      <c r="H1057" s="8"/>
    </row>
    <row r="1058" spans="1:8" s="2" customFormat="1" ht="12" customHeight="1" x14ac:dyDescent="0.3">
      <c r="A1058" s="2">
        <v>5078</v>
      </c>
      <c r="B1058" s="25" t="s">
        <v>1006</v>
      </c>
      <c r="C1058" s="8"/>
      <c r="D1058" s="10" t="s">
        <v>1007</v>
      </c>
      <c r="E1058" s="28" t="s">
        <v>267</v>
      </c>
      <c r="F1058" s="48">
        <v>1</v>
      </c>
      <c r="G1058" s="29"/>
      <c r="H1058" s="30">
        <f t="shared" ref="H1058" si="196">F1058*G1058</f>
        <v>0</v>
      </c>
    </row>
    <row r="1059" spans="1:8" s="2" customFormat="1" ht="12" customHeight="1" x14ac:dyDescent="0.3">
      <c r="B1059" s="9"/>
      <c r="C1059" s="8"/>
      <c r="D1059" s="8"/>
      <c r="E1059" s="8"/>
      <c r="F1059" s="47"/>
      <c r="G1059" s="27"/>
      <c r="H1059" s="8"/>
    </row>
    <row r="1060" spans="1:8" s="2" customFormat="1" ht="12" customHeight="1" x14ac:dyDescent="0.3">
      <c r="A1060" s="2">
        <v>5079</v>
      </c>
      <c r="B1060" s="25" t="s">
        <v>1008</v>
      </c>
      <c r="C1060" s="8"/>
      <c r="D1060" s="10" t="s">
        <v>1009</v>
      </c>
      <c r="E1060" s="28" t="s">
        <v>267</v>
      </c>
      <c r="F1060" s="48">
        <v>1</v>
      </c>
      <c r="G1060" s="29"/>
      <c r="H1060" s="30">
        <f t="shared" ref="H1060" si="197">F1060*G1060</f>
        <v>0</v>
      </c>
    </row>
    <row r="1061" spans="1:8" s="2" customFormat="1" ht="12" customHeight="1" x14ac:dyDescent="0.3">
      <c r="B1061" s="9"/>
      <c r="C1061" s="8"/>
      <c r="D1061" s="8"/>
      <c r="E1061" s="8"/>
      <c r="F1061" s="47"/>
      <c r="G1061" s="27"/>
      <c r="H1061" s="8"/>
    </row>
    <row r="1062" spans="1:8" s="2" customFormat="1" ht="12" customHeight="1" x14ac:dyDescent="0.3">
      <c r="A1062" s="2">
        <v>5080</v>
      </c>
      <c r="B1062" s="25" t="s">
        <v>1010</v>
      </c>
      <c r="C1062" s="8"/>
      <c r="D1062" s="10" t="s">
        <v>1011</v>
      </c>
      <c r="E1062" s="28" t="s">
        <v>267</v>
      </c>
      <c r="F1062" s="48">
        <v>1</v>
      </c>
      <c r="G1062" s="29"/>
      <c r="H1062" s="30">
        <f t="shared" ref="H1062" si="198">F1062*G1062</f>
        <v>0</v>
      </c>
    </row>
    <row r="1063" spans="1:8" s="2" customFormat="1" ht="12" customHeight="1" x14ac:dyDescent="0.3">
      <c r="B1063" s="9"/>
      <c r="C1063" s="8"/>
      <c r="D1063" s="8"/>
      <c r="E1063" s="8"/>
      <c r="F1063" s="47"/>
      <c r="G1063" s="27"/>
      <c r="H1063" s="8"/>
    </row>
    <row r="1064" spans="1:8" s="2" customFormat="1" ht="12" customHeight="1" x14ac:dyDescent="0.3">
      <c r="A1064" s="2">
        <v>5081</v>
      </c>
      <c r="B1064" s="25" t="s">
        <v>1012</v>
      </c>
      <c r="C1064" s="8"/>
      <c r="D1064" s="10" t="s">
        <v>1013</v>
      </c>
      <c r="E1064" s="28" t="s">
        <v>267</v>
      </c>
      <c r="F1064" s="48">
        <v>1</v>
      </c>
      <c r="G1064" s="29"/>
      <c r="H1064" s="30">
        <f t="shared" ref="H1064" si="199">F1064*G1064</f>
        <v>0</v>
      </c>
    </row>
    <row r="1065" spans="1:8" s="2" customFormat="1" ht="12" customHeight="1" x14ac:dyDescent="0.3">
      <c r="B1065" s="9"/>
      <c r="C1065" s="8"/>
      <c r="D1065" s="8"/>
      <c r="E1065" s="8"/>
      <c r="F1065" s="47"/>
      <c r="G1065" s="27"/>
      <c r="H1065" s="8"/>
    </row>
    <row r="1066" spans="1:8" s="2" customFormat="1" ht="12" customHeight="1" x14ac:dyDescent="0.3">
      <c r="A1066" s="2">
        <v>2805</v>
      </c>
      <c r="B1066" s="9"/>
      <c r="C1066" s="26" t="s">
        <v>1014</v>
      </c>
      <c r="D1066" s="26" t="s">
        <v>1015</v>
      </c>
      <c r="E1066" s="8"/>
      <c r="F1066" s="47"/>
      <c r="G1066" s="27"/>
      <c r="H1066" s="8"/>
    </row>
    <row r="1067" spans="1:8" s="2" customFormat="1" ht="12" customHeight="1" x14ac:dyDescent="0.3">
      <c r="B1067" s="9"/>
      <c r="C1067" s="8"/>
      <c r="D1067" s="8"/>
      <c r="E1067" s="8"/>
      <c r="F1067" s="47"/>
      <c r="G1067" s="27"/>
      <c r="H1067" s="8"/>
    </row>
    <row r="1068" spans="1:8" s="2" customFormat="1" ht="24" customHeight="1" x14ac:dyDescent="0.3">
      <c r="A1068" s="2">
        <v>4491</v>
      </c>
      <c r="B1068" s="9"/>
      <c r="C1068" s="10" t="s">
        <v>862</v>
      </c>
      <c r="D1068" s="35" t="s">
        <v>863</v>
      </c>
      <c r="E1068" s="8"/>
      <c r="F1068" s="47"/>
      <c r="G1068" s="27"/>
      <c r="H1068" s="8"/>
    </row>
    <row r="1069" spans="1:8" s="2" customFormat="1" ht="12" customHeight="1" x14ac:dyDescent="0.3">
      <c r="B1069" s="9"/>
      <c r="C1069" s="8"/>
      <c r="D1069" s="8"/>
      <c r="E1069" s="8"/>
      <c r="F1069" s="47"/>
      <c r="G1069" s="27"/>
      <c r="H1069" s="8"/>
    </row>
    <row r="1070" spans="1:8" s="2" customFormat="1" ht="12" customHeight="1" x14ac:dyDescent="0.3">
      <c r="A1070" s="2">
        <v>4492</v>
      </c>
      <c r="B1070" s="25" t="s">
        <v>1016</v>
      </c>
      <c r="C1070" s="8"/>
      <c r="D1070" s="10" t="s">
        <v>865</v>
      </c>
      <c r="E1070" s="28" t="s">
        <v>267</v>
      </c>
      <c r="F1070" s="48">
        <v>2</v>
      </c>
      <c r="G1070" s="29"/>
      <c r="H1070" s="30">
        <f>F1070*G1070</f>
        <v>0</v>
      </c>
    </row>
    <row r="1071" spans="1:8" s="2" customFormat="1" ht="12" customHeight="1" x14ac:dyDescent="0.3">
      <c r="B1071" s="9"/>
      <c r="C1071" s="8"/>
      <c r="D1071" s="8"/>
      <c r="E1071" s="8"/>
      <c r="F1071" s="47"/>
      <c r="G1071" s="27"/>
      <c r="H1071" s="8"/>
    </row>
    <row r="1072" spans="1:8" s="2" customFormat="1" ht="12" customHeight="1" x14ac:dyDescent="0.3">
      <c r="A1072" s="2">
        <v>4493</v>
      </c>
      <c r="B1072" s="25" t="s">
        <v>1017</v>
      </c>
      <c r="C1072" s="8"/>
      <c r="D1072" s="10" t="s">
        <v>867</v>
      </c>
      <c r="E1072" s="28" t="s">
        <v>267</v>
      </c>
      <c r="F1072" s="48">
        <v>2</v>
      </c>
      <c r="G1072" s="29"/>
      <c r="H1072" s="30">
        <f t="shared" ref="H1072" si="200">F1072*G1072</f>
        <v>0</v>
      </c>
    </row>
    <row r="1073" spans="1:8" s="2" customFormat="1" ht="12" customHeight="1" x14ac:dyDescent="0.3">
      <c r="B1073" s="9"/>
      <c r="C1073" s="8"/>
      <c r="D1073" s="8"/>
      <c r="E1073" s="8"/>
      <c r="F1073" s="47"/>
      <c r="G1073" s="27"/>
      <c r="H1073" s="8"/>
    </row>
    <row r="1074" spans="1:8" s="2" customFormat="1" ht="12" customHeight="1" x14ac:dyDescent="0.3">
      <c r="A1074" s="2">
        <v>4494</v>
      </c>
      <c r="B1074" s="25" t="s">
        <v>1018</v>
      </c>
      <c r="C1074" s="8"/>
      <c r="D1074" s="10" t="s">
        <v>869</v>
      </c>
      <c r="E1074" s="28" t="s">
        <v>267</v>
      </c>
      <c r="F1074" s="48">
        <v>3</v>
      </c>
      <c r="G1074" s="29"/>
      <c r="H1074" s="30">
        <f t="shared" ref="H1074" si="201">F1074*G1074</f>
        <v>0</v>
      </c>
    </row>
    <row r="1075" spans="1:8" s="2" customFormat="1" ht="12" customHeight="1" x14ac:dyDescent="0.3">
      <c r="B1075" s="9"/>
      <c r="C1075" s="8"/>
      <c r="D1075" s="8"/>
      <c r="E1075" s="8"/>
      <c r="F1075" s="47"/>
      <c r="G1075" s="27"/>
      <c r="H1075" s="8"/>
    </row>
    <row r="1076" spans="1:8" s="2" customFormat="1" ht="12" customHeight="1" x14ac:dyDescent="0.3">
      <c r="A1076" s="2">
        <v>4495</v>
      </c>
      <c r="B1076" s="25" t="s">
        <v>1019</v>
      </c>
      <c r="C1076" s="8"/>
      <c r="D1076" s="10" t="s">
        <v>871</v>
      </c>
      <c r="E1076" s="28" t="s">
        <v>267</v>
      </c>
      <c r="F1076" s="48">
        <v>6</v>
      </c>
      <c r="G1076" s="29"/>
      <c r="H1076" s="30">
        <f t="shared" ref="H1076" si="202">F1076*G1076</f>
        <v>0</v>
      </c>
    </row>
    <row r="1077" spans="1:8" s="2" customFormat="1" ht="12" customHeight="1" x14ac:dyDescent="0.3">
      <c r="B1077" s="9"/>
      <c r="C1077" s="8"/>
      <c r="D1077" s="8"/>
      <c r="E1077" s="8"/>
      <c r="F1077" s="47"/>
      <c r="G1077" s="27"/>
      <c r="H1077" s="8"/>
    </row>
    <row r="1078" spans="1:8" s="2" customFormat="1" ht="12" customHeight="1" x14ac:dyDescent="0.3">
      <c r="A1078" s="2">
        <v>4496</v>
      </c>
      <c r="B1078" s="25" t="s">
        <v>1020</v>
      </c>
      <c r="C1078" s="8"/>
      <c r="D1078" s="10" t="s">
        <v>873</v>
      </c>
      <c r="E1078" s="28" t="s">
        <v>267</v>
      </c>
      <c r="F1078" s="48">
        <v>2</v>
      </c>
      <c r="G1078" s="29"/>
      <c r="H1078" s="30">
        <f t="shared" ref="H1078" si="203">F1078*G1078</f>
        <v>0</v>
      </c>
    </row>
    <row r="1079" spans="1:8" s="2" customFormat="1" ht="12" customHeight="1" x14ac:dyDescent="0.3">
      <c r="B1079" s="9"/>
      <c r="C1079" s="8"/>
      <c r="D1079" s="8"/>
      <c r="E1079" s="8"/>
      <c r="F1079" s="47"/>
      <c r="G1079" s="27"/>
      <c r="H1079" s="8"/>
    </row>
    <row r="1080" spans="1:8" s="2" customFormat="1" ht="12" customHeight="1" x14ac:dyDescent="0.3">
      <c r="A1080" s="2">
        <v>4497</v>
      </c>
      <c r="B1080" s="25" t="s">
        <v>1021</v>
      </c>
      <c r="C1080" s="8"/>
      <c r="D1080" s="10" t="s">
        <v>875</v>
      </c>
      <c r="E1080" s="28" t="s">
        <v>267</v>
      </c>
      <c r="F1080" s="48">
        <v>2</v>
      </c>
      <c r="G1080" s="29"/>
      <c r="H1080" s="30">
        <f t="shared" ref="H1080" si="204">F1080*G1080</f>
        <v>0</v>
      </c>
    </row>
    <row r="1081" spans="1:8" s="2" customFormat="1" ht="12" customHeight="1" x14ac:dyDescent="0.3">
      <c r="B1081" s="9"/>
      <c r="C1081" s="8"/>
      <c r="D1081" s="8"/>
      <c r="E1081" s="8"/>
      <c r="F1081" s="47"/>
      <c r="G1081" s="27"/>
      <c r="H1081" s="8"/>
    </row>
    <row r="1082" spans="1:8" s="2" customFormat="1" ht="12" customHeight="1" x14ac:dyDescent="0.3">
      <c r="A1082" s="2">
        <v>4498</v>
      </c>
      <c r="B1082" s="25" t="s">
        <v>1022</v>
      </c>
      <c r="C1082" s="8"/>
      <c r="D1082" s="10" t="s">
        <v>877</v>
      </c>
      <c r="E1082" s="28" t="s">
        <v>267</v>
      </c>
      <c r="F1082" s="48">
        <v>2</v>
      </c>
      <c r="G1082" s="29"/>
      <c r="H1082" s="30">
        <f t="shared" ref="H1082" si="205">F1082*G1082</f>
        <v>0</v>
      </c>
    </row>
    <row r="1083" spans="1:8" s="2" customFormat="1" ht="12" customHeight="1" x14ac:dyDescent="0.3">
      <c r="B1083" s="9"/>
      <c r="C1083" s="8"/>
      <c r="D1083" s="8"/>
      <c r="E1083" s="8"/>
      <c r="F1083" s="47"/>
      <c r="G1083" s="27"/>
      <c r="H1083" s="8"/>
    </row>
    <row r="1084" spans="1:8" s="2" customFormat="1" ht="12" customHeight="1" x14ac:dyDescent="0.3">
      <c r="A1084" s="2">
        <v>4499</v>
      </c>
      <c r="B1084" s="25" t="s">
        <v>1023</v>
      </c>
      <c r="C1084" s="8"/>
      <c r="D1084" s="10" t="s">
        <v>879</v>
      </c>
      <c r="E1084" s="28" t="s">
        <v>267</v>
      </c>
      <c r="F1084" s="48">
        <v>2</v>
      </c>
      <c r="G1084" s="29"/>
      <c r="H1084" s="30">
        <f t="shared" ref="H1084" si="206">F1084*G1084</f>
        <v>0</v>
      </c>
    </row>
    <row r="1085" spans="1:8" s="2" customFormat="1" ht="12" customHeight="1" x14ac:dyDescent="0.3">
      <c r="B1085" s="9"/>
      <c r="C1085" s="8"/>
      <c r="D1085" s="8"/>
      <c r="E1085" s="8"/>
      <c r="F1085" s="47"/>
      <c r="G1085" s="27"/>
      <c r="H1085" s="8"/>
    </row>
    <row r="1086" spans="1:8" s="2" customFormat="1" ht="12" customHeight="1" x14ac:dyDescent="0.3">
      <c r="A1086" s="2">
        <v>4500</v>
      </c>
      <c r="B1086" s="25" t="s">
        <v>1024</v>
      </c>
      <c r="C1086" s="8"/>
      <c r="D1086" s="10" t="s">
        <v>881</v>
      </c>
      <c r="E1086" s="28" t="s">
        <v>267</v>
      </c>
      <c r="F1086" s="48">
        <v>2</v>
      </c>
      <c r="G1086" s="29"/>
      <c r="H1086" s="30">
        <f t="shared" ref="H1086" si="207">F1086*G1086</f>
        <v>0</v>
      </c>
    </row>
    <row r="1087" spans="1:8" s="2" customFormat="1" ht="12" customHeight="1" x14ac:dyDescent="0.3">
      <c r="B1087" s="9"/>
      <c r="C1087" s="8"/>
      <c r="D1087" s="8"/>
      <c r="E1087" s="8"/>
      <c r="F1087" s="47"/>
      <c r="G1087" s="27"/>
      <c r="H1087" s="8"/>
    </row>
    <row r="1088" spans="1:8" s="2" customFormat="1" ht="12" customHeight="1" x14ac:dyDescent="0.3">
      <c r="A1088" s="2">
        <v>4501</v>
      </c>
      <c r="B1088" s="25" t="s">
        <v>1025</v>
      </c>
      <c r="C1088" s="8"/>
      <c r="D1088" s="10" t="s">
        <v>883</v>
      </c>
      <c r="E1088" s="28" t="s">
        <v>267</v>
      </c>
      <c r="F1088" s="48">
        <v>2</v>
      </c>
      <c r="G1088" s="29"/>
      <c r="H1088" s="30">
        <f t="shared" ref="H1088:H1100" si="208">F1088*G1088</f>
        <v>0</v>
      </c>
    </row>
    <row r="1089" spans="1:8" s="2" customFormat="1" ht="12" customHeight="1" x14ac:dyDescent="0.3">
      <c r="B1089" s="9"/>
      <c r="C1089" s="8"/>
      <c r="D1089" s="8"/>
      <c r="E1089" s="8"/>
      <c r="F1089" s="47"/>
      <c r="G1089" s="27"/>
      <c r="H1089" s="8"/>
    </row>
    <row r="1090" spans="1:8" s="2" customFormat="1" ht="12" customHeight="1" x14ac:dyDescent="0.3">
      <c r="A1090" s="2">
        <v>4502</v>
      </c>
      <c r="B1090" s="25" t="s">
        <v>1026</v>
      </c>
      <c r="C1090" s="8"/>
      <c r="D1090" s="10" t="s">
        <v>885</v>
      </c>
      <c r="E1090" s="28" t="s">
        <v>267</v>
      </c>
      <c r="F1090" s="48">
        <v>1</v>
      </c>
      <c r="G1090" s="29"/>
      <c r="H1090" s="30">
        <f t="shared" si="208"/>
        <v>0</v>
      </c>
    </row>
    <row r="1091" spans="1:8" s="2" customFormat="1" ht="12" customHeight="1" x14ac:dyDescent="0.3">
      <c r="B1091" s="9"/>
      <c r="C1091" s="8"/>
      <c r="D1091" s="8"/>
      <c r="E1091" s="8"/>
      <c r="F1091" s="47"/>
      <c r="G1091" s="27"/>
      <c r="H1091" s="8"/>
    </row>
    <row r="1092" spans="1:8" s="2" customFormat="1" ht="12" customHeight="1" x14ac:dyDescent="0.3">
      <c r="A1092" s="2">
        <v>4503</v>
      </c>
      <c r="B1092" s="25" t="s">
        <v>1027</v>
      </c>
      <c r="C1092" s="8"/>
      <c r="D1092" s="10" t="s">
        <v>887</v>
      </c>
      <c r="E1092" s="28" t="s">
        <v>267</v>
      </c>
      <c r="F1092" s="48">
        <v>1</v>
      </c>
      <c r="G1092" s="29"/>
      <c r="H1092" s="30">
        <f t="shared" si="208"/>
        <v>0</v>
      </c>
    </row>
    <row r="1093" spans="1:8" s="2" customFormat="1" ht="12" customHeight="1" x14ac:dyDescent="0.3">
      <c r="B1093" s="9"/>
      <c r="C1093" s="8"/>
      <c r="D1093" s="8"/>
      <c r="E1093" s="8"/>
      <c r="F1093" s="47"/>
      <c r="G1093" s="27"/>
      <c r="H1093" s="8"/>
    </row>
    <row r="1094" spans="1:8" s="2" customFormat="1" ht="12" customHeight="1" x14ac:dyDescent="0.3">
      <c r="A1094" s="2">
        <v>4504</v>
      </c>
      <c r="B1094" s="25" t="s">
        <v>1028</v>
      </c>
      <c r="C1094" s="8"/>
      <c r="D1094" s="10" t="s">
        <v>889</v>
      </c>
      <c r="E1094" s="28" t="s">
        <v>267</v>
      </c>
      <c r="F1094" s="48">
        <v>2</v>
      </c>
      <c r="G1094" s="29"/>
      <c r="H1094" s="30">
        <f t="shared" si="208"/>
        <v>0</v>
      </c>
    </row>
    <row r="1095" spans="1:8" s="2" customFormat="1" ht="12" customHeight="1" x14ac:dyDescent="0.3">
      <c r="B1095" s="9"/>
      <c r="C1095" s="8"/>
      <c r="D1095" s="8"/>
      <c r="E1095" s="8"/>
      <c r="F1095" s="47"/>
      <c r="G1095" s="27"/>
      <c r="H1095" s="8"/>
    </row>
    <row r="1096" spans="1:8" s="2" customFormat="1" ht="12" customHeight="1" x14ac:dyDescent="0.3">
      <c r="A1096" s="2">
        <v>4505</v>
      </c>
      <c r="B1096" s="25" t="s">
        <v>1029</v>
      </c>
      <c r="C1096" s="8"/>
      <c r="D1096" s="10" t="s">
        <v>891</v>
      </c>
      <c r="E1096" s="28" t="s">
        <v>267</v>
      </c>
      <c r="F1096" s="48">
        <v>1</v>
      </c>
      <c r="G1096" s="29"/>
      <c r="H1096" s="30">
        <f t="shared" si="208"/>
        <v>0</v>
      </c>
    </row>
    <row r="1097" spans="1:8" s="2" customFormat="1" ht="12" customHeight="1" x14ac:dyDescent="0.3">
      <c r="B1097" s="9"/>
      <c r="C1097" s="8"/>
      <c r="D1097" s="8"/>
      <c r="E1097" s="8"/>
      <c r="F1097" s="47"/>
      <c r="G1097" s="27"/>
      <c r="H1097" s="8"/>
    </row>
    <row r="1098" spans="1:8" s="2" customFormat="1" ht="12" customHeight="1" x14ac:dyDescent="0.3">
      <c r="A1098" s="2">
        <v>4506</v>
      </c>
      <c r="B1098" s="25" t="s">
        <v>1030</v>
      </c>
      <c r="C1098" s="8"/>
      <c r="D1098" s="10" t="s">
        <v>893</v>
      </c>
      <c r="E1098" s="28" t="s">
        <v>267</v>
      </c>
      <c r="F1098" s="48">
        <v>1</v>
      </c>
      <c r="G1098" s="29"/>
      <c r="H1098" s="30">
        <f t="shared" si="208"/>
        <v>0</v>
      </c>
    </row>
    <row r="1099" spans="1:8" s="2" customFormat="1" ht="12" customHeight="1" x14ac:dyDescent="0.3">
      <c r="B1099" s="9"/>
      <c r="C1099" s="8"/>
      <c r="D1099" s="8"/>
      <c r="E1099" s="8"/>
      <c r="F1099" s="47"/>
      <c r="G1099" s="27"/>
      <c r="H1099" s="8"/>
    </row>
    <row r="1100" spans="1:8" s="2" customFormat="1" ht="12" customHeight="1" x14ac:dyDescent="0.3">
      <c r="A1100" s="2">
        <v>4507</v>
      </c>
      <c r="B1100" s="25" t="s">
        <v>1031</v>
      </c>
      <c r="C1100" s="8"/>
      <c r="D1100" s="10" t="s">
        <v>895</v>
      </c>
      <c r="E1100" s="28" t="s">
        <v>267</v>
      </c>
      <c r="F1100" s="48">
        <v>1</v>
      </c>
      <c r="G1100" s="29"/>
      <c r="H1100" s="30">
        <f t="shared" si="208"/>
        <v>0</v>
      </c>
    </row>
    <row r="1101" spans="1:8" s="2" customFormat="1" ht="12" customHeight="1" x14ac:dyDescent="0.3">
      <c r="B1101" s="9"/>
      <c r="C1101" s="8"/>
      <c r="D1101" s="8"/>
      <c r="E1101" s="8"/>
      <c r="F1101" s="47"/>
      <c r="G1101" s="27"/>
      <c r="H1101" s="8"/>
    </row>
    <row r="1102" spans="1:8" s="3" customFormat="1" ht="20.100000000000001" customHeight="1" x14ac:dyDescent="0.3">
      <c r="B1102" s="12" t="s">
        <v>76</v>
      </c>
      <c r="C1102" s="13"/>
      <c r="D1102" s="13"/>
      <c r="E1102" s="13"/>
      <c r="F1102" s="49"/>
      <c r="G1102" s="32"/>
      <c r="H1102" s="14">
        <f>SUM(H1043:H1101)</f>
        <v>0</v>
      </c>
    </row>
    <row r="1103" spans="1:8" s="20" customFormat="1" ht="13.8" x14ac:dyDescent="0.3">
      <c r="B1103" s="21" t="s">
        <v>297</v>
      </c>
      <c r="F1103" s="45"/>
      <c r="G1103" s="22"/>
    </row>
    <row r="1104" spans="1:8" s="1" customFormat="1" ht="12" x14ac:dyDescent="0.3">
      <c r="B1104" s="5" t="s">
        <v>771</v>
      </c>
      <c r="F1104" s="46"/>
      <c r="G1104" s="23"/>
    </row>
    <row r="1105" spans="1:8" s="2" customFormat="1" ht="27.45" customHeight="1" x14ac:dyDescent="0.3">
      <c r="B1105" s="6" t="s">
        <v>2</v>
      </c>
      <c r="C1105" s="6" t="s">
        <v>3</v>
      </c>
      <c r="D1105" s="6" t="s">
        <v>4</v>
      </c>
      <c r="E1105" s="6" t="s">
        <v>5</v>
      </c>
      <c r="F1105" s="6" t="s">
        <v>6</v>
      </c>
      <c r="G1105" s="24" t="s">
        <v>7</v>
      </c>
      <c r="H1105" s="7" t="s">
        <v>8</v>
      </c>
    </row>
    <row r="1106" spans="1:8" s="3" customFormat="1" ht="20.100000000000001" customHeight="1" x14ac:dyDescent="0.3">
      <c r="B1106" s="12" t="s">
        <v>77</v>
      </c>
      <c r="C1106" s="13"/>
      <c r="D1106" s="13"/>
      <c r="E1106" s="13"/>
      <c r="F1106" s="49"/>
      <c r="G1106" s="32"/>
      <c r="H1106" s="14">
        <f>H1102</f>
        <v>0</v>
      </c>
    </row>
    <row r="1107" spans="1:8" s="2" customFormat="1" ht="12" customHeight="1" x14ac:dyDescent="0.3">
      <c r="A1107" s="2">
        <v>4508</v>
      </c>
      <c r="B1107" s="25" t="s">
        <v>1032</v>
      </c>
      <c r="C1107" s="8"/>
      <c r="D1107" s="10" t="s">
        <v>897</v>
      </c>
      <c r="E1107" s="28" t="s">
        <v>267</v>
      </c>
      <c r="F1107" s="48">
        <v>1</v>
      </c>
      <c r="G1107" s="29"/>
      <c r="H1107" s="30">
        <f t="shared" ref="H1107:H1115" si="209">F1107*G1107</f>
        <v>0</v>
      </c>
    </row>
    <row r="1108" spans="1:8" s="2" customFormat="1" ht="12" customHeight="1" x14ac:dyDescent="0.3">
      <c r="B1108" s="9"/>
      <c r="C1108" s="8"/>
      <c r="D1108" s="8"/>
      <c r="E1108" s="8"/>
      <c r="F1108" s="47"/>
      <c r="G1108" s="27"/>
      <c r="H1108" s="8"/>
    </row>
    <row r="1109" spans="1:8" s="2" customFormat="1" ht="12" customHeight="1" x14ac:dyDescent="0.3">
      <c r="A1109" s="2">
        <v>4509</v>
      </c>
      <c r="B1109" s="25" t="s">
        <v>1033</v>
      </c>
      <c r="C1109" s="8"/>
      <c r="D1109" s="10" t="s">
        <v>899</v>
      </c>
      <c r="E1109" s="28" t="s">
        <v>267</v>
      </c>
      <c r="F1109" s="48">
        <v>1</v>
      </c>
      <c r="G1109" s="29"/>
      <c r="H1109" s="30">
        <f t="shared" si="209"/>
        <v>0</v>
      </c>
    </row>
    <row r="1110" spans="1:8" s="2" customFormat="1" ht="12" customHeight="1" x14ac:dyDescent="0.3">
      <c r="B1110" s="9"/>
      <c r="C1110" s="8"/>
      <c r="D1110" s="8"/>
      <c r="E1110" s="8"/>
      <c r="F1110" s="47"/>
      <c r="G1110" s="27"/>
      <c r="H1110" s="8"/>
    </row>
    <row r="1111" spans="1:8" s="2" customFormat="1" ht="12" customHeight="1" x14ac:dyDescent="0.3">
      <c r="A1111" s="2">
        <v>4510</v>
      </c>
      <c r="B1111" s="25" t="s">
        <v>1034</v>
      </c>
      <c r="C1111" s="8"/>
      <c r="D1111" s="10" t="s">
        <v>901</v>
      </c>
      <c r="E1111" s="28" t="s">
        <v>267</v>
      </c>
      <c r="F1111" s="48">
        <v>1</v>
      </c>
      <c r="G1111" s="29"/>
      <c r="H1111" s="30">
        <f t="shared" si="209"/>
        <v>0</v>
      </c>
    </row>
    <row r="1112" spans="1:8" s="2" customFormat="1" ht="12" customHeight="1" x14ac:dyDescent="0.3">
      <c r="B1112" s="9"/>
      <c r="C1112" s="8"/>
      <c r="D1112" s="8"/>
      <c r="E1112" s="8"/>
      <c r="F1112" s="47"/>
      <c r="G1112" s="27"/>
      <c r="H1112" s="8"/>
    </row>
    <row r="1113" spans="1:8" s="2" customFormat="1" ht="12" customHeight="1" x14ac:dyDescent="0.3">
      <c r="A1113" s="2">
        <v>4511</v>
      </c>
      <c r="B1113" s="25" t="s">
        <v>1035</v>
      </c>
      <c r="C1113" s="8"/>
      <c r="D1113" s="10" t="s">
        <v>903</v>
      </c>
      <c r="E1113" s="28" t="s">
        <v>267</v>
      </c>
      <c r="F1113" s="48">
        <v>1</v>
      </c>
      <c r="G1113" s="29"/>
      <c r="H1113" s="30">
        <f t="shared" si="209"/>
        <v>0</v>
      </c>
    </row>
    <row r="1114" spans="1:8" s="2" customFormat="1" ht="12" customHeight="1" x14ac:dyDescent="0.3">
      <c r="B1114" s="9"/>
      <c r="C1114" s="8"/>
      <c r="D1114" s="8"/>
      <c r="E1114" s="8"/>
      <c r="F1114" s="47"/>
      <c r="G1114" s="27"/>
      <c r="H1114" s="8"/>
    </row>
    <row r="1115" spans="1:8" s="2" customFormat="1" ht="12" customHeight="1" x14ac:dyDescent="0.3">
      <c r="A1115" s="2">
        <v>4512</v>
      </c>
      <c r="B1115" s="25" t="s">
        <v>1036</v>
      </c>
      <c r="C1115" s="8"/>
      <c r="D1115" s="10" t="s">
        <v>905</v>
      </c>
      <c r="E1115" s="28" t="s">
        <v>267</v>
      </c>
      <c r="F1115" s="48">
        <v>3</v>
      </c>
      <c r="G1115" s="29"/>
      <c r="H1115" s="30">
        <f t="shared" si="209"/>
        <v>0</v>
      </c>
    </row>
    <row r="1116" spans="1:8" s="2" customFormat="1" ht="12" customHeight="1" x14ac:dyDescent="0.3">
      <c r="B1116" s="9"/>
      <c r="C1116" s="8"/>
      <c r="D1116" s="8"/>
      <c r="E1116" s="8"/>
      <c r="F1116" s="47"/>
      <c r="G1116" s="27"/>
      <c r="H1116" s="8"/>
    </row>
    <row r="1117" spans="1:8" s="2" customFormat="1" ht="24" customHeight="1" x14ac:dyDescent="0.3">
      <c r="A1117" s="2">
        <v>4513</v>
      </c>
      <c r="B1117" s="9"/>
      <c r="C1117" s="10" t="s">
        <v>862</v>
      </c>
      <c r="D1117" s="35" t="s">
        <v>906</v>
      </c>
      <c r="E1117" s="8"/>
      <c r="F1117" s="47"/>
      <c r="G1117" s="27"/>
      <c r="H1117" s="8"/>
    </row>
    <row r="1118" spans="1:8" s="2" customFormat="1" ht="12" customHeight="1" x14ac:dyDescent="0.3">
      <c r="B1118" s="9"/>
      <c r="C1118" s="8"/>
      <c r="D1118" s="8"/>
      <c r="E1118" s="8"/>
      <c r="F1118" s="47"/>
      <c r="G1118" s="27"/>
      <c r="H1118" s="8"/>
    </row>
    <row r="1119" spans="1:8" s="2" customFormat="1" ht="12" customHeight="1" x14ac:dyDescent="0.3">
      <c r="A1119" s="2">
        <v>4514</v>
      </c>
      <c r="B1119" s="25" t="s">
        <v>1037</v>
      </c>
      <c r="C1119" s="8"/>
      <c r="D1119" s="10" t="s">
        <v>865</v>
      </c>
      <c r="E1119" s="28" t="s">
        <v>267</v>
      </c>
      <c r="F1119" s="48">
        <v>1</v>
      </c>
      <c r="G1119" s="29"/>
      <c r="H1119" s="30">
        <f t="shared" ref="H1119:H1133" si="210">F1119*G1119</f>
        <v>0</v>
      </c>
    </row>
    <row r="1120" spans="1:8" s="2" customFormat="1" ht="12" customHeight="1" x14ac:dyDescent="0.3">
      <c r="B1120" s="9"/>
      <c r="C1120" s="8"/>
      <c r="D1120" s="8"/>
      <c r="E1120" s="8"/>
      <c r="F1120" s="47"/>
      <c r="G1120" s="27"/>
      <c r="H1120" s="8"/>
    </row>
    <row r="1121" spans="1:8" s="2" customFormat="1" ht="12" customHeight="1" x14ac:dyDescent="0.3">
      <c r="A1121" s="2">
        <v>4515</v>
      </c>
      <c r="B1121" s="25" t="s">
        <v>1038</v>
      </c>
      <c r="C1121" s="8"/>
      <c r="D1121" s="10" t="s">
        <v>867</v>
      </c>
      <c r="E1121" s="28" t="s">
        <v>267</v>
      </c>
      <c r="F1121" s="48">
        <v>1</v>
      </c>
      <c r="G1121" s="29"/>
      <c r="H1121" s="30">
        <f t="shared" si="210"/>
        <v>0</v>
      </c>
    </row>
    <row r="1122" spans="1:8" s="2" customFormat="1" ht="12" customHeight="1" x14ac:dyDescent="0.3">
      <c r="B1122" s="9"/>
      <c r="C1122" s="8"/>
      <c r="D1122" s="8"/>
      <c r="E1122" s="8"/>
      <c r="F1122" s="47"/>
      <c r="G1122" s="27"/>
      <c r="H1122" s="8"/>
    </row>
    <row r="1123" spans="1:8" s="2" customFormat="1" ht="12" customHeight="1" x14ac:dyDescent="0.3">
      <c r="A1123" s="2">
        <v>4516</v>
      </c>
      <c r="B1123" s="25" t="s">
        <v>1039</v>
      </c>
      <c r="C1123" s="8"/>
      <c r="D1123" s="10" t="s">
        <v>869</v>
      </c>
      <c r="E1123" s="28" t="s">
        <v>267</v>
      </c>
      <c r="F1123" s="48">
        <v>1</v>
      </c>
      <c r="G1123" s="29"/>
      <c r="H1123" s="30">
        <f t="shared" si="210"/>
        <v>0</v>
      </c>
    </row>
    <row r="1124" spans="1:8" s="2" customFormat="1" ht="12" customHeight="1" x14ac:dyDescent="0.3">
      <c r="B1124" s="9"/>
      <c r="C1124" s="8"/>
      <c r="D1124" s="8"/>
      <c r="E1124" s="8"/>
      <c r="F1124" s="47"/>
      <c r="G1124" s="27"/>
      <c r="H1124" s="8"/>
    </row>
    <row r="1125" spans="1:8" s="2" customFormat="1" ht="12" customHeight="1" x14ac:dyDescent="0.3">
      <c r="A1125" s="2">
        <v>4517</v>
      </c>
      <c r="B1125" s="25" t="s">
        <v>1040</v>
      </c>
      <c r="C1125" s="8"/>
      <c r="D1125" s="10" t="s">
        <v>871</v>
      </c>
      <c r="E1125" s="28" t="s">
        <v>267</v>
      </c>
      <c r="F1125" s="48">
        <v>1</v>
      </c>
      <c r="G1125" s="29"/>
      <c r="H1125" s="30">
        <f t="shared" si="210"/>
        <v>0</v>
      </c>
    </row>
    <row r="1126" spans="1:8" s="2" customFormat="1" ht="12" customHeight="1" x14ac:dyDescent="0.3">
      <c r="B1126" s="9"/>
      <c r="C1126" s="8"/>
      <c r="D1126" s="8"/>
      <c r="E1126" s="8"/>
      <c r="F1126" s="47"/>
      <c r="G1126" s="27"/>
      <c r="H1126" s="8"/>
    </row>
    <row r="1127" spans="1:8" s="2" customFormat="1" ht="12" customHeight="1" x14ac:dyDescent="0.3">
      <c r="A1127" s="2">
        <v>4518</v>
      </c>
      <c r="B1127" s="25" t="s">
        <v>1041</v>
      </c>
      <c r="C1127" s="8"/>
      <c r="D1127" s="10" t="s">
        <v>873</v>
      </c>
      <c r="E1127" s="28" t="s">
        <v>267</v>
      </c>
      <c r="F1127" s="48">
        <v>1</v>
      </c>
      <c r="G1127" s="29"/>
      <c r="H1127" s="30">
        <f t="shared" si="210"/>
        <v>0</v>
      </c>
    </row>
    <row r="1128" spans="1:8" s="2" customFormat="1" ht="12" customHeight="1" x14ac:dyDescent="0.3">
      <c r="B1128" s="9"/>
      <c r="C1128" s="8"/>
      <c r="D1128" s="8"/>
      <c r="E1128" s="8"/>
      <c r="F1128" s="47"/>
      <c r="G1128" s="27"/>
      <c r="H1128" s="8"/>
    </row>
    <row r="1129" spans="1:8" s="2" customFormat="1" ht="12" customHeight="1" x14ac:dyDescent="0.3">
      <c r="A1129" s="2">
        <v>4519</v>
      </c>
      <c r="B1129" s="25" t="s">
        <v>1042</v>
      </c>
      <c r="C1129" s="8"/>
      <c r="D1129" s="10" t="s">
        <v>875</v>
      </c>
      <c r="E1129" s="28" t="s">
        <v>267</v>
      </c>
      <c r="F1129" s="48">
        <v>1</v>
      </c>
      <c r="G1129" s="29"/>
      <c r="H1129" s="30">
        <f t="shared" si="210"/>
        <v>0</v>
      </c>
    </row>
    <row r="1130" spans="1:8" s="2" customFormat="1" ht="12" customHeight="1" x14ac:dyDescent="0.3">
      <c r="B1130" s="9"/>
      <c r="C1130" s="8"/>
      <c r="D1130" s="8"/>
      <c r="E1130" s="8"/>
      <c r="F1130" s="47"/>
      <c r="G1130" s="27"/>
      <c r="H1130" s="8"/>
    </row>
    <row r="1131" spans="1:8" s="2" customFormat="1" ht="12" customHeight="1" x14ac:dyDescent="0.3">
      <c r="A1131" s="2">
        <v>4520</v>
      </c>
      <c r="B1131" s="25" t="s">
        <v>1043</v>
      </c>
      <c r="C1131" s="8"/>
      <c r="D1131" s="10" t="s">
        <v>877</v>
      </c>
      <c r="E1131" s="28" t="s">
        <v>267</v>
      </c>
      <c r="F1131" s="48">
        <v>1</v>
      </c>
      <c r="G1131" s="29"/>
      <c r="H1131" s="30">
        <f t="shared" si="210"/>
        <v>0</v>
      </c>
    </row>
    <row r="1132" spans="1:8" s="2" customFormat="1" ht="12" customHeight="1" x14ac:dyDescent="0.3">
      <c r="B1132" s="9"/>
      <c r="C1132" s="8"/>
      <c r="D1132" s="8"/>
      <c r="E1132" s="8"/>
      <c r="F1132" s="47"/>
      <c r="G1132" s="27"/>
      <c r="H1132" s="8"/>
    </row>
    <row r="1133" spans="1:8" s="2" customFormat="1" ht="12" customHeight="1" x14ac:dyDescent="0.3">
      <c r="A1133" s="2">
        <v>4521</v>
      </c>
      <c r="B1133" s="25" t="s">
        <v>1044</v>
      </c>
      <c r="C1133" s="8"/>
      <c r="D1133" s="10" t="s">
        <v>879</v>
      </c>
      <c r="E1133" s="28" t="s">
        <v>267</v>
      </c>
      <c r="F1133" s="48">
        <v>1</v>
      </c>
      <c r="G1133" s="29"/>
      <c r="H1133" s="30">
        <f t="shared" si="210"/>
        <v>0</v>
      </c>
    </row>
    <row r="1134" spans="1:8" s="2" customFormat="1" ht="12" customHeight="1" x14ac:dyDescent="0.3">
      <c r="B1134" s="9"/>
      <c r="C1134" s="8"/>
      <c r="D1134" s="8"/>
      <c r="E1134" s="8"/>
      <c r="F1134" s="47"/>
      <c r="G1134" s="27"/>
      <c r="H1134" s="8"/>
    </row>
    <row r="1135" spans="1:8" s="2" customFormat="1" ht="12" customHeight="1" x14ac:dyDescent="0.3">
      <c r="A1135" s="2">
        <v>4523</v>
      </c>
      <c r="B1135" s="25" t="s">
        <v>1045</v>
      </c>
      <c r="C1135" s="8"/>
      <c r="D1135" s="10" t="s">
        <v>881</v>
      </c>
      <c r="E1135" s="28" t="s">
        <v>267</v>
      </c>
      <c r="F1135" s="48">
        <v>1</v>
      </c>
      <c r="G1135" s="29"/>
      <c r="H1135" s="30">
        <f>F1135*G1135</f>
        <v>0</v>
      </c>
    </row>
    <row r="1136" spans="1:8" s="2" customFormat="1" ht="12" customHeight="1" x14ac:dyDescent="0.3">
      <c r="B1136" s="9"/>
      <c r="C1136" s="8"/>
      <c r="D1136" s="8"/>
      <c r="E1136" s="8"/>
      <c r="F1136" s="47"/>
      <c r="G1136" s="27"/>
      <c r="H1136" s="8"/>
    </row>
    <row r="1137" spans="1:8" s="2" customFormat="1" ht="24" customHeight="1" x14ac:dyDescent="0.3">
      <c r="A1137" s="2">
        <v>4524</v>
      </c>
      <c r="B1137" s="9"/>
      <c r="C1137" s="10" t="s">
        <v>862</v>
      </c>
      <c r="D1137" s="35" t="s">
        <v>1046</v>
      </c>
      <c r="E1137" s="8"/>
      <c r="F1137" s="47"/>
      <c r="G1137" s="27"/>
      <c r="H1137" s="8"/>
    </row>
    <row r="1138" spans="1:8" s="2" customFormat="1" ht="12" customHeight="1" x14ac:dyDescent="0.3">
      <c r="B1138" s="9"/>
      <c r="C1138" s="8"/>
      <c r="D1138" s="8"/>
      <c r="E1138" s="8"/>
      <c r="F1138" s="47"/>
      <c r="G1138" s="27"/>
      <c r="H1138" s="8"/>
    </row>
    <row r="1139" spans="1:8" s="2" customFormat="1" ht="12" customHeight="1" x14ac:dyDescent="0.3">
      <c r="A1139" s="2">
        <v>4576</v>
      </c>
      <c r="B1139" s="25" t="s">
        <v>1047</v>
      </c>
      <c r="C1139" s="8"/>
      <c r="D1139" s="10" t="s">
        <v>865</v>
      </c>
      <c r="E1139" s="28" t="s">
        <v>267</v>
      </c>
      <c r="F1139" s="48">
        <v>2</v>
      </c>
      <c r="G1139" s="29"/>
      <c r="H1139" s="30">
        <f>F1139*G1139</f>
        <v>0</v>
      </c>
    </row>
    <row r="1140" spans="1:8" s="2" customFormat="1" ht="12" customHeight="1" x14ac:dyDescent="0.3">
      <c r="B1140" s="9"/>
      <c r="C1140" s="8"/>
      <c r="D1140" s="8"/>
      <c r="E1140" s="8"/>
      <c r="F1140" s="47"/>
      <c r="G1140" s="27"/>
      <c r="H1140" s="8"/>
    </row>
    <row r="1141" spans="1:8" s="2" customFormat="1" ht="12" customHeight="1" x14ac:dyDescent="0.3">
      <c r="A1141" s="2">
        <v>4577</v>
      </c>
      <c r="B1141" s="25" t="s">
        <v>1048</v>
      </c>
      <c r="C1141" s="8"/>
      <c r="D1141" s="10" t="s">
        <v>867</v>
      </c>
      <c r="E1141" s="28" t="s">
        <v>267</v>
      </c>
      <c r="F1141" s="48">
        <v>1</v>
      </c>
      <c r="G1141" s="29"/>
      <c r="H1141" s="30">
        <f t="shared" ref="H1141" si="211">F1141*G1141</f>
        <v>0</v>
      </c>
    </row>
    <row r="1142" spans="1:8" s="2" customFormat="1" ht="12" customHeight="1" x14ac:dyDescent="0.3">
      <c r="B1142" s="9"/>
      <c r="C1142" s="8"/>
      <c r="D1142" s="8"/>
      <c r="E1142" s="8"/>
      <c r="F1142" s="47"/>
      <c r="G1142" s="27"/>
      <c r="H1142" s="8"/>
    </row>
    <row r="1143" spans="1:8" s="2" customFormat="1" ht="12" customHeight="1" x14ac:dyDescent="0.3">
      <c r="A1143" s="2">
        <v>4578</v>
      </c>
      <c r="B1143" s="25" t="s">
        <v>1049</v>
      </c>
      <c r="C1143" s="8"/>
      <c r="D1143" s="10" t="s">
        <v>869</v>
      </c>
      <c r="E1143" s="28" t="s">
        <v>267</v>
      </c>
      <c r="F1143" s="48">
        <v>1</v>
      </c>
      <c r="G1143" s="29"/>
      <c r="H1143" s="30">
        <f t="shared" ref="H1143" si="212">F1143*G1143</f>
        <v>0</v>
      </c>
    </row>
    <row r="1144" spans="1:8" s="2" customFormat="1" ht="12" customHeight="1" x14ac:dyDescent="0.3">
      <c r="B1144" s="9"/>
      <c r="C1144" s="8"/>
      <c r="D1144" s="8"/>
      <c r="E1144" s="8"/>
      <c r="F1144" s="47"/>
      <c r="G1144" s="27"/>
      <c r="H1144" s="8"/>
    </row>
    <row r="1145" spans="1:8" s="2" customFormat="1" ht="12" customHeight="1" x14ac:dyDescent="0.3">
      <c r="A1145" s="2">
        <v>4579</v>
      </c>
      <c r="B1145" s="25" t="s">
        <v>1050</v>
      </c>
      <c r="C1145" s="8"/>
      <c r="D1145" s="10" t="s">
        <v>871</v>
      </c>
      <c r="E1145" s="28" t="s">
        <v>267</v>
      </c>
      <c r="F1145" s="48">
        <v>1</v>
      </c>
      <c r="G1145" s="29"/>
      <c r="H1145" s="30">
        <f t="shared" ref="H1145" si="213">F1145*G1145</f>
        <v>0</v>
      </c>
    </row>
    <row r="1146" spans="1:8" s="2" customFormat="1" ht="12" customHeight="1" x14ac:dyDescent="0.3">
      <c r="B1146" s="9"/>
      <c r="C1146" s="8"/>
      <c r="D1146" s="8"/>
      <c r="E1146" s="8"/>
      <c r="F1146" s="47"/>
      <c r="G1146" s="27"/>
      <c r="H1146" s="8"/>
    </row>
    <row r="1147" spans="1:8" s="2" customFormat="1" ht="12" customHeight="1" x14ac:dyDescent="0.3">
      <c r="A1147" s="2">
        <v>4580</v>
      </c>
      <c r="B1147" s="25" t="s">
        <v>1051</v>
      </c>
      <c r="C1147" s="8"/>
      <c r="D1147" s="10" t="s">
        <v>873</v>
      </c>
      <c r="E1147" s="28" t="s">
        <v>267</v>
      </c>
      <c r="F1147" s="48">
        <v>2</v>
      </c>
      <c r="G1147" s="29"/>
      <c r="H1147" s="30">
        <f>F1147*G1147</f>
        <v>0</v>
      </c>
    </row>
    <row r="1148" spans="1:8" s="2" customFormat="1" ht="12" customHeight="1" x14ac:dyDescent="0.3">
      <c r="B1148" s="9"/>
      <c r="C1148" s="8"/>
      <c r="D1148" s="8"/>
      <c r="E1148" s="8"/>
      <c r="F1148" s="47"/>
      <c r="G1148" s="27"/>
      <c r="H1148" s="8"/>
    </row>
    <row r="1149" spans="1:8" s="2" customFormat="1" ht="12" customHeight="1" x14ac:dyDescent="0.3">
      <c r="A1149" s="2">
        <v>4581</v>
      </c>
      <c r="B1149" s="25" t="s">
        <v>1052</v>
      </c>
      <c r="C1149" s="8"/>
      <c r="D1149" s="10" t="s">
        <v>875</v>
      </c>
      <c r="E1149" s="28" t="s">
        <v>267</v>
      </c>
      <c r="F1149" s="48">
        <v>1</v>
      </c>
      <c r="G1149" s="29"/>
      <c r="H1149" s="30">
        <f>F1149*G1149</f>
        <v>0</v>
      </c>
    </row>
    <row r="1150" spans="1:8" s="2" customFormat="1" ht="12" customHeight="1" x14ac:dyDescent="0.3">
      <c r="B1150" s="9"/>
      <c r="C1150" s="8"/>
      <c r="D1150" s="8"/>
      <c r="E1150" s="8"/>
      <c r="F1150" s="47"/>
      <c r="G1150" s="27"/>
      <c r="H1150" s="8"/>
    </row>
    <row r="1151" spans="1:8" s="2" customFormat="1" ht="24" customHeight="1" x14ac:dyDescent="0.3">
      <c r="A1151" s="2">
        <v>4536</v>
      </c>
      <c r="B1151" s="9"/>
      <c r="C1151" s="10" t="s">
        <v>862</v>
      </c>
      <c r="D1151" s="35" t="s">
        <v>924</v>
      </c>
      <c r="E1151" s="8"/>
      <c r="F1151" s="47"/>
      <c r="G1151" s="27"/>
      <c r="H1151" s="8"/>
    </row>
    <row r="1152" spans="1:8" s="2" customFormat="1" ht="12" customHeight="1" x14ac:dyDescent="0.3">
      <c r="B1152" s="9"/>
      <c r="C1152" s="8"/>
      <c r="D1152" s="8"/>
      <c r="E1152" s="8"/>
      <c r="F1152" s="47"/>
      <c r="G1152" s="27"/>
      <c r="H1152" s="8"/>
    </row>
    <row r="1153" spans="1:8" s="2" customFormat="1" ht="12" customHeight="1" x14ac:dyDescent="0.3">
      <c r="A1153" s="2">
        <v>4537</v>
      </c>
      <c r="B1153" s="25" t="s">
        <v>1053</v>
      </c>
      <c r="C1153" s="8"/>
      <c r="D1153" s="10" t="s">
        <v>865</v>
      </c>
      <c r="E1153" s="28" t="s">
        <v>267</v>
      </c>
      <c r="F1153" s="48">
        <v>3</v>
      </c>
      <c r="G1153" s="29"/>
      <c r="H1153" s="30">
        <f>F1153*G1153</f>
        <v>0</v>
      </c>
    </row>
    <row r="1154" spans="1:8" s="2" customFormat="1" ht="12" customHeight="1" x14ac:dyDescent="0.3">
      <c r="B1154" s="9"/>
      <c r="C1154" s="8"/>
      <c r="D1154" s="8"/>
      <c r="E1154" s="8"/>
      <c r="F1154" s="47"/>
      <c r="G1154" s="27"/>
      <c r="H1154" s="8"/>
    </row>
    <row r="1155" spans="1:8" s="2" customFormat="1" ht="12" customHeight="1" x14ac:dyDescent="0.3">
      <c r="A1155" s="2">
        <v>4538</v>
      </c>
      <c r="B1155" s="25" t="s">
        <v>1054</v>
      </c>
      <c r="C1155" s="8"/>
      <c r="D1155" s="10" t="s">
        <v>867</v>
      </c>
      <c r="E1155" s="28" t="s">
        <v>267</v>
      </c>
      <c r="F1155" s="48">
        <v>1</v>
      </c>
      <c r="G1155" s="29"/>
      <c r="H1155" s="30">
        <f t="shared" ref="H1155" si="214">F1155*G1155</f>
        <v>0</v>
      </c>
    </row>
    <row r="1156" spans="1:8" s="2" customFormat="1" ht="12" customHeight="1" x14ac:dyDescent="0.3">
      <c r="B1156" s="9"/>
      <c r="C1156" s="8"/>
      <c r="D1156" s="8"/>
      <c r="E1156" s="8"/>
      <c r="F1156" s="47"/>
      <c r="G1156" s="27"/>
      <c r="H1156" s="8"/>
    </row>
    <row r="1157" spans="1:8" s="2" customFormat="1" ht="12" customHeight="1" x14ac:dyDescent="0.3">
      <c r="A1157" s="2">
        <v>4539</v>
      </c>
      <c r="B1157" s="25" t="s">
        <v>1055</v>
      </c>
      <c r="C1157" s="8"/>
      <c r="D1157" s="10" t="s">
        <v>869</v>
      </c>
      <c r="E1157" s="28" t="s">
        <v>267</v>
      </c>
      <c r="F1157" s="48">
        <v>3</v>
      </c>
      <c r="G1157" s="29"/>
      <c r="H1157" s="30">
        <f t="shared" ref="H1157" si="215">F1157*G1157</f>
        <v>0</v>
      </c>
    </row>
    <row r="1158" spans="1:8" s="2" customFormat="1" ht="12" customHeight="1" x14ac:dyDescent="0.3">
      <c r="B1158" s="9"/>
      <c r="C1158" s="8"/>
      <c r="D1158" s="8"/>
      <c r="E1158" s="8"/>
      <c r="F1158" s="47"/>
      <c r="G1158" s="27"/>
      <c r="H1158" s="8"/>
    </row>
    <row r="1159" spans="1:8" s="2" customFormat="1" ht="12" customHeight="1" x14ac:dyDescent="0.3">
      <c r="A1159" s="2">
        <v>4540</v>
      </c>
      <c r="B1159" s="25" t="s">
        <v>1056</v>
      </c>
      <c r="C1159" s="8"/>
      <c r="D1159" s="10" t="s">
        <v>871</v>
      </c>
      <c r="E1159" s="28" t="s">
        <v>267</v>
      </c>
      <c r="F1159" s="48">
        <v>1</v>
      </c>
      <c r="G1159" s="29"/>
      <c r="H1159" s="30">
        <f t="shared" ref="H1159" si="216">F1159*G1159</f>
        <v>0</v>
      </c>
    </row>
    <row r="1160" spans="1:8" s="2" customFormat="1" ht="12" customHeight="1" x14ac:dyDescent="0.3">
      <c r="B1160" s="9"/>
      <c r="C1160" s="8"/>
      <c r="D1160" s="8"/>
      <c r="E1160" s="8"/>
      <c r="F1160" s="47"/>
      <c r="G1160" s="27"/>
      <c r="H1160" s="8"/>
    </row>
    <row r="1161" spans="1:8" s="2" customFormat="1" ht="12" customHeight="1" x14ac:dyDescent="0.3">
      <c r="A1161" s="2">
        <v>4541</v>
      </c>
      <c r="B1161" s="25" t="s">
        <v>1057</v>
      </c>
      <c r="C1161" s="8"/>
      <c r="D1161" s="10" t="s">
        <v>873</v>
      </c>
      <c r="E1161" s="28" t="s">
        <v>267</v>
      </c>
      <c r="F1161" s="48">
        <v>1</v>
      </c>
      <c r="G1161" s="29"/>
      <c r="H1161" s="30">
        <f>F1161*G1161</f>
        <v>0</v>
      </c>
    </row>
    <row r="1162" spans="1:8" s="2" customFormat="1" ht="12" customHeight="1" x14ac:dyDescent="0.3">
      <c r="B1162" s="9"/>
      <c r="C1162" s="8"/>
      <c r="D1162" s="8"/>
      <c r="E1162" s="8"/>
      <c r="F1162" s="47"/>
      <c r="G1162" s="27"/>
      <c r="H1162" s="8"/>
    </row>
    <row r="1163" spans="1:8" s="3" customFormat="1" ht="20.100000000000001" customHeight="1" x14ac:dyDescent="0.3">
      <c r="B1163" s="12" t="s">
        <v>76</v>
      </c>
      <c r="C1163" s="13"/>
      <c r="D1163" s="13"/>
      <c r="E1163" s="13"/>
      <c r="F1163" s="49"/>
      <c r="G1163" s="32"/>
      <c r="H1163" s="14">
        <f>SUM(H1106:H1162)</f>
        <v>0</v>
      </c>
    </row>
    <row r="1164" spans="1:8" s="20" customFormat="1" ht="13.8" x14ac:dyDescent="0.3">
      <c r="B1164" s="21" t="s">
        <v>297</v>
      </c>
      <c r="F1164" s="45"/>
      <c r="G1164" s="22"/>
    </row>
    <row r="1165" spans="1:8" s="1" customFormat="1" ht="12" x14ac:dyDescent="0.3">
      <c r="B1165" s="5" t="s">
        <v>771</v>
      </c>
      <c r="F1165" s="46"/>
      <c r="G1165" s="23"/>
    </row>
    <row r="1166" spans="1:8" s="2" customFormat="1" ht="27.45" customHeight="1" x14ac:dyDescent="0.3">
      <c r="B1166" s="6" t="s">
        <v>2</v>
      </c>
      <c r="C1166" s="6" t="s">
        <v>3</v>
      </c>
      <c r="D1166" s="6" t="s">
        <v>4</v>
      </c>
      <c r="E1166" s="6" t="s">
        <v>5</v>
      </c>
      <c r="F1166" s="6" t="s">
        <v>6</v>
      </c>
      <c r="G1166" s="24" t="s">
        <v>7</v>
      </c>
      <c r="H1166" s="7" t="s">
        <v>8</v>
      </c>
    </row>
    <row r="1167" spans="1:8" s="3" customFormat="1" ht="20.100000000000001" customHeight="1" x14ac:dyDescent="0.3">
      <c r="B1167" s="12" t="s">
        <v>77</v>
      </c>
      <c r="C1167" s="13"/>
      <c r="D1167" s="13"/>
      <c r="E1167" s="13"/>
      <c r="F1167" s="49"/>
      <c r="G1167" s="32"/>
      <c r="H1167" s="14">
        <f>H1163</f>
        <v>0</v>
      </c>
    </row>
    <row r="1168" spans="1:8" s="2" customFormat="1" ht="24" customHeight="1" x14ac:dyDescent="0.3">
      <c r="A1168" s="2">
        <v>4542</v>
      </c>
      <c r="B1168" s="9"/>
      <c r="C1168" s="10" t="s">
        <v>862</v>
      </c>
      <c r="D1168" s="35" t="s">
        <v>1058</v>
      </c>
      <c r="E1168" s="8"/>
      <c r="F1168" s="47"/>
      <c r="G1168" s="27"/>
      <c r="H1168" s="8"/>
    </row>
    <row r="1169" spans="1:8" s="2" customFormat="1" ht="12" customHeight="1" x14ac:dyDescent="0.3">
      <c r="B1169" s="9"/>
      <c r="C1169" s="8"/>
      <c r="D1169" s="8"/>
      <c r="E1169" s="8"/>
      <c r="F1169" s="47"/>
      <c r="G1169" s="27"/>
      <c r="H1169" s="8"/>
    </row>
    <row r="1170" spans="1:8" s="2" customFormat="1" ht="12" customHeight="1" x14ac:dyDescent="0.3">
      <c r="A1170" s="2">
        <v>4543</v>
      </c>
      <c r="B1170" s="25" t="s">
        <v>1059</v>
      </c>
      <c r="C1170" s="8"/>
      <c r="D1170" s="10" t="s">
        <v>865</v>
      </c>
      <c r="E1170" s="28" t="s">
        <v>267</v>
      </c>
      <c r="F1170" s="48">
        <v>2</v>
      </c>
      <c r="G1170" s="29"/>
      <c r="H1170" s="30">
        <f>F1170*G1170</f>
        <v>0</v>
      </c>
    </row>
    <row r="1171" spans="1:8" s="2" customFormat="1" ht="12" customHeight="1" x14ac:dyDescent="0.3">
      <c r="B1171" s="9"/>
      <c r="C1171" s="8"/>
      <c r="D1171" s="8"/>
      <c r="E1171" s="8"/>
      <c r="F1171" s="47"/>
      <c r="G1171" s="27"/>
      <c r="H1171" s="8"/>
    </row>
    <row r="1172" spans="1:8" s="2" customFormat="1" ht="12" customHeight="1" x14ac:dyDescent="0.3">
      <c r="A1172" s="2">
        <v>4544</v>
      </c>
      <c r="B1172" s="25" t="s">
        <v>1060</v>
      </c>
      <c r="C1172" s="8"/>
      <c r="D1172" s="10" t="s">
        <v>869</v>
      </c>
      <c r="E1172" s="28" t="s">
        <v>267</v>
      </c>
      <c r="F1172" s="48">
        <v>2</v>
      </c>
      <c r="G1172" s="29"/>
      <c r="H1172" s="30">
        <f t="shared" ref="H1172" si="217">F1172*G1172</f>
        <v>0</v>
      </c>
    </row>
    <row r="1173" spans="1:8" s="2" customFormat="1" ht="12" customHeight="1" x14ac:dyDescent="0.3">
      <c r="B1173" s="9"/>
      <c r="C1173" s="8"/>
      <c r="D1173" s="8"/>
      <c r="E1173" s="8"/>
      <c r="F1173" s="47"/>
      <c r="G1173" s="27"/>
      <c r="H1173" s="8"/>
    </row>
    <row r="1174" spans="1:8" s="2" customFormat="1" ht="12" customHeight="1" x14ac:dyDescent="0.3">
      <c r="A1174" s="2">
        <v>4545</v>
      </c>
      <c r="B1174" s="25" t="s">
        <v>1061</v>
      </c>
      <c r="C1174" s="8"/>
      <c r="D1174" s="10" t="s">
        <v>873</v>
      </c>
      <c r="E1174" s="28" t="s">
        <v>267</v>
      </c>
      <c r="F1174" s="48">
        <v>1</v>
      </c>
      <c r="G1174" s="29"/>
      <c r="H1174" s="30">
        <f t="shared" ref="H1174" si="218">F1174*G1174</f>
        <v>0</v>
      </c>
    </row>
    <row r="1175" spans="1:8" s="2" customFormat="1" ht="12" customHeight="1" x14ac:dyDescent="0.3">
      <c r="B1175" s="9"/>
      <c r="C1175" s="8"/>
      <c r="D1175" s="8"/>
      <c r="E1175" s="8"/>
      <c r="F1175" s="47"/>
      <c r="G1175" s="27"/>
      <c r="H1175" s="8"/>
    </row>
    <row r="1176" spans="1:8" s="2" customFormat="1" ht="12" customHeight="1" x14ac:dyDescent="0.3">
      <c r="A1176" s="2">
        <v>4546</v>
      </c>
      <c r="B1176" s="25" t="s">
        <v>1062</v>
      </c>
      <c r="C1176" s="8"/>
      <c r="D1176" s="10" t="s">
        <v>889</v>
      </c>
      <c r="E1176" s="28" t="s">
        <v>267</v>
      </c>
      <c r="F1176" s="48">
        <v>1</v>
      </c>
      <c r="G1176" s="29"/>
      <c r="H1176" s="30">
        <f t="shared" ref="H1176" si="219">F1176*G1176</f>
        <v>0</v>
      </c>
    </row>
    <row r="1177" spans="1:8" s="2" customFormat="1" ht="12" customHeight="1" x14ac:dyDescent="0.3">
      <c r="B1177" s="9"/>
      <c r="C1177" s="8"/>
      <c r="D1177" s="8"/>
      <c r="E1177" s="8"/>
      <c r="F1177" s="47"/>
      <c r="G1177" s="27"/>
      <c r="H1177" s="8"/>
    </row>
    <row r="1178" spans="1:8" s="2" customFormat="1" ht="11.4" x14ac:dyDescent="0.3">
      <c r="A1178" s="2">
        <v>4220</v>
      </c>
      <c r="B1178" s="9"/>
      <c r="C1178" s="10" t="s">
        <v>862</v>
      </c>
      <c r="D1178" s="10" t="s">
        <v>1063</v>
      </c>
      <c r="E1178" s="8"/>
      <c r="F1178" s="47"/>
      <c r="G1178" s="27"/>
      <c r="H1178" s="8"/>
    </row>
    <row r="1179" spans="1:8" s="2" customFormat="1" ht="12" customHeight="1" x14ac:dyDescent="0.3">
      <c r="B1179" s="9"/>
      <c r="C1179" s="8"/>
      <c r="D1179" s="8"/>
      <c r="E1179" s="8"/>
      <c r="F1179" s="47"/>
      <c r="G1179" s="27"/>
      <c r="H1179" s="8"/>
    </row>
    <row r="1180" spans="1:8" s="2" customFormat="1" ht="12" customHeight="1" x14ac:dyDescent="0.3">
      <c r="A1180" s="2">
        <v>4221</v>
      </c>
      <c r="B1180" s="25" t="s">
        <v>1064</v>
      </c>
      <c r="C1180" s="8"/>
      <c r="D1180" s="10" t="s">
        <v>865</v>
      </c>
      <c r="E1180" s="28" t="s">
        <v>267</v>
      </c>
      <c r="F1180" s="48">
        <v>1</v>
      </c>
      <c r="G1180" s="29"/>
      <c r="H1180" s="30">
        <f>F1180*G1180</f>
        <v>0</v>
      </c>
    </row>
    <row r="1181" spans="1:8" s="2" customFormat="1" ht="12" customHeight="1" x14ac:dyDescent="0.3">
      <c r="B1181" s="9"/>
      <c r="C1181" s="8"/>
      <c r="D1181" s="8"/>
      <c r="E1181" s="8"/>
      <c r="F1181" s="47"/>
      <c r="G1181" s="27"/>
      <c r="H1181" s="8"/>
    </row>
    <row r="1182" spans="1:8" s="2" customFormat="1" ht="12" customHeight="1" x14ac:dyDescent="0.3">
      <c r="A1182" s="2">
        <v>4222</v>
      </c>
      <c r="B1182" s="25" t="s">
        <v>1065</v>
      </c>
      <c r="C1182" s="8"/>
      <c r="D1182" s="10" t="s">
        <v>938</v>
      </c>
      <c r="E1182" s="28" t="s">
        <v>267</v>
      </c>
      <c r="F1182" s="48">
        <v>1</v>
      </c>
      <c r="G1182" s="29"/>
      <c r="H1182" s="30">
        <f t="shared" ref="H1182" si="220">F1182*G1182</f>
        <v>0</v>
      </c>
    </row>
    <row r="1183" spans="1:8" s="2" customFormat="1" ht="12" customHeight="1" x14ac:dyDescent="0.3">
      <c r="B1183" s="9"/>
      <c r="C1183" s="8"/>
      <c r="D1183" s="8"/>
      <c r="E1183" s="8"/>
      <c r="F1183" s="47"/>
      <c r="G1183" s="27"/>
      <c r="H1183" s="8"/>
    </row>
    <row r="1184" spans="1:8" s="2" customFormat="1" ht="12" customHeight="1" x14ac:dyDescent="0.3">
      <c r="A1184" s="2">
        <v>4433</v>
      </c>
      <c r="B1184" s="25" t="s">
        <v>1066</v>
      </c>
      <c r="C1184" s="8"/>
      <c r="D1184" s="10" t="s">
        <v>891</v>
      </c>
      <c r="E1184" s="28" t="s">
        <v>267</v>
      </c>
      <c r="F1184" s="48">
        <v>1</v>
      </c>
      <c r="G1184" s="29"/>
      <c r="H1184" s="30">
        <f t="shared" ref="H1184" si="221">F1184*G1184</f>
        <v>0</v>
      </c>
    </row>
    <row r="1185" spans="1:8" s="2" customFormat="1" ht="12" customHeight="1" x14ac:dyDescent="0.3">
      <c r="B1185" s="9"/>
      <c r="C1185" s="8"/>
      <c r="D1185" s="8"/>
      <c r="E1185" s="8"/>
      <c r="F1185" s="47"/>
      <c r="G1185" s="27"/>
      <c r="H1185" s="8"/>
    </row>
    <row r="1186" spans="1:8" s="2" customFormat="1" ht="12" customHeight="1" x14ac:dyDescent="0.3">
      <c r="A1186" s="2">
        <v>4434</v>
      </c>
      <c r="B1186" s="25" t="s">
        <v>1067</v>
      </c>
      <c r="C1186" s="8"/>
      <c r="D1186" s="10" t="s">
        <v>893</v>
      </c>
      <c r="E1186" s="28" t="s">
        <v>267</v>
      </c>
      <c r="F1186" s="48">
        <v>1</v>
      </c>
      <c r="G1186" s="29"/>
      <c r="H1186" s="30">
        <f t="shared" ref="H1186" si="222">F1186*G1186</f>
        <v>0</v>
      </c>
    </row>
    <row r="1187" spans="1:8" s="2" customFormat="1" ht="12" customHeight="1" x14ac:dyDescent="0.3">
      <c r="B1187" s="9"/>
      <c r="C1187" s="8"/>
      <c r="D1187" s="8"/>
      <c r="E1187" s="8"/>
      <c r="F1187" s="47"/>
      <c r="G1187" s="27"/>
      <c r="H1187" s="8"/>
    </row>
    <row r="1188" spans="1:8" s="2" customFormat="1" ht="24" customHeight="1" x14ac:dyDescent="0.3">
      <c r="A1188" s="2">
        <v>4554</v>
      </c>
      <c r="B1188" s="9"/>
      <c r="C1188" s="10" t="s">
        <v>862</v>
      </c>
      <c r="D1188" s="10" t="s">
        <v>941</v>
      </c>
      <c r="E1188" s="8"/>
      <c r="F1188" s="47"/>
      <c r="G1188" s="27"/>
      <c r="H1188" s="8"/>
    </row>
    <row r="1189" spans="1:8" s="2" customFormat="1" ht="12" customHeight="1" x14ac:dyDescent="0.3">
      <c r="B1189" s="9"/>
      <c r="C1189" s="8"/>
      <c r="D1189" s="8"/>
      <c r="E1189" s="8"/>
      <c r="F1189" s="47"/>
      <c r="G1189" s="27"/>
      <c r="H1189" s="8"/>
    </row>
    <row r="1190" spans="1:8" s="2" customFormat="1" ht="12" customHeight="1" x14ac:dyDescent="0.3">
      <c r="A1190" s="2">
        <v>4555</v>
      </c>
      <c r="B1190" s="25" t="s">
        <v>1068</v>
      </c>
      <c r="C1190" s="8"/>
      <c r="D1190" s="10" t="s">
        <v>875</v>
      </c>
      <c r="E1190" s="28" t="s">
        <v>267</v>
      </c>
      <c r="F1190" s="48">
        <v>4</v>
      </c>
      <c r="G1190" s="29"/>
      <c r="H1190" s="30">
        <f>F1190*G1190</f>
        <v>0</v>
      </c>
    </row>
    <row r="1191" spans="1:8" s="2" customFormat="1" ht="12" customHeight="1" x14ac:dyDescent="0.3">
      <c r="B1191" s="9"/>
      <c r="C1191" s="8"/>
      <c r="D1191" s="8"/>
      <c r="E1191" s="8"/>
      <c r="F1191" s="47"/>
      <c r="G1191" s="27"/>
      <c r="H1191" s="8"/>
    </row>
    <row r="1192" spans="1:8" s="2" customFormat="1" ht="12" customHeight="1" x14ac:dyDescent="0.3">
      <c r="A1192" s="2">
        <v>4556</v>
      </c>
      <c r="B1192" s="25" t="s">
        <v>1069</v>
      </c>
      <c r="C1192" s="8"/>
      <c r="D1192" s="10" t="s">
        <v>877</v>
      </c>
      <c r="E1192" s="28" t="s">
        <v>267</v>
      </c>
      <c r="F1192" s="48">
        <v>1</v>
      </c>
      <c r="G1192" s="29"/>
      <c r="H1192" s="30">
        <f t="shared" ref="H1192" si="223">F1192*G1192</f>
        <v>0</v>
      </c>
    </row>
    <row r="1193" spans="1:8" s="2" customFormat="1" ht="12" customHeight="1" x14ac:dyDescent="0.3">
      <c r="B1193" s="9"/>
      <c r="C1193" s="8"/>
      <c r="D1193" s="8"/>
      <c r="E1193" s="8"/>
      <c r="F1193" s="47"/>
      <c r="G1193" s="27"/>
      <c r="H1193" s="8"/>
    </row>
    <row r="1194" spans="1:8" s="2" customFormat="1" ht="12" customHeight="1" x14ac:dyDescent="0.3">
      <c r="A1194" s="2">
        <v>4557</v>
      </c>
      <c r="B1194" s="25" t="s">
        <v>1070</v>
      </c>
      <c r="C1194" s="8"/>
      <c r="D1194" s="10" t="s">
        <v>879</v>
      </c>
      <c r="E1194" s="28" t="s">
        <v>267</v>
      </c>
      <c r="F1194" s="48">
        <v>6</v>
      </c>
      <c r="G1194" s="29"/>
      <c r="H1194" s="30">
        <f t="shared" ref="H1194" si="224">F1194*G1194</f>
        <v>0</v>
      </c>
    </row>
    <row r="1195" spans="1:8" s="2" customFormat="1" ht="12" customHeight="1" x14ac:dyDescent="0.3">
      <c r="B1195" s="9"/>
      <c r="C1195" s="8"/>
      <c r="D1195" s="8"/>
      <c r="E1195" s="8"/>
      <c r="F1195" s="47"/>
      <c r="G1195" s="27"/>
      <c r="H1195" s="8"/>
    </row>
    <row r="1196" spans="1:8" s="2" customFormat="1" ht="12" customHeight="1" x14ac:dyDescent="0.3">
      <c r="A1196" s="2">
        <v>4609</v>
      </c>
      <c r="B1196" s="25" t="s">
        <v>1071</v>
      </c>
      <c r="C1196" s="8"/>
      <c r="D1196" s="10" t="s">
        <v>881</v>
      </c>
      <c r="E1196" s="28" t="s">
        <v>267</v>
      </c>
      <c r="F1196" s="48">
        <v>1</v>
      </c>
      <c r="G1196" s="29"/>
      <c r="H1196" s="30">
        <f t="shared" ref="H1196" si="225">F1196*G1196</f>
        <v>0</v>
      </c>
    </row>
    <row r="1197" spans="1:8" s="2" customFormat="1" ht="12" customHeight="1" x14ac:dyDescent="0.3">
      <c r="B1197" s="9"/>
      <c r="C1197" s="8"/>
      <c r="D1197" s="8"/>
      <c r="E1197" s="8"/>
      <c r="F1197" s="47"/>
      <c r="G1197" s="27"/>
      <c r="H1197" s="8"/>
    </row>
    <row r="1198" spans="1:8" s="2" customFormat="1" ht="12" customHeight="1" x14ac:dyDescent="0.3">
      <c r="A1198" s="2">
        <v>4558</v>
      </c>
      <c r="B1198" s="25" t="s">
        <v>1072</v>
      </c>
      <c r="C1198" s="8"/>
      <c r="D1198" s="10" t="s">
        <v>883</v>
      </c>
      <c r="E1198" s="28" t="s">
        <v>267</v>
      </c>
      <c r="F1198" s="48">
        <v>2</v>
      </c>
      <c r="G1198" s="29"/>
      <c r="H1198" s="30">
        <f t="shared" ref="H1198" si="226">F1198*G1198</f>
        <v>0</v>
      </c>
    </row>
    <row r="1199" spans="1:8" s="2" customFormat="1" ht="12" customHeight="1" x14ac:dyDescent="0.3">
      <c r="B1199" s="9"/>
      <c r="C1199" s="8"/>
      <c r="D1199" s="8"/>
      <c r="E1199" s="8"/>
      <c r="F1199" s="47"/>
      <c r="G1199" s="27"/>
      <c r="H1199" s="8"/>
    </row>
    <row r="1200" spans="1:8" s="2" customFormat="1" ht="12" customHeight="1" x14ac:dyDescent="0.3">
      <c r="A1200" s="2">
        <v>4559</v>
      </c>
      <c r="B1200" s="25" t="s">
        <v>1073</v>
      </c>
      <c r="C1200" s="8"/>
      <c r="D1200" s="10" t="s">
        <v>887</v>
      </c>
      <c r="E1200" s="28" t="s">
        <v>267</v>
      </c>
      <c r="F1200" s="48">
        <v>1</v>
      </c>
      <c r="G1200" s="29"/>
      <c r="H1200" s="30">
        <f t="shared" ref="H1200" si="227">F1200*G1200</f>
        <v>0</v>
      </c>
    </row>
    <row r="1201" spans="1:8" s="2" customFormat="1" ht="12" customHeight="1" x14ac:dyDescent="0.3">
      <c r="B1201" s="9"/>
      <c r="C1201" s="8"/>
      <c r="D1201" s="8"/>
      <c r="E1201" s="8"/>
      <c r="F1201" s="47"/>
      <c r="G1201" s="27"/>
      <c r="H1201" s="8"/>
    </row>
    <row r="1202" spans="1:8" s="2" customFormat="1" ht="12" customHeight="1" x14ac:dyDescent="0.3">
      <c r="A1202" s="2">
        <v>4560</v>
      </c>
      <c r="B1202" s="25" t="s">
        <v>1074</v>
      </c>
      <c r="C1202" s="8"/>
      <c r="D1202" s="10" t="s">
        <v>891</v>
      </c>
      <c r="E1202" s="28" t="s">
        <v>267</v>
      </c>
      <c r="F1202" s="48">
        <v>1</v>
      </c>
      <c r="G1202" s="29"/>
      <c r="H1202" s="30">
        <f t="shared" ref="H1202" si="228">F1202*G1202</f>
        <v>0</v>
      </c>
    </row>
    <row r="1203" spans="1:8" s="2" customFormat="1" ht="12" customHeight="1" x14ac:dyDescent="0.3">
      <c r="B1203" s="9"/>
      <c r="C1203" s="8"/>
      <c r="D1203" s="8"/>
      <c r="E1203" s="8"/>
      <c r="F1203" s="47"/>
      <c r="G1203" s="27"/>
      <c r="H1203" s="8"/>
    </row>
    <row r="1204" spans="1:8" s="2" customFormat="1" ht="12" customHeight="1" x14ac:dyDescent="0.3">
      <c r="A1204" s="2">
        <v>4561</v>
      </c>
      <c r="B1204" s="25" t="s">
        <v>1075</v>
      </c>
      <c r="C1204" s="8"/>
      <c r="D1204" s="10" t="s">
        <v>893</v>
      </c>
      <c r="E1204" s="28" t="s">
        <v>267</v>
      </c>
      <c r="F1204" s="48">
        <v>1</v>
      </c>
      <c r="G1204" s="29"/>
      <c r="H1204" s="30">
        <f t="shared" ref="H1204" si="229">F1204*G1204</f>
        <v>0</v>
      </c>
    </row>
    <row r="1205" spans="1:8" s="2" customFormat="1" ht="12" customHeight="1" x14ac:dyDescent="0.3">
      <c r="B1205" s="9"/>
      <c r="C1205" s="8"/>
      <c r="D1205" s="8"/>
      <c r="E1205" s="8"/>
      <c r="F1205" s="47"/>
      <c r="G1205" s="27"/>
      <c r="H1205" s="8"/>
    </row>
    <row r="1206" spans="1:8" s="2" customFormat="1" ht="12" customHeight="1" x14ac:dyDescent="0.3">
      <c r="A1206" s="2">
        <v>4562</v>
      </c>
      <c r="B1206" s="25" t="s">
        <v>1076</v>
      </c>
      <c r="C1206" s="8"/>
      <c r="D1206" s="10" t="s">
        <v>895</v>
      </c>
      <c r="E1206" s="28" t="s">
        <v>267</v>
      </c>
      <c r="F1206" s="48">
        <v>1</v>
      </c>
      <c r="G1206" s="29"/>
      <c r="H1206" s="30">
        <f t="shared" ref="H1206" si="230">F1206*G1206</f>
        <v>0</v>
      </c>
    </row>
    <row r="1207" spans="1:8" s="2" customFormat="1" ht="12" customHeight="1" x14ac:dyDescent="0.3">
      <c r="B1207" s="9"/>
      <c r="C1207" s="8"/>
      <c r="D1207" s="8"/>
      <c r="E1207" s="8"/>
      <c r="F1207" s="47"/>
      <c r="G1207" s="27"/>
      <c r="H1207" s="8"/>
    </row>
    <row r="1208" spans="1:8" s="2" customFormat="1" ht="12" customHeight="1" x14ac:dyDescent="0.3">
      <c r="A1208" s="2">
        <v>4610</v>
      </c>
      <c r="B1208" s="25" t="s">
        <v>1077</v>
      </c>
      <c r="C1208" s="8"/>
      <c r="D1208" s="10" t="s">
        <v>897</v>
      </c>
      <c r="E1208" s="28" t="s">
        <v>267</v>
      </c>
      <c r="F1208" s="48">
        <v>1</v>
      </c>
      <c r="G1208" s="29"/>
      <c r="H1208" s="30">
        <f>F1208*G1208</f>
        <v>0</v>
      </c>
    </row>
    <row r="1209" spans="1:8" s="2" customFormat="1" ht="12" customHeight="1" x14ac:dyDescent="0.3">
      <c r="B1209" s="9"/>
      <c r="C1209" s="8"/>
      <c r="D1209" s="8"/>
      <c r="E1209" s="8"/>
      <c r="F1209" s="47"/>
      <c r="G1209" s="27"/>
      <c r="H1209" s="8"/>
    </row>
    <row r="1210" spans="1:8" s="2" customFormat="1" ht="24" customHeight="1" x14ac:dyDescent="0.3">
      <c r="A1210" s="2">
        <v>4183</v>
      </c>
      <c r="B1210" s="9"/>
      <c r="C1210" s="10" t="s">
        <v>862</v>
      </c>
      <c r="D1210" s="10" t="s">
        <v>1078</v>
      </c>
      <c r="E1210" s="8"/>
      <c r="F1210" s="47"/>
      <c r="G1210" s="27"/>
      <c r="H1210" s="8"/>
    </row>
    <row r="1211" spans="1:8" s="2" customFormat="1" ht="12" customHeight="1" x14ac:dyDescent="0.3">
      <c r="B1211" s="9"/>
      <c r="C1211" s="8"/>
      <c r="D1211" s="8"/>
      <c r="E1211" s="8"/>
      <c r="F1211" s="47"/>
      <c r="G1211" s="27"/>
      <c r="H1211" s="8"/>
    </row>
    <row r="1212" spans="1:8" s="2" customFormat="1" ht="12" customHeight="1" x14ac:dyDescent="0.3">
      <c r="A1212" s="2">
        <v>4582</v>
      </c>
      <c r="B1212" s="25" t="s">
        <v>1079</v>
      </c>
      <c r="C1212" s="8"/>
      <c r="D1212" s="10" t="s">
        <v>865</v>
      </c>
      <c r="E1212" s="28" t="s">
        <v>267</v>
      </c>
      <c r="F1212" s="48">
        <v>4</v>
      </c>
      <c r="G1212" s="29"/>
      <c r="H1212" s="30">
        <f t="shared" ref="H1212" si="231">F1212*G1212</f>
        <v>0</v>
      </c>
    </row>
    <row r="1213" spans="1:8" s="2" customFormat="1" ht="12" customHeight="1" x14ac:dyDescent="0.3">
      <c r="B1213" s="9"/>
      <c r="C1213" s="8"/>
      <c r="D1213" s="8"/>
      <c r="E1213" s="8"/>
      <c r="F1213" s="47"/>
      <c r="G1213" s="27"/>
      <c r="H1213" s="8"/>
    </row>
    <row r="1214" spans="1:8" s="2" customFormat="1" ht="12" customHeight="1" x14ac:dyDescent="0.3">
      <c r="A1214" s="2">
        <v>4583</v>
      </c>
      <c r="B1214" s="25" t="s">
        <v>1080</v>
      </c>
      <c r="C1214" s="8"/>
      <c r="D1214" s="10" t="s">
        <v>867</v>
      </c>
      <c r="E1214" s="28" t="s">
        <v>267</v>
      </c>
      <c r="F1214" s="48">
        <v>2</v>
      </c>
      <c r="G1214" s="29"/>
      <c r="H1214" s="30">
        <f t="shared" ref="H1214" si="232">F1214*G1214</f>
        <v>0</v>
      </c>
    </row>
    <row r="1215" spans="1:8" s="2" customFormat="1" ht="12" customHeight="1" x14ac:dyDescent="0.3">
      <c r="B1215" s="9"/>
      <c r="C1215" s="8"/>
      <c r="D1215" s="8"/>
      <c r="E1215" s="8"/>
      <c r="F1215" s="47"/>
      <c r="G1215" s="27"/>
      <c r="H1215" s="8"/>
    </row>
    <row r="1216" spans="1:8" s="2" customFormat="1" ht="12" customHeight="1" x14ac:dyDescent="0.3">
      <c r="A1216" s="2">
        <v>4584</v>
      </c>
      <c r="B1216" s="25" t="s">
        <v>1081</v>
      </c>
      <c r="C1216" s="8"/>
      <c r="D1216" s="10" t="s">
        <v>869</v>
      </c>
      <c r="E1216" s="28" t="s">
        <v>267</v>
      </c>
      <c r="F1216" s="48">
        <v>2</v>
      </c>
      <c r="G1216" s="29"/>
      <c r="H1216" s="30">
        <f t="shared" ref="H1216" si="233">F1216*G1216</f>
        <v>0</v>
      </c>
    </row>
    <row r="1217" spans="1:8" s="2" customFormat="1" ht="12" customHeight="1" x14ac:dyDescent="0.3">
      <c r="B1217" s="9"/>
      <c r="C1217" s="8"/>
      <c r="D1217" s="8"/>
      <c r="E1217" s="8"/>
      <c r="F1217" s="47"/>
      <c r="G1217" s="27"/>
      <c r="H1217" s="8"/>
    </row>
    <row r="1218" spans="1:8" s="2" customFormat="1" ht="12" customHeight="1" x14ac:dyDescent="0.3">
      <c r="A1218" s="2">
        <v>4585</v>
      </c>
      <c r="B1218" s="25" t="s">
        <v>1082</v>
      </c>
      <c r="C1218" s="8"/>
      <c r="D1218" s="10" t="s">
        <v>1083</v>
      </c>
      <c r="E1218" s="28" t="s">
        <v>267</v>
      </c>
      <c r="F1218" s="48">
        <v>2</v>
      </c>
      <c r="G1218" s="29"/>
      <c r="H1218" s="30">
        <f t="shared" ref="H1218" si="234">F1218*G1218</f>
        <v>0</v>
      </c>
    </row>
    <row r="1219" spans="1:8" s="2" customFormat="1" ht="12" customHeight="1" x14ac:dyDescent="0.3">
      <c r="B1219" s="9"/>
      <c r="C1219" s="8"/>
      <c r="D1219" s="8"/>
      <c r="E1219" s="8"/>
      <c r="F1219" s="47"/>
      <c r="G1219" s="27"/>
      <c r="H1219" s="8"/>
    </row>
    <row r="1220" spans="1:8" s="2" customFormat="1" ht="12" customHeight="1" x14ac:dyDescent="0.3">
      <c r="A1220" s="2">
        <v>4586</v>
      </c>
      <c r="B1220" s="25" t="s">
        <v>1084</v>
      </c>
      <c r="C1220" s="8"/>
      <c r="D1220" s="10" t="s">
        <v>873</v>
      </c>
      <c r="E1220" s="28" t="s">
        <v>267</v>
      </c>
      <c r="F1220" s="48">
        <v>4</v>
      </c>
      <c r="G1220" s="29"/>
      <c r="H1220" s="30">
        <f>F1220*G1220</f>
        <v>0</v>
      </c>
    </row>
    <row r="1221" spans="1:8" s="2" customFormat="1" ht="12" customHeight="1" x14ac:dyDescent="0.3">
      <c r="B1221" s="9"/>
      <c r="C1221" s="8"/>
      <c r="D1221" s="8"/>
      <c r="E1221" s="8"/>
      <c r="F1221" s="47"/>
      <c r="G1221" s="27"/>
      <c r="H1221" s="8"/>
    </row>
    <row r="1222" spans="1:8" s="2" customFormat="1" ht="12" customHeight="1" x14ac:dyDescent="0.3">
      <c r="A1222" s="2">
        <v>4587</v>
      </c>
      <c r="B1222" s="25" t="s">
        <v>1085</v>
      </c>
      <c r="C1222" s="8"/>
      <c r="D1222" s="10" t="s">
        <v>875</v>
      </c>
      <c r="E1222" s="28" t="s">
        <v>267</v>
      </c>
      <c r="F1222" s="48">
        <v>2</v>
      </c>
      <c r="G1222" s="29"/>
      <c r="H1222" s="30">
        <f>F1222*G1222</f>
        <v>0</v>
      </c>
    </row>
    <row r="1223" spans="1:8" s="2" customFormat="1" ht="12" customHeight="1" x14ac:dyDescent="0.3">
      <c r="B1223" s="9"/>
      <c r="C1223" s="8"/>
      <c r="D1223" s="8"/>
      <c r="E1223" s="8"/>
      <c r="F1223" s="47"/>
      <c r="G1223" s="27"/>
      <c r="H1223" s="8"/>
    </row>
    <row r="1224" spans="1:8" s="3" customFormat="1" ht="20.100000000000001" customHeight="1" x14ac:dyDescent="0.3">
      <c r="B1224" s="12" t="s">
        <v>76</v>
      </c>
      <c r="C1224" s="13"/>
      <c r="D1224" s="13"/>
      <c r="E1224" s="13"/>
      <c r="F1224" s="49"/>
      <c r="G1224" s="32"/>
      <c r="H1224" s="14">
        <f>SUM(H1167:H1223)</f>
        <v>0</v>
      </c>
    </row>
    <row r="1225" spans="1:8" s="20" customFormat="1" ht="13.8" x14ac:dyDescent="0.3">
      <c r="B1225" s="21" t="s">
        <v>297</v>
      </c>
      <c r="F1225" s="45"/>
      <c r="G1225" s="22"/>
    </row>
    <row r="1226" spans="1:8" s="1" customFormat="1" ht="12" x14ac:dyDescent="0.3">
      <c r="B1226" s="5" t="s">
        <v>771</v>
      </c>
      <c r="F1226" s="46"/>
      <c r="G1226" s="23"/>
    </row>
    <row r="1227" spans="1:8" s="2" customFormat="1" ht="27.45" customHeight="1" x14ac:dyDescent="0.3">
      <c r="B1227" s="6" t="s">
        <v>2</v>
      </c>
      <c r="C1227" s="6" t="s">
        <v>3</v>
      </c>
      <c r="D1227" s="6" t="s">
        <v>4</v>
      </c>
      <c r="E1227" s="6" t="s">
        <v>5</v>
      </c>
      <c r="F1227" s="6" t="s">
        <v>6</v>
      </c>
      <c r="G1227" s="24" t="s">
        <v>7</v>
      </c>
      <c r="H1227" s="7" t="s">
        <v>8</v>
      </c>
    </row>
    <row r="1228" spans="1:8" s="3" customFormat="1" ht="20.100000000000001" customHeight="1" x14ac:dyDescent="0.3">
      <c r="B1228" s="12" t="s">
        <v>77</v>
      </c>
      <c r="C1228" s="13"/>
      <c r="D1228" s="13"/>
      <c r="E1228" s="13"/>
      <c r="F1228" s="49"/>
      <c r="G1228" s="32"/>
      <c r="H1228" s="14">
        <f>H1224</f>
        <v>0</v>
      </c>
    </row>
    <row r="1229" spans="1:8" s="2" customFormat="1" ht="24" customHeight="1" x14ac:dyDescent="0.3">
      <c r="A1229" s="2">
        <v>4246</v>
      </c>
      <c r="B1229" s="9"/>
      <c r="C1229" s="10" t="s">
        <v>862</v>
      </c>
      <c r="D1229" s="10" t="s">
        <v>959</v>
      </c>
      <c r="E1229" s="8"/>
      <c r="F1229" s="47"/>
      <c r="G1229" s="27"/>
      <c r="H1229" s="8"/>
    </row>
    <row r="1230" spans="1:8" s="2" customFormat="1" ht="12" customHeight="1" x14ac:dyDescent="0.3">
      <c r="B1230" s="9"/>
      <c r="C1230" s="8"/>
      <c r="D1230" s="8"/>
      <c r="E1230" s="8"/>
      <c r="F1230" s="47"/>
      <c r="G1230" s="27"/>
      <c r="H1230" s="8"/>
    </row>
    <row r="1231" spans="1:8" s="2" customFormat="1" ht="12" customHeight="1" x14ac:dyDescent="0.3">
      <c r="A1231" s="2">
        <v>4588</v>
      </c>
      <c r="B1231" s="25" t="s">
        <v>1086</v>
      </c>
      <c r="C1231" s="8"/>
      <c r="D1231" s="10" t="s">
        <v>865</v>
      </c>
      <c r="E1231" s="28" t="s">
        <v>267</v>
      </c>
      <c r="F1231" s="48">
        <v>2</v>
      </c>
      <c r="G1231" s="29"/>
      <c r="H1231" s="30">
        <f>F1231*G1231</f>
        <v>0</v>
      </c>
    </row>
    <row r="1232" spans="1:8" s="2" customFormat="1" ht="12" customHeight="1" x14ac:dyDescent="0.3">
      <c r="B1232" s="9"/>
      <c r="C1232" s="8"/>
      <c r="D1232" s="8"/>
      <c r="E1232" s="8"/>
      <c r="F1232" s="47"/>
      <c r="G1232" s="27"/>
      <c r="H1232" s="8"/>
    </row>
    <row r="1233" spans="1:8" s="2" customFormat="1" ht="12" customHeight="1" x14ac:dyDescent="0.3">
      <c r="A1233" s="2">
        <v>4589</v>
      </c>
      <c r="B1233" s="25" t="s">
        <v>1087</v>
      </c>
      <c r="C1233" s="8"/>
      <c r="D1233" s="10" t="s">
        <v>867</v>
      </c>
      <c r="E1233" s="28" t="s">
        <v>267</v>
      </c>
      <c r="F1233" s="48">
        <v>1</v>
      </c>
      <c r="G1233" s="29"/>
      <c r="H1233" s="30">
        <f t="shared" ref="H1233" si="235">F1233*G1233</f>
        <v>0</v>
      </c>
    </row>
    <row r="1234" spans="1:8" s="2" customFormat="1" ht="12" customHeight="1" x14ac:dyDescent="0.3">
      <c r="B1234" s="9"/>
      <c r="C1234" s="8"/>
      <c r="D1234" s="8"/>
      <c r="E1234" s="8"/>
      <c r="F1234" s="47"/>
      <c r="G1234" s="27"/>
      <c r="H1234" s="8"/>
    </row>
    <row r="1235" spans="1:8" s="2" customFormat="1" ht="12" customHeight="1" x14ac:dyDescent="0.3">
      <c r="A1235" s="2">
        <v>4590</v>
      </c>
      <c r="B1235" s="25" t="s">
        <v>1088</v>
      </c>
      <c r="C1235" s="8"/>
      <c r="D1235" s="10" t="s">
        <v>869</v>
      </c>
      <c r="E1235" s="28" t="s">
        <v>267</v>
      </c>
      <c r="F1235" s="48">
        <v>1</v>
      </c>
      <c r="G1235" s="29"/>
      <c r="H1235" s="30">
        <f t="shared" ref="H1235" si="236">F1235*G1235</f>
        <v>0</v>
      </c>
    </row>
    <row r="1236" spans="1:8" s="2" customFormat="1" ht="12" customHeight="1" x14ac:dyDescent="0.3">
      <c r="B1236" s="9"/>
      <c r="C1236" s="8"/>
      <c r="D1236" s="8"/>
      <c r="E1236" s="8"/>
      <c r="F1236" s="47"/>
      <c r="G1236" s="27"/>
      <c r="H1236" s="8"/>
    </row>
    <row r="1237" spans="1:8" s="2" customFormat="1" ht="12" customHeight="1" x14ac:dyDescent="0.3">
      <c r="A1237" s="2">
        <v>4591</v>
      </c>
      <c r="B1237" s="25" t="s">
        <v>1089</v>
      </c>
      <c r="C1237" s="8"/>
      <c r="D1237" s="10" t="s">
        <v>1083</v>
      </c>
      <c r="E1237" s="28" t="s">
        <v>267</v>
      </c>
      <c r="F1237" s="48">
        <v>1</v>
      </c>
      <c r="G1237" s="29"/>
      <c r="H1237" s="30">
        <f t="shared" ref="H1237" si="237">F1237*G1237</f>
        <v>0</v>
      </c>
    </row>
    <row r="1238" spans="1:8" s="2" customFormat="1" ht="12" customHeight="1" x14ac:dyDescent="0.3">
      <c r="B1238" s="9"/>
      <c r="C1238" s="8"/>
      <c r="D1238" s="8"/>
      <c r="E1238" s="8"/>
      <c r="F1238" s="47"/>
      <c r="G1238" s="27"/>
      <c r="H1238" s="8"/>
    </row>
    <row r="1239" spans="1:8" s="2" customFormat="1" ht="12" customHeight="1" x14ac:dyDescent="0.3">
      <c r="A1239" s="2">
        <v>4592</v>
      </c>
      <c r="B1239" s="25" t="s">
        <v>1090</v>
      </c>
      <c r="C1239" s="8"/>
      <c r="D1239" s="10" t="s">
        <v>873</v>
      </c>
      <c r="E1239" s="28" t="s">
        <v>267</v>
      </c>
      <c r="F1239" s="48">
        <v>2</v>
      </c>
      <c r="G1239" s="29"/>
      <c r="H1239" s="30">
        <f t="shared" ref="H1239" si="238">F1239*G1239</f>
        <v>0</v>
      </c>
    </row>
    <row r="1240" spans="1:8" s="2" customFormat="1" ht="12" customHeight="1" x14ac:dyDescent="0.3">
      <c r="B1240" s="9"/>
      <c r="C1240" s="8"/>
      <c r="D1240" s="8"/>
      <c r="E1240" s="8"/>
      <c r="F1240" s="47"/>
      <c r="G1240" s="27"/>
      <c r="H1240" s="8"/>
    </row>
    <row r="1241" spans="1:8" s="2" customFormat="1" ht="12" customHeight="1" x14ac:dyDescent="0.3">
      <c r="A1241" s="2">
        <v>4593</v>
      </c>
      <c r="B1241" s="25" t="s">
        <v>1091</v>
      </c>
      <c r="C1241" s="8"/>
      <c r="D1241" s="10" t="s">
        <v>875</v>
      </c>
      <c r="E1241" s="28" t="s">
        <v>267</v>
      </c>
      <c r="F1241" s="48">
        <v>1</v>
      </c>
      <c r="G1241" s="29"/>
      <c r="H1241" s="30">
        <f t="shared" ref="H1241" si="239">F1241*G1241</f>
        <v>0</v>
      </c>
    </row>
    <row r="1242" spans="1:8" s="2" customFormat="1" ht="12" customHeight="1" x14ac:dyDescent="0.3">
      <c r="B1242" s="9"/>
      <c r="C1242" s="8"/>
      <c r="D1242" s="8"/>
      <c r="E1242" s="8"/>
      <c r="F1242" s="47"/>
      <c r="G1242" s="27"/>
      <c r="H1242" s="8"/>
    </row>
    <row r="1243" spans="1:8" s="2" customFormat="1" ht="24" customHeight="1" x14ac:dyDescent="0.3">
      <c r="A1243" s="2">
        <v>4618</v>
      </c>
      <c r="B1243" s="9"/>
      <c r="C1243" s="10" t="s">
        <v>862</v>
      </c>
      <c r="D1243" s="10" t="s">
        <v>966</v>
      </c>
      <c r="E1243" s="8"/>
      <c r="F1243" s="47"/>
      <c r="G1243" s="29"/>
      <c r="H1243" s="30"/>
    </row>
    <row r="1244" spans="1:8" s="2" customFormat="1" ht="12" customHeight="1" x14ac:dyDescent="0.3">
      <c r="B1244" s="9"/>
      <c r="C1244" s="8"/>
      <c r="D1244" s="8"/>
      <c r="E1244" s="8"/>
      <c r="F1244" s="47"/>
      <c r="G1244" s="27"/>
      <c r="H1244" s="8"/>
    </row>
    <row r="1245" spans="1:8" s="2" customFormat="1" ht="12" customHeight="1" x14ac:dyDescent="0.3">
      <c r="A1245" s="2">
        <v>4619</v>
      </c>
      <c r="B1245" s="25" t="s">
        <v>1092</v>
      </c>
      <c r="C1245" s="8"/>
      <c r="D1245" s="10" t="s">
        <v>968</v>
      </c>
      <c r="E1245" s="28" t="s">
        <v>267</v>
      </c>
      <c r="F1245" s="48">
        <v>2</v>
      </c>
      <c r="G1245" s="29"/>
      <c r="H1245" s="30">
        <f>F1245*G1245</f>
        <v>0</v>
      </c>
    </row>
    <row r="1246" spans="1:8" s="2" customFormat="1" ht="12" customHeight="1" x14ac:dyDescent="0.3">
      <c r="B1246" s="9"/>
      <c r="C1246" s="8"/>
      <c r="D1246" s="8"/>
      <c r="E1246" s="8"/>
      <c r="F1246" s="47"/>
      <c r="G1246" s="27"/>
      <c r="H1246" s="8"/>
    </row>
    <row r="1247" spans="1:8" s="2" customFormat="1" ht="12" customHeight="1" x14ac:dyDescent="0.3">
      <c r="A1247" s="2">
        <v>4620</v>
      </c>
      <c r="B1247" s="25" t="s">
        <v>1093</v>
      </c>
      <c r="C1247" s="8"/>
      <c r="D1247" s="10" t="s">
        <v>970</v>
      </c>
      <c r="E1247" s="28" t="s">
        <v>267</v>
      </c>
      <c r="F1247" s="48">
        <v>2</v>
      </c>
      <c r="G1247" s="29"/>
      <c r="H1247" s="30">
        <f t="shared" ref="H1247" si="240">F1247*G1247</f>
        <v>0</v>
      </c>
    </row>
    <row r="1248" spans="1:8" s="2" customFormat="1" ht="12" customHeight="1" x14ac:dyDescent="0.3">
      <c r="B1248" s="9"/>
      <c r="C1248" s="8"/>
      <c r="D1248" s="8"/>
      <c r="E1248" s="8"/>
      <c r="F1248" s="47"/>
      <c r="G1248" s="27"/>
      <c r="H1248" s="8"/>
    </row>
    <row r="1249" spans="1:8" s="2" customFormat="1" ht="12" customHeight="1" x14ac:dyDescent="0.3">
      <c r="A1249" s="2">
        <v>4621</v>
      </c>
      <c r="B1249" s="25" t="s">
        <v>1094</v>
      </c>
      <c r="C1249" s="8"/>
      <c r="D1249" s="10" t="s">
        <v>972</v>
      </c>
      <c r="E1249" s="28" t="s">
        <v>267</v>
      </c>
      <c r="F1249" s="48">
        <v>2</v>
      </c>
      <c r="G1249" s="29"/>
      <c r="H1249" s="30">
        <f t="shared" ref="H1249" si="241">F1249*G1249</f>
        <v>0</v>
      </c>
    </row>
    <row r="1250" spans="1:8" s="2" customFormat="1" ht="12" customHeight="1" x14ac:dyDescent="0.3">
      <c r="B1250" s="9"/>
      <c r="C1250" s="8"/>
      <c r="D1250" s="8"/>
      <c r="E1250" s="8"/>
      <c r="F1250" s="47"/>
      <c r="G1250" s="27"/>
      <c r="H1250" s="8"/>
    </row>
    <row r="1251" spans="1:8" s="2" customFormat="1" ht="12" customHeight="1" x14ac:dyDescent="0.3">
      <c r="A1251" s="2">
        <v>4622</v>
      </c>
      <c r="B1251" s="25" t="s">
        <v>1095</v>
      </c>
      <c r="C1251" s="8"/>
      <c r="D1251" s="10" t="s">
        <v>974</v>
      </c>
      <c r="E1251" s="28" t="s">
        <v>267</v>
      </c>
      <c r="F1251" s="48">
        <v>2</v>
      </c>
      <c r="G1251" s="29"/>
      <c r="H1251" s="30">
        <f t="shared" ref="H1251" si="242">F1251*G1251</f>
        <v>0</v>
      </c>
    </row>
    <row r="1252" spans="1:8" s="2" customFormat="1" ht="12" customHeight="1" x14ac:dyDescent="0.3">
      <c r="B1252" s="9"/>
      <c r="C1252" s="8"/>
      <c r="D1252" s="8"/>
      <c r="E1252" s="8"/>
      <c r="F1252" s="47"/>
      <c r="G1252" s="27"/>
      <c r="H1252" s="8"/>
    </row>
    <row r="1253" spans="1:8" s="2" customFormat="1" ht="12" customHeight="1" x14ac:dyDescent="0.3">
      <c r="A1253" s="2">
        <v>4624</v>
      </c>
      <c r="B1253" s="25" t="s">
        <v>1096</v>
      </c>
      <c r="C1253" s="8"/>
      <c r="D1253" s="10" t="s">
        <v>976</v>
      </c>
      <c r="E1253" s="28" t="s">
        <v>267</v>
      </c>
      <c r="F1253" s="48">
        <v>2</v>
      </c>
      <c r="G1253" s="29"/>
      <c r="H1253" s="30">
        <f t="shared" ref="H1253" si="243">F1253*G1253</f>
        <v>0</v>
      </c>
    </row>
    <row r="1254" spans="1:8" s="2" customFormat="1" ht="12" customHeight="1" x14ac:dyDescent="0.3">
      <c r="B1254" s="9"/>
      <c r="C1254" s="8"/>
      <c r="D1254" s="8"/>
      <c r="E1254" s="8"/>
      <c r="F1254" s="47"/>
      <c r="G1254" s="27"/>
      <c r="H1254" s="8"/>
    </row>
    <row r="1255" spans="1:8" s="2" customFormat="1" ht="12" customHeight="1" x14ac:dyDescent="0.3">
      <c r="A1255" s="2">
        <v>4625</v>
      </c>
      <c r="B1255" s="25" t="s">
        <v>1097</v>
      </c>
      <c r="C1255" s="8"/>
      <c r="D1255" s="10" t="s">
        <v>978</v>
      </c>
      <c r="E1255" s="28" t="s">
        <v>267</v>
      </c>
      <c r="F1255" s="48">
        <v>1</v>
      </c>
      <c r="G1255" s="29"/>
      <c r="H1255" s="30">
        <f t="shared" ref="H1255" si="244">F1255*G1255</f>
        <v>0</v>
      </c>
    </row>
    <row r="1256" spans="1:8" s="2" customFormat="1" ht="12" customHeight="1" x14ac:dyDescent="0.3">
      <c r="B1256" s="9"/>
      <c r="C1256" s="8"/>
      <c r="D1256" s="8"/>
      <c r="E1256" s="8"/>
      <c r="F1256" s="47"/>
      <c r="G1256" s="27"/>
      <c r="H1256" s="8"/>
    </row>
    <row r="1257" spans="1:8" s="2" customFormat="1" ht="12" customHeight="1" x14ac:dyDescent="0.3">
      <c r="A1257" s="2">
        <v>4626</v>
      </c>
      <c r="B1257" s="25" t="s">
        <v>1098</v>
      </c>
      <c r="C1257" s="8"/>
      <c r="D1257" s="10" t="s">
        <v>980</v>
      </c>
      <c r="E1257" s="28" t="s">
        <v>267</v>
      </c>
      <c r="F1257" s="48">
        <v>1</v>
      </c>
      <c r="G1257" s="29"/>
      <c r="H1257" s="30">
        <f t="shared" ref="H1257" si="245">F1257*G1257</f>
        <v>0</v>
      </c>
    </row>
    <row r="1258" spans="1:8" s="2" customFormat="1" ht="12" customHeight="1" x14ac:dyDescent="0.3">
      <c r="B1258" s="9"/>
      <c r="C1258" s="8"/>
      <c r="D1258" s="8"/>
      <c r="E1258" s="8"/>
      <c r="F1258" s="47"/>
      <c r="G1258" s="27"/>
      <c r="H1258" s="8"/>
    </row>
    <row r="1259" spans="1:8" s="2" customFormat="1" ht="12" customHeight="1" x14ac:dyDescent="0.3">
      <c r="A1259" s="2">
        <v>4627</v>
      </c>
      <c r="B1259" s="25" t="s">
        <v>1099</v>
      </c>
      <c r="C1259" s="8"/>
      <c r="D1259" s="10" t="s">
        <v>982</v>
      </c>
      <c r="E1259" s="28" t="s">
        <v>267</v>
      </c>
      <c r="F1259" s="48">
        <v>1</v>
      </c>
      <c r="G1259" s="29"/>
      <c r="H1259" s="30">
        <f t="shared" ref="H1259" si="246">F1259*G1259</f>
        <v>0</v>
      </c>
    </row>
    <row r="1260" spans="1:8" s="2" customFormat="1" ht="12" customHeight="1" x14ac:dyDescent="0.3">
      <c r="B1260" s="9"/>
      <c r="C1260" s="8"/>
      <c r="D1260" s="8"/>
      <c r="E1260" s="8"/>
      <c r="F1260" s="47"/>
      <c r="G1260" s="27"/>
      <c r="H1260" s="8"/>
    </row>
    <row r="1261" spans="1:8" s="2" customFormat="1" ht="12" customHeight="1" x14ac:dyDescent="0.3">
      <c r="A1261" s="2">
        <v>4628</v>
      </c>
      <c r="B1261" s="25" t="s">
        <v>1100</v>
      </c>
      <c r="C1261" s="8"/>
      <c r="D1261" s="10" t="s">
        <v>984</v>
      </c>
      <c r="E1261" s="28" t="s">
        <v>267</v>
      </c>
      <c r="F1261" s="48">
        <v>1</v>
      </c>
      <c r="G1261" s="29"/>
      <c r="H1261" s="30">
        <f t="shared" ref="H1261" si="247">F1261*G1261</f>
        <v>0</v>
      </c>
    </row>
    <row r="1262" spans="1:8" s="2" customFormat="1" ht="12" customHeight="1" x14ac:dyDescent="0.3">
      <c r="B1262" s="9"/>
      <c r="C1262" s="8"/>
      <c r="D1262" s="8"/>
      <c r="E1262" s="8"/>
      <c r="F1262" s="47"/>
      <c r="G1262" s="27"/>
      <c r="H1262" s="8"/>
    </row>
    <row r="1263" spans="1:8" s="2" customFormat="1" ht="12" customHeight="1" x14ac:dyDescent="0.3">
      <c r="A1263" s="2">
        <v>5082</v>
      </c>
      <c r="B1263" s="25" t="s">
        <v>1101</v>
      </c>
      <c r="C1263" s="8"/>
      <c r="D1263" s="10" t="s">
        <v>986</v>
      </c>
      <c r="E1263" s="28" t="s">
        <v>267</v>
      </c>
      <c r="F1263" s="48">
        <v>1</v>
      </c>
      <c r="G1263" s="29"/>
      <c r="H1263" s="30">
        <f t="shared" ref="H1263" si="248">F1263*G1263</f>
        <v>0</v>
      </c>
    </row>
    <row r="1264" spans="1:8" s="2" customFormat="1" ht="12" customHeight="1" x14ac:dyDescent="0.3">
      <c r="B1264" s="9"/>
      <c r="C1264" s="8"/>
      <c r="D1264" s="8"/>
      <c r="E1264" s="8"/>
      <c r="F1264" s="47"/>
      <c r="G1264" s="27"/>
      <c r="H1264" s="8"/>
    </row>
    <row r="1265" spans="1:8" s="2" customFormat="1" ht="12" customHeight="1" x14ac:dyDescent="0.3">
      <c r="A1265" s="2">
        <v>5083</v>
      </c>
      <c r="B1265" s="25" t="s">
        <v>1102</v>
      </c>
      <c r="C1265" s="8"/>
      <c r="D1265" s="10" t="s">
        <v>988</v>
      </c>
      <c r="E1265" s="28" t="s">
        <v>267</v>
      </c>
      <c r="F1265" s="48">
        <v>1</v>
      </c>
      <c r="G1265" s="29"/>
      <c r="H1265" s="30">
        <f t="shared" ref="H1265" si="249">F1265*G1265</f>
        <v>0</v>
      </c>
    </row>
    <row r="1266" spans="1:8" s="2" customFormat="1" ht="12" customHeight="1" x14ac:dyDescent="0.3">
      <c r="B1266" s="9"/>
      <c r="C1266" s="8"/>
      <c r="D1266" s="8"/>
      <c r="E1266" s="8"/>
      <c r="F1266" s="47"/>
      <c r="G1266" s="27"/>
      <c r="H1266" s="8"/>
    </row>
    <row r="1267" spans="1:8" s="2" customFormat="1" ht="24" customHeight="1" x14ac:dyDescent="0.3">
      <c r="A1267" s="2">
        <v>4629</v>
      </c>
      <c r="B1267" s="9"/>
      <c r="C1267" s="10" t="s">
        <v>862</v>
      </c>
      <c r="D1267" s="10" t="s">
        <v>989</v>
      </c>
      <c r="E1267" s="8"/>
      <c r="F1267" s="47"/>
      <c r="G1267" s="27"/>
      <c r="H1267" s="8"/>
    </row>
    <row r="1268" spans="1:8" s="2" customFormat="1" ht="12" customHeight="1" x14ac:dyDescent="0.3">
      <c r="B1268" s="9"/>
      <c r="C1268" s="8"/>
      <c r="D1268" s="8"/>
      <c r="E1268" s="8"/>
      <c r="F1268" s="47"/>
      <c r="G1268" s="27"/>
      <c r="H1268" s="8"/>
    </row>
    <row r="1269" spans="1:8" s="2" customFormat="1" ht="12" customHeight="1" x14ac:dyDescent="0.3">
      <c r="A1269" s="2">
        <v>4630</v>
      </c>
      <c r="B1269" s="25" t="s">
        <v>1103</v>
      </c>
      <c r="C1269" s="8"/>
      <c r="D1269" s="10" t="s">
        <v>991</v>
      </c>
      <c r="E1269" s="28" t="s">
        <v>267</v>
      </c>
      <c r="F1269" s="48">
        <v>2</v>
      </c>
      <c r="G1269" s="29"/>
      <c r="H1269" s="30">
        <f t="shared" ref="H1269" si="250">F1269*G1269</f>
        <v>0</v>
      </c>
    </row>
    <row r="1270" spans="1:8" s="2" customFormat="1" ht="12" customHeight="1" x14ac:dyDescent="0.3">
      <c r="B1270" s="9"/>
      <c r="C1270" s="8"/>
      <c r="D1270" s="8"/>
      <c r="E1270" s="8"/>
      <c r="F1270" s="47"/>
      <c r="G1270" s="27"/>
      <c r="H1270" s="8"/>
    </row>
    <row r="1271" spans="1:8" s="2" customFormat="1" ht="12" customHeight="1" x14ac:dyDescent="0.3">
      <c r="A1271" s="2">
        <v>4631</v>
      </c>
      <c r="B1271" s="25" t="s">
        <v>1104</v>
      </c>
      <c r="C1271" s="8"/>
      <c r="D1271" s="10" t="s">
        <v>993</v>
      </c>
      <c r="E1271" s="28" t="s">
        <v>267</v>
      </c>
      <c r="F1271" s="48">
        <v>2</v>
      </c>
      <c r="G1271" s="29"/>
      <c r="H1271" s="30">
        <f t="shared" ref="H1271" si="251">F1271*G1271</f>
        <v>0</v>
      </c>
    </row>
    <row r="1272" spans="1:8" s="2" customFormat="1" ht="12" customHeight="1" x14ac:dyDescent="0.3">
      <c r="B1272" s="9"/>
      <c r="C1272" s="8"/>
      <c r="D1272" s="8"/>
      <c r="E1272" s="8"/>
      <c r="F1272" s="47"/>
      <c r="G1272" s="27"/>
      <c r="H1272" s="8"/>
    </row>
    <row r="1273" spans="1:8" s="2" customFormat="1" ht="12" customHeight="1" x14ac:dyDescent="0.3">
      <c r="A1273" s="2">
        <v>4632</v>
      </c>
      <c r="B1273" s="25" t="s">
        <v>1105</v>
      </c>
      <c r="C1273" s="8"/>
      <c r="D1273" s="10" t="s">
        <v>995</v>
      </c>
      <c r="E1273" s="28" t="s">
        <v>267</v>
      </c>
      <c r="F1273" s="48">
        <v>2</v>
      </c>
      <c r="G1273" s="29"/>
      <c r="H1273" s="30">
        <f t="shared" ref="H1273" si="252">F1273*G1273</f>
        <v>0</v>
      </c>
    </row>
    <row r="1274" spans="1:8" s="2" customFormat="1" ht="12" customHeight="1" x14ac:dyDescent="0.3">
      <c r="B1274" s="9"/>
      <c r="C1274" s="8"/>
      <c r="D1274" s="8"/>
      <c r="E1274" s="8"/>
      <c r="F1274" s="47"/>
      <c r="G1274" s="27"/>
      <c r="H1274" s="8"/>
    </row>
    <row r="1275" spans="1:8" s="2" customFormat="1" ht="12" customHeight="1" x14ac:dyDescent="0.3">
      <c r="A1275" s="2">
        <v>4633</v>
      </c>
      <c r="B1275" s="25" t="s">
        <v>1106</v>
      </c>
      <c r="C1275" s="8"/>
      <c r="D1275" s="10" t="s">
        <v>997</v>
      </c>
      <c r="E1275" s="28" t="s">
        <v>267</v>
      </c>
      <c r="F1275" s="48">
        <v>2</v>
      </c>
      <c r="G1275" s="29"/>
      <c r="H1275" s="30">
        <f t="shared" ref="H1275" si="253">F1275*G1275</f>
        <v>0</v>
      </c>
    </row>
    <row r="1276" spans="1:8" s="2" customFormat="1" ht="12" customHeight="1" x14ac:dyDescent="0.3">
      <c r="B1276" s="9"/>
      <c r="C1276" s="8"/>
      <c r="D1276" s="8"/>
      <c r="E1276" s="8"/>
      <c r="F1276" s="47"/>
      <c r="G1276" s="27"/>
      <c r="H1276" s="8"/>
    </row>
    <row r="1277" spans="1:8" s="2" customFormat="1" ht="12" customHeight="1" x14ac:dyDescent="0.3">
      <c r="A1277" s="2">
        <v>4634</v>
      </c>
      <c r="B1277" s="25" t="s">
        <v>1107</v>
      </c>
      <c r="C1277" s="8"/>
      <c r="D1277" s="10" t="s">
        <v>999</v>
      </c>
      <c r="E1277" s="28" t="s">
        <v>267</v>
      </c>
      <c r="F1277" s="48">
        <v>2</v>
      </c>
      <c r="G1277" s="29"/>
      <c r="H1277" s="30">
        <f t="shared" ref="H1277" si="254">F1277*G1277</f>
        <v>0</v>
      </c>
    </row>
    <row r="1278" spans="1:8" s="2" customFormat="1" ht="12" customHeight="1" x14ac:dyDescent="0.3">
      <c r="B1278" s="9"/>
      <c r="C1278" s="8"/>
      <c r="D1278" s="8"/>
      <c r="E1278" s="8"/>
      <c r="F1278" s="47"/>
      <c r="G1278" s="27"/>
      <c r="H1278" s="8"/>
    </row>
    <row r="1279" spans="1:8" s="2" customFormat="1" ht="12" customHeight="1" x14ac:dyDescent="0.3">
      <c r="A1279" s="2">
        <v>4635</v>
      </c>
      <c r="B1279" s="25" t="s">
        <v>1108</v>
      </c>
      <c r="C1279" s="8"/>
      <c r="D1279" s="10" t="s">
        <v>1001</v>
      </c>
      <c r="E1279" s="28" t="s">
        <v>267</v>
      </c>
      <c r="F1279" s="48">
        <v>2</v>
      </c>
      <c r="G1279" s="29"/>
      <c r="H1279" s="30">
        <f t="shared" ref="H1279" si="255">F1279*G1279</f>
        <v>0</v>
      </c>
    </row>
    <row r="1280" spans="1:8" s="2" customFormat="1" ht="12" customHeight="1" x14ac:dyDescent="0.3">
      <c r="B1280" s="9"/>
      <c r="C1280" s="8"/>
      <c r="D1280" s="8"/>
      <c r="E1280" s="8"/>
      <c r="F1280" s="47"/>
      <c r="G1280" s="27"/>
      <c r="H1280" s="8"/>
    </row>
    <row r="1281" spans="1:8" s="2" customFormat="1" ht="12" customHeight="1" x14ac:dyDescent="0.3">
      <c r="A1281" s="2">
        <v>4636</v>
      </c>
      <c r="B1281" s="25" t="s">
        <v>1109</v>
      </c>
      <c r="C1281" s="8"/>
      <c r="D1281" s="10" t="s">
        <v>1003</v>
      </c>
      <c r="E1281" s="28" t="s">
        <v>267</v>
      </c>
      <c r="F1281" s="48">
        <v>1</v>
      </c>
      <c r="G1281" s="29"/>
      <c r="H1281" s="30">
        <f t="shared" ref="H1281" si="256">F1281*G1281</f>
        <v>0</v>
      </c>
    </row>
    <row r="1282" spans="1:8" s="2" customFormat="1" ht="12" customHeight="1" x14ac:dyDescent="0.3">
      <c r="B1282" s="9"/>
      <c r="C1282" s="8"/>
      <c r="D1282" s="8"/>
      <c r="E1282" s="8"/>
      <c r="F1282" s="47"/>
      <c r="G1282" s="27"/>
      <c r="H1282" s="8"/>
    </row>
    <row r="1283" spans="1:8" s="2" customFormat="1" ht="12" customHeight="1" x14ac:dyDescent="0.3">
      <c r="A1283" s="2">
        <v>5084</v>
      </c>
      <c r="B1283" s="25" t="s">
        <v>1110</v>
      </c>
      <c r="C1283" s="8"/>
      <c r="D1283" s="10" t="s">
        <v>1005</v>
      </c>
      <c r="E1283" s="28" t="s">
        <v>267</v>
      </c>
      <c r="F1283" s="48">
        <v>1</v>
      </c>
      <c r="G1283" s="29"/>
      <c r="H1283" s="30">
        <f t="shared" ref="H1283" si="257">F1283*G1283</f>
        <v>0</v>
      </c>
    </row>
    <row r="1284" spans="1:8" s="2" customFormat="1" ht="12" customHeight="1" x14ac:dyDescent="0.3">
      <c r="B1284" s="9"/>
      <c r="C1284" s="8"/>
      <c r="D1284" s="8"/>
      <c r="E1284" s="8"/>
      <c r="F1284" s="47"/>
      <c r="G1284" s="27"/>
      <c r="H1284" s="8"/>
    </row>
    <row r="1285" spans="1:8" s="3" customFormat="1" ht="20.100000000000001" customHeight="1" x14ac:dyDescent="0.3">
      <c r="B1285" s="12" t="s">
        <v>76</v>
      </c>
      <c r="C1285" s="13"/>
      <c r="D1285" s="13"/>
      <c r="E1285" s="13"/>
      <c r="F1285" s="49"/>
      <c r="G1285" s="32"/>
      <c r="H1285" s="14">
        <f>SUM(H1228:H1284)</f>
        <v>0</v>
      </c>
    </row>
    <row r="1286" spans="1:8" s="20" customFormat="1" ht="13.8" x14ac:dyDescent="0.3">
      <c r="B1286" s="21" t="s">
        <v>297</v>
      </c>
      <c r="F1286" s="45"/>
      <c r="G1286" s="22"/>
    </row>
    <row r="1287" spans="1:8" s="1" customFormat="1" ht="12" x14ac:dyDescent="0.3">
      <c r="B1287" s="5" t="s">
        <v>771</v>
      </c>
      <c r="F1287" s="46"/>
      <c r="G1287" s="23"/>
    </row>
    <row r="1288" spans="1:8" s="2" customFormat="1" ht="27.45" customHeight="1" x14ac:dyDescent="0.3">
      <c r="B1288" s="6" t="s">
        <v>2</v>
      </c>
      <c r="C1288" s="6" t="s">
        <v>3</v>
      </c>
      <c r="D1288" s="6" t="s">
        <v>4</v>
      </c>
      <c r="E1288" s="6" t="s">
        <v>5</v>
      </c>
      <c r="F1288" s="6" t="s">
        <v>6</v>
      </c>
      <c r="G1288" s="24" t="s">
        <v>7</v>
      </c>
      <c r="H1288" s="7" t="s">
        <v>8</v>
      </c>
    </row>
    <row r="1289" spans="1:8" s="3" customFormat="1" ht="20.100000000000001" customHeight="1" x14ac:dyDescent="0.3">
      <c r="B1289" s="12" t="s">
        <v>77</v>
      </c>
      <c r="C1289" s="13"/>
      <c r="D1289" s="13"/>
      <c r="E1289" s="13"/>
      <c r="F1289" s="49"/>
      <c r="G1289" s="32"/>
      <c r="H1289" s="14">
        <f>H1285</f>
        <v>0</v>
      </c>
    </row>
    <row r="1290" spans="1:8" s="2" customFormat="1" ht="12" customHeight="1" x14ac:dyDescent="0.3">
      <c r="A1290" s="2">
        <v>5085</v>
      </c>
      <c r="B1290" s="25" t="s">
        <v>1111</v>
      </c>
      <c r="C1290" s="8"/>
      <c r="D1290" s="10" t="s">
        <v>1007</v>
      </c>
      <c r="E1290" s="28" t="s">
        <v>267</v>
      </c>
      <c r="F1290" s="48">
        <v>1</v>
      </c>
      <c r="G1290" s="29"/>
      <c r="H1290" s="30">
        <f>F1290*G1290</f>
        <v>0</v>
      </c>
    </row>
    <row r="1291" spans="1:8" s="2" customFormat="1" ht="12" customHeight="1" x14ac:dyDescent="0.3">
      <c r="B1291" s="9"/>
      <c r="C1291" s="8"/>
      <c r="D1291" s="8"/>
      <c r="E1291" s="8"/>
      <c r="F1291" s="47"/>
      <c r="G1291" s="27"/>
      <c r="H1291" s="8"/>
    </row>
    <row r="1292" spans="1:8" s="2" customFormat="1" ht="12" customHeight="1" x14ac:dyDescent="0.3">
      <c r="A1292" s="2">
        <v>5086</v>
      </c>
      <c r="B1292" s="25" t="s">
        <v>1112</v>
      </c>
      <c r="C1292" s="8"/>
      <c r="D1292" s="10" t="s">
        <v>1009</v>
      </c>
      <c r="E1292" s="28" t="s">
        <v>267</v>
      </c>
      <c r="F1292" s="48">
        <v>1</v>
      </c>
      <c r="G1292" s="29"/>
      <c r="H1292" s="30">
        <f>F1292*G1292</f>
        <v>0</v>
      </c>
    </row>
    <row r="1293" spans="1:8" s="2" customFormat="1" ht="12" customHeight="1" x14ac:dyDescent="0.3">
      <c r="B1293" s="9"/>
      <c r="C1293" s="8"/>
      <c r="D1293" s="8"/>
      <c r="E1293" s="8"/>
      <c r="F1293" s="47"/>
      <c r="G1293" s="27"/>
      <c r="H1293" s="8"/>
    </row>
    <row r="1294" spans="1:8" s="2" customFormat="1" ht="12" customHeight="1" x14ac:dyDescent="0.3">
      <c r="A1294" s="2">
        <v>5087</v>
      </c>
      <c r="B1294" s="25" t="s">
        <v>1113</v>
      </c>
      <c r="C1294" s="8"/>
      <c r="D1294" s="10" t="s">
        <v>1011</v>
      </c>
      <c r="E1294" s="28" t="s">
        <v>267</v>
      </c>
      <c r="F1294" s="48">
        <v>1</v>
      </c>
      <c r="G1294" s="29"/>
      <c r="H1294" s="30">
        <f t="shared" ref="H1294" si="258">F1294*G1294</f>
        <v>0</v>
      </c>
    </row>
    <row r="1295" spans="1:8" s="2" customFormat="1" ht="12" customHeight="1" x14ac:dyDescent="0.3">
      <c r="B1295" s="9"/>
      <c r="C1295" s="8"/>
      <c r="D1295" s="8"/>
      <c r="E1295" s="8"/>
      <c r="F1295" s="47"/>
      <c r="G1295" s="27"/>
      <c r="H1295" s="8"/>
    </row>
    <row r="1296" spans="1:8" s="2" customFormat="1" ht="12" customHeight="1" x14ac:dyDescent="0.3">
      <c r="A1296" s="2">
        <v>5088</v>
      </c>
      <c r="B1296" s="25" t="s">
        <v>1114</v>
      </c>
      <c r="C1296" s="8"/>
      <c r="D1296" s="10" t="s">
        <v>1013</v>
      </c>
      <c r="E1296" s="28" t="s">
        <v>267</v>
      </c>
      <c r="F1296" s="48">
        <v>1</v>
      </c>
      <c r="G1296" s="29"/>
      <c r="H1296" s="30">
        <f t="shared" ref="H1296" si="259">F1296*G1296</f>
        <v>0</v>
      </c>
    </row>
    <row r="1297" spans="1:8" s="2" customFormat="1" ht="12" customHeight="1" x14ac:dyDescent="0.3">
      <c r="B1297" s="9"/>
      <c r="C1297" s="8"/>
      <c r="D1297" s="8"/>
      <c r="E1297" s="8"/>
      <c r="F1297" s="47"/>
      <c r="G1297" s="27"/>
      <c r="H1297" s="8"/>
    </row>
    <row r="1298" spans="1:8" s="2" customFormat="1" ht="24" customHeight="1" x14ac:dyDescent="0.3">
      <c r="A1298" s="2">
        <v>3135</v>
      </c>
      <c r="B1298" s="9"/>
      <c r="C1298" s="10" t="s">
        <v>1115</v>
      </c>
      <c r="D1298" s="26" t="s">
        <v>1116</v>
      </c>
      <c r="E1298" s="8"/>
      <c r="F1298" s="47"/>
      <c r="G1298" s="27"/>
      <c r="H1298" s="8"/>
    </row>
    <row r="1299" spans="1:8" s="2" customFormat="1" ht="12" customHeight="1" x14ac:dyDescent="0.3">
      <c r="B1299" s="9"/>
      <c r="C1299" s="8"/>
      <c r="D1299" s="8"/>
      <c r="E1299" s="8"/>
      <c r="F1299" s="47"/>
      <c r="G1299" s="27"/>
      <c r="H1299" s="8"/>
    </row>
    <row r="1300" spans="1:8" s="2" customFormat="1" ht="36" customHeight="1" x14ac:dyDescent="0.3">
      <c r="A1300" s="2">
        <v>3136</v>
      </c>
      <c r="B1300" s="9"/>
      <c r="C1300" s="8"/>
      <c r="D1300" s="10" t="s">
        <v>1117</v>
      </c>
      <c r="E1300" s="8"/>
      <c r="F1300" s="47"/>
      <c r="G1300" s="27"/>
      <c r="H1300" s="8"/>
    </row>
    <row r="1301" spans="1:8" s="2" customFormat="1" ht="12" customHeight="1" x14ac:dyDescent="0.3">
      <c r="B1301" s="9"/>
      <c r="C1301" s="8"/>
      <c r="D1301" s="8"/>
      <c r="E1301" s="8"/>
      <c r="F1301" s="47"/>
      <c r="G1301" s="27"/>
      <c r="H1301" s="8"/>
    </row>
    <row r="1302" spans="1:8" s="2" customFormat="1" ht="12" customHeight="1" x14ac:dyDescent="0.3">
      <c r="A1302" s="2">
        <v>4611</v>
      </c>
      <c r="B1302" s="25" t="s">
        <v>1118</v>
      </c>
      <c r="C1302" s="8"/>
      <c r="D1302" s="43" t="s">
        <v>1697</v>
      </c>
      <c r="E1302" s="28" t="s">
        <v>267</v>
      </c>
      <c r="F1302" s="48">
        <v>1</v>
      </c>
      <c r="G1302" s="29"/>
      <c r="H1302" s="30">
        <f t="shared" ref="H1302:H1310" si="260">F1302*G1302</f>
        <v>0</v>
      </c>
    </row>
    <row r="1303" spans="1:8" s="2" customFormat="1" ht="12" customHeight="1" x14ac:dyDescent="0.3">
      <c r="B1303" s="9"/>
      <c r="C1303" s="8"/>
      <c r="D1303" s="8"/>
      <c r="E1303" s="8"/>
      <c r="F1303" s="47"/>
      <c r="G1303" s="27"/>
      <c r="H1303" s="8"/>
    </row>
    <row r="1304" spans="1:8" s="2" customFormat="1" ht="12" customHeight="1" x14ac:dyDescent="0.3">
      <c r="A1304" s="2">
        <v>4612</v>
      </c>
      <c r="B1304" s="25" t="s">
        <v>1120</v>
      </c>
      <c r="C1304" s="8"/>
      <c r="D1304" s="43" t="s">
        <v>1698</v>
      </c>
      <c r="E1304" s="28" t="s">
        <v>267</v>
      </c>
      <c r="F1304" s="48">
        <v>1</v>
      </c>
      <c r="G1304" s="29"/>
      <c r="H1304" s="30">
        <f t="shared" si="260"/>
        <v>0</v>
      </c>
    </row>
    <row r="1305" spans="1:8" s="2" customFormat="1" ht="12" customHeight="1" x14ac:dyDescent="0.3">
      <c r="B1305" s="9"/>
      <c r="C1305" s="8"/>
      <c r="D1305" s="8"/>
      <c r="E1305" s="8"/>
      <c r="F1305" s="47"/>
      <c r="G1305" s="27"/>
      <c r="H1305" s="8"/>
    </row>
    <row r="1306" spans="1:8" s="2" customFormat="1" ht="11.4" x14ac:dyDescent="0.3">
      <c r="A1306" s="2">
        <v>4613</v>
      </c>
      <c r="B1306" s="25" t="s">
        <v>1122</v>
      </c>
      <c r="C1306" s="8"/>
      <c r="D1306" s="43" t="s">
        <v>1699</v>
      </c>
      <c r="E1306" s="28" t="s">
        <v>267</v>
      </c>
      <c r="F1306" s="48">
        <v>1</v>
      </c>
      <c r="G1306" s="29"/>
      <c r="H1306" s="30">
        <f t="shared" si="260"/>
        <v>0</v>
      </c>
    </row>
    <row r="1307" spans="1:8" s="2" customFormat="1" ht="12" customHeight="1" x14ac:dyDescent="0.3">
      <c r="B1307" s="9"/>
      <c r="C1307" s="8"/>
      <c r="D1307" s="8"/>
      <c r="E1307" s="8"/>
      <c r="F1307" s="47"/>
      <c r="G1307" s="27"/>
      <c r="H1307" s="8"/>
    </row>
    <row r="1308" spans="1:8" s="2" customFormat="1" ht="22.8" x14ac:dyDescent="0.3">
      <c r="A1308" s="2">
        <v>4614</v>
      </c>
      <c r="B1308" s="25" t="s">
        <v>1124</v>
      </c>
      <c r="C1308" s="8"/>
      <c r="D1308" s="43" t="s">
        <v>1700</v>
      </c>
      <c r="E1308" s="28" t="s">
        <v>267</v>
      </c>
      <c r="F1308" s="48">
        <v>1</v>
      </c>
      <c r="G1308" s="29"/>
      <c r="H1308" s="30">
        <f t="shared" si="260"/>
        <v>0</v>
      </c>
    </row>
    <row r="1309" spans="1:8" s="2" customFormat="1" ht="12" customHeight="1" x14ac:dyDescent="0.3">
      <c r="B1309" s="9"/>
      <c r="C1309" s="8"/>
      <c r="D1309" s="8"/>
      <c r="E1309" s="8"/>
      <c r="F1309" s="47"/>
      <c r="G1309" s="27"/>
      <c r="H1309" s="8"/>
    </row>
    <row r="1310" spans="1:8" s="2" customFormat="1" ht="102.6" x14ac:dyDescent="0.3">
      <c r="A1310" s="2">
        <v>3137</v>
      </c>
      <c r="B1310" s="25" t="s">
        <v>1126</v>
      </c>
      <c r="C1310" s="8"/>
      <c r="D1310" s="43" t="s">
        <v>1705</v>
      </c>
      <c r="E1310" s="28" t="s">
        <v>267</v>
      </c>
      <c r="F1310" s="48">
        <v>2</v>
      </c>
      <c r="G1310" s="29"/>
      <c r="H1310" s="30">
        <f t="shared" si="260"/>
        <v>0</v>
      </c>
    </row>
    <row r="1311" spans="1:8" s="2" customFormat="1" ht="12" customHeight="1" x14ac:dyDescent="0.3">
      <c r="B1311" s="9"/>
      <c r="C1311" s="8"/>
      <c r="D1311" s="8"/>
      <c r="E1311" s="8"/>
      <c r="F1311" s="47"/>
      <c r="G1311" s="27"/>
      <c r="H1311" s="8"/>
    </row>
    <row r="1312" spans="1:8" s="2" customFormat="1" ht="34.200000000000003" x14ac:dyDescent="0.3">
      <c r="A1312" s="2">
        <v>3138</v>
      </c>
      <c r="B1312" s="9"/>
      <c r="C1312" s="8"/>
      <c r="D1312" s="35" t="s">
        <v>1127</v>
      </c>
      <c r="E1312" s="8"/>
      <c r="F1312" s="47"/>
      <c r="G1312" s="27"/>
      <c r="H1312" s="8"/>
    </row>
    <row r="1313" spans="1:8" s="2" customFormat="1" ht="12" customHeight="1" x14ac:dyDescent="0.3">
      <c r="B1313" s="9"/>
      <c r="C1313" s="8"/>
      <c r="D1313" s="8"/>
      <c r="E1313" s="8"/>
      <c r="F1313" s="47"/>
      <c r="G1313" s="27"/>
      <c r="H1313" s="8"/>
    </row>
    <row r="1314" spans="1:8" s="2" customFormat="1" ht="12" customHeight="1" x14ac:dyDescent="0.3">
      <c r="A1314" s="2">
        <v>3139</v>
      </c>
      <c r="B1314" s="25" t="s">
        <v>1128</v>
      </c>
      <c r="C1314" s="8"/>
      <c r="D1314" s="10" t="s">
        <v>1119</v>
      </c>
      <c r="E1314" s="28" t="s">
        <v>267</v>
      </c>
      <c r="F1314" s="48">
        <v>1</v>
      </c>
      <c r="G1314" s="29"/>
      <c r="H1314" s="30">
        <f t="shared" ref="H1314:H1326" si="261">F1314*G1314</f>
        <v>0</v>
      </c>
    </row>
    <row r="1315" spans="1:8" s="2" customFormat="1" ht="12" customHeight="1" x14ac:dyDescent="0.3">
      <c r="B1315" s="9"/>
      <c r="C1315" s="8"/>
      <c r="D1315" s="8"/>
      <c r="E1315" s="8"/>
      <c r="F1315" s="47"/>
      <c r="G1315" s="27"/>
      <c r="H1315" s="8"/>
    </row>
    <row r="1316" spans="1:8" s="2" customFormat="1" ht="12" customHeight="1" x14ac:dyDescent="0.3">
      <c r="A1316" s="2">
        <v>3140</v>
      </c>
      <c r="B1316" s="25" t="s">
        <v>1129</v>
      </c>
      <c r="C1316" s="8"/>
      <c r="D1316" s="10" t="s">
        <v>1121</v>
      </c>
      <c r="E1316" s="28" t="s">
        <v>267</v>
      </c>
      <c r="F1316" s="48">
        <v>1</v>
      </c>
      <c r="G1316" s="29"/>
      <c r="H1316" s="30">
        <f t="shared" si="261"/>
        <v>0</v>
      </c>
    </row>
    <row r="1317" spans="1:8" s="2" customFormat="1" ht="12" customHeight="1" x14ac:dyDescent="0.3">
      <c r="B1317" s="9"/>
      <c r="C1317" s="8"/>
      <c r="D1317" s="8"/>
      <c r="E1317" s="8"/>
      <c r="F1317" s="47"/>
      <c r="G1317" s="27"/>
      <c r="H1317" s="8"/>
    </row>
    <row r="1318" spans="1:8" s="2" customFormat="1" ht="12" customHeight="1" x14ac:dyDescent="0.3">
      <c r="A1318" s="2">
        <v>3141</v>
      </c>
      <c r="B1318" s="25" t="s">
        <v>1130</v>
      </c>
      <c r="C1318" s="8"/>
      <c r="D1318" s="10" t="s">
        <v>1123</v>
      </c>
      <c r="E1318" s="28" t="s">
        <v>267</v>
      </c>
      <c r="F1318" s="48">
        <v>1</v>
      </c>
      <c r="G1318" s="29"/>
      <c r="H1318" s="30">
        <f t="shared" si="261"/>
        <v>0</v>
      </c>
    </row>
    <row r="1319" spans="1:8" s="2" customFormat="1" ht="12" customHeight="1" x14ac:dyDescent="0.3">
      <c r="B1319" s="9"/>
      <c r="C1319" s="8"/>
      <c r="D1319" s="8"/>
      <c r="E1319" s="8"/>
      <c r="F1319" s="47"/>
      <c r="G1319" s="27"/>
      <c r="H1319" s="8"/>
    </row>
    <row r="1320" spans="1:8" s="2" customFormat="1" ht="12" customHeight="1" x14ac:dyDescent="0.3">
      <c r="A1320" s="2">
        <v>3142</v>
      </c>
      <c r="B1320" s="25" t="s">
        <v>1131</v>
      </c>
      <c r="C1320" s="8"/>
      <c r="D1320" s="10" t="s">
        <v>1125</v>
      </c>
      <c r="E1320" s="28" t="s">
        <v>267</v>
      </c>
      <c r="F1320" s="48">
        <v>1</v>
      </c>
      <c r="G1320" s="29"/>
      <c r="H1320" s="30">
        <f t="shared" si="261"/>
        <v>0</v>
      </c>
    </row>
    <row r="1321" spans="1:8" s="2" customFormat="1" ht="12" customHeight="1" x14ac:dyDescent="0.3">
      <c r="B1321" s="9"/>
      <c r="C1321" s="8"/>
      <c r="D1321" s="8"/>
      <c r="E1321" s="8"/>
      <c r="F1321" s="47"/>
      <c r="G1321" s="27"/>
      <c r="H1321" s="8"/>
    </row>
    <row r="1322" spans="1:8" s="2" customFormat="1" ht="12" customHeight="1" x14ac:dyDescent="0.3">
      <c r="A1322" s="2">
        <v>3143</v>
      </c>
      <c r="B1322" s="25" t="s">
        <v>1132</v>
      </c>
      <c r="C1322" s="8"/>
      <c r="D1322" s="10" t="s">
        <v>1133</v>
      </c>
      <c r="E1322" s="28" t="s">
        <v>267</v>
      </c>
      <c r="F1322" s="48">
        <v>1</v>
      </c>
      <c r="G1322" s="29"/>
      <c r="H1322" s="30">
        <f t="shared" si="261"/>
        <v>0</v>
      </c>
    </row>
    <row r="1323" spans="1:8" s="2" customFormat="1" ht="12" customHeight="1" x14ac:dyDescent="0.3">
      <c r="B1323" s="9"/>
      <c r="C1323" s="8"/>
      <c r="D1323" s="8"/>
      <c r="E1323" s="8"/>
      <c r="F1323" s="47"/>
      <c r="G1323" s="27"/>
      <c r="H1323" s="8"/>
    </row>
    <row r="1324" spans="1:8" s="2" customFormat="1" ht="12" customHeight="1" x14ac:dyDescent="0.3">
      <c r="A1324" s="2">
        <v>3144</v>
      </c>
      <c r="B1324" s="25" t="s">
        <v>1134</v>
      </c>
      <c r="C1324" s="8"/>
      <c r="D1324" s="10" t="s">
        <v>1135</v>
      </c>
      <c r="E1324" s="28" t="s">
        <v>267</v>
      </c>
      <c r="F1324" s="48">
        <v>1</v>
      </c>
      <c r="G1324" s="29"/>
      <c r="H1324" s="30">
        <f t="shared" si="261"/>
        <v>0</v>
      </c>
    </row>
    <row r="1325" spans="1:8" s="2" customFormat="1" ht="12" customHeight="1" x14ac:dyDescent="0.3">
      <c r="B1325" s="9"/>
      <c r="C1325" s="8"/>
      <c r="D1325" s="8"/>
      <c r="E1325" s="8"/>
      <c r="F1325" s="47"/>
      <c r="G1325" s="27"/>
      <c r="H1325" s="8"/>
    </row>
    <row r="1326" spans="1:8" s="2" customFormat="1" ht="12" customHeight="1" x14ac:dyDescent="0.3">
      <c r="A1326" s="2">
        <v>3145</v>
      </c>
      <c r="B1326" s="25" t="s">
        <v>1136</v>
      </c>
      <c r="C1326" s="8"/>
      <c r="D1326" s="10" t="s">
        <v>1137</v>
      </c>
      <c r="E1326" s="28" t="s">
        <v>267</v>
      </c>
      <c r="F1326" s="48">
        <v>1</v>
      </c>
      <c r="G1326" s="29"/>
      <c r="H1326" s="30">
        <f t="shared" si="261"/>
        <v>0</v>
      </c>
    </row>
    <row r="1327" spans="1:8" s="2" customFormat="1" ht="12" customHeight="1" x14ac:dyDescent="0.3">
      <c r="B1327" s="9"/>
      <c r="C1327" s="8"/>
      <c r="D1327" s="8"/>
      <c r="E1327" s="8"/>
      <c r="F1327" s="47"/>
      <c r="G1327" s="42"/>
      <c r="H1327" s="8"/>
    </row>
    <row r="1328" spans="1:8" s="2" customFormat="1" ht="12" customHeight="1" x14ac:dyDescent="0.3">
      <c r="A1328" s="2">
        <v>2709</v>
      </c>
      <c r="B1328" s="9"/>
      <c r="C1328" s="26" t="s">
        <v>1139</v>
      </c>
      <c r="D1328" s="26" t="s">
        <v>1140</v>
      </c>
      <c r="E1328" s="8"/>
      <c r="F1328" s="47"/>
      <c r="G1328" s="27"/>
      <c r="H1328" s="8"/>
    </row>
    <row r="1329" spans="1:8" s="2" customFormat="1" ht="12" customHeight="1" x14ac:dyDescent="0.3">
      <c r="B1329" s="9"/>
      <c r="C1329" s="8"/>
      <c r="D1329" s="8"/>
      <c r="E1329" s="8"/>
      <c r="F1329" s="47"/>
      <c r="G1329" s="27"/>
      <c r="H1329" s="8"/>
    </row>
    <row r="1330" spans="1:8" s="2" customFormat="1" ht="36" customHeight="1" x14ac:dyDescent="0.3">
      <c r="A1330" s="2">
        <v>2710</v>
      </c>
      <c r="B1330" s="9"/>
      <c r="C1330" s="10" t="s">
        <v>1141</v>
      </c>
      <c r="D1330" s="35" t="s">
        <v>1142</v>
      </c>
      <c r="E1330" s="8"/>
      <c r="F1330" s="47"/>
      <c r="G1330" s="27"/>
      <c r="H1330" s="8"/>
    </row>
    <row r="1331" spans="1:8" s="2" customFormat="1" ht="12" customHeight="1" x14ac:dyDescent="0.3">
      <c r="B1331" s="9"/>
      <c r="C1331" s="8"/>
      <c r="D1331" s="8"/>
      <c r="E1331" s="8"/>
      <c r="F1331" s="47"/>
      <c r="G1331" s="27"/>
      <c r="H1331" s="8"/>
    </row>
    <row r="1332" spans="1:8" s="2" customFormat="1" ht="12" customHeight="1" x14ac:dyDescent="0.3">
      <c r="A1332" s="2">
        <v>2711</v>
      </c>
      <c r="B1332" s="25" t="s">
        <v>1138</v>
      </c>
      <c r="C1332" s="8"/>
      <c r="D1332" s="10" t="s">
        <v>1144</v>
      </c>
      <c r="E1332" s="28" t="s">
        <v>316</v>
      </c>
      <c r="F1332" s="48">
        <v>250</v>
      </c>
      <c r="G1332" s="29"/>
      <c r="H1332" s="30">
        <f>F1332*G1332</f>
        <v>0</v>
      </c>
    </row>
    <row r="1333" spans="1:8" s="2" customFormat="1" ht="12" customHeight="1" x14ac:dyDescent="0.3">
      <c r="B1333" s="9"/>
      <c r="C1333" s="8"/>
      <c r="D1333" s="8"/>
      <c r="E1333" s="8"/>
      <c r="F1333" s="47"/>
      <c r="G1333" s="27"/>
      <c r="H1333" s="8"/>
    </row>
    <row r="1334" spans="1:8" s="3" customFormat="1" ht="20.100000000000001" customHeight="1" x14ac:dyDescent="0.3">
      <c r="B1334" s="12" t="s">
        <v>76</v>
      </c>
      <c r="C1334" s="13"/>
      <c r="D1334" s="13"/>
      <c r="E1334" s="13"/>
      <c r="F1334" s="49"/>
      <c r="G1334" s="32"/>
      <c r="H1334" s="14">
        <f>SUM(H1289:H1333)</f>
        <v>0</v>
      </c>
    </row>
    <row r="1335" spans="1:8" s="20" customFormat="1" ht="13.8" x14ac:dyDescent="0.3">
      <c r="B1335" s="21" t="s">
        <v>297</v>
      </c>
      <c r="F1335" s="45"/>
      <c r="G1335" s="22"/>
    </row>
    <row r="1336" spans="1:8" s="1" customFormat="1" ht="12" x14ac:dyDescent="0.3">
      <c r="B1336" s="5" t="s">
        <v>771</v>
      </c>
      <c r="F1336" s="46"/>
      <c r="G1336" s="23"/>
    </row>
    <row r="1337" spans="1:8" s="2" customFormat="1" ht="27.45" customHeight="1" x14ac:dyDescent="0.3">
      <c r="B1337" s="6" t="s">
        <v>2</v>
      </c>
      <c r="C1337" s="6" t="s">
        <v>3</v>
      </c>
      <c r="D1337" s="6" t="s">
        <v>4</v>
      </c>
      <c r="E1337" s="6" t="s">
        <v>5</v>
      </c>
      <c r="F1337" s="6" t="s">
        <v>6</v>
      </c>
      <c r="G1337" s="24" t="s">
        <v>7</v>
      </c>
      <c r="H1337" s="7" t="s">
        <v>8</v>
      </c>
    </row>
    <row r="1338" spans="1:8" s="3" customFormat="1" ht="20.100000000000001" customHeight="1" x14ac:dyDescent="0.3">
      <c r="B1338" s="12" t="s">
        <v>77</v>
      </c>
      <c r="C1338" s="13"/>
      <c r="D1338" s="13"/>
      <c r="E1338" s="13"/>
      <c r="F1338" s="49"/>
      <c r="G1338" s="32"/>
      <c r="H1338" s="14">
        <f>H1334</f>
        <v>0</v>
      </c>
    </row>
    <row r="1339" spans="1:8" s="2" customFormat="1" ht="12" customHeight="1" x14ac:dyDescent="0.3">
      <c r="A1339" s="2">
        <v>2712</v>
      </c>
      <c r="B1339" s="25" t="s">
        <v>1143</v>
      </c>
      <c r="C1339" s="8"/>
      <c r="D1339" s="10" t="s">
        <v>1146</v>
      </c>
      <c r="E1339" s="28" t="s">
        <v>316</v>
      </c>
      <c r="F1339" s="48">
        <v>100</v>
      </c>
      <c r="G1339" s="29"/>
      <c r="H1339" s="30">
        <f>F1339*G1339</f>
        <v>0</v>
      </c>
    </row>
    <row r="1340" spans="1:8" s="2" customFormat="1" ht="12" customHeight="1" x14ac:dyDescent="0.3">
      <c r="B1340" s="9"/>
      <c r="C1340" s="8"/>
      <c r="D1340" s="8"/>
      <c r="E1340" s="8"/>
      <c r="F1340" s="47"/>
      <c r="G1340" s="27"/>
      <c r="H1340" s="8"/>
    </row>
    <row r="1341" spans="1:8" s="2" customFormat="1" ht="12" customHeight="1" x14ac:dyDescent="0.3">
      <c r="A1341" s="2">
        <v>2713</v>
      </c>
      <c r="B1341" s="25" t="s">
        <v>1145</v>
      </c>
      <c r="C1341" s="8"/>
      <c r="D1341" s="10" t="s">
        <v>1148</v>
      </c>
      <c r="E1341" s="28" t="s">
        <v>316</v>
      </c>
      <c r="F1341" s="48">
        <v>120</v>
      </c>
      <c r="G1341" s="29"/>
      <c r="H1341" s="30">
        <f>F1341*G1341</f>
        <v>0</v>
      </c>
    </row>
    <row r="1342" spans="1:8" s="2" customFormat="1" ht="12" customHeight="1" x14ac:dyDescent="0.3">
      <c r="B1342" s="9"/>
      <c r="C1342" s="8"/>
      <c r="D1342" s="8"/>
      <c r="E1342" s="8"/>
      <c r="F1342" s="47"/>
      <c r="G1342" s="27"/>
      <c r="H1342" s="8"/>
    </row>
    <row r="1343" spans="1:8" s="2" customFormat="1" ht="11.4" x14ac:dyDescent="0.3">
      <c r="A1343" s="2">
        <v>4253</v>
      </c>
      <c r="B1343" s="25" t="s">
        <v>1147</v>
      </c>
      <c r="C1343" s="8"/>
      <c r="D1343" s="10" t="s">
        <v>1150</v>
      </c>
      <c r="E1343" s="28" t="s">
        <v>316</v>
      </c>
      <c r="F1343" s="48">
        <v>15</v>
      </c>
      <c r="G1343" s="29"/>
      <c r="H1343" s="30">
        <f>F1343*G1343</f>
        <v>0</v>
      </c>
    </row>
    <row r="1344" spans="1:8" s="2" customFormat="1" ht="12" customHeight="1" x14ac:dyDescent="0.3">
      <c r="B1344" s="9"/>
      <c r="C1344" s="8"/>
      <c r="D1344" s="8"/>
      <c r="E1344" s="8"/>
      <c r="F1344" s="47"/>
      <c r="G1344" s="27"/>
      <c r="H1344" s="8"/>
    </row>
    <row r="1345" spans="1:8" s="2" customFormat="1" ht="24" customHeight="1" x14ac:dyDescent="0.3">
      <c r="A1345" s="2">
        <v>2714</v>
      </c>
      <c r="B1345" s="9"/>
      <c r="C1345" s="10" t="s">
        <v>1141</v>
      </c>
      <c r="D1345" s="35" t="s">
        <v>1151</v>
      </c>
      <c r="E1345" s="8"/>
      <c r="F1345" s="47"/>
      <c r="G1345" s="27"/>
      <c r="H1345" s="8"/>
    </row>
    <row r="1346" spans="1:8" s="2" customFormat="1" ht="12" customHeight="1" x14ac:dyDescent="0.3">
      <c r="B1346" s="9"/>
      <c r="C1346" s="8"/>
      <c r="D1346" s="8"/>
      <c r="E1346" s="8"/>
      <c r="F1346" s="47"/>
      <c r="G1346" s="27"/>
      <c r="H1346" s="8"/>
    </row>
    <row r="1347" spans="1:8" s="2" customFormat="1" ht="12" customHeight="1" x14ac:dyDescent="0.3">
      <c r="A1347" s="2">
        <v>2715</v>
      </c>
      <c r="B1347" s="25" t="s">
        <v>1149</v>
      </c>
      <c r="C1347" s="8"/>
      <c r="D1347" s="10" t="s">
        <v>1153</v>
      </c>
      <c r="E1347" s="28" t="s">
        <v>316</v>
      </c>
      <c r="F1347" s="48">
        <v>50</v>
      </c>
      <c r="G1347" s="29"/>
      <c r="H1347" s="30">
        <f>F1347*G1347</f>
        <v>0</v>
      </c>
    </row>
    <row r="1348" spans="1:8" s="2" customFormat="1" ht="12" customHeight="1" x14ac:dyDescent="0.3">
      <c r="B1348" s="9"/>
      <c r="C1348" s="8"/>
      <c r="D1348" s="8"/>
      <c r="E1348" s="8"/>
      <c r="F1348" s="47"/>
      <c r="G1348" s="27"/>
      <c r="H1348" s="8"/>
    </row>
    <row r="1349" spans="1:8" s="2" customFormat="1" ht="12" customHeight="1" x14ac:dyDescent="0.3">
      <c r="A1349" s="2">
        <v>2717</v>
      </c>
      <c r="B1349" s="9"/>
      <c r="C1349" s="8"/>
      <c r="D1349" s="26" t="s">
        <v>285</v>
      </c>
      <c r="E1349" s="8"/>
      <c r="F1349" s="47"/>
      <c r="G1349" s="27"/>
      <c r="H1349" s="8"/>
    </row>
    <row r="1350" spans="1:8" s="2" customFormat="1" ht="12" customHeight="1" x14ac:dyDescent="0.3">
      <c r="B1350" s="9"/>
      <c r="C1350" s="8"/>
      <c r="D1350" s="8"/>
      <c r="E1350" s="8"/>
      <c r="F1350" s="47"/>
      <c r="G1350" s="27"/>
      <c r="H1350" s="8"/>
    </row>
    <row r="1351" spans="1:8" s="2" customFormat="1" ht="12" customHeight="1" x14ac:dyDescent="0.3">
      <c r="A1351" s="2">
        <v>2723</v>
      </c>
      <c r="B1351" s="9"/>
      <c r="C1351" s="8"/>
      <c r="D1351" s="35" t="s">
        <v>1154</v>
      </c>
      <c r="E1351" s="8"/>
      <c r="F1351" s="47"/>
      <c r="G1351" s="27"/>
      <c r="H1351" s="8"/>
    </row>
    <row r="1352" spans="1:8" s="2" customFormat="1" ht="12" customHeight="1" x14ac:dyDescent="0.3">
      <c r="B1352" s="9"/>
      <c r="C1352" s="8"/>
      <c r="D1352" s="8"/>
      <c r="E1352" s="8"/>
      <c r="F1352" s="47"/>
      <c r="G1352" s="27"/>
      <c r="H1352" s="8"/>
    </row>
    <row r="1353" spans="1:8" s="2" customFormat="1" ht="36" customHeight="1" x14ac:dyDescent="0.3">
      <c r="A1353" s="2">
        <v>2725</v>
      </c>
      <c r="B1353" s="25" t="s">
        <v>1152</v>
      </c>
      <c r="C1353" s="10" t="s">
        <v>1156</v>
      </c>
      <c r="D1353" s="10" t="s">
        <v>1157</v>
      </c>
      <c r="E1353" s="28" t="s">
        <v>267</v>
      </c>
      <c r="F1353" s="48">
        <v>20</v>
      </c>
      <c r="G1353" s="29"/>
      <c r="H1353" s="30">
        <f>F1353*G1353</f>
        <v>0</v>
      </c>
    </row>
    <row r="1354" spans="1:8" s="2" customFormat="1" ht="12" customHeight="1" x14ac:dyDescent="0.3">
      <c r="B1354" s="9"/>
      <c r="C1354" s="8"/>
      <c r="D1354" s="8"/>
      <c r="E1354" s="8"/>
      <c r="F1354" s="47"/>
      <c r="G1354" s="27"/>
      <c r="H1354" s="8"/>
    </row>
    <row r="1355" spans="1:8" s="2" customFormat="1" ht="24" customHeight="1" x14ac:dyDescent="0.3">
      <c r="A1355" s="2">
        <v>2726</v>
      </c>
      <c r="B1355" s="25" t="s">
        <v>1155</v>
      </c>
      <c r="C1355" s="8"/>
      <c r="D1355" s="10" t="s">
        <v>1159</v>
      </c>
      <c r="E1355" s="28" t="s">
        <v>16</v>
      </c>
      <c r="F1355" s="48">
        <v>1</v>
      </c>
      <c r="G1355" s="29"/>
      <c r="H1355" s="30">
        <f t="shared" ref="H1355" si="262">F1355*G1355</f>
        <v>0</v>
      </c>
    </row>
    <row r="1356" spans="1:8" s="2" customFormat="1" ht="12" customHeight="1" x14ac:dyDescent="0.3">
      <c r="B1356" s="9"/>
      <c r="C1356" s="8"/>
      <c r="D1356" s="8"/>
      <c r="E1356" s="8"/>
      <c r="F1356" s="47"/>
      <c r="G1356" s="27"/>
      <c r="H1356" s="8"/>
    </row>
    <row r="1357" spans="1:8" s="2" customFormat="1" ht="36" customHeight="1" x14ac:dyDescent="0.3">
      <c r="A1357" s="2">
        <v>2727</v>
      </c>
      <c r="B1357" s="25" t="s">
        <v>1158</v>
      </c>
      <c r="C1357" s="10" t="s">
        <v>1161</v>
      </c>
      <c r="D1357" s="10" t="s">
        <v>1162</v>
      </c>
      <c r="E1357" s="28" t="s">
        <v>305</v>
      </c>
      <c r="F1357" s="48">
        <v>200</v>
      </c>
      <c r="G1357" s="29"/>
      <c r="H1357" s="30">
        <f t="shared" ref="H1357" si="263">F1357*G1357</f>
        <v>0</v>
      </c>
    </row>
    <row r="1358" spans="1:8" s="2" customFormat="1" ht="12" customHeight="1" x14ac:dyDescent="0.3">
      <c r="B1358" s="9"/>
      <c r="C1358" s="8"/>
      <c r="D1358" s="8"/>
      <c r="E1358" s="8"/>
      <c r="F1358" s="47"/>
      <c r="G1358" s="27"/>
      <c r="H1358" s="8"/>
    </row>
    <row r="1359" spans="1:8" s="2" customFormat="1" ht="24" customHeight="1" x14ac:dyDescent="0.3">
      <c r="A1359" s="2">
        <v>2729</v>
      </c>
      <c r="B1359" s="9"/>
      <c r="C1359" s="8"/>
      <c r="D1359" s="35" t="s">
        <v>1163</v>
      </c>
      <c r="E1359" s="8"/>
      <c r="F1359" s="47"/>
      <c r="G1359" s="27"/>
      <c r="H1359" s="8"/>
    </row>
    <row r="1360" spans="1:8" s="2" customFormat="1" ht="12" customHeight="1" x14ac:dyDescent="0.3">
      <c r="B1360" s="9"/>
      <c r="C1360" s="8"/>
      <c r="D1360" s="8"/>
      <c r="E1360" s="8"/>
      <c r="F1360" s="47"/>
      <c r="G1360" s="27"/>
      <c r="H1360" s="8"/>
    </row>
    <row r="1361" spans="1:8" s="2" customFormat="1" ht="24" customHeight="1" x14ac:dyDescent="0.3">
      <c r="A1361" s="2">
        <v>3134</v>
      </c>
      <c r="B1361" s="25" t="s">
        <v>1160</v>
      </c>
      <c r="C1361" s="8"/>
      <c r="D1361" s="10" t="s">
        <v>1165</v>
      </c>
      <c r="E1361" s="28" t="s">
        <v>267</v>
      </c>
      <c r="F1361" s="48">
        <v>4</v>
      </c>
      <c r="G1361" s="29"/>
      <c r="H1361" s="30">
        <f>F1361*G1361</f>
        <v>0</v>
      </c>
    </row>
    <row r="1362" spans="1:8" s="2" customFormat="1" ht="12" customHeight="1" x14ac:dyDescent="0.3">
      <c r="B1362" s="9"/>
      <c r="C1362" s="8"/>
      <c r="D1362" s="8"/>
      <c r="E1362" s="8"/>
      <c r="F1362" s="47"/>
      <c r="G1362" s="27"/>
      <c r="H1362" s="8"/>
    </row>
    <row r="1363" spans="1:8" s="2" customFormat="1" ht="24" customHeight="1" x14ac:dyDescent="0.3">
      <c r="A1363" s="2">
        <v>2730</v>
      </c>
      <c r="B1363" s="25" t="s">
        <v>1164</v>
      </c>
      <c r="C1363" s="8"/>
      <c r="D1363" s="10" t="s">
        <v>1167</v>
      </c>
      <c r="E1363" s="28" t="s">
        <v>267</v>
      </c>
      <c r="F1363" s="48">
        <v>4</v>
      </c>
      <c r="G1363" s="29"/>
      <c r="H1363" s="30">
        <f t="shared" ref="H1363" si="264">F1363*G1363</f>
        <v>0</v>
      </c>
    </row>
    <row r="1364" spans="1:8" s="2" customFormat="1" ht="12" customHeight="1" x14ac:dyDescent="0.3">
      <c r="B1364" s="9"/>
      <c r="C1364" s="8"/>
      <c r="D1364" s="8"/>
      <c r="E1364" s="8"/>
      <c r="F1364" s="47"/>
      <c r="G1364" s="27"/>
      <c r="H1364" s="8"/>
    </row>
    <row r="1365" spans="1:8" s="2" customFormat="1" ht="24" customHeight="1" x14ac:dyDescent="0.3">
      <c r="A1365" s="2">
        <v>2732</v>
      </c>
      <c r="B1365" s="25" t="s">
        <v>1166</v>
      </c>
      <c r="C1365" s="8"/>
      <c r="D1365" s="10" t="s">
        <v>1169</v>
      </c>
      <c r="E1365" s="28" t="s">
        <v>262</v>
      </c>
      <c r="F1365" s="48">
        <v>1</v>
      </c>
      <c r="G1365" s="29"/>
      <c r="H1365" s="30">
        <f t="shared" ref="H1365" si="265">F1365*G1365</f>
        <v>0</v>
      </c>
    </row>
    <row r="1366" spans="1:8" s="2" customFormat="1" ht="12" customHeight="1" x14ac:dyDescent="0.3">
      <c r="B1366" s="9"/>
      <c r="C1366" s="8"/>
      <c r="D1366" s="8"/>
      <c r="E1366" s="8"/>
      <c r="F1366" s="47"/>
      <c r="G1366" s="27"/>
      <c r="H1366" s="8"/>
    </row>
    <row r="1367" spans="1:8" s="2" customFormat="1" ht="24" customHeight="1" x14ac:dyDescent="0.3">
      <c r="A1367" s="2">
        <v>2733</v>
      </c>
      <c r="B1367" s="25" t="s">
        <v>1168</v>
      </c>
      <c r="C1367" s="8"/>
      <c r="D1367" s="10" t="s">
        <v>1171</v>
      </c>
      <c r="E1367" s="28" t="s">
        <v>267</v>
      </c>
      <c r="F1367" s="48">
        <v>5</v>
      </c>
      <c r="G1367" s="29"/>
      <c r="H1367" s="30">
        <f>F1367*G1367</f>
        <v>0</v>
      </c>
    </row>
    <row r="1368" spans="1:8" s="2" customFormat="1" ht="12" customHeight="1" x14ac:dyDescent="0.3">
      <c r="B1368" s="9"/>
      <c r="C1368" s="8"/>
      <c r="D1368" s="8"/>
      <c r="E1368" s="8"/>
      <c r="F1368" s="47"/>
      <c r="G1368" s="27"/>
      <c r="H1368" s="8"/>
    </row>
    <row r="1369" spans="1:8" s="2" customFormat="1" ht="36" customHeight="1" x14ac:dyDescent="0.3">
      <c r="A1369" s="2">
        <v>2734</v>
      </c>
      <c r="B1369" s="25" t="s">
        <v>1170</v>
      </c>
      <c r="C1369" s="8"/>
      <c r="D1369" s="10" t="s">
        <v>1173</v>
      </c>
      <c r="E1369" s="28" t="s">
        <v>267</v>
      </c>
      <c r="F1369" s="48">
        <v>5</v>
      </c>
      <c r="G1369" s="29"/>
      <c r="H1369" s="30">
        <f t="shared" ref="H1369" si="266">F1369*G1369</f>
        <v>0</v>
      </c>
    </row>
    <row r="1370" spans="1:8" s="2" customFormat="1" ht="12" customHeight="1" x14ac:dyDescent="0.3">
      <c r="B1370" s="9"/>
      <c r="C1370" s="8"/>
      <c r="D1370" s="8"/>
      <c r="E1370" s="8"/>
      <c r="F1370" s="47"/>
      <c r="G1370" s="27"/>
      <c r="H1370" s="8"/>
    </row>
    <row r="1371" spans="1:8" s="2" customFormat="1" ht="34.200000000000003" x14ac:dyDescent="0.3">
      <c r="A1371" s="2">
        <v>2735</v>
      </c>
      <c r="B1371" s="25" t="s">
        <v>1172</v>
      </c>
      <c r="C1371" s="10" t="s">
        <v>1175</v>
      </c>
      <c r="D1371" s="10" t="s">
        <v>1176</v>
      </c>
      <c r="E1371" s="28" t="s">
        <v>262</v>
      </c>
      <c r="F1371" s="48">
        <v>5</v>
      </c>
      <c r="G1371" s="29"/>
      <c r="H1371" s="30">
        <f t="shared" ref="H1371" si="267">F1371*G1371</f>
        <v>0</v>
      </c>
    </row>
    <row r="1372" spans="1:8" s="2" customFormat="1" ht="12" customHeight="1" x14ac:dyDescent="0.3">
      <c r="B1372" s="9"/>
      <c r="C1372" s="8"/>
      <c r="D1372" s="8"/>
      <c r="E1372" s="8"/>
      <c r="F1372" s="47"/>
      <c r="G1372" s="27"/>
      <c r="H1372" s="8"/>
    </row>
    <row r="1373" spans="1:8" s="2" customFormat="1" ht="36" customHeight="1" x14ac:dyDescent="0.3">
      <c r="A1373" s="2">
        <v>3186</v>
      </c>
      <c r="B1373" s="9"/>
      <c r="C1373" s="10" t="s">
        <v>1177</v>
      </c>
      <c r="D1373" s="35" t="s">
        <v>1178</v>
      </c>
      <c r="E1373" s="8"/>
      <c r="F1373" s="47"/>
      <c r="G1373" s="27"/>
      <c r="H1373" s="8"/>
    </row>
    <row r="1374" spans="1:8" s="2" customFormat="1" ht="12" customHeight="1" x14ac:dyDescent="0.3">
      <c r="B1374" s="9"/>
      <c r="C1374" s="8"/>
      <c r="D1374" s="8"/>
      <c r="E1374" s="8"/>
      <c r="F1374" s="47"/>
      <c r="G1374" s="27"/>
      <c r="H1374" s="8"/>
    </row>
    <row r="1375" spans="1:8" s="2" customFormat="1" ht="12" customHeight="1" x14ac:dyDescent="0.3">
      <c r="A1375" s="2">
        <v>3197</v>
      </c>
      <c r="B1375" s="25" t="s">
        <v>1174</v>
      </c>
      <c r="C1375" s="8"/>
      <c r="D1375" s="10" t="s">
        <v>1180</v>
      </c>
      <c r="E1375" s="28" t="s">
        <v>316</v>
      </c>
      <c r="F1375" s="48">
        <v>100</v>
      </c>
      <c r="G1375" s="29"/>
      <c r="H1375" s="30">
        <f>F1375*G1375</f>
        <v>0</v>
      </c>
    </row>
    <row r="1376" spans="1:8" s="2" customFormat="1" ht="12" customHeight="1" x14ac:dyDescent="0.3">
      <c r="B1376" s="9"/>
      <c r="C1376" s="8"/>
      <c r="D1376" s="8"/>
      <c r="E1376" s="8"/>
      <c r="F1376" s="47"/>
      <c r="G1376" s="27"/>
      <c r="H1376" s="8"/>
    </row>
    <row r="1377" spans="1:8" s="2" customFormat="1" ht="12" customHeight="1" x14ac:dyDescent="0.3">
      <c r="A1377" s="2">
        <v>3198</v>
      </c>
      <c r="B1377" s="25" t="s">
        <v>1179</v>
      </c>
      <c r="C1377" s="8"/>
      <c r="D1377" s="10" t="s">
        <v>1181</v>
      </c>
      <c r="E1377" s="28" t="s">
        <v>316</v>
      </c>
      <c r="F1377" s="48">
        <v>200</v>
      </c>
      <c r="G1377" s="29"/>
      <c r="H1377" s="30">
        <f>F1377*G1377</f>
        <v>0</v>
      </c>
    </row>
    <row r="1378" spans="1:8" s="2" customFormat="1" ht="12" customHeight="1" x14ac:dyDescent="0.3">
      <c r="B1378" s="25"/>
      <c r="C1378" s="8"/>
      <c r="D1378" s="10"/>
      <c r="E1378" s="28"/>
      <c r="F1378" s="48"/>
      <c r="G1378" s="29"/>
      <c r="H1378" s="30"/>
    </row>
    <row r="1379" spans="1:8" s="2" customFormat="1" ht="12" customHeight="1" x14ac:dyDescent="0.3">
      <c r="B1379" s="25"/>
      <c r="C1379" s="8"/>
      <c r="D1379" s="10"/>
      <c r="E1379" s="28"/>
      <c r="F1379" s="48"/>
      <c r="G1379" s="29"/>
      <c r="H1379" s="30"/>
    </row>
    <row r="1380" spans="1:8" s="2" customFormat="1" ht="12" customHeight="1" x14ac:dyDescent="0.3">
      <c r="B1380" s="9"/>
      <c r="C1380" s="8"/>
      <c r="D1380" s="8"/>
      <c r="E1380" s="8"/>
      <c r="F1380" s="47"/>
      <c r="G1380" s="27"/>
      <c r="H1380" s="8"/>
    </row>
    <row r="1381" spans="1:8" s="3" customFormat="1" ht="20.100000000000001" customHeight="1" x14ac:dyDescent="0.3">
      <c r="B1381" s="12" t="s">
        <v>292</v>
      </c>
      <c r="C1381" s="13"/>
      <c r="D1381" s="13"/>
      <c r="E1381" s="13"/>
      <c r="F1381" s="49"/>
      <c r="G1381" s="32"/>
      <c r="H1381" s="14">
        <f>SUM(H1338:H1378)</f>
        <v>0</v>
      </c>
    </row>
    <row r="1382" spans="1:8" s="20" customFormat="1" ht="13.8" x14ac:dyDescent="0.3">
      <c r="B1382" s="21" t="s">
        <v>297</v>
      </c>
      <c r="F1382" s="45"/>
      <c r="G1382" s="22"/>
    </row>
    <row r="1383" spans="1:8" s="1" customFormat="1" ht="12" x14ac:dyDescent="0.3">
      <c r="B1383" s="5" t="s">
        <v>1182</v>
      </c>
      <c r="F1383" s="46"/>
      <c r="G1383" s="23"/>
    </row>
    <row r="1384" spans="1:8" s="2" customFormat="1" ht="27.45" customHeight="1" x14ac:dyDescent="0.3">
      <c r="B1384" s="6" t="s">
        <v>2</v>
      </c>
      <c r="C1384" s="6" t="s">
        <v>3</v>
      </c>
      <c r="D1384" s="6" t="s">
        <v>4</v>
      </c>
      <c r="E1384" s="6" t="s">
        <v>5</v>
      </c>
      <c r="F1384" s="6" t="s">
        <v>6</v>
      </c>
      <c r="G1384" s="24" t="s">
        <v>7</v>
      </c>
      <c r="H1384" s="7" t="s">
        <v>8</v>
      </c>
    </row>
    <row r="1385" spans="1:8" s="2" customFormat="1" ht="24" customHeight="1" x14ac:dyDescent="0.3">
      <c r="A1385" s="2">
        <v>1389</v>
      </c>
      <c r="B1385" s="25" t="s">
        <v>1183</v>
      </c>
      <c r="C1385" s="26" t="s">
        <v>1184</v>
      </c>
      <c r="D1385" s="26" t="s">
        <v>1185</v>
      </c>
      <c r="E1385" s="8"/>
      <c r="F1385" s="47"/>
      <c r="G1385" s="27"/>
      <c r="H1385" s="8"/>
    </row>
    <row r="1386" spans="1:8" s="2" customFormat="1" ht="12" customHeight="1" x14ac:dyDescent="0.3">
      <c r="B1386" s="9"/>
      <c r="C1386" s="8"/>
      <c r="D1386" s="8"/>
      <c r="E1386" s="8"/>
      <c r="F1386" s="47"/>
      <c r="G1386" s="27"/>
      <c r="H1386" s="8"/>
    </row>
    <row r="1387" spans="1:8" s="2" customFormat="1" ht="24" customHeight="1" x14ac:dyDescent="0.3">
      <c r="A1387" s="2">
        <v>1529</v>
      </c>
      <c r="B1387" s="9"/>
      <c r="C1387" s="26" t="s">
        <v>1186</v>
      </c>
      <c r="D1387" s="26" t="s">
        <v>1187</v>
      </c>
      <c r="E1387" s="8"/>
      <c r="F1387" s="47"/>
      <c r="G1387" s="27"/>
      <c r="H1387" s="8"/>
    </row>
    <row r="1388" spans="1:8" s="2" customFormat="1" ht="12" customHeight="1" x14ac:dyDescent="0.3">
      <c r="B1388" s="9"/>
      <c r="C1388" s="8"/>
      <c r="D1388" s="8"/>
      <c r="E1388" s="8"/>
      <c r="F1388" s="47"/>
      <c r="G1388" s="27"/>
      <c r="H1388" s="8"/>
    </row>
    <row r="1389" spans="1:8" s="2" customFormat="1" ht="12" customHeight="1" x14ac:dyDescent="0.3">
      <c r="A1389" s="2">
        <v>1521</v>
      </c>
      <c r="B1389" s="25" t="s">
        <v>1188</v>
      </c>
      <c r="C1389" s="8"/>
      <c r="D1389" s="10" t="s">
        <v>1189</v>
      </c>
      <c r="E1389" s="28" t="s">
        <v>262</v>
      </c>
      <c r="F1389" s="48">
        <v>25</v>
      </c>
      <c r="G1389" s="29"/>
      <c r="H1389" s="30">
        <f>F1389*G1389</f>
        <v>0</v>
      </c>
    </row>
    <row r="1390" spans="1:8" s="2" customFormat="1" ht="12" customHeight="1" x14ac:dyDescent="0.3">
      <c r="B1390" s="9"/>
      <c r="C1390" s="8"/>
      <c r="D1390" s="8"/>
      <c r="E1390" s="8"/>
      <c r="F1390" s="47"/>
      <c r="G1390" s="27"/>
      <c r="H1390" s="8"/>
    </row>
    <row r="1391" spans="1:8" s="2" customFormat="1" ht="12" customHeight="1" x14ac:dyDescent="0.3">
      <c r="A1391" s="2">
        <v>1522</v>
      </c>
      <c r="B1391" s="25" t="s">
        <v>489</v>
      </c>
      <c r="C1391" s="8"/>
      <c r="D1391" s="10" t="s">
        <v>1190</v>
      </c>
      <c r="E1391" s="28" t="s">
        <v>262</v>
      </c>
      <c r="F1391" s="48">
        <v>70</v>
      </c>
      <c r="G1391" s="29"/>
      <c r="H1391" s="30">
        <f>F1391*G1391</f>
        <v>0</v>
      </c>
    </row>
    <row r="1392" spans="1:8" s="2" customFormat="1" ht="12" customHeight="1" x14ac:dyDescent="0.3">
      <c r="B1392" s="9"/>
      <c r="C1392" s="8"/>
      <c r="D1392" s="8"/>
      <c r="E1392" s="8"/>
      <c r="F1392" s="47"/>
      <c r="G1392" s="27"/>
      <c r="H1392" s="8"/>
    </row>
    <row r="1393" spans="1:8" s="2" customFormat="1" ht="24" customHeight="1" x14ac:dyDescent="0.3">
      <c r="A1393" s="2">
        <v>1523</v>
      </c>
      <c r="B1393" s="9"/>
      <c r="C1393" s="26" t="s">
        <v>491</v>
      </c>
      <c r="D1393" s="26" t="s">
        <v>1191</v>
      </c>
      <c r="E1393" s="8"/>
      <c r="F1393" s="47"/>
      <c r="G1393" s="27"/>
      <c r="H1393" s="8"/>
    </row>
    <row r="1394" spans="1:8" s="2" customFormat="1" ht="12" customHeight="1" x14ac:dyDescent="0.3">
      <c r="B1394" s="9"/>
      <c r="C1394" s="8"/>
      <c r="D1394" s="8"/>
      <c r="E1394" s="8"/>
      <c r="F1394" s="47"/>
      <c r="G1394" s="27"/>
      <c r="H1394" s="8"/>
    </row>
    <row r="1395" spans="1:8" s="2" customFormat="1" ht="24" customHeight="1" x14ac:dyDescent="0.3">
      <c r="A1395" s="2">
        <v>1524</v>
      </c>
      <c r="B1395" s="9"/>
      <c r="C1395" s="10" t="s">
        <v>1192</v>
      </c>
      <c r="D1395" s="10" t="s">
        <v>1193</v>
      </c>
      <c r="E1395" s="8"/>
      <c r="F1395" s="47"/>
      <c r="G1395" s="27"/>
      <c r="H1395" s="8"/>
    </row>
    <row r="1396" spans="1:8" s="2" customFormat="1" ht="12" customHeight="1" x14ac:dyDescent="0.3">
      <c r="B1396" s="9"/>
      <c r="C1396" s="8"/>
      <c r="D1396" s="8"/>
      <c r="E1396" s="8"/>
      <c r="F1396" s="47"/>
      <c r="G1396" s="27"/>
      <c r="H1396" s="8"/>
    </row>
    <row r="1397" spans="1:8" s="2" customFormat="1" ht="12" customHeight="1" x14ac:dyDescent="0.3">
      <c r="A1397" s="2">
        <v>1525</v>
      </c>
      <c r="B1397" s="25" t="s">
        <v>11</v>
      </c>
      <c r="C1397" s="8"/>
      <c r="D1397" s="10" t="s">
        <v>1189</v>
      </c>
      <c r="E1397" s="28" t="s">
        <v>262</v>
      </c>
      <c r="F1397" s="48">
        <v>50</v>
      </c>
      <c r="G1397" s="29"/>
      <c r="H1397" s="30">
        <f>F1397*G1397</f>
        <v>0</v>
      </c>
    </row>
    <row r="1398" spans="1:8" s="2" customFormat="1" ht="12" customHeight="1" x14ac:dyDescent="0.3">
      <c r="B1398" s="9"/>
      <c r="C1398" s="8"/>
      <c r="D1398" s="8"/>
      <c r="E1398" s="8"/>
      <c r="F1398" s="47"/>
      <c r="G1398" s="27"/>
      <c r="H1398" s="8"/>
    </row>
    <row r="1399" spans="1:8" s="2" customFormat="1" ht="12" customHeight="1" x14ac:dyDescent="0.3">
      <c r="A1399" s="2">
        <v>1526</v>
      </c>
      <c r="B1399" s="25" t="s">
        <v>80</v>
      </c>
      <c r="C1399" s="8"/>
      <c r="D1399" s="10" t="s">
        <v>1190</v>
      </c>
      <c r="E1399" s="28" t="s">
        <v>262</v>
      </c>
      <c r="F1399" s="48">
        <v>120</v>
      </c>
      <c r="G1399" s="29"/>
      <c r="H1399" s="30">
        <f>F1399*G1399</f>
        <v>0</v>
      </c>
    </row>
    <row r="1400" spans="1:8" s="2" customFormat="1" ht="12" customHeight="1" x14ac:dyDescent="0.3">
      <c r="B1400" s="9"/>
      <c r="C1400" s="8"/>
      <c r="D1400" s="8"/>
      <c r="E1400" s="8"/>
      <c r="F1400" s="47"/>
      <c r="G1400" s="27"/>
      <c r="H1400" s="8"/>
    </row>
    <row r="1401" spans="1:8" s="2" customFormat="1" ht="12" customHeight="1" x14ac:dyDescent="0.3">
      <c r="A1401" s="2">
        <v>1527</v>
      </c>
      <c r="B1401" s="9"/>
      <c r="C1401" s="26" t="s">
        <v>1194</v>
      </c>
      <c r="D1401" s="26" t="s">
        <v>1195</v>
      </c>
      <c r="E1401" s="8"/>
      <c r="F1401" s="47"/>
      <c r="G1401" s="27"/>
      <c r="H1401" s="8"/>
    </row>
    <row r="1402" spans="1:8" s="2" customFormat="1" ht="12" customHeight="1" x14ac:dyDescent="0.3">
      <c r="B1402" s="9"/>
      <c r="C1402" s="8"/>
      <c r="D1402" s="8"/>
      <c r="E1402" s="8"/>
      <c r="F1402" s="47"/>
      <c r="G1402" s="27"/>
      <c r="H1402" s="8"/>
    </row>
    <row r="1403" spans="1:8" s="2" customFormat="1" ht="12" customHeight="1" x14ac:dyDescent="0.3">
      <c r="A1403" s="2">
        <v>1530</v>
      </c>
      <c r="B1403" s="25" t="s">
        <v>133</v>
      </c>
      <c r="C1403" s="8"/>
      <c r="D1403" s="10" t="s">
        <v>1189</v>
      </c>
      <c r="E1403" s="28" t="s">
        <v>262</v>
      </c>
      <c r="F1403" s="48">
        <v>80</v>
      </c>
      <c r="G1403" s="29"/>
      <c r="H1403" s="30">
        <f>F1403*G1403</f>
        <v>0</v>
      </c>
    </row>
    <row r="1404" spans="1:8" s="2" customFormat="1" ht="12" customHeight="1" x14ac:dyDescent="0.3">
      <c r="B1404" s="9"/>
      <c r="C1404" s="8"/>
      <c r="D1404" s="8"/>
      <c r="E1404" s="8"/>
      <c r="F1404" s="47"/>
      <c r="G1404" s="27"/>
      <c r="H1404" s="8"/>
    </row>
    <row r="1405" spans="1:8" s="2" customFormat="1" ht="12" customHeight="1" x14ac:dyDescent="0.3">
      <c r="A1405" s="2">
        <v>1531</v>
      </c>
      <c r="B1405" s="25" t="s">
        <v>1196</v>
      </c>
      <c r="C1405" s="8"/>
      <c r="D1405" s="10" t="s">
        <v>1190</v>
      </c>
      <c r="E1405" s="28" t="s">
        <v>262</v>
      </c>
      <c r="F1405" s="48">
        <v>200</v>
      </c>
      <c r="G1405" s="29"/>
      <c r="H1405" s="30">
        <f>F1405*G1405</f>
        <v>0</v>
      </c>
    </row>
    <row r="1406" spans="1:8" s="2" customFormat="1" ht="12" customHeight="1" x14ac:dyDescent="0.3">
      <c r="B1406" s="9"/>
      <c r="C1406" s="8"/>
      <c r="D1406" s="8"/>
      <c r="E1406" s="8"/>
      <c r="F1406" s="47"/>
      <c r="G1406" s="27"/>
      <c r="H1406" s="8"/>
    </row>
    <row r="1407" spans="1:8" s="2" customFormat="1" ht="12" customHeight="1" x14ac:dyDescent="0.3">
      <c r="B1407" s="9"/>
      <c r="C1407" s="8"/>
      <c r="D1407" s="8"/>
      <c r="E1407" s="8"/>
      <c r="F1407" s="47"/>
      <c r="G1407" s="27"/>
      <c r="H1407" s="8"/>
    </row>
    <row r="1408" spans="1:8" s="2" customFormat="1" ht="12" customHeight="1" x14ac:dyDescent="0.3">
      <c r="B1408" s="9"/>
      <c r="C1408" s="8"/>
      <c r="D1408" s="8"/>
      <c r="E1408" s="8"/>
      <c r="F1408" s="47"/>
      <c r="G1408" s="27"/>
      <c r="H1408" s="8"/>
    </row>
    <row r="1409" spans="2:8" s="2" customFormat="1" ht="12" customHeight="1" x14ac:dyDescent="0.3">
      <c r="B1409" s="9"/>
      <c r="C1409" s="8"/>
      <c r="D1409" s="8"/>
      <c r="E1409" s="8"/>
      <c r="F1409" s="47"/>
      <c r="G1409" s="27"/>
      <c r="H1409" s="8"/>
    </row>
    <row r="1410" spans="2:8" s="2" customFormat="1" ht="12" customHeight="1" x14ac:dyDescent="0.3">
      <c r="B1410" s="9"/>
      <c r="C1410" s="8"/>
      <c r="D1410" s="8"/>
      <c r="E1410" s="8"/>
      <c r="F1410" s="47"/>
      <c r="G1410" s="27"/>
      <c r="H1410" s="8"/>
    </row>
    <row r="1411" spans="2:8" s="2" customFormat="1" ht="12" customHeight="1" x14ac:dyDescent="0.3">
      <c r="B1411" s="9"/>
      <c r="C1411" s="8"/>
      <c r="D1411" s="8"/>
      <c r="E1411" s="8"/>
      <c r="F1411" s="47"/>
      <c r="G1411" s="27"/>
      <c r="H1411" s="8"/>
    </row>
    <row r="1412" spans="2:8" s="2" customFormat="1" ht="12" customHeight="1" x14ac:dyDescent="0.3">
      <c r="B1412" s="9"/>
      <c r="C1412" s="8"/>
      <c r="D1412" s="8"/>
      <c r="E1412" s="8"/>
      <c r="F1412" s="47"/>
      <c r="G1412" s="27"/>
      <c r="H1412" s="8"/>
    </row>
    <row r="1413" spans="2:8" s="2" customFormat="1" ht="12" customHeight="1" x14ac:dyDescent="0.3">
      <c r="B1413" s="9"/>
      <c r="C1413" s="8"/>
      <c r="D1413" s="8"/>
      <c r="E1413" s="8"/>
      <c r="F1413" s="47"/>
      <c r="G1413" s="27"/>
      <c r="H1413" s="8"/>
    </row>
    <row r="1414" spans="2:8" s="2" customFormat="1" ht="12" customHeight="1" x14ac:dyDescent="0.3">
      <c r="B1414" s="9"/>
      <c r="C1414" s="8"/>
      <c r="D1414" s="8"/>
      <c r="E1414" s="8"/>
      <c r="F1414" s="47"/>
      <c r="G1414" s="27"/>
      <c r="H1414" s="8"/>
    </row>
    <row r="1415" spans="2:8" s="2" customFormat="1" ht="12" customHeight="1" x14ac:dyDescent="0.3">
      <c r="B1415" s="9"/>
      <c r="C1415" s="8"/>
      <c r="D1415" s="8"/>
      <c r="E1415" s="8"/>
      <c r="F1415" s="47"/>
      <c r="G1415" s="27"/>
      <c r="H1415" s="8"/>
    </row>
    <row r="1416" spans="2:8" s="2" customFormat="1" ht="12" customHeight="1" x14ac:dyDescent="0.3">
      <c r="B1416" s="9"/>
      <c r="C1416" s="8"/>
      <c r="D1416" s="8"/>
      <c r="E1416" s="8"/>
      <c r="F1416" s="47"/>
      <c r="G1416" s="27"/>
      <c r="H1416" s="8"/>
    </row>
    <row r="1417" spans="2:8" s="2" customFormat="1" ht="12" customHeight="1" x14ac:dyDescent="0.3">
      <c r="B1417" s="9"/>
      <c r="C1417" s="8"/>
      <c r="D1417" s="8"/>
      <c r="E1417" s="8"/>
      <c r="F1417" s="47"/>
      <c r="G1417" s="27"/>
      <c r="H1417" s="8"/>
    </row>
    <row r="1418" spans="2:8" s="2" customFormat="1" ht="12" customHeight="1" x14ac:dyDescent="0.3">
      <c r="B1418" s="9"/>
      <c r="C1418" s="8"/>
      <c r="D1418" s="8"/>
      <c r="E1418" s="8"/>
      <c r="F1418" s="47"/>
      <c r="G1418" s="27"/>
      <c r="H1418" s="8"/>
    </row>
    <row r="1419" spans="2:8" s="2" customFormat="1" ht="12" customHeight="1" x14ac:dyDescent="0.3">
      <c r="B1419" s="9"/>
      <c r="C1419" s="8"/>
      <c r="D1419" s="8"/>
      <c r="E1419" s="8"/>
      <c r="F1419" s="47"/>
      <c r="G1419" s="27"/>
      <c r="H1419" s="8"/>
    </row>
    <row r="1420" spans="2:8" s="2" customFormat="1" ht="12" customHeight="1" x14ac:dyDescent="0.3">
      <c r="B1420" s="9"/>
      <c r="C1420" s="8"/>
      <c r="D1420" s="8"/>
      <c r="E1420" s="8"/>
      <c r="F1420" s="47"/>
      <c r="G1420" s="27"/>
      <c r="H1420" s="8"/>
    </row>
    <row r="1421" spans="2:8" s="2" customFormat="1" ht="12" customHeight="1" x14ac:dyDescent="0.3">
      <c r="B1421" s="9"/>
      <c r="C1421" s="8"/>
      <c r="D1421" s="8"/>
      <c r="E1421" s="8"/>
      <c r="F1421" s="47"/>
      <c r="G1421" s="27"/>
      <c r="H1421" s="8"/>
    </row>
    <row r="1422" spans="2:8" s="2" customFormat="1" ht="12" customHeight="1" x14ac:dyDescent="0.3">
      <c r="B1422" s="9"/>
      <c r="C1422" s="8"/>
      <c r="D1422" s="8"/>
      <c r="E1422" s="8"/>
      <c r="F1422" s="47"/>
      <c r="G1422" s="27"/>
      <c r="H1422" s="8"/>
    </row>
    <row r="1423" spans="2:8" s="2" customFormat="1" ht="12" customHeight="1" x14ac:dyDescent="0.3">
      <c r="B1423" s="9"/>
      <c r="C1423" s="8"/>
      <c r="D1423" s="8"/>
      <c r="E1423" s="8"/>
      <c r="F1423" s="47"/>
      <c r="G1423" s="27"/>
      <c r="H1423" s="8"/>
    </row>
    <row r="1424" spans="2:8" s="2" customFormat="1" ht="12" customHeight="1" x14ac:dyDescent="0.3">
      <c r="B1424" s="9"/>
      <c r="C1424" s="8"/>
      <c r="D1424" s="8"/>
      <c r="E1424" s="8"/>
      <c r="F1424" s="47"/>
      <c r="G1424" s="27"/>
      <c r="H1424" s="8"/>
    </row>
    <row r="1425" spans="2:8" s="2" customFormat="1" ht="12" customHeight="1" x14ac:dyDescent="0.3">
      <c r="B1425" s="9"/>
      <c r="C1425" s="8"/>
      <c r="D1425" s="8"/>
      <c r="E1425" s="8"/>
      <c r="F1425" s="47"/>
      <c r="G1425" s="27"/>
      <c r="H1425" s="8"/>
    </row>
    <row r="1426" spans="2:8" s="2" customFormat="1" ht="12" customHeight="1" x14ac:dyDescent="0.3">
      <c r="B1426" s="9"/>
      <c r="C1426" s="8"/>
      <c r="D1426" s="8"/>
      <c r="E1426" s="8"/>
      <c r="F1426" s="47"/>
      <c r="G1426" s="27"/>
      <c r="H1426" s="8"/>
    </row>
    <row r="1427" spans="2:8" s="2" customFormat="1" ht="12" customHeight="1" x14ac:dyDescent="0.3">
      <c r="B1427" s="9"/>
      <c r="C1427" s="8"/>
      <c r="D1427" s="8"/>
      <c r="E1427" s="8"/>
      <c r="F1427" s="47"/>
      <c r="G1427" s="27"/>
      <c r="H1427" s="8"/>
    </row>
    <row r="1428" spans="2:8" s="2" customFormat="1" ht="12" customHeight="1" x14ac:dyDescent="0.3">
      <c r="B1428" s="9"/>
      <c r="C1428" s="8"/>
      <c r="D1428" s="8"/>
      <c r="E1428" s="8"/>
      <c r="F1428" s="47"/>
      <c r="G1428" s="27"/>
      <c r="H1428" s="8"/>
    </row>
    <row r="1429" spans="2:8" s="2" customFormat="1" ht="12" customHeight="1" x14ac:dyDescent="0.3">
      <c r="B1429" s="9"/>
      <c r="C1429" s="8"/>
      <c r="D1429" s="8"/>
      <c r="E1429" s="8"/>
      <c r="F1429" s="47"/>
      <c r="G1429" s="27"/>
      <c r="H1429" s="8"/>
    </row>
    <row r="1430" spans="2:8" s="2" customFormat="1" ht="12" customHeight="1" x14ac:dyDescent="0.3">
      <c r="B1430" s="9"/>
      <c r="C1430" s="8"/>
      <c r="D1430" s="8"/>
      <c r="E1430" s="8"/>
      <c r="F1430" s="47"/>
      <c r="G1430" s="27"/>
      <c r="H1430" s="8"/>
    </row>
    <row r="1431" spans="2:8" s="2" customFormat="1" ht="12" customHeight="1" x14ac:dyDescent="0.3">
      <c r="B1431" s="9"/>
      <c r="C1431" s="8"/>
      <c r="D1431" s="8"/>
      <c r="E1431" s="8"/>
      <c r="F1431" s="47"/>
      <c r="G1431" s="27"/>
      <c r="H1431" s="8"/>
    </row>
    <row r="1432" spans="2:8" s="2" customFormat="1" ht="12" customHeight="1" x14ac:dyDescent="0.3">
      <c r="B1432" s="9"/>
      <c r="C1432" s="8"/>
      <c r="D1432" s="8"/>
      <c r="E1432" s="8"/>
      <c r="F1432" s="47"/>
      <c r="G1432" s="27"/>
      <c r="H1432" s="8"/>
    </row>
    <row r="1433" spans="2:8" s="2" customFormat="1" ht="12" customHeight="1" x14ac:dyDescent="0.3">
      <c r="B1433" s="9"/>
      <c r="C1433" s="8"/>
      <c r="D1433" s="8"/>
      <c r="E1433" s="8"/>
      <c r="F1433" s="47"/>
      <c r="G1433" s="27"/>
      <c r="H1433" s="8"/>
    </row>
    <row r="1434" spans="2:8" s="2" customFormat="1" ht="12" customHeight="1" x14ac:dyDescent="0.3">
      <c r="B1434" s="9"/>
      <c r="C1434" s="8"/>
      <c r="D1434" s="8"/>
      <c r="E1434" s="8"/>
      <c r="F1434" s="47"/>
      <c r="G1434" s="27"/>
      <c r="H1434" s="8"/>
    </row>
    <row r="1435" spans="2:8" s="2" customFormat="1" ht="12" customHeight="1" x14ac:dyDescent="0.3">
      <c r="B1435" s="9"/>
      <c r="C1435" s="8"/>
      <c r="D1435" s="8"/>
      <c r="E1435" s="8"/>
      <c r="F1435" s="47"/>
      <c r="G1435" s="27"/>
      <c r="H1435" s="8"/>
    </row>
    <row r="1436" spans="2:8" s="2" customFormat="1" ht="12" customHeight="1" x14ac:dyDescent="0.3">
      <c r="B1436" s="9"/>
      <c r="C1436" s="8"/>
      <c r="D1436" s="8"/>
      <c r="E1436" s="8"/>
      <c r="F1436" s="47"/>
      <c r="G1436" s="27"/>
      <c r="H1436" s="8"/>
    </row>
    <row r="1437" spans="2:8" s="2" customFormat="1" ht="12" customHeight="1" x14ac:dyDescent="0.3">
      <c r="B1437" s="9"/>
      <c r="C1437" s="8"/>
      <c r="D1437" s="8"/>
      <c r="E1437" s="8"/>
      <c r="F1437" s="47"/>
      <c r="G1437" s="27"/>
      <c r="H1437" s="8"/>
    </row>
    <row r="1438" spans="2:8" s="2" customFormat="1" ht="12" customHeight="1" x14ac:dyDescent="0.3">
      <c r="B1438" s="9"/>
      <c r="C1438" s="8"/>
      <c r="D1438" s="8"/>
      <c r="E1438" s="8"/>
      <c r="F1438" s="47"/>
      <c r="G1438" s="27"/>
      <c r="H1438" s="8"/>
    </row>
    <row r="1439" spans="2:8" s="2" customFormat="1" ht="12" customHeight="1" x14ac:dyDescent="0.3">
      <c r="B1439" s="9"/>
      <c r="C1439" s="8"/>
      <c r="D1439" s="8"/>
      <c r="E1439" s="8"/>
      <c r="F1439" s="47"/>
      <c r="G1439" s="27"/>
      <c r="H1439" s="8"/>
    </row>
    <row r="1440" spans="2:8" s="2" customFormat="1" ht="12" customHeight="1" x14ac:dyDescent="0.3">
      <c r="B1440" s="9"/>
      <c r="C1440" s="8"/>
      <c r="D1440" s="8"/>
      <c r="E1440" s="8"/>
      <c r="F1440" s="47"/>
      <c r="G1440" s="27"/>
      <c r="H1440" s="8"/>
    </row>
    <row r="1441" spans="1:8" s="2" customFormat="1" ht="12" customHeight="1" x14ac:dyDescent="0.3">
      <c r="B1441" s="9"/>
      <c r="C1441" s="8"/>
      <c r="D1441" s="8"/>
      <c r="E1441" s="8"/>
      <c r="F1441" s="47"/>
      <c r="G1441" s="27"/>
      <c r="H1441" s="8"/>
    </row>
    <row r="1442" spans="1:8" s="3" customFormat="1" ht="20.100000000000001" customHeight="1" x14ac:dyDescent="0.3">
      <c r="B1442" s="12" t="s">
        <v>292</v>
      </c>
      <c r="C1442" s="13"/>
      <c r="D1442" s="13"/>
      <c r="E1442" s="13"/>
      <c r="F1442" s="49"/>
      <c r="G1442" s="32"/>
      <c r="H1442" s="14">
        <f>SUM(H1389:H1407)</f>
        <v>0</v>
      </c>
    </row>
    <row r="1443" spans="1:8" s="20" customFormat="1" ht="13.8" x14ac:dyDescent="0.3">
      <c r="B1443" s="21" t="s">
        <v>297</v>
      </c>
      <c r="F1443" s="45"/>
      <c r="G1443" s="22"/>
    </row>
    <row r="1444" spans="1:8" s="1" customFormat="1" ht="12" x14ac:dyDescent="0.3">
      <c r="B1444" s="5" t="s">
        <v>1197</v>
      </c>
      <c r="F1444" s="46"/>
      <c r="G1444" s="23"/>
    </row>
    <row r="1445" spans="1:8" s="2" customFormat="1" ht="27.45" customHeight="1" x14ac:dyDescent="0.3">
      <c r="B1445" s="6" t="s">
        <v>2</v>
      </c>
      <c r="C1445" s="6" t="s">
        <v>3</v>
      </c>
      <c r="D1445" s="6" t="s">
        <v>4</v>
      </c>
      <c r="E1445" s="6" t="s">
        <v>5</v>
      </c>
      <c r="F1445" s="6" t="s">
        <v>6</v>
      </c>
      <c r="G1445" s="24" t="s">
        <v>7</v>
      </c>
      <c r="H1445" s="7" t="s">
        <v>8</v>
      </c>
    </row>
    <row r="1446" spans="1:8" s="2" customFormat="1" ht="12" customHeight="1" x14ac:dyDescent="0.3">
      <c r="A1446" s="2">
        <v>1568</v>
      </c>
      <c r="B1446" s="25" t="s">
        <v>1198</v>
      </c>
      <c r="C1446" s="26" t="s">
        <v>1199</v>
      </c>
      <c r="D1446" s="26" t="s">
        <v>1200</v>
      </c>
      <c r="E1446" s="8"/>
      <c r="F1446" s="47"/>
      <c r="G1446" s="27"/>
      <c r="H1446" s="8"/>
    </row>
    <row r="1447" spans="1:8" s="2" customFormat="1" ht="12" customHeight="1" x14ac:dyDescent="0.3">
      <c r="B1447" s="9"/>
      <c r="C1447" s="8"/>
      <c r="D1447" s="8"/>
      <c r="E1447" s="8"/>
      <c r="F1447" s="47"/>
      <c r="G1447" s="27"/>
      <c r="H1447" s="8"/>
    </row>
    <row r="1448" spans="1:8" s="2" customFormat="1" ht="24" customHeight="1" x14ac:dyDescent="0.3">
      <c r="A1448" s="2">
        <v>1569</v>
      </c>
      <c r="B1448" s="9"/>
      <c r="C1448" s="26" t="s">
        <v>1201</v>
      </c>
      <c r="D1448" s="26" t="s">
        <v>1202</v>
      </c>
      <c r="E1448" s="8"/>
      <c r="F1448" s="47"/>
      <c r="G1448" s="27"/>
      <c r="H1448" s="8"/>
    </row>
    <row r="1449" spans="1:8" s="2" customFormat="1" ht="12" customHeight="1" x14ac:dyDescent="0.3">
      <c r="B1449" s="9"/>
      <c r="C1449" s="8"/>
      <c r="D1449" s="8"/>
      <c r="E1449" s="8"/>
      <c r="F1449" s="47"/>
      <c r="G1449" s="27"/>
      <c r="H1449" s="8"/>
    </row>
    <row r="1450" spans="1:8" s="2" customFormat="1" ht="36" customHeight="1" x14ac:dyDescent="0.3">
      <c r="A1450" s="2">
        <v>3055</v>
      </c>
      <c r="B1450" s="25" t="s">
        <v>1203</v>
      </c>
      <c r="C1450" s="8"/>
      <c r="D1450" s="10" t="s">
        <v>1204</v>
      </c>
      <c r="E1450" s="28" t="s">
        <v>316</v>
      </c>
      <c r="F1450" s="48">
        <v>135</v>
      </c>
      <c r="G1450" s="29"/>
      <c r="H1450" s="30">
        <f>F1450*G1450</f>
        <v>0</v>
      </c>
    </row>
    <row r="1451" spans="1:8" s="2" customFormat="1" ht="12" customHeight="1" x14ac:dyDescent="0.3">
      <c r="B1451" s="9"/>
      <c r="C1451" s="8"/>
      <c r="D1451" s="8"/>
      <c r="E1451" s="8"/>
      <c r="F1451" s="47"/>
      <c r="G1451" s="27"/>
      <c r="H1451" s="8"/>
    </row>
    <row r="1452" spans="1:8" s="2" customFormat="1" ht="96" customHeight="1" x14ac:dyDescent="0.3">
      <c r="A1452" s="2">
        <v>3056</v>
      </c>
      <c r="B1452" s="25" t="s">
        <v>1205</v>
      </c>
      <c r="C1452" s="8"/>
      <c r="D1452" s="40" t="s">
        <v>1206</v>
      </c>
      <c r="E1452" s="28" t="s">
        <v>316</v>
      </c>
      <c r="F1452" s="48">
        <v>330</v>
      </c>
      <c r="G1452" s="29"/>
      <c r="H1452" s="30">
        <f t="shared" ref="H1452" si="268">F1452*G1452</f>
        <v>0</v>
      </c>
    </row>
    <row r="1453" spans="1:8" s="2" customFormat="1" ht="12" customHeight="1" x14ac:dyDescent="0.3">
      <c r="B1453" s="9"/>
      <c r="C1453" s="8"/>
      <c r="D1453" s="8"/>
      <c r="E1453" s="8"/>
      <c r="F1453" s="47"/>
      <c r="G1453" s="27"/>
      <c r="H1453" s="8"/>
    </row>
    <row r="1454" spans="1:8" s="2" customFormat="1" ht="36" customHeight="1" x14ac:dyDescent="0.3">
      <c r="A1454" s="2">
        <v>3057</v>
      </c>
      <c r="B1454" s="25" t="s">
        <v>1207</v>
      </c>
      <c r="C1454" s="8"/>
      <c r="D1454" s="10" t="s">
        <v>1208</v>
      </c>
      <c r="E1454" s="28" t="s">
        <v>316</v>
      </c>
      <c r="F1454" s="48">
        <v>40</v>
      </c>
      <c r="G1454" s="29"/>
      <c r="H1454" s="30">
        <f t="shared" ref="H1454" si="269">F1454*G1454</f>
        <v>0</v>
      </c>
    </row>
    <row r="1455" spans="1:8" s="2" customFormat="1" ht="12" customHeight="1" x14ac:dyDescent="0.3">
      <c r="B1455" s="9"/>
      <c r="C1455" s="8"/>
      <c r="D1455" s="8"/>
      <c r="E1455" s="8"/>
      <c r="F1455" s="47"/>
      <c r="G1455" s="27"/>
      <c r="H1455" s="8"/>
    </row>
    <row r="1456" spans="1:8" s="2" customFormat="1" ht="84" customHeight="1" x14ac:dyDescent="0.3">
      <c r="A1456" s="2">
        <v>3059</v>
      </c>
      <c r="B1456" s="25" t="s">
        <v>1209</v>
      </c>
      <c r="C1456" s="8"/>
      <c r="D1456" s="10" t="s">
        <v>1210</v>
      </c>
      <c r="E1456" s="28" t="s">
        <v>316</v>
      </c>
      <c r="F1456" s="48">
        <v>140</v>
      </c>
      <c r="G1456" s="29"/>
      <c r="H1456" s="30">
        <f t="shared" ref="H1456" si="270">F1456*G1456</f>
        <v>0</v>
      </c>
    </row>
    <row r="1457" spans="1:8" s="2" customFormat="1" ht="12" customHeight="1" x14ac:dyDescent="0.3">
      <c r="B1457" s="9"/>
      <c r="C1457" s="8"/>
      <c r="D1457" s="8"/>
      <c r="E1457" s="8"/>
      <c r="F1457" s="47"/>
      <c r="G1457" s="27"/>
      <c r="H1457" s="8"/>
    </row>
    <row r="1458" spans="1:8" s="2" customFormat="1" ht="24" customHeight="1" x14ac:dyDescent="0.3">
      <c r="A1458" s="2">
        <v>4268</v>
      </c>
      <c r="B1458" s="25" t="s">
        <v>1211</v>
      </c>
      <c r="C1458" s="8"/>
      <c r="D1458" s="10" t="s">
        <v>1212</v>
      </c>
      <c r="E1458" s="28" t="s">
        <v>316</v>
      </c>
      <c r="F1458" s="48">
        <v>60</v>
      </c>
      <c r="G1458" s="29"/>
      <c r="H1458" s="30">
        <f t="shared" ref="H1458" si="271">F1458*G1458</f>
        <v>0</v>
      </c>
    </row>
    <row r="1459" spans="1:8" s="2" customFormat="1" ht="12" customHeight="1" x14ac:dyDescent="0.3">
      <c r="B1459" s="9"/>
      <c r="C1459" s="8"/>
      <c r="D1459" s="8"/>
      <c r="E1459" s="8"/>
      <c r="F1459" s="47"/>
      <c r="G1459" s="27"/>
      <c r="H1459" s="8"/>
    </row>
    <row r="1460" spans="1:8" s="2" customFormat="1" ht="24" customHeight="1" x14ac:dyDescent="0.3">
      <c r="A1460" s="2">
        <v>3060</v>
      </c>
      <c r="B1460" s="9"/>
      <c r="C1460" s="26" t="s">
        <v>1213</v>
      </c>
      <c r="D1460" s="26" t="s">
        <v>1214</v>
      </c>
      <c r="E1460" s="8"/>
      <c r="F1460" s="47"/>
      <c r="G1460" s="27"/>
      <c r="H1460" s="8"/>
    </row>
    <row r="1461" spans="1:8" s="2" customFormat="1" ht="12" customHeight="1" x14ac:dyDescent="0.3">
      <c r="B1461" s="9"/>
      <c r="C1461" s="8"/>
      <c r="D1461" s="8"/>
      <c r="E1461" s="8"/>
      <c r="F1461" s="47"/>
      <c r="G1461" s="27"/>
      <c r="H1461" s="8"/>
    </row>
    <row r="1462" spans="1:8" s="2" customFormat="1" ht="36" customHeight="1" x14ac:dyDescent="0.3">
      <c r="A1462" s="2">
        <v>1570</v>
      </c>
      <c r="B1462" s="25" t="s">
        <v>1215</v>
      </c>
      <c r="C1462" s="8"/>
      <c r="D1462" s="10" t="s">
        <v>1216</v>
      </c>
      <c r="E1462" s="28" t="s">
        <v>316</v>
      </c>
      <c r="F1462" s="48">
        <v>135</v>
      </c>
      <c r="G1462" s="29"/>
      <c r="H1462" s="30">
        <f t="shared" ref="H1462:H1468" si="272">F1462*G1462</f>
        <v>0</v>
      </c>
    </row>
    <row r="1463" spans="1:8" s="2" customFormat="1" ht="12" customHeight="1" x14ac:dyDescent="0.3">
      <c r="B1463" s="9"/>
      <c r="C1463" s="8"/>
      <c r="D1463" s="8"/>
      <c r="E1463" s="8"/>
      <c r="F1463" s="47"/>
      <c r="G1463" s="27"/>
      <c r="H1463" s="8"/>
    </row>
    <row r="1464" spans="1:8" s="2" customFormat="1" ht="96" customHeight="1" x14ac:dyDescent="0.3">
      <c r="A1464" s="2">
        <v>1571</v>
      </c>
      <c r="B1464" s="25" t="s">
        <v>1217</v>
      </c>
      <c r="C1464" s="8"/>
      <c r="D1464" s="40" t="s">
        <v>1206</v>
      </c>
      <c r="E1464" s="28" t="s">
        <v>316</v>
      </c>
      <c r="F1464" s="48">
        <v>330</v>
      </c>
      <c r="G1464" s="29"/>
      <c r="H1464" s="30">
        <f t="shared" si="272"/>
        <v>0</v>
      </c>
    </row>
    <row r="1465" spans="1:8" s="2" customFormat="1" ht="12" customHeight="1" x14ac:dyDescent="0.3">
      <c r="B1465" s="9"/>
      <c r="C1465" s="8"/>
      <c r="D1465" s="8"/>
      <c r="E1465" s="8"/>
      <c r="F1465" s="47"/>
      <c r="G1465" s="27"/>
      <c r="H1465" s="8"/>
    </row>
    <row r="1466" spans="1:8" s="2" customFormat="1" ht="36" customHeight="1" x14ac:dyDescent="0.3">
      <c r="A1466" s="2">
        <v>1572</v>
      </c>
      <c r="B1466" s="25" t="s">
        <v>1218</v>
      </c>
      <c r="C1466" s="8"/>
      <c r="D1466" s="10" t="s">
        <v>1208</v>
      </c>
      <c r="E1466" s="28" t="s">
        <v>316</v>
      </c>
      <c r="F1466" s="48">
        <v>40</v>
      </c>
      <c r="G1466" s="29"/>
      <c r="H1466" s="30">
        <f t="shared" si="272"/>
        <v>0</v>
      </c>
    </row>
    <row r="1467" spans="1:8" s="2" customFormat="1" ht="12" customHeight="1" x14ac:dyDescent="0.3">
      <c r="B1467" s="9"/>
      <c r="C1467" s="8"/>
      <c r="D1467" s="8"/>
      <c r="E1467" s="8"/>
      <c r="F1467" s="47"/>
      <c r="G1467" s="27"/>
      <c r="H1467" s="8"/>
    </row>
    <row r="1468" spans="1:8" s="2" customFormat="1" ht="84" customHeight="1" x14ac:dyDescent="0.3">
      <c r="A1468" s="2">
        <v>1574</v>
      </c>
      <c r="B1468" s="25" t="s">
        <v>1219</v>
      </c>
      <c r="C1468" s="8"/>
      <c r="D1468" s="10" t="s">
        <v>1210</v>
      </c>
      <c r="E1468" s="28" t="s">
        <v>316</v>
      </c>
      <c r="F1468" s="48">
        <v>140</v>
      </c>
      <c r="G1468" s="29"/>
      <c r="H1468" s="30">
        <f t="shared" si="272"/>
        <v>0</v>
      </c>
    </row>
    <row r="1469" spans="1:8" s="2" customFormat="1" ht="11.4" x14ac:dyDescent="0.3">
      <c r="B1469" s="9"/>
      <c r="C1469" s="8"/>
      <c r="D1469" s="8"/>
      <c r="E1469" s="8"/>
      <c r="F1469" s="47"/>
      <c r="G1469" s="27"/>
      <c r="H1469" s="8"/>
    </row>
    <row r="1470" spans="1:8" s="3" customFormat="1" ht="20.100000000000001" customHeight="1" x14ac:dyDescent="0.3">
      <c r="B1470" s="12" t="s">
        <v>76</v>
      </c>
      <c r="C1470" s="13"/>
      <c r="D1470" s="13"/>
      <c r="E1470" s="13"/>
      <c r="F1470" s="49"/>
      <c r="G1470" s="32"/>
      <c r="H1470" s="14">
        <f>SUM(H1449:H1468)</f>
        <v>0</v>
      </c>
    </row>
    <row r="1471" spans="1:8" s="20" customFormat="1" ht="13.8" x14ac:dyDescent="0.3">
      <c r="B1471" s="21" t="s">
        <v>297</v>
      </c>
      <c r="F1471" s="45"/>
      <c r="G1471" s="22"/>
    </row>
    <row r="1472" spans="1:8" s="1" customFormat="1" ht="12" x14ac:dyDescent="0.3">
      <c r="B1472" s="5" t="s">
        <v>1197</v>
      </c>
      <c r="F1472" s="46"/>
      <c r="G1472" s="23"/>
    </row>
    <row r="1473" spans="1:8" s="2" customFormat="1" ht="27.45" customHeight="1" x14ac:dyDescent="0.3">
      <c r="B1473" s="6" t="s">
        <v>2</v>
      </c>
      <c r="C1473" s="6" t="s">
        <v>3</v>
      </c>
      <c r="D1473" s="6" t="s">
        <v>4</v>
      </c>
      <c r="E1473" s="6" t="s">
        <v>5</v>
      </c>
      <c r="F1473" s="6" t="s">
        <v>6</v>
      </c>
      <c r="G1473" s="24" t="s">
        <v>7</v>
      </c>
      <c r="H1473" s="7"/>
    </row>
    <row r="1474" spans="1:8" s="3" customFormat="1" ht="20.100000000000001" customHeight="1" x14ac:dyDescent="0.3">
      <c r="B1474" s="12" t="s">
        <v>77</v>
      </c>
      <c r="C1474" s="13"/>
      <c r="D1474" s="13"/>
      <c r="E1474" s="13"/>
      <c r="F1474" s="49"/>
      <c r="G1474" s="32"/>
      <c r="H1474" s="14">
        <f>H1470</f>
        <v>0</v>
      </c>
    </row>
    <row r="1475" spans="1:8" s="2" customFormat="1" ht="12" customHeight="1" x14ac:dyDescent="0.3">
      <c r="A1475" s="2">
        <v>1577</v>
      </c>
      <c r="B1475" s="9"/>
      <c r="C1475" s="8"/>
      <c r="D1475" s="26" t="s">
        <v>1220</v>
      </c>
      <c r="E1475" s="8"/>
      <c r="F1475" s="47"/>
      <c r="G1475" s="27"/>
      <c r="H1475" s="8"/>
    </row>
    <row r="1476" spans="1:8" s="2" customFormat="1" ht="12" customHeight="1" x14ac:dyDescent="0.3">
      <c r="B1476" s="9"/>
      <c r="C1476" s="8"/>
      <c r="D1476" s="8"/>
      <c r="E1476" s="8"/>
      <c r="F1476" s="47"/>
      <c r="G1476" s="27"/>
      <c r="H1476" s="8"/>
    </row>
    <row r="1477" spans="1:8" s="2" customFormat="1" ht="72" customHeight="1" x14ac:dyDescent="0.3">
      <c r="A1477" s="2">
        <v>1578</v>
      </c>
      <c r="B1477" s="25" t="s">
        <v>1221</v>
      </c>
      <c r="C1477" s="8"/>
      <c r="D1477" s="10" t="s">
        <v>1222</v>
      </c>
      <c r="E1477" s="28" t="s">
        <v>316</v>
      </c>
      <c r="F1477" s="48">
        <v>20</v>
      </c>
      <c r="G1477" s="29"/>
      <c r="H1477" s="30">
        <f>F1477*G1477</f>
        <v>0</v>
      </c>
    </row>
    <row r="1478" spans="1:8" s="2" customFormat="1" ht="12" customHeight="1" x14ac:dyDescent="0.3">
      <c r="B1478" s="9"/>
      <c r="C1478" s="8"/>
      <c r="D1478" s="8"/>
      <c r="E1478" s="8"/>
      <c r="F1478" s="47"/>
      <c r="G1478" s="27"/>
      <c r="H1478" s="8"/>
    </row>
    <row r="1479" spans="1:8" s="2" customFormat="1" ht="12" customHeight="1" x14ac:dyDescent="0.3">
      <c r="A1479" s="2">
        <v>1582</v>
      </c>
      <c r="B1479" s="9"/>
      <c r="C1479" s="10" t="s">
        <v>317</v>
      </c>
      <c r="D1479" s="26" t="s">
        <v>1223</v>
      </c>
      <c r="E1479" s="8"/>
      <c r="F1479" s="47"/>
      <c r="G1479" s="27"/>
      <c r="H1479" s="8"/>
    </row>
    <row r="1480" spans="1:8" s="2" customFormat="1" ht="12" customHeight="1" x14ac:dyDescent="0.3">
      <c r="B1480" s="9"/>
      <c r="C1480" s="8"/>
      <c r="D1480" s="8"/>
      <c r="E1480" s="8"/>
      <c r="F1480" s="47"/>
      <c r="G1480" s="27"/>
      <c r="H1480" s="8"/>
    </row>
    <row r="1481" spans="1:8" s="2" customFormat="1" ht="24" customHeight="1" x14ac:dyDescent="0.3">
      <c r="A1481" s="2">
        <v>1583</v>
      </c>
      <c r="B1481" s="25" t="s">
        <v>1224</v>
      </c>
      <c r="C1481" s="8"/>
      <c r="D1481" s="10" t="s">
        <v>1225</v>
      </c>
      <c r="E1481" s="28" t="s">
        <v>267</v>
      </c>
      <c r="F1481" s="48">
        <v>1</v>
      </c>
      <c r="G1481" s="29"/>
      <c r="H1481" s="30">
        <f>F1481*G1481</f>
        <v>0</v>
      </c>
    </row>
    <row r="1482" spans="1:8" s="2" customFormat="1" ht="12" customHeight="1" x14ac:dyDescent="0.3">
      <c r="B1482" s="9"/>
      <c r="C1482" s="8"/>
      <c r="D1482" s="8"/>
      <c r="E1482" s="8"/>
      <c r="F1482" s="47"/>
      <c r="G1482" s="27"/>
      <c r="H1482" s="8"/>
    </row>
    <row r="1483" spans="1:8" s="2" customFormat="1" ht="12" customHeight="1" x14ac:dyDescent="0.3">
      <c r="A1483" s="2">
        <v>1584</v>
      </c>
      <c r="B1483" s="9"/>
      <c r="C1483" s="10" t="s">
        <v>317</v>
      </c>
      <c r="D1483" s="26" t="s">
        <v>1226</v>
      </c>
      <c r="E1483" s="8"/>
      <c r="F1483" s="47"/>
      <c r="G1483" s="27"/>
      <c r="H1483" s="8"/>
    </row>
    <row r="1484" spans="1:8" s="2" customFormat="1" ht="12" customHeight="1" x14ac:dyDescent="0.3">
      <c r="B1484" s="9"/>
      <c r="C1484" s="8"/>
      <c r="D1484" s="8"/>
      <c r="E1484" s="8"/>
      <c r="F1484" s="47"/>
      <c r="G1484" s="27"/>
      <c r="H1484" s="8"/>
    </row>
    <row r="1485" spans="1:8" s="2" customFormat="1" ht="48" customHeight="1" x14ac:dyDescent="0.3">
      <c r="A1485" s="2">
        <v>1586</v>
      </c>
      <c r="B1485" s="25" t="s">
        <v>1227</v>
      </c>
      <c r="C1485" s="8"/>
      <c r="D1485" s="10" t="s">
        <v>1228</v>
      </c>
      <c r="E1485" s="28" t="s">
        <v>267</v>
      </c>
      <c r="F1485" s="48">
        <v>8</v>
      </c>
      <c r="G1485" s="29"/>
      <c r="H1485" s="30">
        <f>F1485*G1485</f>
        <v>0</v>
      </c>
    </row>
    <row r="1486" spans="1:8" s="2" customFormat="1" ht="12" customHeight="1" x14ac:dyDescent="0.3">
      <c r="B1486" s="9"/>
      <c r="C1486" s="8"/>
      <c r="D1486" s="8"/>
      <c r="E1486" s="8"/>
      <c r="F1486" s="47"/>
      <c r="G1486" s="27"/>
      <c r="H1486" s="8"/>
    </row>
    <row r="1487" spans="1:8" s="2" customFormat="1" ht="12" customHeight="1" x14ac:dyDescent="0.3">
      <c r="A1487" s="2">
        <v>1587</v>
      </c>
      <c r="B1487" s="9"/>
      <c r="C1487" s="26" t="s">
        <v>1229</v>
      </c>
      <c r="D1487" s="26" t="s">
        <v>1230</v>
      </c>
      <c r="E1487" s="8"/>
      <c r="F1487" s="47"/>
      <c r="G1487" s="27"/>
      <c r="H1487" s="8"/>
    </row>
    <row r="1488" spans="1:8" s="2" customFormat="1" ht="12" customHeight="1" x14ac:dyDescent="0.3">
      <c r="B1488" s="9"/>
      <c r="C1488" s="8"/>
      <c r="D1488" s="8"/>
      <c r="E1488" s="8"/>
      <c r="F1488" s="47"/>
      <c r="G1488" s="27"/>
      <c r="H1488" s="8"/>
    </row>
    <row r="1489" spans="1:8" s="2" customFormat="1" ht="24" customHeight="1" x14ac:dyDescent="0.3">
      <c r="A1489" s="2">
        <v>1589</v>
      </c>
      <c r="B1489" s="25" t="s">
        <v>1231</v>
      </c>
      <c r="C1489" s="8"/>
      <c r="D1489" s="10" t="s">
        <v>1232</v>
      </c>
      <c r="E1489" s="28" t="s">
        <v>267</v>
      </c>
      <c r="F1489" s="48">
        <v>8</v>
      </c>
      <c r="G1489" s="29"/>
      <c r="H1489" s="30">
        <f>F1489*G1489</f>
        <v>0</v>
      </c>
    </row>
    <row r="1490" spans="1:8" s="2" customFormat="1" ht="12" customHeight="1" x14ac:dyDescent="0.3">
      <c r="B1490" s="9"/>
      <c r="C1490" s="8"/>
      <c r="D1490" s="8"/>
      <c r="E1490" s="8"/>
      <c r="F1490" s="47"/>
      <c r="G1490" s="27"/>
      <c r="H1490" s="8"/>
    </row>
    <row r="1491" spans="1:8" s="2" customFormat="1" ht="12" customHeight="1" x14ac:dyDescent="0.3">
      <c r="A1491" s="2">
        <v>4442</v>
      </c>
      <c r="B1491" s="9"/>
      <c r="C1491" s="8"/>
      <c r="D1491" s="8"/>
      <c r="E1491" s="8"/>
      <c r="F1491" s="47"/>
      <c r="G1491" s="27"/>
      <c r="H1491" s="8"/>
    </row>
    <row r="1492" spans="1:8" s="2" customFormat="1" ht="12" customHeight="1" x14ac:dyDescent="0.3">
      <c r="B1492" s="9"/>
      <c r="C1492" s="8"/>
      <c r="D1492" s="8"/>
      <c r="E1492" s="8"/>
      <c r="F1492" s="47"/>
      <c r="G1492" s="27"/>
      <c r="H1492" s="8"/>
    </row>
    <row r="1493" spans="1:8" s="2" customFormat="1" ht="12" customHeight="1" x14ac:dyDescent="0.3">
      <c r="B1493" s="9"/>
      <c r="C1493" s="8"/>
      <c r="D1493" s="8"/>
      <c r="E1493" s="8"/>
      <c r="F1493" s="47"/>
      <c r="G1493" s="27"/>
      <c r="H1493" s="8"/>
    </row>
    <row r="1494" spans="1:8" s="2" customFormat="1" ht="12" customHeight="1" x14ac:dyDescent="0.3">
      <c r="B1494" s="9"/>
      <c r="C1494" s="8"/>
      <c r="D1494" s="8"/>
      <c r="E1494" s="8"/>
      <c r="F1494" s="47"/>
      <c r="G1494" s="27"/>
      <c r="H1494" s="8"/>
    </row>
    <row r="1495" spans="1:8" s="2" customFormat="1" ht="12" customHeight="1" x14ac:dyDescent="0.3">
      <c r="B1495" s="9"/>
      <c r="C1495" s="8"/>
      <c r="D1495" s="8"/>
      <c r="E1495" s="8"/>
      <c r="F1495" s="47"/>
      <c r="G1495" s="27"/>
      <c r="H1495" s="8"/>
    </row>
    <row r="1496" spans="1:8" s="2" customFormat="1" ht="12" customHeight="1" x14ac:dyDescent="0.3">
      <c r="B1496" s="9"/>
      <c r="C1496" s="8"/>
      <c r="D1496" s="8"/>
      <c r="E1496" s="8"/>
      <c r="F1496" s="47"/>
      <c r="G1496" s="27"/>
      <c r="H1496" s="8"/>
    </row>
    <row r="1497" spans="1:8" s="2" customFormat="1" ht="12" customHeight="1" x14ac:dyDescent="0.3">
      <c r="B1497" s="9"/>
      <c r="C1497" s="8"/>
      <c r="D1497" s="8"/>
      <c r="E1497" s="8"/>
      <c r="F1497" s="47"/>
      <c r="G1497" s="27"/>
      <c r="H1497" s="8"/>
    </row>
    <row r="1498" spans="1:8" s="2" customFormat="1" ht="12" customHeight="1" x14ac:dyDescent="0.3">
      <c r="B1498" s="9"/>
      <c r="C1498" s="8"/>
      <c r="D1498" s="8"/>
      <c r="E1498" s="8"/>
      <c r="F1498" s="47"/>
      <c r="G1498" s="27"/>
      <c r="H1498" s="8"/>
    </row>
    <row r="1499" spans="1:8" s="2" customFormat="1" ht="12" customHeight="1" x14ac:dyDescent="0.3">
      <c r="B1499" s="9"/>
      <c r="C1499" s="8"/>
      <c r="D1499" s="8"/>
      <c r="E1499" s="8"/>
      <c r="F1499" s="47"/>
      <c r="G1499" s="27"/>
      <c r="H1499" s="8"/>
    </row>
    <row r="1500" spans="1:8" s="2" customFormat="1" ht="12" customHeight="1" x14ac:dyDescent="0.3">
      <c r="B1500" s="9"/>
      <c r="C1500" s="8"/>
      <c r="D1500" s="8"/>
      <c r="E1500" s="8"/>
      <c r="F1500" s="47"/>
      <c r="G1500" s="27"/>
      <c r="H1500" s="8"/>
    </row>
    <row r="1501" spans="1:8" s="2" customFormat="1" ht="12" customHeight="1" x14ac:dyDescent="0.3">
      <c r="B1501" s="9"/>
      <c r="C1501" s="8"/>
      <c r="D1501" s="8"/>
      <c r="E1501" s="8"/>
      <c r="F1501" s="47"/>
      <c r="G1501" s="27"/>
      <c r="H1501" s="8"/>
    </row>
    <row r="1502" spans="1:8" s="2" customFormat="1" ht="12" customHeight="1" x14ac:dyDescent="0.3">
      <c r="B1502" s="9"/>
      <c r="C1502" s="8"/>
      <c r="D1502" s="8"/>
      <c r="E1502" s="8"/>
      <c r="F1502" s="47"/>
      <c r="G1502" s="27"/>
      <c r="H1502" s="8"/>
    </row>
    <row r="1503" spans="1:8" s="2" customFormat="1" ht="12" customHeight="1" x14ac:dyDescent="0.3">
      <c r="B1503" s="9"/>
      <c r="C1503" s="8"/>
      <c r="D1503" s="8"/>
      <c r="E1503" s="8"/>
      <c r="F1503" s="47"/>
      <c r="G1503" s="27"/>
      <c r="H1503" s="8"/>
    </row>
    <row r="1504" spans="1:8" s="2" customFormat="1" ht="12" customHeight="1" x14ac:dyDescent="0.3">
      <c r="B1504" s="9"/>
      <c r="C1504" s="8"/>
      <c r="D1504" s="8"/>
      <c r="E1504" s="8"/>
      <c r="F1504" s="47"/>
      <c r="G1504" s="27"/>
      <c r="H1504" s="8"/>
    </row>
    <row r="1505" spans="2:8" s="2" customFormat="1" ht="12" customHeight="1" x14ac:dyDescent="0.3">
      <c r="B1505" s="9"/>
      <c r="C1505" s="8"/>
      <c r="D1505" s="8"/>
      <c r="E1505" s="8"/>
      <c r="F1505" s="47"/>
      <c r="G1505" s="27"/>
      <c r="H1505" s="8"/>
    </row>
    <row r="1506" spans="2:8" s="2" customFormat="1" ht="12" customHeight="1" x14ac:dyDescent="0.3">
      <c r="B1506" s="9"/>
      <c r="C1506" s="8"/>
      <c r="D1506" s="8"/>
      <c r="E1506" s="8"/>
      <c r="F1506" s="47"/>
      <c r="G1506" s="27"/>
      <c r="H1506" s="8"/>
    </row>
    <row r="1507" spans="2:8" s="2" customFormat="1" ht="12" customHeight="1" x14ac:dyDescent="0.3">
      <c r="B1507" s="9"/>
      <c r="C1507" s="8"/>
      <c r="D1507" s="8"/>
      <c r="E1507" s="8"/>
      <c r="F1507" s="47"/>
      <c r="G1507" s="27"/>
      <c r="H1507" s="8"/>
    </row>
    <row r="1508" spans="2:8" s="2" customFormat="1" ht="12" customHeight="1" x14ac:dyDescent="0.3">
      <c r="B1508" s="9"/>
      <c r="C1508" s="8"/>
      <c r="D1508" s="8"/>
      <c r="E1508" s="8"/>
      <c r="F1508" s="47"/>
      <c r="G1508" s="27"/>
      <c r="H1508" s="8"/>
    </row>
    <row r="1509" spans="2:8" s="2" customFormat="1" ht="12" customHeight="1" x14ac:dyDescent="0.3">
      <c r="B1509" s="9"/>
      <c r="C1509" s="8"/>
      <c r="D1509" s="8"/>
      <c r="E1509" s="8"/>
      <c r="F1509" s="47"/>
      <c r="G1509" s="27"/>
      <c r="H1509" s="8"/>
    </row>
    <row r="1510" spans="2:8" s="2" customFormat="1" ht="12" customHeight="1" x14ac:dyDescent="0.3">
      <c r="B1510" s="9"/>
      <c r="C1510" s="8"/>
      <c r="D1510" s="8"/>
      <c r="E1510" s="8"/>
      <c r="F1510" s="47"/>
      <c r="G1510" s="27"/>
      <c r="H1510" s="8"/>
    </row>
    <row r="1511" spans="2:8" s="2" customFormat="1" ht="12" customHeight="1" x14ac:dyDescent="0.3">
      <c r="B1511" s="9"/>
      <c r="C1511" s="8"/>
      <c r="D1511" s="8"/>
      <c r="E1511" s="8"/>
      <c r="F1511" s="47"/>
      <c r="G1511" s="27"/>
      <c r="H1511" s="8"/>
    </row>
    <row r="1512" spans="2:8" s="2" customFormat="1" ht="12" customHeight="1" x14ac:dyDescent="0.3">
      <c r="B1512" s="9"/>
      <c r="C1512" s="8"/>
      <c r="D1512" s="8"/>
      <c r="E1512" s="8"/>
      <c r="F1512" s="47"/>
      <c r="G1512" s="27"/>
      <c r="H1512" s="8"/>
    </row>
    <row r="1513" spans="2:8" s="2" customFormat="1" ht="12" customHeight="1" x14ac:dyDescent="0.3">
      <c r="B1513" s="9"/>
      <c r="C1513" s="8"/>
      <c r="D1513" s="8"/>
      <c r="E1513" s="8"/>
      <c r="F1513" s="47"/>
      <c r="G1513" s="27"/>
      <c r="H1513" s="8"/>
    </row>
    <row r="1514" spans="2:8" s="2" customFormat="1" ht="12" customHeight="1" x14ac:dyDescent="0.3">
      <c r="B1514" s="9"/>
      <c r="C1514" s="8"/>
      <c r="D1514" s="8"/>
      <c r="E1514" s="8"/>
      <c r="F1514" s="47"/>
      <c r="G1514" s="27"/>
      <c r="H1514" s="8"/>
    </row>
    <row r="1515" spans="2:8" s="2" customFormat="1" ht="12" customHeight="1" x14ac:dyDescent="0.3">
      <c r="B1515" s="9"/>
      <c r="C1515" s="8"/>
      <c r="D1515" s="8"/>
      <c r="E1515" s="8"/>
      <c r="F1515" s="47"/>
      <c r="G1515" s="27"/>
      <c r="H1515" s="8"/>
    </row>
    <row r="1516" spans="2:8" s="2" customFormat="1" ht="12" customHeight="1" x14ac:dyDescent="0.3">
      <c r="B1516" s="9"/>
      <c r="C1516" s="8"/>
      <c r="D1516" s="8"/>
      <c r="E1516" s="8"/>
      <c r="F1516" s="47"/>
      <c r="G1516" s="27"/>
      <c r="H1516" s="8"/>
    </row>
    <row r="1517" spans="2:8" s="2" customFormat="1" ht="12" customHeight="1" x14ac:dyDescent="0.3">
      <c r="B1517" s="9"/>
      <c r="C1517" s="8"/>
      <c r="D1517" s="8"/>
      <c r="E1517" s="8"/>
      <c r="F1517" s="47"/>
      <c r="G1517" s="27"/>
      <c r="H1517" s="8"/>
    </row>
    <row r="1518" spans="2:8" s="2" customFormat="1" ht="12" customHeight="1" x14ac:dyDescent="0.3">
      <c r="B1518" s="9"/>
      <c r="C1518" s="8"/>
      <c r="D1518" s="8"/>
      <c r="E1518" s="8"/>
      <c r="F1518" s="47"/>
      <c r="G1518" s="27"/>
      <c r="H1518" s="8"/>
    </row>
    <row r="1519" spans="2:8" s="2" customFormat="1" ht="12" customHeight="1" x14ac:dyDescent="0.3">
      <c r="B1519" s="9"/>
      <c r="C1519" s="8"/>
      <c r="D1519" s="8"/>
      <c r="E1519" s="8"/>
      <c r="F1519" s="47"/>
      <c r="G1519" s="27"/>
      <c r="H1519" s="8"/>
    </row>
    <row r="1520" spans="2:8" s="2" customFormat="1" ht="12" customHeight="1" x14ac:dyDescent="0.3">
      <c r="B1520" s="9"/>
      <c r="C1520" s="8"/>
      <c r="D1520" s="8"/>
      <c r="E1520" s="8"/>
      <c r="F1520" s="47"/>
      <c r="G1520" s="27"/>
      <c r="H1520" s="8"/>
    </row>
    <row r="1521" spans="1:8" s="2" customFormat="1" ht="12" customHeight="1" x14ac:dyDescent="0.3">
      <c r="B1521" s="9"/>
      <c r="C1521" s="8"/>
      <c r="D1521" s="8"/>
      <c r="E1521" s="8"/>
      <c r="F1521" s="47"/>
      <c r="G1521" s="27"/>
      <c r="H1521" s="8"/>
    </row>
    <row r="1522" spans="1:8" s="2" customFormat="1" ht="12" customHeight="1" x14ac:dyDescent="0.3">
      <c r="B1522" s="9"/>
      <c r="C1522" s="8"/>
      <c r="D1522" s="8"/>
      <c r="E1522" s="8"/>
      <c r="F1522" s="47"/>
      <c r="G1522" s="27"/>
      <c r="H1522" s="8"/>
    </row>
    <row r="1523" spans="1:8" s="2" customFormat="1" ht="12" customHeight="1" x14ac:dyDescent="0.3">
      <c r="B1523" s="9"/>
      <c r="C1523" s="8"/>
      <c r="D1523" s="8"/>
      <c r="E1523" s="8"/>
      <c r="F1523" s="47"/>
      <c r="G1523" s="27"/>
      <c r="H1523" s="8"/>
    </row>
    <row r="1524" spans="1:8" s="3" customFormat="1" ht="20.100000000000001" customHeight="1" x14ac:dyDescent="0.3">
      <c r="B1524" s="12" t="s">
        <v>292</v>
      </c>
      <c r="C1524" s="13"/>
      <c r="D1524" s="13"/>
      <c r="E1524" s="13"/>
      <c r="F1524" s="49"/>
      <c r="G1524" s="32"/>
      <c r="H1524" s="14">
        <f>SUM(H1474:H1494)</f>
        <v>0</v>
      </c>
    </row>
    <row r="1525" spans="1:8" s="20" customFormat="1" ht="13.8" x14ac:dyDescent="0.3">
      <c r="B1525" s="21" t="s">
        <v>297</v>
      </c>
      <c r="F1525" s="45"/>
      <c r="G1525" s="22"/>
    </row>
    <row r="1526" spans="1:8" s="1" customFormat="1" ht="12" x14ac:dyDescent="0.3">
      <c r="B1526" s="5" t="s">
        <v>1233</v>
      </c>
      <c r="F1526" s="46"/>
      <c r="G1526" s="23"/>
    </row>
    <row r="1527" spans="1:8" s="2" customFormat="1" ht="27.45" customHeight="1" x14ac:dyDescent="0.3">
      <c r="B1527" s="6" t="s">
        <v>2</v>
      </c>
      <c r="C1527" s="6" t="s">
        <v>3</v>
      </c>
      <c r="D1527" s="6" t="s">
        <v>4</v>
      </c>
      <c r="E1527" s="6" t="s">
        <v>5</v>
      </c>
      <c r="F1527" s="6" t="s">
        <v>6</v>
      </c>
      <c r="G1527" s="24" t="s">
        <v>7</v>
      </c>
      <c r="H1527" s="7" t="s">
        <v>8</v>
      </c>
    </row>
    <row r="1528" spans="1:8" s="2" customFormat="1" ht="24" customHeight="1" x14ac:dyDescent="0.3">
      <c r="A1528" s="2">
        <v>3834</v>
      </c>
      <c r="B1528" s="25" t="s">
        <v>1234</v>
      </c>
      <c r="C1528" s="26" t="s">
        <v>1235</v>
      </c>
      <c r="D1528" s="26" t="s">
        <v>1236</v>
      </c>
      <c r="E1528" s="8"/>
      <c r="F1528" s="47"/>
      <c r="G1528" s="27"/>
      <c r="H1528" s="8"/>
    </row>
    <row r="1529" spans="1:8" s="2" customFormat="1" ht="12" customHeight="1" x14ac:dyDescent="0.3">
      <c r="B1529" s="9"/>
      <c r="C1529" s="8"/>
      <c r="D1529" s="8"/>
      <c r="E1529" s="8"/>
      <c r="F1529" s="47"/>
      <c r="G1529" s="27"/>
      <c r="H1529" s="8"/>
    </row>
    <row r="1530" spans="1:8" s="2" customFormat="1" ht="12" customHeight="1" x14ac:dyDescent="0.3">
      <c r="A1530" s="2">
        <v>3843</v>
      </c>
      <c r="B1530" s="9"/>
      <c r="C1530" s="26" t="s">
        <v>1237</v>
      </c>
      <c r="D1530" s="26" t="s">
        <v>1238</v>
      </c>
      <c r="E1530" s="8"/>
      <c r="F1530" s="47"/>
      <c r="G1530" s="27"/>
      <c r="H1530" s="8"/>
    </row>
    <row r="1531" spans="1:8" s="2" customFormat="1" ht="12" customHeight="1" x14ac:dyDescent="0.3">
      <c r="B1531" s="9"/>
      <c r="C1531" s="8"/>
      <c r="D1531" s="8"/>
      <c r="E1531" s="8"/>
      <c r="F1531" s="47"/>
      <c r="G1531" s="27"/>
      <c r="H1531" s="8"/>
    </row>
    <row r="1532" spans="1:8" s="2" customFormat="1" ht="48" customHeight="1" x14ac:dyDescent="0.3">
      <c r="A1532" s="2">
        <v>3844</v>
      </c>
      <c r="B1532" s="25" t="s">
        <v>1239</v>
      </c>
      <c r="C1532" s="10" t="s">
        <v>52</v>
      </c>
      <c r="D1532" s="10" t="s">
        <v>1240</v>
      </c>
      <c r="E1532" s="28" t="s">
        <v>262</v>
      </c>
      <c r="F1532" s="48">
        <v>130</v>
      </c>
      <c r="G1532" s="29"/>
      <c r="H1532" s="30">
        <f>F1532*G1532</f>
        <v>0</v>
      </c>
    </row>
    <row r="1533" spans="1:8" s="2" customFormat="1" ht="12" customHeight="1" x14ac:dyDescent="0.3">
      <c r="B1533" s="9"/>
      <c r="C1533" s="8"/>
      <c r="D1533" s="8"/>
      <c r="E1533" s="8"/>
      <c r="F1533" s="47"/>
      <c r="G1533" s="27"/>
      <c r="H1533" s="8"/>
    </row>
    <row r="1534" spans="1:8" s="2" customFormat="1" ht="12" customHeight="1" x14ac:dyDescent="0.3">
      <c r="A1534" s="2">
        <v>3845</v>
      </c>
      <c r="B1534" s="9"/>
      <c r="C1534" s="26" t="s">
        <v>1241</v>
      </c>
      <c r="D1534" s="26" t="s">
        <v>1242</v>
      </c>
      <c r="E1534" s="8"/>
      <c r="F1534" s="47"/>
      <c r="G1534" s="27"/>
      <c r="H1534" s="8"/>
    </row>
    <row r="1535" spans="1:8" s="2" customFormat="1" ht="12" customHeight="1" x14ac:dyDescent="0.3">
      <c r="B1535" s="9"/>
      <c r="C1535" s="8"/>
      <c r="D1535" s="8"/>
      <c r="E1535" s="8"/>
      <c r="F1535" s="47"/>
      <c r="G1535" s="27"/>
      <c r="H1535" s="8"/>
    </row>
    <row r="1536" spans="1:8" s="2" customFormat="1" ht="60" customHeight="1" x14ac:dyDescent="0.3">
      <c r="A1536" s="2">
        <v>3846</v>
      </c>
      <c r="B1536" s="25" t="s">
        <v>1243</v>
      </c>
      <c r="C1536" s="10" t="s">
        <v>52</v>
      </c>
      <c r="D1536" s="10" t="s">
        <v>1244</v>
      </c>
      <c r="E1536" s="28" t="s">
        <v>262</v>
      </c>
      <c r="F1536" s="48">
        <v>130</v>
      </c>
      <c r="G1536" s="29"/>
      <c r="H1536" s="30">
        <f>F1536*G1536</f>
        <v>0</v>
      </c>
    </row>
    <row r="1537" spans="1:8" s="2" customFormat="1" ht="12" customHeight="1" x14ac:dyDescent="0.3">
      <c r="B1537" s="9"/>
      <c r="C1537" s="8"/>
      <c r="D1537" s="8"/>
      <c r="E1537" s="8"/>
      <c r="F1537" s="47"/>
      <c r="G1537" s="27"/>
      <c r="H1537" s="8"/>
    </row>
    <row r="1538" spans="1:8" s="2" customFormat="1" ht="12" customHeight="1" x14ac:dyDescent="0.3">
      <c r="A1538" s="2">
        <v>3847</v>
      </c>
      <c r="B1538" s="9"/>
      <c r="C1538" s="8"/>
      <c r="D1538" s="26" t="s">
        <v>1245</v>
      </c>
      <c r="E1538" s="8"/>
      <c r="F1538" s="47"/>
      <c r="G1538" s="27"/>
      <c r="H1538" s="8"/>
    </row>
    <row r="1539" spans="1:8" s="2" customFormat="1" ht="12" customHeight="1" x14ac:dyDescent="0.3">
      <c r="B1539" s="9"/>
      <c r="C1539" s="8"/>
      <c r="D1539" s="8"/>
      <c r="E1539" s="8"/>
      <c r="F1539" s="47"/>
      <c r="G1539" s="27"/>
      <c r="H1539" s="8"/>
    </row>
    <row r="1540" spans="1:8" s="2" customFormat="1" ht="276.14999999999998" customHeight="1" x14ac:dyDescent="0.3">
      <c r="A1540" s="2">
        <v>3848</v>
      </c>
      <c r="B1540" s="9"/>
      <c r="C1540" s="8"/>
      <c r="D1540" s="40" t="s">
        <v>1246</v>
      </c>
      <c r="E1540" s="8"/>
      <c r="F1540" s="47"/>
      <c r="G1540" s="27"/>
      <c r="H1540" s="8"/>
    </row>
    <row r="1541" spans="1:8" s="2" customFormat="1" ht="12" customHeight="1" x14ac:dyDescent="0.3">
      <c r="B1541" s="9"/>
      <c r="C1541" s="8"/>
      <c r="D1541" s="8"/>
      <c r="E1541" s="8"/>
      <c r="F1541" s="47"/>
      <c r="G1541" s="27"/>
      <c r="H1541" s="8"/>
    </row>
    <row r="1542" spans="1:8" s="2" customFormat="1" ht="12" customHeight="1" x14ac:dyDescent="0.3">
      <c r="A1542" s="2">
        <v>3849</v>
      </c>
      <c r="B1542" s="25" t="s">
        <v>1247</v>
      </c>
      <c r="C1542" s="8"/>
      <c r="D1542" s="10" t="s">
        <v>1248</v>
      </c>
      <c r="E1542" s="28" t="s">
        <v>305</v>
      </c>
      <c r="F1542" s="48">
        <v>125</v>
      </c>
      <c r="G1542" s="29"/>
      <c r="H1542" s="30">
        <f>F1542*G1542</f>
        <v>0</v>
      </c>
    </row>
    <row r="1543" spans="1:8" s="2" customFormat="1" ht="12" customHeight="1" x14ac:dyDescent="0.3">
      <c r="B1543" s="9"/>
      <c r="C1543" s="8"/>
      <c r="D1543" s="8"/>
      <c r="E1543" s="8"/>
      <c r="F1543" s="47"/>
      <c r="G1543" s="27"/>
      <c r="H1543" s="8"/>
    </row>
    <row r="1544" spans="1:8" s="2" customFormat="1" ht="12" customHeight="1" x14ac:dyDescent="0.3">
      <c r="B1544" s="9"/>
      <c r="C1544" s="8"/>
      <c r="D1544" s="8"/>
      <c r="E1544" s="8"/>
      <c r="F1544" s="47"/>
      <c r="G1544" s="27"/>
      <c r="H1544" s="8"/>
    </row>
    <row r="1545" spans="1:8" s="2" customFormat="1" ht="12" customHeight="1" x14ac:dyDescent="0.3">
      <c r="B1545" s="9"/>
      <c r="C1545" s="8"/>
      <c r="D1545" s="8"/>
      <c r="E1545" s="8"/>
      <c r="F1545" s="47"/>
      <c r="G1545" s="27"/>
      <c r="H1545" s="8"/>
    </row>
    <row r="1546" spans="1:8" s="2" customFormat="1" ht="12" customHeight="1" x14ac:dyDescent="0.3">
      <c r="B1546" s="9"/>
      <c r="C1546" s="8"/>
      <c r="D1546" s="8"/>
      <c r="E1546" s="8"/>
      <c r="F1546" s="47"/>
      <c r="G1546" s="27"/>
      <c r="H1546" s="8"/>
    </row>
    <row r="1547" spans="1:8" s="2" customFormat="1" ht="12" customHeight="1" x14ac:dyDescent="0.3">
      <c r="B1547" s="9"/>
      <c r="C1547" s="8"/>
      <c r="D1547" s="8"/>
      <c r="E1547" s="8"/>
      <c r="F1547" s="47"/>
      <c r="G1547" s="27"/>
      <c r="H1547" s="8"/>
    </row>
    <row r="1548" spans="1:8" s="2" customFormat="1" ht="12" customHeight="1" x14ac:dyDescent="0.3">
      <c r="B1548" s="9"/>
      <c r="C1548" s="8"/>
      <c r="D1548" s="8"/>
      <c r="E1548" s="8"/>
      <c r="F1548" s="47"/>
      <c r="G1548" s="27"/>
      <c r="H1548" s="8"/>
    </row>
    <row r="1549" spans="1:8" s="2" customFormat="1" ht="12" customHeight="1" x14ac:dyDescent="0.3">
      <c r="B1549" s="9"/>
      <c r="C1549" s="8"/>
      <c r="D1549" s="8"/>
      <c r="E1549" s="8"/>
      <c r="F1549" s="47"/>
      <c r="G1549" s="27"/>
      <c r="H1549" s="8"/>
    </row>
    <row r="1550" spans="1:8" s="2" customFormat="1" ht="12" customHeight="1" x14ac:dyDescent="0.3">
      <c r="B1550" s="9"/>
      <c r="C1550" s="8"/>
      <c r="D1550" s="8"/>
      <c r="E1550" s="8"/>
      <c r="F1550" s="47"/>
      <c r="G1550" s="27"/>
      <c r="H1550" s="8"/>
    </row>
    <row r="1551" spans="1:8" s="2" customFormat="1" ht="12" customHeight="1" x14ac:dyDescent="0.3">
      <c r="B1551" s="9"/>
      <c r="C1551" s="8"/>
      <c r="D1551" s="8"/>
      <c r="E1551" s="8"/>
      <c r="F1551" s="47"/>
      <c r="G1551" s="27"/>
      <c r="H1551" s="8"/>
    </row>
    <row r="1552" spans="1:8" s="2" customFormat="1" ht="12" customHeight="1" x14ac:dyDescent="0.3">
      <c r="B1552" s="9"/>
      <c r="C1552" s="8"/>
      <c r="D1552" s="8"/>
      <c r="E1552" s="8"/>
      <c r="F1552" s="47"/>
      <c r="G1552" s="27"/>
      <c r="H1552" s="8"/>
    </row>
    <row r="1553" spans="1:8" s="2" customFormat="1" ht="12" customHeight="1" x14ac:dyDescent="0.3">
      <c r="B1553" s="9"/>
      <c r="C1553" s="8"/>
      <c r="D1553" s="8"/>
      <c r="E1553" s="8"/>
      <c r="F1553" s="47"/>
      <c r="G1553" s="27"/>
      <c r="H1553" s="8"/>
    </row>
    <row r="1554" spans="1:8" s="2" customFormat="1" ht="12" customHeight="1" x14ac:dyDescent="0.3">
      <c r="B1554" s="9"/>
      <c r="C1554" s="8"/>
      <c r="D1554" s="8"/>
      <c r="E1554" s="8"/>
      <c r="F1554" s="47"/>
      <c r="G1554" s="27"/>
      <c r="H1554" s="8"/>
    </row>
    <row r="1555" spans="1:8" s="2" customFormat="1" ht="12" customHeight="1" x14ac:dyDescent="0.3">
      <c r="B1555" s="9"/>
      <c r="C1555" s="8"/>
      <c r="D1555" s="8"/>
      <c r="E1555" s="8"/>
      <c r="F1555" s="47"/>
      <c r="G1555" s="27"/>
      <c r="H1555" s="8"/>
    </row>
    <row r="1556" spans="1:8" s="2" customFormat="1" ht="12" customHeight="1" x14ac:dyDescent="0.3">
      <c r="B1556" s="9"/>
      <c r="C1556" s="8"/>
      <c r="D1556" s="8"/>
      <c r="E1556" s="8"/>
      <c r="F1556" s="47"/>
      <c r="G1556" s="27"/>
      <c r="H1556" s="8"/>
    </row>
    <row r="1557" spans="1:8" s="2" customFormat="1" ht="12" customHeight="1" x14ac:dyDescent="0.3">
      <c r="B1557" s="9"/>
      <c r="C1557" s="8"/>
      <c r="D1557" s="8"/>
      <c r="E1557" s="8"/>
      <c r="F1557" s="47"/>
      <c r="G1557" s="27"/>
      <c r="H1557" s="8"/>
    </row>
    <row r="1558" spans="1:8" s="3" customFormat="1" ht="20.100000000000001" customHeight="1" x14ac:dyDescent="0.3">
      <c r="B1558" s="12" t="s">
        <v>292</v>
      </c>
      <c r="C1558" s="13"/>
      <c r="D1558" s="13"/>
      <c r="E1558" s="13"/>
      <c r="F1558" s="49"/>
      <c r="G1558" s="32"/>
      <c r="H1558" s="14">
        <f>SUM(H1531:H1552)</f>
        <v>0</v>
      </c>
    </row>
    <row r="1559" spans="1:8" s="20" customFormat="1" ht="13.8" x14ac:dyDescent="0.3">
      <c r="B1559" s="21" t="s">
        <v>297</v>
      </c>
      <c r="F1559" s="45"/>
      <c r="G1559" s="22"/>
    </row>
    <row r="1560" spans="1:8" s="1" customFormat="1" ht="12" x14ac:dyDescent="0.3">
      <c r="B1560" s="5" t="s">
        <v>1249</v>
      </c>
      <c r="F1560" s="46"/>
      <c r="G1560" s="23"/>
    </row>
    <row r="1561" spans="1:8" s="2" customFormat="1" ht="27.45" customHeight="1" x14ac:dyDescent="0.3">
      <c r="B1561" s="6" t="s">
        <v>2</v>
      </c>
      <c r="C1561" s="6" t="s">
        <v>3</v>
      </c>
      <c r="D1561" s="6" t="s">
        <v>4</v>
      </c>
      <c r="E1561" s="6" t="s">
        <v>5</v>
      </c>
      <c r="F1561" s="6" t="s">
        <v>6</v>
      </c>
      <c r="G1561" s="24" t="s">
        <v>7</v>
      </c>
      <c r="H1561" s="7" t="s">
        <v>8</v>
      </c>
    </row>
    <row r="1562" spans="1:8" s="2" customFormat="1" ht="12" customHeight="1" x14ac:dyDescent="0.3">
      <c r="A1562" s="2">
        <v>2036</v>
      </c>
      <c r="B1562" s="25" t="s">
        <v>1250</v>
      </c>
      <c r="C1562" s="26" t="s">
        <v>1251</v>
      </c>
      <c r="D1562" s="26" t="s">
        <v>1252</v>
      </c>
      <c r="E1562" s="8"/>
      <c r="F1562" s="47"/>
      <c r="G1562" s="27"/>
      <c r="H1562" s="8"/>
    </row>
    <row r="1563" spans="1:8" s="2" customFormat="1" ht="12" customHeight="1" x14ac:dyDescent="0.3">
      <c r="B1563" s="9"/>
      <c r="C1563" s="8"/>
      <c r="D1563" s="8"/>
      <c r="E1563" s="8"/>
      <c r="F1563" s="47"/>
      <c r="G1563" s="27"/>
      <c r="H1563" s="8"/>
    </row>
    <row r="1564" spans="1:8" s="2" customFormat="1" ht="36" customHeight="1" x14ac:dyDescent="0.3">
      <c r="A1564" s="2">
        <v>3799</v>
      </c>
      <c r="B1564" s="9"/>
      <c r="C1564" s="26" t="s">
        <v>1253</v>
      </c>
      <c r="D1564" s="26" t="s">
        <v>1254</v>
      </c>
      <c r="E1564" s="8"/>
      <c r="F1564" s="47"/>
      <c r="G1564" s="27"/>
      <c r="H1564" s="8"/>
    </row>
    <row r="1565" spans="1:8" s="2" customFormat="1" ht="12" customHeight="1" x14ac:dyDescent="0.3">
      <c r="B1565" s="9"/>
      <c r="C1565" s="8"/>
      <c r="D1565" s="8"/>
      <c r="E1565" s="8"/>
      <c r="F1565" s="47"/>
      <c r="G1565" s="27"/>
      <c r="H1565" s="8"/>
    </row>
    <row r="1566" spans="1:8" s="2" customFormat="1" ht="24" customHeight="1" x14ac:dyDescent="0.3">
      <c r="A1566" s="2">
        <v>3800</v>
      </c>
      <c r="B1566" s="9"/>
      <c r="C1566" s="26" t="s">
        <v>1253</v>
      </c>
      <c r="D1566" s="26" t="s">
        <v>1255</v>
      </c>
      <c r="E1566" s="8"/>
      <c r="F1566" s="47"/>
      <c r="G1566" s="27"/>
      <c r="H1566" s="8"/>
    </row>
    <row r="1567" spans="1:8" s="2" customFormat="1" ht="12" customHeight="1" x14ac:dyDescent="0.3">
      <c r="B1567" s="9"/>
      <c r="C1567" s="8"/>
      <c r="D1567" s="8"/>
      <c r="E1567" s="8"/>
      <c r="F1567" s="47"/>
      <c r="G1567" s="27"/>
      <c r="H1567" s="8"/>
    </row>
    <row r="1568" spans="1:8" s="2" customFormat="1" ht="108" customHeight="1" x14ac:dyDescent="0.3">
      <c r="A1568" s="2">
        <v>3801</v>
      </c>
      <c r="B1568" s="25" t="s">
        <v>1256</v>
      </c>
      <c r="C1568" s="10" t="s">
        <v>1257</v>
      </c>
      <c r="D1568" s="40" t="s">
        <v>1258</v>
      </c>
      <c r="E1568" s="28" t="s">
        <v>267</v>
      </c>
      <c r="F1568" s="48">
        <v>1</v>
      </c>
      <c r="G1568" s="29"/>
      <c r="H1568" s="30">
        <f>F1568*G1568</f>
        <v>0</v>
      </c>
    </row>
    <row r="1569" spans="1:8" s="2" customFormat="1" ht="12" customHeight="1" x14ac:dyDescent="0.3">
      <c r="B1569" s="9"/>
      <c r="C1569" s="8"/>
      <c r="D1569" s="8"/>
      <c r="E1569" s="8"/>
      <c r="F1569" s="47"/>
      <c r="G1569" s="27"/>
      <c r="H1569" s="8"/>
    </row>
    <row r="1570" spans="1:8" s="2" customFormat="1" ht="12" customHeight="1" x14ac:dyDescent="0.3">
      <c r="A1570" s="2">
        <v>3802</v>
      </c>
      <c r="B1570" s="9"/>
      <c r="C1570" s="26" t="s">
        <v>1253</v>
      </c>
      <c r="D1570" s="26" t="s">
        <v>1259</v>
      </c>
      <c r="E1570" s="8"/>
      <c r="F1570" s="47"/>
      <c r="G1570" s="27"/>
      <c r="H1570" s="8"/>
    </row>
    <row r="1571" spans="1:8" s="2" customFormat="1" ht="12" customHeight="1" x14ac:dyDescent="0.3">
      <c r="B1571" s="9"/>
      <c r="C1571" s="8"/>
      <c r="D1571" s="8"/>
      <c r="E1571" s="8"/>
      <c r="F1571" s="47"/>
      <c r="G1571" s="27"/>
      <c r="H1571" s="8"/>
    </row>
    <row r="1572" spans="1:8" s="2" customFormat="1" ht="108" customHeight="1" x14ac:dyDescent="0.3">
      <c r="A1572" s="2">
        <v>3803</v>
      </c>
      <c r="B1572" s="25" t="s">
        <v>1260</v>
      </c>
      <c r="C1572" s="10" t="s">
        <v>1261</v>
      </c>
      <c r="D1572" s="40" t="s">
        <v>1262</v>
      </c>
      <c r="E1572" s="28" t="s">
        <v>267</v>
      </c>
      <c r="F1572" s="48">
        <v>1</v>
      </c>
      <c r="G1572" s="29"/>
      <c r="H1572" s="30">
        <f>F1572*G1572</f>
        <v>0</v>
      </c>
    </row>
    <row r="1573" spans="1:8" s="2" customFormat="1" ht="12" customHeight="1" x14ac:dyDescent="0.3">
      <c r="B1573" s="9"/>
      <c r="C1573" s="8"/>
      <c r="D1573" s="8"/>
      <c r="E1573" s="8"/>
      <c r="F1573" s="47"/>
      <c r="G1573" s="27"/>
      <c r="H1573" s="8"/>
    </row>
    <row r="1574" spans="1:8" s="2" customFormat="1" ht="60" customHeight="1" x14ac:dyDescent="0.3">
      <c r="A1574" s="2">
        <v>4264</v>
      </c>
      <c r="B1574" s="25" t="s">
        <v>1263</v>
      </c>
      <c r="C1574" s="8"/>
      <c r="D1574" s="10" t="s">
        <v>1264</v>
      </c>
      <c r="E1574" s="28" t="s">
        <v>267</v>
      </c>
      <c r="F1574" s="48">
        <v>10</v>
      </c>
      <c r="G1574" s="29"/>
      <c r="H1574" s="30">
        <f>F1574*G1574</f>
        <v>0</v>
      </c>
    </row>
    <row r="1575" spans="1:8" s="2" customFormat="1" ht="12" customHeight="1" x14ac:dyDescent="0.3">
      <c r="B1575" s="9"/>
      <c r="C1575" s="8"/>
      <c r="D1575" s="8"/>
      <c r="E1575" s="8"/>
      <c r="F1575" s="47"/>
      <c r="G1575" s="27"/>
      <c r="H1575" s="8"/>
    </row>
    <row r="1576" spans="1:8" s="2" customFormat="1" ht="24" customHeight="1" x14ac:dyDescent="0.3">
      <c r="A1576" s="2">
        <v>5058</v>
      </c>
      <c r="B1576" s="9"/>
      <c r="C1576" s="8"/>
      <c r="D1576" s="10" t="s">
        <v>1265</v>
      </c>
      <c r="E1576" s="8"/>
      <c r="F1576" s="47"/>
      <c r="G1576" s="27"/>
      <c r="H1576" s="8"/>
    </row>
    <row r="1577" spans="1:8" s="2" customFormat="1" ht="12" customHeight="1" x14ac:dyDescent="0.3">
      <c r="B1577" s="9"/>
      <c r="C1577" s="8"/>
      <c r="D1577" s="8"/>
      <c r="E1577" s="8"/>
      <c r="F1577" s="47"/>
      <c r="G1577" s="27"/>
      <c r="H1577" s="8"/>
    </row>
    <row r="1578" spans="1:8" s="2" customFormat="1" ht="24" customHeight="1" x14ac:dyDescent="0.3">
      <c r="A1578" s="2">
        <v>5059</v>
      </c>
      <c r="B1578" s="9"/>
      <c r="C1578" s="8"/>
      <c r="D1578" s="10" t="s">
        <v>1266</v>
      </c>
      <c r="E1578" s="8"/>
      <c r="F1578" s="47"/>
      <c r="G1578" s="27"/>
      <c r="H1578" s="8"/>
    </row>
    <row r="1579" spans="1:8" s="2" customFormat="1" ht="12" customHeight="1" x14ac:dyDescent="0.3">
      <c r="B1579" s="9"/>
      <c r="C1579" s="8"/>
      <c r="D1579" s="8"/>
      <c r="E1579" s="8"/>
      <c r="F1579" s="47"/>
      <c r="G1579" s="27"/>
      <c r="H1579" s="8"/>
    </row>
    <row r="1580" spans="1:8" s="2" customFormat="1" ht="144" customHeight="1" x14ac:dyDescent="0.3">
      <c r="A1580" s="2">
        <v>5060</v>
      </c>
      <c r="B1580" s="25" t="s">
        <v>1267</v>
      </c>
      <c r="C1580" s="8"/>
      <c r="D1580" s="40" t="s">
        <v>1268</v>
      </c>
      <c r="E1580" s="28" t="s">
        <v>16</v>
      </c>
      <c r="F1580" s="48">
        <v>1</v>
      </c>
      <c r="G1580" s="29"/>
      <c r="H1580" s="30">
        <f>F1580*G1580</f>
        <v>0</v>
      </c>
    </row>
    <row r="1581" spans="1:8" s="2" customFormat="1" ht="12" customHeight="1" x14ac:dyDescent="0.3">
      <c r="B1581" s="9"/>
      <c r="C1581" s="8"/>
      <c r="D1581" s="8"/>
      <c r="E1581" s="8"/>
      <c r="F1581" s="47"/>
      <c r="G1581" s="27"/>
      <c r="H1581" s="8"/>
    </row>
    <row r="1582" spans="1:8" s="2" customFormat="1" ht="48" customHeight="1" x14ac:dyDescent="0.3">
      <c r="A1582" s="2">
        <v>5061</v>
      </c>
      <c r="B1582" s="25" t="s">
        <v>1269</v>
      </c>
      <c r="C1582" s="8"/>
      <c r="D1582" s="10" t="s">
        <v>1270</v>
      </c>
      <c r="E1582" s="28" t="s">
        <v>16</v>
      </c>
      <c r="F1582" s="48">
        <v>1</v>
      </c>
      <c r="G1582" s="29"/>
      <c r="H1582" s="30">
        <f>F1582*G1582</f>
        <v>0</v>
      </c>
    </row>
    <row r="1583" spans="1:8" s="2" customFormat="1" ht="11.4" x14ac:dyDescent="0.3">
      <c r="B1583" s="9"/>
      <c r="C1583" s="8"/>
      <c r="D1583" s="8"/>
      <c r="E1583" s="8"/>
      <c r="F1583" s="47"/>
      <c r="G1583" s="27"/>
      <c r="H1583" s="8"/>
    </row>
    <row r="1584" spans="1:8" s="3" customFormat="1" ht="20.100000000000001" customHeight="1" x14ac:dyDescent="0.3">
      <c r="B1584" s="12" t="s">
        <v>76</v>
      </c>
      <c r="C1584" s="13"/>
      <c r="D1584" s="13"/>
      <c r="E1584" s="13"/>
      <c r="F1584" s="49"/>
      <c r="G1584" s="32"/>
      <c r="H1584" s="14">
        <f>SUM(H1568:H1582)</f>
        <v>0</v>
      </c>
    </row>
    <row r="1585" spans="1:8" s="20" customFormat="1" ht="13.8" x14ac:dyDescent="0.3">
      <c r="B1585" s="21" t="s">
        <v>297</v>
      </c>
      <c r="F1585" s="45"/>
      <c r="G1585" s="22"/>
    </row>
    <row r="1586" spans="1:8" s="1" customFormat="1" ht="12" x14ac:dyDescent="0.3">
      <c r="B1586" s="5" t="s">
        <v>1249</v>
      </c>
      <c r="F1586" s="46"/>
      <c r="G1586" s="23"/>
    </row>
    <row r="1587" spans="1:8" s="2" customFormat="1" ht="27.45" customHeight="1" x14ac:dyDescent="0.3">
      <c r="B1587" s="6" t="s">
        <v>2</v>
      </c>
      <c r="C1587" s="6" t="s">
        <v>3</v>
      </c>
      <c r="D1587" s="6" t="s">
        <v>4</v>
      </c>
      <c r="E1587" s="6" t="s">
        <v>5</v>
      </c>
      <c r="F1587" s="6" t="s">
        <v>6</v>
      </c>
      <c r="G1587" s="24" t="s">
        <v>7</v>
      </c>
      <c r="H1587" s="7" t="s">
        <v>8</v>
      </c>
    </row>
    <row r="1588" spans="1:8" s="3" customFormat="1" ht="20.100000000000001" customHeight="1" x14ac:dyDescent="0.3">
      <c r="B1588" s="12" t="s">
        <v>77</v>
      </c>
      <c r="C1588" s="13"/>
      <c r="D1588" s="13"/>
      <c r="E1588" s="13"/>
      <c r="F1588" s="49"/>
      <c r="G1588" s="32"/>
      <c r="H1588" s="14">
        <f>H1584</f>
        <v>0</v>
      </c>
    </row>
    <row r="1589" spans="1:8" s="2" customFormat="1" ht="72" customHeight="1" x14ac:dyDescent="0.3">
      <c r="A1589" s="2">
        <v>5062</v>
      </c>
      <c r="B1589" s="25" t="s">
        <v>1271</v>
      </c>
      <c r="C1589" s="8"/>
      <c r="D1589" s="10" t="s">
        <v>1272</v>
      </c>
      <c r="E1589" s="28" t="s">
        <v>16</v>
      </c>
      <c r="F1589" s="48">
        <v>1</v>
      </c>
      <c r="G1589" s="29"/>
      <c r="H1589" s="30">
        <f>F1589*G1589</f>
        <v>0</v>
      </c>
    </row>
    <row r="1590" spans="1:8" s="2" customFormat="1" ht="12" customHeight="1" x14ac:dyDescent="0.3">
      <c r="B1590" s="9"/>
      <c r="C1590" s="8"/>
      <c r="D1590" s="8"/>
      <c r="E1590" s="8"/>
      <c r="F1590" s="47"/>
      <c r="G1590" s="27"/>
      <c r="H1590" s="8"/>
    </row>
    <row r="1591" spans="1:8" s="2" customFormat="1" ht="60" customHeight="1" x14ac:dyDescent="0.3">
      <c r="A1591" s="2">
        <v>5063</v>
      </c>
      <c r="B1591" s="25" t="s">
        <v>1273</v>
      </c>
      <c r="C1591" s="8"/>
      <c r="D1591" s="10" t="s">
        <v>1274</v>
      </c>
      <c r="E1591" s="28" t="s">
        <v>16</v>
      </c>
      <c r="F1591" s="48">
        <v>1</v>
      </c>
      <c r="G1591" s="29"/>
      <c r="H1591" s="30">
        <f>F1591*G1591</f>
        <v>0</v>
      </c>
    </row>
    <row r="1592" spans="1:8" s="2" customFormat="1" ht="12" customHeight="1" x14ac:dyDescent="0.3">
      <c r="B1592" s="9"/>
      <c r="C1592" s="8"/>
      <c r="D1592" s="8"/>
      <c r="E1592" s="8"/>
      <c r="F1592" s="47"/>
      <c r="G1592" s="27"/>
      <c r="H1592" s="8"/>
    </row>
    <row r="1593" spans="1:8" s="2" customFormat="1" ht="96" customHeight="1" x14ac:dyDescent="0.3">
      <c r="A1593" s="2">
        <v>5064</v>
      </c>
      <c r="B1593" s="25" t="s">
        <v>1275</v>
      </c>
      <c r="C1593" s="8"/>
      <c r="D1593" s="40" t="s">
        <v>1276</v>
      </c>
      <c r="E1593" s="28" t="s">
        <v>16</v>
      </c>
      <c r="F1593" s="48">
        <v>1</v>
      </c>
      <c r="G1593" s="29"/>
      <c r="H1593" s="30">
        <f>F1593*G1593</f>
        <v>0</v>
      </c>
    </row>
    <row r="1594" spans="1:8" s="2" customFormat="1" ht="12" customHeight="1" x14ac:dyDescent="0.3">
      <c r="B1594" s="9"/>
      <c r="C1594" s="8"/>
      <c r="D1594" s="8"/>
      <c r="E1594" s="8"/>
      <c r="F1594" s="47"/>
      <c r="G1594" s="27"/>
      <c r="H1594" s="8"/>
    </row>
    <row r="1595" spans="1:8" s="2" customFormat="1" ht="72" customHeight="1" x14ac:dyDescent="0.3">
      <c r="A1595" s="2">
        <v>5065</v>
      </c>
      <c r="B1595" s="25" t="s">
        <v>1277</v>
      </c>
      <c r="C1595" s="8"/>
      <c r="D1595" s="10" t="s">
        <v>1278</v>
      </c>
      <c r="E1595" s="28" t="s">
        <v>16</v>
      </c>
      <c r="F1595" s="48">
        <v>1</v>
      </c>
      <c r="G1595" s="29"/>
      <c r="H1595" s="30">
        <f>F1595*G1595</f>
        <v>0</v>
      </c>
    </row>
    <row r="1596" spans="1:8" s="2" customFormat="1" ht="12" customHeight="1" x14ac:dyDescent="0.3">
      <c r="B1596" s="9"/>
      <c r="C1596" s="8"/>
      <c r="D1596" s="8"/>
      <c r="E1596" s="8"/>
      <c r="F1596" s="47"/>
      <c r="G1596" s="27"/>
      <c r="H1596" s="8"/>
    </row>
    <row r="1597" spans="1:8" s="2" customFormat="1" ht="12" customHeight="1" x14ac:dyDescent="0.3">
      <c r="A1597" s="2">
        <v>2056</v>
      </c>
      <c r="B1597" s="9"/>
      <c r="C1597" s="8"/>
      <c r="D1597" s="26" t="s">
        <v>1279</v>
      </c>
      <c r="E1597" s="8"/>
      <c r="F1597" s="47"/>
      <c r="G1597" s="27"/>
      <c r="H1597" s="8"/>
    </row>
    <row r="1598" spans="1:8" s="2" customFormat="1" ht="12" customHeight="1" x14ac:dyDescent="0.3">
      <c r="B1598" s="9"/>
      <c r="C1598" s="8"/>
      <c r="D1598" s="8"/>
      <c r="E1598" s="8"/>
      <c r="F1598" s="47"/>
      <c r="G1598" s="27"/>
      <c r="H1598" s="8"/>
    </row>
    <row r="1599" spans="1:8" s="2" customFormat="1" ht="48" customHeight="1" x14ac:dyDescent="0.3">
      <c r="A1599" s="2">
        <v>2057</v>
      </c>
      <c r="B1599" s="25" t="s">
        <v>1280</v>
      </c>
      <c r="C1599" s="8"/>
      <c r="D1599" s="10" t="s">
        <v>1281</v>
      </c>
      <c r="E1599" s="28" t="s">
        <v>316</v>
      </c>
      <c r="F1599" s="48">
        <v>200</v>
      </c>
      <c r="G1599" s="29"/>
      <c r="H1599" s="30">
        <f>F1599*G1599</f>
        <v>0</v>
      </c>
    </row>
    <row r="1600" spans="1:8" s="2" customFormat="1" ht="12" customHeight="1" x14ac:dyDescent="0.3">
      <c r="B1600" s="9"/>
      <c r="C1600" s="8"/>
      <c r="D1600" s="8"/>
      <c r="E1600" s="8"/>
      <c r="F1600" s="47"/>
      <c r="G1600" s="27"/>
      <c r="H1600" s="8"/>
    </row>
    <row r="1601" spans="1:8" s="2" customFormat="1" ht="48" customHeight="1" x14ac:dyDescent="0.3">
      <c r="A1601" s="2">
        <v>2058</v>
      </c>
      <c r="B1601" s="25" t="s">
        <v>1282</v>
      </c>
      <c r="C1601" s="8"/>
      <c r="D1601" s="10" t="s">
        <v>1283</v>
      </c>
      <c r="E1601" s="28" t="s">
        <v>267</v>
      </c>
      <c r="F1601" s="48">
        <v>1</v>
      </c>
      <c r="G1601" s="29"/>
      <c r="H1601" s="30">
        <f>F1601*G1601</f>
        <v>0</v>
      </c>
    </row>
    <row r="1602" spans="1:8" s="2" customFormat="1" ht="12" customHeight="1" x14ac:dyDescent="0.3">
      <c r="B1602" s="9"/>
      <c r="C1602" s="8"/>
      <c r="D1602" s="8"/>
      <c r="E1602" s="8"/>
      <c r="F1602" s="47"/>
      <c r="G1602" s="27"/>
      <c r="H1602" s="8"/>
    </row>
    <row r="1603" spans="1:8" s="2" customFormat="1" ht="12" customHeight="1" x14ac:dyDescent="0.3">
      <c r="A1603" s="2">
        <v>2059</v>
      </c>
      <c r="B1603" s="9"/>
      <c r="C1603" s="8"/>
      <c r="D1603" s="26" t="s">
        <v>1284</v>
      </c>
      <c r="E1603" s="8"/>
      <c r="F1603" s="47"/>
      <c r="G1603" s="27"/>
      <c r="H1603" s="8"/>
    </row>
    <row r="1604" spans="1:8" s="2" customFormat="1" ht="12" customHeight="1" x14ac:dyDescent="0.3">
      <c r="B1604" s="9"/>
      <c r="C1604" s="8"/>
      <c r="D1604" s="8"/>
      <c r="E1604" s="8"/>
      <c r="F1604" s="47"/>
      <c r="G1604" s="27"/>
      <c r="H1604" s="8"/>
    </row>
    <row r="1605" spans="1:8" s="2" customFormat="1" ht="48" customHeight="1" x14ac:dyDescent="0.3">
      <c r="A1605" s="2">
        <v>2060</v>
      </c>
      <c r="B1605" s="9"/>
      <c r="C1605" s="10" t="s">
        <v>1285</v>
      </c>
      <c r="D1605" s="35" t="s">
        <v>1286</v>
      </c>
      <c r="E1605" s="8"/>
      <c r="F1605" s="47"/>
      <c r="G1605" s="27"/>
      <c r="H1605" s="8"/>
    </row>
    <row r="1606" spans="1:8" s="2" customFormat="1" ht="12" customHeight="1" x14ac:dyDescent="0.3">
      <c r="B1606" s="9"/>
      <c r="C1606" s="8"/>
      <c r="D1606" s="8"/>
      <c r="E1606" s="8"/>
      <c r="F1606" s="47"/>
      <c r="G1606" s="27"/>
      <c r="H1606" s="8"/>
    </row>
    <row r="1607" spans="1:8" s="2" customFormat="1" ht="36" customHeight="1" x14ac:dyDescent="0.3">
      <c r="A1607" s="2">
        <v>2061</v>
      </c>
      <c r="B1607" s="25" t="s">
        <v>1287</v>
      </c>
      <c r="C1607" s="8"/>
      <c r="D1607" s="10" t="s">
        <v>1288</v>
      </c>
      <c r="E1607" s="28" t="s">
        <v>267</v>
      </c>
      <c r="F1607" s="48">
        <v>2</v>
      </c>
      <c r="G1607" s="29"/>
      <c r="H1607" s="30">
        <f>F1607*G1607</f>
        <v>0</v>
      </c>
    </row>
    <row r="1608" spans="1:8" s="2" customFormat="1" ht="12" customHeight="1" x14ac:dyDescent="0.3">
      <c r="B1608" s="9"/>
      <c r="C1608" s="8"/>
      <c r="D1608" s="8"/>
      <c r="E1608" s="8"/>
      <c r="F1608" s="47"/>
      <c r="G1608" s="27"/>
      <c r="H1608" s="8"/>
    </row>
    <row r="1609" spans="1:8" s="2" customFormat="1" ht="24" customHeight="1" x14ac:dyDescent="0.3">
      <c r="A1609" s="2">
        <v>2063</v>
      </c>
      <c r="B1609" s="25" t="s">
        <v>1289</v>
      </c>
      <c r="C1609" s="8"/>
      <c r="D1609" s="10" t="s">
        <v>1290</v>
      </c>
      <c r="E1609" s="28" t="s">
        <v>267</v>
      </c>
      <c r="F1609" s="48">
        <v>3</v>
      </c>
      <c r="G1609" s="29"/>
      <c r="H1609" s="30">
        <f>F1609*G1609</f>
        <v>0</v>
      </c>
    </row>
    <row r="1610" spans="1:8" s="2" customFormat="1" ht="12" customHeight="1" x14ac:dyDescent="0.3">
      <c r="B1610" s="9"/>
      <c r="C1610" s="8"/>
      <c r="D1610" s="8"/>
      <c r="E1610" s="8"/>
      <c r="F1610" s="47"/>
      <c r="G1610" s="27"/>
      <c r="H1610" s="8"/>
    </row>
    <row r="1611" spans="1:8" s="2" customFormat="1" ht="36" customHeight="1" x14ac:dyDescent="0.3">
      <c r="A1611" s="2">
        <v>2064</v>
      </c>
      <c r="B1611" s="25" t="s">
        <v>1291</v>
      </c>
      <c r="C1611" s="8"/>
      <c r="D1611" s="10" t="s">
        <v>1292</v>
      </c>
      <c r="E1611" s="28" t="s">
        <v>267</v>
      </c>
      <c r="F1611" s="48">
        <v>1</v>
      </c>
      <c r="G1611" s="29"/>
      <c r="H1611" s="30">
        <f>F1611*G1611</f>
        <v>0</v>
      </c>
    </row>
    <row r="1612" spans="1:8" s="2" customFormat="1" ht="12" customHeight="1" x14ac:dyDescent="0.3">
      <c r="B1612" s="9"/>
      <c r="C1612" s="8"/>
      <c r="D1612" s="8"/>
      <c r="E1612" s="8"/>
      <c r="F1612" s="47"/>
      <c r="G1612" s="27"/>
      <c r="H1612" s="8"/>
    </row>
    <row r="1613" spans="1:8" s="3" customFormat="1" ht="20.100000000000001" customHeight="1" x14ac:dyDescent="0.3">
      <c r="B1613" s="12" t="s">
        <v>76</v>
      </c>
      <c r="C1613" s="13"/>
      <c r="D1613" s="13"/>
      <c r="E1613" s="13"/>
      <c r="F1613" s="49"/>
      <c r="G1613" s="32"/>
      <c r="H1613" s="14">
        <f>SUM(H1588:H1611)</f>
        <v>0</v>
      </c>
    </row>
    <row r="1614" spans="1:8" s="20" customFormat="1" ht="13.8" x14ac:dyDescent="0.3">
      <c r="B1614" s="21" t="s">
        <v>297</v>
      </c>
      <c r="F1614" s="45"/>
      <c r="G1614" s="22"/>
    </row>
    <row r="1615" spans="1:8" s="1" customFormat="1" ht="12" x14ac:dyDescent="0.3">
      <c r="B1615" s="5" t="s">
        <v>1249</v>
      </c>
      <c r="F1615" s="46"/>
      <c r="G1615" s="23"/>
    </row>
    <row r="1616" spans="1:8" s="2" customFormat="1" ht="27.45" customHeight="1" x14ac:dyDescent="0.3">
      <c r="B1616" s="6" t="s">
        <v>2</v>
      </c>
      <c r="C1616" s="6" t="s">
        <v>3</v>
      </c>
      <c r="D1616" s="6" t="s">
        <v>4</v>
      </c>
      <c r="E1616" s="6" t="s">
        <v>5</v>
      </c>
      <c r="F1616" s="6" t="s">
        <v>6</v>
      </c>
      <c r="G1616" s="24" t="s">
        <v>7</v>
      </c>
      <c r="H1616" s="7" t="s">
        <v>8</v>
      </c>
    </row>
    <row r="1617" spans="1:8" s="3" customFormat="1" ht="20.100000000000001" customHeight="1" x14ac:dyDescent="0.3">
      <c r="B1617" s="12" t="s">
        <v>77</v>
      </c>
      <c r="C1617" s="13"/>
      <c r="D1617" s="13"/>
      <c r="E1617" s="13"/>
      <c r="F1617" s="49"/>
      <c r="G1617" s="32"/>
      <c r="H1617" s="14">
        <f>H1613</f>
        <v>0</v>
      </c>
    </row>
    <row r="1618" spans="1:8" s="2" customFormat="1" ht="36" customHeight="1" x14ac:dyDescent="0.3">
      <c r="A1618" s="2">
        <v>2065</v>
      </c>
      <c r="B1618" s="25" t="s">
        <v>1293</v>
      </c>
      <c r="C1618" s="8"/>
      <c r="D1618" s="10" t="s">
        <v>1294</v>
      </c>
      <c r="E1618" s="28" t="s">
        <v>267</v>
      </c>
      <c r="F1618" s="48">
        <v>2</v>
      </c>
      <c r="G1618" s="29"/>
      <c r="H1618" s="30">
        <f>F1618*G1618</f>
        <v>0</v>
      </c>
    </row>
    <row r="1619" spans="1:8" s="2" customFormat="1" ht="12" customHeight="1" x14ac:dyDescent="0.3">
      <c r="B1619" s="9"/>
      <c r="C1619" s="8"/>
      <c r="D1619" s="8"/>
      <c r="E1619" s="8"/>
      <c r="F1619" s="47"/>
      <c r="G1619" s="27"/>
      <c r="H1619" s="8"/>
    </row>
    <row r="1620" spans="1:8" s="2" customFormat="1" ht="72" customHeight="1" x14ac:dyDescent="0.3">
      <c r="A1620" s="2">
        <v>2070</v>
      </c>
      <c r="B1620" s="9"/>
      <c r="C1620" s="10" t="s">
        <v>1295</v>
      </c>
      <c r="D1620" s="35" t="s">
        <v>1296</v>
      </c>
      <c r="E1620" s="8"/>
      <c r="F1620" s="47"/>
      <c r="G1620" s="27"/>
      <c r="H1620" s="8"/>
    </row>
    <row r="1621" spans="1:8" s="2" customFormat="1" ht="12" customHeight="1" x14ac:dyDescent="0.3">
      <c r="B1621" s="9"/>
      <c r="C1621" s="8"/>
      <c r="D1621" s="8"/>
      <c r="E1621" s="8"/>
      <c r="F1621" s="47"/>
      <c r="G1621" s="27"/>
      <c r="H1621" s="8"/>
    </row>
    <row r="1622" spans="1:8" s="2" customFormat="1" ht="12" customHeight="1" x14ac:dyDescent="0.3">
      <c r="A1622" s="2">
        <v>2071</v>
      </c>
      <c r="B1622" s="25" t="s">
        <v>1297</v>
      </c>
      <c r="C1622" s="8"/>
      <c r="D1622" s="10" t="s">
        <v>1298</v>
      </c>
      <c r="E1622" s="28" t="s">
        <v>316</v>
      </c>
      <c r="F1622" s="48">
        <v>200</v>
      </c>
      <c r="G1622" s="29"/>
      <c r="H1622" s="30">
        <f>F1622*G1622</f>
        <v>0</v>
      </c>
    </row>
    <row r="1623" spans="1:8" s="2" customFormat="1" ht="12" customHeight="1" x14ac:dyDescent="0.3">
      <c r="B1623" s="9"/>
      <c r="C1623" s="8"/>
      <c r="D1623" s="8"/>
      <c r="E1623" s="8"/>
      <c r="F1623" s="47"/>
      <c r="G1623" s="27"/>
      <c r="H1623" s="8"/>
    </row>
    <row r="1624" spans="1:8" s="2" customFormat="1" ht="12" customHeight="1" x14ac:dyDescent="0.3">
      <c r="A1624" s="2">
        <v>2072</v>
      </c>
      <c r="B1624" s="25" t="s">
        <v>1299</v>
      </c>
      <c r="C1624" s="8"/>
      <c r="D1624" s="10" t="s">
        <v>1300</v>
      </c>
      <c r="E1624" s="28" t="s">
        <v>267</v>
      </c>
      <c r="F1624" s="48">
        <v>20</v>
      </c>
      <c r="G1624" s="29"/>
      <c r="H1624" s="30">
        <f t="shared" ref="H1624" si="273">F1624*G1624</f>
        <v>0</v>
      </c>
    </row>
    <row r="1625" spans="1:8" s="2" customFormat="1" ht="12" customHeight="1" x14ac:dyDescent="0.3">
      <c r="B1625" s="9"/>
      <c r="C1625" s="8"/>
      <c r="D1625" s="8"/>
      <c r="E1625" s="8"/>
      <c r="F1625" s="47"/>
      <c r="G1625" s="27"/>
      <c r="H1625" s="8"/>
    </row>
    <row r="1626" spans="1:8" s="2" customFormat="1" ht="12" customHeight="1" x14ac:dyDescent="0.3">
      <c r="A1626" s="2">
        <v>2073</v>
      </c>
      <c r="B1626" s="25" t="s">
        <v>1301</v>
      </c>
      <c r="C1626" s="8"/>
      <c r="D1626" s="10" t="s">
        <v>1302</v>
      </c>
      <c r="E1626" s="28" t="s">
        <v>267</v>
      </c>
      <c r="F1626" s="48">
        <v>25</v>
      </c>
      <c r="G1626" s="29"/>
      <c r="H1626" s="30">
        <f t="shared" ref="H1626" si="274">F1626*G1626</f>
        <v>0</v>
      </c>
    </row>
    <row r="1627" spans="1:8" s="2" customFormat="1" ht="12" customHeight="1" x14ac:dyDescent="0.3">
      <c r="B1627" s="9"/>
      <c r="C1627" s="8"/>
      <c r="D1627" s="8"/>
      <c r="E1627" s="8"/>
      <c r="F1627" s="47"/>
      <c r="G1627" s="27"/>
      <c r="H1627" s="8"/>
    </row>
    <row r="1628" spans="1:8" s="2" customFormat="1" ht="12" customHeight="1" x14ac:dyDescent="0.3">
      <c r="A1628" s="2">
        <v>2074</v>
      </c>
      <c r="B1628" s="25" t="s">
        <v>1303</v>
      </c>
      <c r="C1628" s="8"/>
      <c r="D1628" s="10" t="s">
        <v>1304</v>
      </c>
      <c r="E1628" s="28" t="s">
        <v>267</v>
      </c>
      <c r="F1628" s="48">
        <v>20</v>
      </c>
      <c r="G1628" s="29"/>
      <c r="H1628" s="30">
        <f t="shared" ref="H1628" si="275">F1628*G1628</f>
        <v>0</v>
      </c>
    </row>
    <row r="1629" spans="1:8" s="2" customFormat="1" ht="12" customHeight="1" x14ac:dyDescent="0.3">
      <c r="B1629" s="9"/>
      <c r="C1629" s="8"/>
      <c r="D1629" s="8"/>
      <c r="E1629" s="8"/>
      <c r="F1629" s="47"/>
      <c r="G1629" s="27"/>
      <c r="H1629" s="8"/>
    </row>
    <row r="1630" spans="1:8" s="2" customFormat="1" ht="36" customHeight="1" x14ac:dyDescent="0.3">
      <c r="A1630" s="2">
        <v>2075</v>
      </c>
      <c r="B1630" s="25" t="s">
        <v>1305</v>
      </c>
      <c r="C1630" s="8"/>
      <c r="D1630" s="10" t="s">
        <v>1306</v>
      </c>
      <c r="E1630" s="28" t="s">
        <v>267</v>
      </c>
      <c r="F1630" s="48">
        <v>1</v>
      </c>
      <c r="G1630" s="29"/>
      <c r="H1630" s="30">
        <f t="shared" ref="H1630" si="276">F1630*G1630</f>
        <v>0</v>
      </c>
    </row>
    <row r="1631" spans="1:8" s="2" customFormat="1" ht="12" customHeight="1" x14ac:dyDescent="0.3">
      <c r="B1631" s="9"/>
      <c r="C1631" s="8"/>
      <c r="D1631" s="8"/>
      <c r="E1631" s="8"/>
      <c r="F1631" s="47"/>
      <c r="G1631" s="27"/>
      <c r="H1631" s="8"/>
    </row>
    <row r="1632" spans="1:8" s="2" customFormat="1" ht="24" customHeight="1" x14ac:dyDescent="0.3">
      <c r="A1632" s="2">
        <v>2076</v>
      </c>
      <c r="B1632" s="9"/>
      <c r="C1632" s="8"/>
      <c r="D1632" s="35" t="s">
        <v>1307</v>
      </c>
      <c r="E1632" s="8"/>
      <c r="F1632" s="47"/>
      <c r="G1632" s="27"/>
      <c r="H1632" s="8"/>
    </row>
    <row r="1633" spans="1:8" s="2" customFormat="1" ht="12" customHeight="1" x14ac:dyDescent="0.3">
      <c r="B1633" s="9"/>
      <c r="C1633" s="8"/>
      <c r="D1633" s="8"/>
      <c r="E1633" s="8"/>
      <c r="F1633" s="47"/>
      <c r="G1633" s="27"/>
      <c r="H1633" s="8"/>
    </row>
    <row r="1634" spans="1:8" s="2" customFormat="1" ht="48" customHeight="1" x14ac:dyDescent="0.3">
      <c r="A1634" s="2">
        <v>2078</v>
      </c>
      <c r="B1634" s="25" t="s">
        <v>1308</v>
      </c>
      <c r="C1634" s="8"/>
      <c r="D1634" s="43" t="s">
        <v>1701</v>
      </c>
      <c r="E1634" s="28" t="s">
        <v>267</v>
      </c>
      <c r="F1634" s="48">
        <v>2</v>
      </c>
      <c r="G1634" s="29"/>
      <c r="H1634" s="30">
        <f>F1634*G1634</f>
        <v>0</v>
      </c>
    </row>
    <row r="1635" spans="1:8" s="2" customFormat="1" ht="12" customHeight="1" x14ac:dyDescent="0.3">
      <c r="B1635" s="9"/>
      <c r="C1635" s="8"/>
      <c r="D1635" s="8"/>
      <c r="E1635" s="8"/>
      <c r="F1635" s="47"/>
      <c r="G1635" s="27"/>
      <c r="H1635" s="8"/>
    </row>
    <row r="1636" spans="1:8" s="2" customFormat="1" ht="48" customHeight="1" x14ac:dyDescent="0.3">
      <c r="A1636" s="2">
        <v>4454</v>
      </c>
      <c r="B1636" s="25" t="s">
        <v>1309</v>
      </c>
      <c r="C1636" s="8"/>
      <c r="D1636" s="43" t="s">
        <v>1702</v>
      </c>
      <c r="E1636" s="28" t="s">
        <v>267</v>
      </c>
      <c r="F1636" s="48">
        <v>5</v>
      </c>
      <c r="G1636" s="29"/>
      <c r="H1636" s="30">
        <f t="shared" ref="H1636" si="277">F1636*G1636</f>
        <v>0</v>
      </c>
    </row>
    <row r="1637" spans="1:8" s="2" customFormat="1" ht="12" customHeight="1" x14ac:dyDescent="0.3">
      <c r="B1637" s="9"/>
      <c r="C1637" s="8"/>
      <c r="D1637" s="8"/>
      <c r="E1637" s="8"/>
      <c r="F1637" s="47"/>
      <c r="G1637" s="27"/>
      <c r="H1637" s="8"/>
    </row>
    <row r="1638" spans="1:8" s="2" customFormat="1" ht="36" customHeight="1" x14ac:dyDescent="0.3">
      <c r="A1638" s="2">
        <v>5056</v>
      </c>
      <c r="B1638" s="25" t="s">
        <v>1310</v>
      </c>
      <c r="C1638" s="8"/>
      <c r="D1638" s="10" t="s">
        <v>1311</v>
      </c>
      <c r="E1638" s="28" t="s">
        <v>267</v>
      </c>
      <c r="F1638" s="48">
        <v>3</v>
      </c>
      <c r="G1638" s="29"/>
      <c r="H1638" s="30">
        <f t="shared" ref="H1638" si="278">F1638*G1638</f>
        <v>0</v>
      </c>
    </row>
    <row r="1639" spans="1:8" s="2" customFormat="1" ht="12" customHeight="1" x14ac:dyDescent="0.3">
      <c r="B1639" s="9"/>
      <c r="C1639" s="8"/>
      <c r="D1639" s="8"/>
      <c r="E1639" s="8"/>
      <c r="F1639" s="47"/>
      <c r="G1639" s="27"/>
      <c r="H1639" s="8"/>
    </row>
    <row r="1640" spans="1:8" s="2" customFormat="1" ht="36" customHeight="1" x14ac:dyDescent="0.3">
      <c r="A1640" s="2">
        <v>2080</v>
      </c>
      <c r="B1640" s="25" t="s">
        <v>1312</v>
      </c>
      <c r="C1640" s="8"/>
      <c r="D1640" s="43" t="s">
        <v>1703</v>
      </c>
      <c r="E1640" s="28" t="s">
        <v>267</v>
      </c>
      <c r="F1640" s="48">
        <v>2</v>
      </c>
      <c r="G1640" s="29"/>
      <c r="H1640" s="30">
        <f t="shared" ref="H1640" si="279">F1640*G1640</f>
        <v>0</v>
      </c>
    </row>
    <row r="1641" spans="1:8" s="2" customFormat="1" ht="12" customHeight="1" x14ac:dyDescent="0.3">
      <c r="B1641" s="9"/>
      <c r="C1641" s="8"/>
      <c r="D1641" s="8"/>
      <c r="E1641" s="8"/>
      <c r="F1641" s="47"/>
      <c r="G1641" s="27"/>
      <c r="H1641" s="8"/>
    </row>
    <row r="1642" spans="1:8" s="2" customFormat="1" ht="36" customHeight="1" x14ac:dyDescent="0.3">
      <c r="A1642" s="2">
        <v>2081</v>
      </c>
      <c r="B1642" s="25" t="s">
        <v>1313</v>
      </c>
      <c r="C1642" s="8"/>
      <c r="D1642" s="43" t="s">
        <v>1704</v>
      </c>
      <c r="E1642" s="28" t="s">
        <v>267</v>
      </c>
      <c r="F1642" s="48">
        <v>3</v>
      </c>
      <c r="G1642" s="29"/>
      <c r="H1642" s="30">
        <f t="shared" ref="H1642" si="280">F1642*G1642</f>
        <v>0</v>
      </c>
    </row>
    <row r="1643" spans="1:8" s="2" customFormat="1" ht="12" customHeight="1" x14ac:dyDescent="0.3">
      <c r="B1643" s="9"/>
      <c r="C1643" s="8"/>
      <c r="D1643" s="8"/>
      <c r="E1643" s="8"/>
      <c r="F1643" s="47"/>
      <c r="G1643" s="27"/>
      <c r="H1643" s="8"/>
    </row>
    <row r="1644" spans="1:8" s="2" customFormat="1" ht="24" customHeight="1" x14ac:dyDescent="0.3">
      <c r="A1644" s="2">
        <v>2570</v>
      </c>
      <c r="B1644" s="25" t="s">
        <v>1314</v>
      </c>
      <c r="C1644" s="8"/>
      <c r="D1644" s="10" t="s">
        <v>1315</v>
      </c>
      <c r="E1644" s="28" t="s">
        <v>267</v>
      </c>
      <c r="F1644" s="48">
        <v>4</v>
      </c>
      <c r="G1644" s="29"/>
      <c r="H1644" s="30">
        <f>F1644*G1644</f>
        <v>0</v>
      </c>
    </row>
    <row r="1645" spans="1:8" s="2" customFormat="1" ht="12" customHeight="1" x14ac:dyDescent="0.3">
      <c r="B1645" s="9"/>
      <c r="C1645" s="8"/>
      <c r="D1645" s="8"/>
      <c r="E1645" s="8"/>
      <c r="F1645" s="47"/>
      <c r="G1645" s="27"/>
      <c r="H1645" s="8"/>
    </row>
    <row r="1646" spans="1:8" s="2" customFormat="1" ht="48" customHeight="1" x14ac:dyDescent="0.3">
      <c r="A1646" s="2">
        <v>2571</v>
      </c>
      <c r="B1646" s="25" t="s">
        <v>1316</v>
      </c>
      <c r="C1646" s="8"/>
      <c r="D1646" s="10" t="s">
        <v>1317</v>
      </c>
      <c r="E1646" s="28" t="s">
        <v>267</v>
      </c>
      <c r="F1646" s="48">
        <v>3</v>
      </c>
      <c r="G1646" s="29"/>
      <c r="H1646" s="30">
        <f>F1646*G1646</f>
        <v>0</v>
      </c>
    </row>
    <row r="1647" spans="1:8" s="2" customFormat="1" ht="12" customHeight="1" x14ac:dyDescent="0.3">
      <c r="B1647" s="9"/>
      <c r="C1647" s="8"/>
      <c r="D1647" s="8"/>
      <c r="E1647" s="8"/>
      <c r="F1647" s="47"/>
      <c r="G1647" s="27"/>
      <c r="H1647" s="8"/>
    </row>
    <row r="1648" spans="1:8" s="2" customFormat="1" ht="12" customHeight="1" x14ac:dyDescent="0.3">
      <c r="B1648" s="9"/>
      <c r="C1648" s="8"/>
      <c r="D1648" s="8"/>
      <c r="E1648" s="8"/>
      <c r="F1648" s="47"/>
      <c r="G1648" s="27"/>
      <c r="H1648" s="8"/>
    </row>
    <row r="1649" spans="1:8" s="2" customFormat="1" ht="12" customHeight="1" x14ac:dyDescent="0.3">
      <c r="B1649" s="9"/>
      <c r="C1649" s="8"/>
      <c r="D1649" s="8"/>
      <c r="E1649" s="8"/>
      <c r="F1649" s="47"/>
      <c r="G1649" s="27"/>
      <c r="H1649" s="8"/>
    </row>
    <row r="1650" spans="1:8" s="2" customFormat="1" ht="12" customHeight="1" x14ac:dyDescent="0.3">
      <c r="B1650" s="9"/>
      <c r="C1650" s="8"/>
      <c r="D1650" s="8"/>
      <c r="E1650" s="8"/>
      <c r="F1650" s="47"/>
      <c r="G1650" s="27"/>
      <c r="H1650" s="8"/>
    </row>
    <row r="1651" spans="1:8" s="3" customFormat="1" ht="20.100000000000001" customHeight="1" x14ac:dyDescent="0.3">
      <c r="B1651" s="12" t="s">
        <v>76</v>
      </c>
      <c r="C1651" s="13"/>
      <c r="D1651" s="13"/>
      <c r="E1651" s="13"/>
      <c r="F1651" s="49"/>
      <c r="G1651" s="32"/>
      <c r="H1651" s="14">
        <f>SUM(H1617:H1647)</f>
        <v>0</v>
      </c>
    </row>
    <row r="1652" spans="1:8" s="20" customFormat="1" ht="13.8" x14ac:dyDescent="0.3">
      <c r="B1652" s="21" t="s">
        <v>297</v>
      </c>
      <c r="F1652" s="45"/>
      <c r="G1652" s="22"/>
    </row>
    <row r="1653" spans="1:8" s="1" customFormat="1" ht="12" x14ac:dyDescent="0.3">
      <c r="B1653" s="5" t="s">
        <v>1249</v>
      </c>
      <c r="F1653" s="46"/>
      <c r="G1653" s="23"/>
    </row>
    <row r="1654" spans="1:8" s="2" customFormat="1" ht="27.45" customHeight="1" x14ac:dyDescent="0.3">
      <c r="B1654" s="6" t="s">
        <v>2</v>
      </c>
      <c r="C1654" s="6" t="s">
        <v>3</v>
      </c>
      <c r="D1654" s="6" t="s">
        <v>4</v>
      </c>
      <c r="E1654" s="6" t="s">
        <v>5</v>
      </c>
      <c r="F1654" s="6" t="s">
        <v>6</v>
      </c>
      <c r="G1654" s="24" t="s">
        <v>7</v>
      </c>
      <c r="H1654" s="7" t="s">
        <v>8</v>
      </c>
    </row>
    <row r="1655" spans="1:8" s="3" customFormat="1" ht="20.100000000000001" customHeight="1" x14ac:dyDescent="0.3">
      <c r="B1655" s="12" t="s">
        <v>77</v>
      </c>
      <c r="C1655" s="13"/>
      <c r="D1655" s="13"/>
      <c r="E1655" s="13"/>
      <c r="F1655" s="49"/>
      <c r="G1655" s="32"/>
      <c r="H1655" s="14">
        <f>H1651</f>
        <v>0</v>
      </c>
    </row>
    <row r="1656" spans="1:8" s="2" customFormat="1" ht="48" customHeight="1" x14ac:dyDescent="0.3">
      <c r="A1656" s="2">
        <v>2574</v>
      </c>
      <c r="B1656" s="25" t="s">
        <v>1318</v>
      </c>
      <c r="C1656" s="8"/>
      <c r="D1656" s="10" t="s">
        <v>1319</v>
      </c>
      <c r="E1656" s="28" t="s">
        <v>267</v>
      </c>
      <c r="F1656" s="48">
        <v>2</v>
      </c>
      <c r="G1656" s="29"/>
      <c r="H1656" s="30">
        <f>F1656*G1656</f>
        <v>0</v>
      </c>
    </row>
    <row r="1657" spans="1:8" s="2" customFormat="1" ht="12" customHeight="1" x14ac:dyDescent="0.3">
      <c r="B1657" s="9"/>
      <c r="C1657" s="8"/>
      <c r="D1657" s="8"/>
      <c r="E1657" s="8"/>
      <c r="F1657" s="47"/>
      <c r="G1657" s="27"/>
      <c r="H1657" s="8"/>
    </row>
    <row r="1658" spans="1:8" s="2" customFormat="1" ht="24" customHeight="1" x14ac:dyDescent="0.3">
      <c r="A1658" s="2">
        <v>4296</v>
      </c>
      <c r="B1658" s="25" t="s">
        <v>1320</v>
      </c>
      <c r="C1658" s="8"/>
      <c r="D1658" s="10" t="s">
        <v>1321</v>
      </c>
      <c r="E1658" s="28" t="s">
        <v>267</v>
      </c>
      <c r="F1658" s="48">
        <v>2</v>
      </c>
      <c r="G1658" s="29"/>
      <c r="H1658" s="30">
        <f>F1658*G1658</f>
        <v>0</v>
      </c>
    </row>
    <row r="1659" spans="1:8" s="2" customFormat="1" ht="12" customHeight="1" x14ac:dyDescent="0.3">
      <c r="B1659" s="9"/>
      <c r="C1659" s="8"/>
      <c r="D1659" s="8"/>
      <c r="E1659" s="8"/>
      <c r="F1659" s="47"/>
      <c r="G1659" s="27"/>
      <c r="H1659" s="8"/>
    </row>
    <row r="1660" spans="1:8" s="2" customFormat="1" ht="48" customHeight="1" x14ac:dyDescent="0.3">
      <c r="A1660" s="2">
        <v>4297</v>
      </c>
      <c r="B1660" s="25" t="s">
        <v>1322</v>
      </c>
      <c r="C1660" s="8"/>
      <c r="D1660" s="10" t="s">
        <v>1323</v>
      </c>
      <c r="E1660" s="28" t="s">
        <v>267</v>
      </c>
      <c r="F1660" s="48">
        <v>2</v>
      </c>
      <c r="G1660" s="29"/>
      <c r="H1660" s="30">
        <f t="shared" ref="H1660" si="281">F1660*G1660</f>
        <v>0</v>
      </c>
    </row>
    <row r="1661" spans="1:8" s="2" customFormat="1" ht="12" customHeight="1" x14ac:dyDescent="0.3">
      <c r="B1661" s="9"/>
      <c r="C1661" s="8"/>
      <c r="D1661" s="8"/>
      <c r="E1661" s="8"/>
      <c r="F1661" s="47"/>
      <c r="G1661" s="27"/>
      <c r="H1661" s="8"/>
    </row>
    <row r="1662" spans="1:8" s="2" customFormat="1" ht="24" customHeight="1" x14ac:dyDescent="0.3">
      <c r="A1662" s="2">
        <v>4464</v>
      </c>
      <c r="B1662" s="25" t="s">
        <v>1324</v>
      </c>
      <c r="C1662" s="8"/>
      <c r="D1662" s="10" t="s">
        <v>1325</v>
      </c>
      <c r="E1662" s="28" t="s">
        <v>16</v>
      </c>
      <c r="F1662" s="48">
        <v>1</v>
      </c>
      <c r="G1662" s="29"/>
      <c r="H1662" s="30">
        <f t="shared" ref="H1662" si="282">F1662*G1662</f>
        <v>0</v>
      </c>
    </row>
    <row r="1663" spans="1:8" s="2" customFormat="1" ht="12" customHeight="1" x14ac:dyDescent="0.3">
      <c r="B1663" s="9"/>
      <c r="C1663" s="8"/>
      <c r="D1663" s="8"/>
      <c r="E1663" s="8"/>
      <c r="F1663" s="47"/>
      <c r="G1663" s="27"/>
      <c r="H1663" s="8"/>
    </row>
    <row r="1664" spans="1:8" s="2" customFormat="1" ht="12" customHeight="1" x14ac:dyDescent="0.3">
      <c r="B1664" s="9"/>
      <c r="C1664" s="8"/>
      <c r="D1664" s="8"/>
      <c r="E1664" s="8"/>
      <c r="F1664" s="47"/>
      <c r="G1664" s="27"/>
      <c r="H1664" s="8"/>
    </row>
    <row r="1665" spans="2:8" s="2" customFormat="1" ht="12" customHeight="1" x14ac:dyDescent="0.3">
      <c r="B1665" s="9"/>
      <c r="C1665" s="8"/>
      <c r="D1665" s="8"/>
      <c r="E1665" s="8"/>
      <c r="F1665" s="47"/>
      <c r="G1665" s="27"/>
      <c r="H1665" s="8"/>
    </row>
    <row r="1666" spans="2:8" s="2" customFormat="1" ht="12" customHeight="1" x14ac:dyDescent="0.3">
      <c r="B1666" s="9"/>
      <c r="C1666" s="8"/>
      <c r="D1666" s="8"/>
      <c r="E1666" s="8"/>
      <c r="F1666" s="47"/>
      <c r="G1666" s="27"/>
      <c r="H1666" s="8"/>
    </row>
    <row r="1667" spans="2:8" s="2" customFormat="1" ht="12" customHeight="1" x14ac:dyDescent="0.3">
      <c r="B1667" s="9"/>
      <c r="C1667" s="8"/>
      <c r="D1667" s="8"/>
      <c r="E1667" s="8"/>
      <c r="F1667" s="47"/>
      <c r="G1667" s="27"/>
      <c r="H1667" s="8"/>
    </row>
    <row r="1668" spans="2:8" s="2" customFormat="1" ht="12" customHeight="1" x14ac:dyDescent="0.3">
      <c r="B1668" s="9"/>
      <c r="C1668" s="8"/>
      <c r="D1668" s="8"/>
      <c r="E1668" s="8"/>
      <c r="F1668" s="47"/>
      <c r="G1668" s="27"/>
      <c r="H1668" s="8"/>
    </row>
    <row r="1669" spans="2:8" s="2" customFormat="1" ht="12" customHeight="1" x14ac:dyDescent="0.3">
      <c r="B1669" s="9"/>
      <c r="C1669" s="8"/>
      <c r="D1669" s="8"/>
      <c r="E1669" s="8"/>
      <c r="F1669" s="47"/>
      <c r="G1669" s="27"/>
      <c r="H1669" s="8"/>
    </row>
    <row r="1670" spans="2:8" s="2" customFormat="1" ht="12" customHeight="1" x14ac:dyDescent="0.3">
      <c r="B1670" s="9"/>
      <c r="C1670" s="8"/>
      <c r="D1670" s="8"/>
      <c r="E1670" s="8"/>
      <c r="F1670" s="47"/>
      <c r="G1670" s="27"/>
      <c r="H1670" s="8"/>
    </row>
    <row r="1671" spans="2:8" s="2" customFormat="1" ht="12" customHeight="1" x14ac:dyDescent="0.3">
      <c r="B1671" s="9"/>
      <c r="C1671" s="8"/>
      <c r="D1671" s="8"/>
      <c r="E1671" s="8"/>
      <c r="F1671" s="47"/>
      <c r="G1671" s="27"/>
      <c r="H1671" s="8"/>
    </row>
    <row r="1672" spans="2:8" s="2" customFormat="1" ht="12" customHeight="1" x14ac:dyDescent="0.3">
      <c r="B1672" s="9"/>
      <c r="C1672" s="8"/>
      <c r="D1672" s="8"/>
      <c r="E1672" s="8"/>
      <c r="F1672" s="47"/>
      <c r="G1672" s="27"/>
      <c r="H1672" s="8"/>
    </row>
    <row r="1673" spans="2:8" s="2" customFormat="1" ht="12" customHeight="1" x14ac:dyDescent="0.3">
      <c r="B1673" s="9"/>
      <c r="C1673" s="8"/>
      <c r="D1673" s="8"/>
      <c r="E1673" s="8"/>
      <c r="F1673" s="47"/>
      <c r="G1673" s="27"/>
      <c r="H1673" s="8"/>
    </row>
    <row r="1674" spans="2:8" s="2" customFormat="1" ht="12" customHeight="1" x14ac:dyDescent="0.3">
      <c r="B1674" s="9"/>
      <c r="C1674" s="8"/>
      <c r="D1674" s="8"/>
      <c r="E1674" s="8"/>
      <c r="F1674" s="47"/>
      <c r="G1674" s="27"/>
      <c r="H1674" s="8"/>
    </row>
    <row r="1675" spans="2:8" s="2" customFormat="1" ht="12" customHeight="1" x14ac:dyDescent="0.3">
      <c r="B1675" s="9"/>
      <c r="C1675" s="8"/>
      <c r="D1675" s="8"/>
      <c r="E1675" s="8"/>
      <c r="F1675" s="47"/>
      <c r="G1675" s="27"/>
      <c r="H1675" s="8"/>
    </row>
    <row r="1676" spans="2:8" s="2" customFormat="1" ht="12" customHeight="1" x14ac:dyDescent="0.3">
      <c r="B1676" s="9"/>
      <c r="C1676" s="8"/>
      <c r="D1676" s="8"/>
      <c r="E1676" s="8"/>
      <c r="F1676" s="47"/>
      <c r="G1676" s="27"/>
      <c r="H1676" s="8"/>
    </row>
    <row r="1677" spans="2:8" s="2" customFormat="1" ht="12" customHeight="1" x14ac:dyDescent="0.3">
      <c r="B1677" s="9"/>
      <c r="C1677" s="8"/>
      <c r="D1677" s="8"/>
      <c r="E1677" s="8"/>
      <c r="F1677" s="47"/>
      <c r="G1677" s="27"/>
      <c r="H1677" s="8"/>
    </row>
    <row r="1678" spans="2:8" s="2" customFormat="1" ht="12" customHeight="1" x14ac:dyDescent="0.3">
      <c r="B1678" s="9"/>
      <c r="C1678" s="8"/>
      <c r="D1678" s="8"/>
      <c r="E1678" s="8"/>
      <c r="F1678" s="47"/>
      <c r="G1678" s="27"/>
      <c r="H1678" s="8"/>
    </row>
    <row r="1679" spans="2:8" s="2" customFormat="1" ht="12" customHeight="1" x14ac:dyDescent="0.3">
      <c r="B1679" s="9"/>
      <c r="C1679" s="8"/>
      <c r="D1679" s="8"/>
      <c r="E1679" s="8"/>
      <c r="F1679" s="47"/>
      <c r="G1679" s="27"/>
      <c r="H1679" s="8"/>
    </row>
    <row r="1680" spans="2:8" s="2" customFormat="1" ht="12" customHeight="1" x14ac:dyDescent="0.3">
      <c r="B1680" s="9"/>
      <c r="C1680" s="8"/>
      <c r="D1680" s="8"/>
      <c r="E1680" s="8"/>
      <c r="F1680" s="47"/>
      <c r="G1680" s="27"/>
      <c r="H1680" s="8"/>
    </row>
    <row r="1681" spans="2:8" s="2" customFormat="1" ht="12" customHeight="1" x14ac:dyDescent="0.3">
      <c r="B1681" s="9"/>
      <c r="C1681" s="8"/>
      <c r="D1681" s="8"/>
      <c r="E1681" s="8"/>
      <c r="F1681" s="47"/>
      <c r="G1681" s="27"/>
      <c r="H1681" s="8"/>
    </row>
    <row r="1682" spans="2:8" s="2" customFormat="1" ht="12" customHeight="1" x14ac:dyDescent="0.3">
      <c r="B1682" s="9"/>
      <c r="C1682" s="8"/>
      <c r="D1682" s="8"/>
      <c r="E1682" s="8"/>
      <c r="F1682" s="47"/>
      <c r="G1682" s="27"/>
      <c r="H1682" s="8"/>
    </row>
    <row r="1683" spans="2:8" s="2" customFormat="1" ht="12" customHeight="1" x14ac:dyDescent="0.3">
      <c r="B1683" s="9"/>
      <c r="C1683" s="8"/>
      <c r="D1683" s="8"/>
      <c r="E1683" s="8"/>
      <c r="F1683" s="47"/>
      <c r="G1683" s="27"/>
      <c r="H1683" s="8"/>
    </row>
    <row r="1684" spans="2:8" s="2" customFormat="1" ht="12" customHeight="1" x14ac:dyDescent="0.3">
      <c r="B1684" s="9"/>
      <c r="C1684" s="8"/>
      <c r="D1684" s="8"/>
      <c r="E1684" s="8"/>
      <c r="F1684" s="47"/>
      <c r="G1684" s="27"/>
      <c r="H1684" s="8"/>
    </row>
    <row r="1685" spans="2:8" s="2" customFormat="1" ht="12" customHeight="1" x14ac:dyDescent="0.3">
      <c r="B1685" s="9"/>
      <c r="C1685" s="8"/>
      <c r="D1685" s="8"/>
      <c r="E1685" s="8"/>
      <c r="F1685" s="47"/>
      <c r="G1685" s="27"/>
      <c r="H1685" s="8"/>
    </row>
    <row r="1686" spans="2:8" s="2" customFormat="1" ht="12" customHeight="1" x14ac:dyDescent="0.3">
      <c r="B1686" s="9"/>
      <c r="C1686" s="8"/>
      <c r="D1686" s="8"/>
      <c r="E1686" s="8"/>
      <c r="F1686" s="47"/>
      <c r="G1686" s="27"/>
      <c r="H1686" s="8"/>
    </row>
    <row r="1687" spans="2:8" s="2" customFormat="1" ht="12" customHeight="1" x14ac:dyDescent="0.3">
      <c r="B1687" s="9"/>
      <c r="C1687" s="8"/>
      <c r="D1687" s="8"/>
      <c r="E1687" s="8"/>
      <c r="F1687" s="47"/>
      <c r="G1687" s="27"/>
      <c r="H1687" s="8"/>
    </row>
    <row r="1688" spans="2:8" s="2" customFormat="1" ht="12" customHeight="1" x14ac:dyDescent="0.3">
      <c r="B1688" s="9"/>
      <c r="C1688" s="8"/>
      <c r="D1688" s="8"/>
      <c r="E1688" s="8"/>
      <c r="F1688" s="47"/>
      <c r="G1688" s="27"/>
      <c r="H1688" s="8"/>
    </row>
    <row r="1689" spans="2:8" s="2" customFormat="1" ht="12" customHeight="1" x14ac:dyDescent="0.3">
      <c r="B1689" s="9"/>
      <c r="C1689" s="8"/>
      <c r="D1689" s="8"/>
      <c r="E1689" s="8"/>
      <c r="F1689" s="47"/>
      <c r="G1689" s="27"/>
      <c r="H1689" s="8"/>
    </row>
    <row r="1690" spans="2:8" s="2" customFormat="1" ht="12" customHeight="1" x14ac:dyDescent="0.3">
      <c r="B1690" s="9"/>
      <c r="C1690" s="8"/>
      <c r="D1690" s="8"/>
      <c r="E1690" s="8"/>
      <c r="F1690" s="47"/>
      <c r="G1690" s="27"/>
      <c r="H1690" s="8"/>
    </row>
    <row r="1691" spans="2:8" s="2" customFormat="1" ht="12" customHeight="1" x14ac:dyDescent="0.3">
      <c r="B1691" s="9"/>
      <c r="C1691" s="8"/>
      <c r="D1691" s="8"/>
      <c r="E1691" s="8"/>
      <c r="F1691" s="47"/>
      <c r="G1691" s="27"/>
      <c r="H1691" s="8"/>
    </row>
    <row r="1692" spans="2:8" s="2" customFormat="1" ht="12" customHeight="1" x14ac:dyDescent="0.3">
      <c r="B1692" s="9"/>
      <c r="C1692" s="8"/>
      <c r="D1692" s="8"/>
      <c r="E1692" s="8"/>
      <c r="F1692" s="47"/>
      <c r="G1692" s="27"/>
      <c r="H1692" s="8"/>
    </row>
    <row r="1693" spans="2:8" s="2" customFormat="1" ht="12" customHeight="1" x14ac:dyDescent="0.3">
      <c r="B1693" s="9"/>
      <c r="C1693" s="8"/>
      <c r="D1693" s="8"/>
      <c r="E1693" s="8"/>
      <c r="F1693" s="47"/>
      <c r="G1693" s="27"/>
      <c r="H1693" s="8"/>
    </row>
    <row r="1694" spans="2:8" s="2" customFormat="1" ht="12" customHeight="1" x14ac:dyDescent="0.3">
      <c r="B1694" s="9"/>
      <c r="C1694" s="8"/>
      <c r="D1694" s="8"/>
      <c r="E1694" s="8"/>
      <c r="F1694" s="47"/>
      <c r="G1694" s="27"/>
      <c r="H1694" s="8"/>
    </row>
    <row r="1695" spans="2:8" s="2" customFormat="1" ht="12" customHeight="1" x14ac:dyDescent="0.3">
      <c r="B1695" s="9"/>
      <c r="C1695" s="8"/>
      <c r="D1695" s="8"/>
      <c r="E1695" s="8"/>
      <c r="F1695" s="47"/>
      <c r="G1695" s="27"/>
      <c r="H1695" s="8"/>
    </row>
    <row r="1696" spans="2:8" s="2" customFormat="1" ht="12" customHeight="1" x14ac:dyDescent="0.3">
      <c r="B1696" s="9"/>
      <c r="C1696" s="8"/>
      <c r="D1696" s="8"/>
      <c r="E1696" s="8"/>
      <c r="F1696" s="47"/>
      <c r="G1696" s="27"/>
      <c r="H1696" s="8"/>
    </row>
    <row r="1697" spans="1:8" s="2" customFormat="1" ht="12" customHeight="1" x14ac:dyDescent="0.3">
      <c r="B1697" s="9"/>
      <c r="C1697" s="8"/>
      <c r="D1697" s="8"/>
      <c r="E1697" s="8"/>
      <c r="F1697" s="47"/>
      <c r="G1697" s="27"/>
      <c r="H1697" s="8"/>
    </row>
    <row r="1698" spans="1:8" s="2" customFormat="1" ht="12" customHeight="1" x14ac:dyDescent="0.3">
      <c r="B1698" s="9"/>
      <c r="C1698" s="8"/>
      <c r="D1698" s="8"/>
      <c r="E1698" s="8"/>
      <c r="F1698" s="47"/>
      <c r="G1698" s="27"/>
      <c r="H1698" s="8"/>
    </row>
    <row r="1699" spans="1:8" s="2" customFormat="1" ht="12" customHeight="1" x14ac:dyDescent="0.3">
      <c r="B1699" s="9"/>
      <c r="C1699" s="8"/>
      <c r="D1699" s="8"/>
      <c r="E1699" s="8"/>
      <c r="F1699" s="47"/>
      <c r="G1699" s="27"/>
      <c r="H1699" s="8"/>
    </row>
    <row r="1700" spans="1:8" s="2" customFormat="1" ht="12" customHeight="1" x14ac:dyDescent="0.3">
      <c r="B1700" s="9"/>
      <c r="C1700" s="8"/>
      <c r="D1700" s="8"/>
      <c r="E1700" s="8"/>
      <c r="F1700" s="47"/>
      <c r="G1700" s="27"/>
      <c r="H1700" s="8"/>
    </row>
    <row r="1701" spans="1:8" s="2" customFormat="1" ht="12" customHeight="1" x14ac:dyDescent="0.3">
      <c r="B1701" s="9"/>
      <c r="C1701" s="8"/>
      <c r="D1701" s="8"/>
      <c r="E1701" s="8"/>
      <c r="F1701" s="47"/>
      <c r="G1701" s="27"/>
      <c r="H1701" s="8"/>
    </row>
    <row r="1702" spans="1:8" s="2" customFormat="1" ht="12" customHeight="1" x14ac:dyDescent="0.3">
      <c r="B1702" s="9"/>
      <c r="C1702" s="8"/>
      <c r="D1702" s="8"/>
      <c r="E1702" s="8"/>
      <c r="F1702" s="47"/>
      <c r="G1702" s="27"/>
      <c r="H1702" s="8"/>
    </row>
    <row r="1703" spans="1:8" s="2" customFormat="1" ht="12" customHeight="1" x14ac:dyDescent="0.3">
      <c r="B1703" s="9"/>
      <c r="C1703" s="8"/>
      <c r="D1703" s="8"/>
      <c r="E1703" s="8"/>
      <c r="F1703" s="47"/>
      <c r="G1703" s="27"/>
      <c r="H1703" s="8"/>
    </row>
    <row r="1704" spans="1:8" s="2" customFormat="1" ht="12" customHeight="1" x14ac:dyDescent="0.3">
      <c r="B1704" s="9"/>
      <c r="C1704" s="8"/>
      <c r="D1704" s="8"/>
      <c r="E1704" s="8"/>
      <c r="F1704" s="47"/>
      <c r="G1704" s="27"/>
      <c r="H1704" s="8"/>
    </row>
    <row r="1705" spans="1:8" s="2" customFormat="1" ht="12" customHeight="1" x14ac:dyDescent="0.3">
      <c r="B1705" s="9"/>
      <c r="C1705" s="8"/>
      <c r="D1705" s="8"/>
      <c r="E1705" s="8"/>
      <c r="F1705" s="47"/>
      <c r="G1705" s="27"/>
      <c r="H1705" s="8"/>
    </row>
    <row r="1706" spans="1:8" s="2" customFormat="1" ht="12" customHeight="1" x14ac:dyDescent="0.3">
      <c r="B1706" s="9"/>
      <c r="C1706" s="8"/>
      <c r="D1706" s="8"/>
      <c r="E1706" s="8"/>
      <c r="F1706" s="47"/>
      <c r="G1706" s="27"/>
      <c r="H1706" s="8"/>
    </row>
    <row r="1707" spans="1:8" s="3" customFormat="1" ht="20.100000000000001" customHeight="1" x14ac:dyDescent="0.3">
      <c r="B1707" s="12" t="s">
        <v>292</v>
      </c>
      <c r="C1707" s="13"/>
      <c r="D1707" s="13"/>
      <c r="E1707" s="13"/>
      <c r="F1707" s="49"/>
      <c r="G1707" s="32"/>
      <c r="H1707" s="14">
        <f>SUM(H1655:H1664)</f>
        <v>0</v>
      </c>
    </row>
    <row r="1708" spans="1:8" s="20" customFormat="1" ht="13.8" x14ac:dyDescent="0.3">
      <c r="B1708" s="21" t="s">
        <v>297</v>
      </c>
      <c r="F1708" s="45"/>
      <c r="G1708" s="22"/>
    </row>
    <row r="1709" spans="1:8" s="1" customFormat="1" ht="12" x14ac:dyDescent="0.3">
      <c r="B1709" s="5" t="s">
        <v>1326</v>
      </c>
      <c r="F1709" s="46"/>
      <c r="G1709" s="23"/>
    </row>
    <row r="1710" spans="1:8" s="2" customFormat="1" ht="27.45" customHeight="1" x14ac:dyDescent="0.3">
      <c r="B1710" s="6" t="s">
        <v>2</v>
      </c>
      <c r="C1710" s="6" t="s">
        <v>3</v>
      </c>
      <c r="D1710" s="6" t="s">
        <v>4</v>
      </c>
      <c r="E1710" s="6" t="s">
        <v>5</v>
      </c>
      <c r="F1710" s="6" t="s">
        <v>6</v>
      </c>
      <c r="G1710" s="24" t="s">
        <v>7</v>
      </c>
      <c r="H1710" s="7" t="s">
        <v>8</v>
      </c>
    </row>
    <row r="1711" spans="1:8" s="2" customFormat="1" ht="24" customHeight="1" x14ac:dyDescent="0.3">
      <c r="A1711" s="2">
        <v>4656</v>
      </c>
      <c r="B1711" s="25" t="s">
        <v>1327</v>
      </c>
      <c r="C1711" s="8"/>
      <c r="D1711" s="10" t="s">
        <v>1326</v>
      </c>
      <c r="E1711" s="8"/>
      <c r="F1711" s="47"/>
      <c r="G1711" s="27"/>
      <c r="H1711" s="8"/>
    </row>
    <row r="1712" spans="1:8" s="2" customFormat="1" ht="12" customHeight="1" x14ac:dyDescent="0.3">
      <c r="B1712" s="9"/>
      <c r="C1712" s="8"/>
      <c r="D1712" s="8"/>
      <c r="E1712" s="8"/>
      <c r="F1712" s="47"/>
      <c r="G1712" s="27"/>
      <c r="H1712" s="8"/>
    </row>
    <row r="1713" spans="1:8" s="2" customFormat="1" ht="72" customHeight="1" x14ac:dyDescent="0.3">
      <c r="A1713" s="2">
        <v>4657</v>
      </c>
      <c r="B1713" s="9"/>
      <c r="C1713" s="8"/>
      <c r="D1713" s="10" t="s">
        <v>1328</v>
      </c>
      <c r="E1713" s="8"/>
      <c r="F1713" s="47"/>
      <c r="G1713" s="27"/>
      <c r="H1713" s="8"/>
    </row>
    <row r="1714" spans="1:8" s="2" customFormat="1" ht="12" customHeight="1" x14ac:dyDescent="0.3">
      <c r="B1714" s="9"/>
      <c r="C1714" s="8"/>
      <c r="D1714" s="8"/>
      <c r="E1714" s="8"/>
      <c r="F1714" s="47"/>
      <c r="G1714" s="27"/>
      <c r="H1714" s="8"/>
    </row>
    <row r="1715" spans="1:8" s="2" customFormat="1" ht="48" customHeight="1" x14ac:dyDescent="0.3">
      <c r="A1715" s="2">
        <v>4658</v>
      </c>
      <c r="B1715" s="9"/>
      <c r="C1715" s="8"/>
      <c r="D1715" s="10" t="s">
        <v>1329</v>
      </c>
      <c r="E1715" s="8"/>
      <c r="F1715" s="47"/>
      <c r="G1715" s="27"/>
      <c r="H1715" s="8"/>
    </row>
    <row r="1716" spans="1:8" s="2" customFormat="1" ht="12" customHeight="1" x14ac:dyDescent="0.3">
      <c r="B1716" s="9"/>
      <c r="C1716" s="8"/>
      <c r="D1716" s="8"/>
      <c r="E1716" s="8"/>
      <c r="F1716" s="47"/>
      <c r="G1716" s="27"/>
      <c r="H1716" s="8"/>
    </row>
    <row r="1717" spans="1:8" s="2" customFormat="1" ht="72" customHeight="1" x14ac:dyDescent="0.3">
      <c r="A1717" s="2">
        <v>4659</v>
      </c>
      <c r="B1717" s="25" t="s">
        <v>1330</v>
      </c>
      <c r="C1717" s="10" t="s">
        <v>1331</v>
      </c>
      <c r="D1717" s="10" t="s">
        <v>1332</v>
      </c>
      <c r="E1717" s="28" t="s">
        <v>16</v>
      </c>
      <c r="F1717" s="53">
        <v>1</v>
      </c>
      <c r="G1717" s="29"/>
      <c r="H1717" s="30">
        <f>F1717*G1717</f>
        <v>0</v>
      </c>
    </row>
    <row r="1718" spans="1:8" s="2" customFormat="1" ht="12" customHeight="1" x14ac:dyDescent="0.3">
      <c r="B1718" s="9"/>
      <c r="C1718" s="8"/>
      <c r="D1718" s="8"/>
      <c r="E1718" s="8"/>
      <c r="F1718" s="47"/>
      <c r="G1718" s="27"/>
      <c r="H1718" s="8"/>
    </row>
    <row r="1719" spans="1:8" s="2" customFormat="1" ht="72" customHeight="1" x14ac:dyDescent="0.3">
      <c r="A1719" s="2">
        <v>4660</v>
      </c>
      <c r="B1719" s="25" t="s">
        <v>1333</v>
      </c>
      <c r="C1719" s="10" t="s">
        <v>1334</v>
      </c>
      <c r="D1719" s="10" t="s">
        <v>1335</v>
      </c>
      <c r="E1719" s="28" t="s">
        <v>267</v>
      </c>
      <c r="F1719" s="53">
        <v>2</v>
      </c>
      <c r="G1719" s="29"/>
      <c r="H1719" s="30">
        <f t="shared" ref="H1719" si="283">F1719*G1719</f>
        <v>0</v>
      </c>
    </row>
    <row r="1720" spans="1:8" s="2" customFormat="1" ht="12" customHeight="1" x14ac:dyDescent="0.3">
      <c r="B1720" s="9"/>
      <c r="C1720" s="8"/>
      <c r="D1720" s="8"/>
      <c r="E1720" s="8"/>
      <c r="F1720" s="47"/>
      <c r="G1720" s="27"/>
      <c r="H1720" s="8"/>
    </row>
    <row r="1721" spans="1:8" s="2" customFormat="1" ht="36" customHeight="1" x14ac:dyDescent="0.3">
      <c r="A1721" s="2">
        <v>4661</v>
      </c>
      <c r="B1721" s="25" t="s">
        <v>1336</v>
      </c>
      <c r="C1721" s="10" t="s">
        <v>1337</v>
      </c>
      <c r="D1721" s="10" t="s">
        <v>1338</v>
      </c>
      <c r="E1721" s="28" t="s">
        <v>16</v>
      </c>
      <c r="F1721" s="53">
        <v>1</v>
      </c>
      <c r="G1721" s="29"/>
      <c r="H1721" s="30">
        <f t="shared" ref="H1721" si="284">F1721*G1721</f>
        <v>0</v>
      </c>
    </row>
    <row r="1722" spans="1:8" s="2" customFormat="1" ht="12" customHeight="1" x14ac:dyDescent="0.3">
      <c r="B1722" s="9"/>
      <c r="C1722" s="8"/>
      <c r="D1722" s="8"/>
      <c r="E1722" s="8"/>
      <c r="F1722" s="47"/>
      <c r="G1722" s="27"/>
      <c r="H1722" s="8"/>
    </row>
    <row r="1723" spans="1:8" s="2" customFormat="1" ht="72" customHeight="1" x14ac:dyDescent="0.3">
      <c r="A1723" s="2">
        <v>4662</v>
      </c>
      <c r="B1723" s="25" t="s">
        <v>1339</v>
      </c>
      <c r="C1723" s="10" t="s">
        <v>1337</v>
      </c>
      <c r="D1723" s="10" t="s">
        <v>1340</v>
      </c>
      <c r="E1723" s="28" t="s">
        <v>137</v>
      </c>
      <c r="F1723" s="53">
        <v>1</v>
      </c>
      <c r="G1723" s="33">
        <v>500000</v>
      </c>
      <c r="H1723" s="11">
        <f>F1723*G1723</f>
        <v>500000</v>
      </c>
    </row>
    <row r="1724" spans="1:8" s="2" customFormat="1" ht="12" customHeight="1" x14ac:dyDescent="0.3">
      <c r="B1724" s="9"/>
      <c r="C1724" s="8"/>
      <c r="D1724" s="8"/>
      <c r="E1724" s="8"/>
      <c r="F1724" s="47"/>
      <c r="G1724" s="27"/>
      <c r="H1724" s="8"/>
    </row>
    <row r="1725" spans="1:8" s="2" customFormat="1" ht="12" customHeight="1" x14ac:dyDescent="0.3">
      <c r="A1725" s="2">
        <v>5089</v>
      </c>
      <c r="B1725" s="25" t="s">
        <v>1341</v>
      </c>
      <c r="C1725" s="8"/>
      <c r="D1725" s="10" t="s">
        <v>1342</v>
      </c>
      <c r="E1725" s="28" t="s">
        <v>140</v>
      </c>
      <c r="F1725" s="48">
        <v>500000</v>
      </c>
      <c r="G1725" s="41"/>
      <c r="H1725" s="30">
        <f>F1725*G1725</f>
        <v>0</v>
      </c>
    </row>
    <row r="1726" spans="1:8" s="2" customFormat="1" ht="12" customHeight="1" x14ac:dyDescent="0.3">
      <c r="B1726" s="9"/>
      <c r="C1726" s="8"/>
      <c r="D1726" s="8"/>
      <c r="E1726" s="8"/>
      <c r="F1726" s="47"/>
      <c r="G1726" s="27"/>
      <c r="H1726" s="8"/>
    </row>
    <row r="1727" spans="1:8" s="2" customFormat="1" ht="60" customHeight="1" x14ac:dyDescent="0.3">
      <c r="A1727" s="2">
        <v>4663</v>
      </c>
      <c r="B1727" s="25" t="s">
        <v>1343</v>
      </c>
      <c r="C1727" s="10" t="s">
        <v>1344</v>
      </c>
      <c r="D1727" s="10" t="s">
        <v>1345</v>
      </c>
      <c r="E1727" s="28" t="s">
        <v>16</v>
      </c>
      <c r="F1727" s="53">
        <v>1</v>
      </c>
      <c r="G1727" s="29"/>
      <c r="H1727" s="30">
        <f>F1727*G1727</f>
        <v>0</v>
      </c>
    </row>
    <row r="1728" spans="1:8" s="2" customFormat="1" ht="12" customHeight="1" x14ac:dyDescent="0.3">
      <c r="B1728" s="9"/>
      <c r="C1728" s="8"/>
      <c r="D1728" s="8"/>
      <c r="E1728" s="8"/>
      <c r="F1728" s="47"/>
      <c r="G1728" s="27"/>
      <c r="H1728" s="8"/>
    </row>
    <row r="1729" spans="1:8" s="2" customFormat="1" ht="60" customHeight="1" x14ac:dyDescent="0.3">
      <c r="A1729" s="2">
        <v>4664</v>
      </c>
      <c r="B1729" s="25" t="s">
        <v>1346</v>
      </c>
      <c r="C1729" s="10" t="s">
        <v>1347</v>
      </c>
      <c r="D1729" s="10" t="s">
        <v>1348</v>
      </c>
      <c r="E1729" s="28" t="s">
        <v>16</v>
      </c>
      <c r="F1729" s="53">
        <v>1</v>
      </c>
      <c r="G1729" s="29"/>
      <c r="H1729" s="30">
        <f>F1729*G1729</f>
        <v>0</v>
      </c>
    </row>
    <row r="1730" spans="1:8" s="2" customFormat="1" ht="12" customHeight="1" x14ac:dyDescent="0.3">
      <c r="B1730" s="9"/>
      <c r="C1730" s="8"/>
      <c r="D1730" s="8"/>
      <c r="E1730" s="8"/>
      <c r="F1730" s="47"/>
      <c r="G1730" s="27"/>
      <c r="H1730" s="8"/>
    </row>
    <row r="1731" spans="1:8" s="2" customFormat="1" ht="45.6" x14ac:dyDescent="0.3">
      <c r="A1731" s="2">
        <v>4665</v>
      </c>
      <c r="B1731" s="25" t="s">
        <v>1349</v>
      </c>
      <c r="C1731" s="10" t="s">
        <v>1350</v>
      </c>
      <c r="D1731" s="10" t="s">
        <v>1351</v>
      </c>
      <c r="E1731" s="28" t="s">
        <v>16</v>
      </c>
      <c r="F1731" s="53">
        <v>1</v>
      </c>
      <c r="G1731" s="29"/>
      <c r="H1731" s="30">
        <f>F1731*G1731</f>
        <v>0</v>
      </c>
    </row>
    <row r="1732" spans="1:8" s="2" customFormat="1" ht="11.4" x14ac:dyDescent="0.3">
      <c r="B1732" s="25"/>
      <c r="C1732" s="10"/>
      <c r="D1732" s="10"/>
      <c r="E1732" s="28"/>
      <c r="F1732" s="53"/>
      <c r="G1732" s="29"/>
      <c r="H1732" s="30"/>
    </row>
    <row r="1733" spans="1:8" s="2" customFormat="1" ht="11.4" x14ac:dyDescent="0.3">
      <c r="B1733" s="25"/>
      <c r="C1733" s="10"/>
      <c r="D1733" s="10"/>
      <c r="E1733" s="28"/>
      <c r="F1733" s="53"/>
      <c r="G1733" s="29"/>
      <c r="H1733" s="30"/>
    </row>
    <row r="1734" spans="1:8" s="2" customFormat="1" ht="11.4" x14ac:dyDescent="0.3">
      <c r="B1734" s="9"/>
      <c r="C1734" s="8"/>
      <c r="D1734" s="8"/>
      <c r="E1734" s="8"/>
      <c r="F1734" s="47"/>
      <c r="G1734" s="27"/>
      <c r="H1734" s="8"/>
    </row>
    <row r="1735" spans="1:8" s="3" customFormat="1" ht="20.100000000000001" customHeight="1" x14ac:dyDescent="0.3">
      <c r="B1735" s="12" t="s">
        <v>76</v>
      </c>
      <c r="C1735" s="13"/>
      <c r="D1735" s="13"/>
      <c r="E1735" s="13"/>
      <c r="F1735" s="49"/>
      <c r="G1735" s="32"/>
      <c r="H1735" s="14">
        <f>SUM(H1716:H1733)</f>
        <v>500000</v>
      </c>
    </row>
    <row r="1736" spans="1:8" s="20" customFormat="1" ht="13.8" x14ac:dyDescent="0.3">
      <c r="B1736" s="21" t="s">
        <v>297</v>
      </c>
      <c r="F1736" s="45"/>
      <c r="G1736" s="22"/>
    </row>
    <row r="1737" spans="1:8" s="1" customFormat="1" ht="12" x14ac:dyDescent="0.3">
      <c r="B1737" s="5" t="s">
        <v>1326</v>
      </c>
      <c r="F1737" s="46"/>
      <c r="G1737" s="23"/>
    </row>
    <row r="1738" spans="1:8" s="2" customFormat="1" ht="27.45" customHeight="1" x14ac:dyDescent="0.3">
      <c r="B1738" s="6" t="s">
        <v>2</v>
      </c>
      <c r="C1738" s="6" t="s">
        <v>3</v>
      </c>
      <c r="D1738" s="6" t="s">
        <v>4</v>
      </c>
      <c r="E1738" s="6" t="s">
        <v>5</v>
      </c>
      <c r="F1738" s="6" t="s">
        <v>6</v>
      </c>
      <c r="G1738" s="24" t="s">
        <v>7</v>
      </c>
      <c r="H1738" s="7"/>
    </row>
    <row r="1739" spans="1:8" s="3" customFormat="1" ht="20.100000000000001" customHeight="1" x14ac:dyDescent="0.3">
      <c r="B1739" s="12" t="s">
        <v>77</v>
      </c>
      <c r="C1739" s="13"/>
      <c r="D1739" s="13"/>
      <c r="E1739" s="13"/>
      <c r="F1739" s="49"/>
      <c r="G1739" s="32"/>
      <c r="H1739" s="14">
        <f>H1735</f>
        <v>500000</v>
      </c>
    </row>
    <row r="1740" spans="1:8" s="2" customFormat="1" ht="60" customHeight="1" x14ac:dyDescent="0.3">
      <c r="A1740" s="2">
        <v>4666</v>
      </c>
      <c r="B1740" s="25" t="s">
        <v>1352</v>
      </c>
      <c r="C1740" s="10" t="s">
        <v>1350</v>
      </c>
      <c r="D1740" s="10" t="s">
        <v>1353</v>
      </c>
      <c r="E1740" s="28" t="s">
        <v>16</v>
      </c>
      <c r="F1740" s="53">
        <v>1</v>
      </c>
      <c r="G1740" s="29"/>
      <c r="H1740" s="30">
        <f>F1740*G1740</f>
        <v>0</v>
      </c>
    </row>
    <row r="1741" spans="1:8" s="2" customFormat="1" ht="12" customHeight="1" x14ac:dyDescent="0.3">
      <c r="B1741" s="9"/>
      <c r="C1741" s="8"/>
      <c r="D1741" s="8"/>
      <c r="E1741" s="8"/>
      <c r="F1741" s="47"/>
      <c r="G1741" s="27"/>
      <c r="H1741" s="8"/>
    </row>
    <row r="1742" spans="1:8" s="2" customFormat="1" ht="57" x14ac:dyDescent="0.3">
      <c r="A1742" s="2">
        <v>4667</v>
      </c>
      <c r="B1742" s="25" t="s">
        <v>1354</v>
      </c>
      <c r="C1742" s="10" t="s">
        <v>1350</v>
      </c>
      <c r="D1742" s="10" t="s">
        <v>1355</v>
      </c>
      <c r="E1742" s="28" t="s">
        <v>16</v>
      </c>
      <c r="F1742" s="53">
        <v>1</v>
      </c>
      <c r="G1742" s="29"/>
      <c r="H1742" s="30">
        <f>F1742*G1742</f>
        <v>0</v>
      </c>
    </row>
    <row r="1743" spans="1:8" s="2" customFormat="1" ht="12" customHeight="1" x14ac:dyDescent="0.3">
      <c r="B1743" s="9"/>
      <c r="C1743" s="8"/>
      <c r="D1743" s="8"/>
      <c r="E1743" s="8"/>
      <c r="F1743" s="47"/>
      <c r="G1743" s="27"/>
      <c r="H1743" s="8"/>
    </row>
    <row r="1744" spans="1:8" s="2" customFormat="1" ht="36" customHeight="1" x14ac:dyDescent="0.3">
      <c r="A1744" s="2">
        <v>4668</v>
      </c>
      <c r="B1744" s="25" t="s">
        <v>1356</v>
      </c>
      <c r="C1744" s="10" t="s">
        <v>1350</v>
      </c>
      <c r="D1744" s="10" t="s">
        <v>1357</v>
      </c>
      <c r="E1744" s="28" t="s">
        <v>16</v>
      </c>
      <c r="F1744" s="53">
        <v>1</v>
      </c>
      <c r="G1744" s="29"/>
      <c r="H1744" s="30">
        <f t="shared" ref="H1744" si="285">F1744*G1744</f>
        <v>0</v>
      </c>
    </row>
    <row r="1745" spans="1:8" s="2" customFormat="1" ht="12" customHeight="1" x14ac:dyDescent="0.3">
      <c r="B1745" s="9"/>
      <c r="C1745" s="8"/>
      <c r="D1745" s="8"/>
      <c r="E1745" s="8"/>
      <c r="F1745" s="47"/>
      <c r="G1745" s="27"/>
      <c r="H1745" s="8"/>
    </row>
    <row r="1746" spans="1:8" s="2" customFormat="1" ht="36" customHeight="1" x14ac:dyDescent="0.3">
      <c r="A1746" s="2">
        <v>4669</v>
      </c>
      <c r="B1746" s="25" t="s">
        <v>1358</v>
      </c>
      <c r="C1746" s="10" t="s">
        <v>1350</v>
      </c>
      <c r="D1746" s="10" t="s">
        <v>1359</v>
      </c>
      <c r="E1746" s="28" t="s">
        <v>16</v>
      </c>
      <c r="F1746" s="53">
        <v>1</v>
      </c>
      <c r="G1746" s="29"/>
      <c r="H1746" s="30">
        <f>F1746*G1746</f>
        <v>0</v>
      </c>
    </row>
    <row r="1747" spans="1:8" s="2" customFormat="1" ht="12" customHeight="1" x14ac:dyDescent="0.3">
      <c r="B1747" s="9"/>
      <c r="C1747" s="8"/>
      <c r="D1747" s="8"/>
      <c r="E1747" s="8"/>
      <c r="F1747" s="47"/>
      <c r="G1747" s="27"/>
      <c r="H1747" s="8"/>
    </row>
    <row r="1748" spans="1:8" s="2" customFormat="1" ht="68.400000000000006" x14ac:dyDescent="0.3">
      <c r="A1748" s="2">
        <v>4670</v>
      </c>
      <c r="B1748" s="25" t="s">
        <v>1360</v>
      </c>
      <c r="C1748" s="10" t="s">
        <v>1350</v>
      </c>
      <c r="D1748" s="10" t="s">
        <v>1361</v>
      </c>
      <c r="E1748" s="28" t="s">
        <v>137</v>
      </c>
      <c r="F1748" s="53">
        <v>1</v>
      </c>
      <c r="G1748" s="33">
        <v>75000</v>
      </c>
      <c r="H1748" s="11">
        <f>F1748*G1748</f>
        <v>75000</v>
      </c>
    </row>
    <row r="1749" spans="1:8" s="2" customFormat="1" ht="12" customHeight="1" x14ac:dyDescent="0.3">
      <c r="B1749" s="9"/>
      <c r="C1749" s="8"/>
      <c r="D1749" s="8"/>
      <c r="E1749" s="8"/>
      <c r="F1749" s="47"/>
      <c r="G1749" s="27"/>
      <c r="H1749" s="8"/>
    </row>
    <row r="1750" spans="1:8" s="2" customFormat="1" ht="12" customHeight="1" x14ac:dyDescent="0.3">
      <c r="A1750" s="2">
        <v>4671</v>
      </c>
      <c r="B1750" s="25" t="s">
        <v>1362</v>
      </c>
      <c r="C1750" s="8"/>
      <c r="D1750" s="10" t="s">
        <v>1363</v>
      </c>
      <c r="E1750" s="28" t="s">
        <v>140</v>
      </c>
      <c r="F1750" s="53">
        <v>75000</v>
      </c>
      <c r="G1750" s="41"/>
      <c r="H1750" s="30">
        <f>F1750*G1750</f>
        <v>0</v>
      </c>
    </row>
    <row r="1751" spans="1:8" s="2" customFormat="1" ht="12" customHeight="1" x14ac:dyDescent="0.3">
      <c r="B1751" s="9"/>
      <c r="C1751" s="8"/>
      <c r="D1751" s="8"/>
      <c r="E1751" s="8"/>
      <c r="F1751" s="47"/>
      <c r="G1751" s="27"/>
      <c r="H1751" s="8"/>
    </row>
    <row r="1752" spans="1:8" s="2" customFormat="1" ht="48" customHeight="1" x14ac:dyDescent="0.3">
      <c r="A1752" s="2">
        <v>4672</v>
      </c>
      <c r="B1752" s="25" t="s">
        <v>1364</v>
      </c>
      <c r="C1752" s="8"/>
      <c r="D1752" s="10" t="s">
        <v>1365</v>
      </c>
      <c r="E1752" s="28" t="s">
        <v>16</v>
      </c>
      <c r="F1752" s="53">
        <v>1</v>
      </c>
      <c r="G1752" s="29"/>
      <c r="H1752" s="30">
        <f>F1752*G1752</f>
        <v>0</v>
      </c>
    </row>
    <row r="1753" spans="1:8" s="2" customFormat="1" ht="12" customHeight="1" x14ac:dyDescent="0.3">
      <c r="B1753" s="9"/>
      <c r="C1753" s="8"/>
      <c r="D1753" s="8"/>
      <c r="E1753" s="8"/>
      <c r="F1753" s="47"/>
      <c r="G1753" s="27"/>
      <c r="H1753" s="8"/>
    </row>
    <row r="1754" spans="1:8" s="2" customFormat="1" ht="36" customHeight="1" x14ac:dyDescent="0.3">
      <c r="A1754" s="2">
        <v>4673</v>
      </c>
      <c r="B1754" s="25" t="s">
        <v>1366</v>
      </c>
      <c r="C1754" s="8"/>
      <c r="D1754" s="10" t="s">
        <v>1367</v>
      </c>
      <c r="E1754" s="28" t="s">
        <v>16</v>
      </c>
      <c r="F1754" s="53">
        <v>1</v>
      </c>
      <c r="G1754" s="29"/>
      <c r="H1754" s="30">
        <f t="shared" ref="H1754" si="286">F1754*G1754</f>
        <v>0</v>
      </c>
    </row>
    <row r="1755" spans="1:8" s="2" customFormat="1" ht="12" customHeight="1" x14ac:dyDescent="0.3">
      <c r="B1755" s="9"/>
      <c r="C1755" s="8"/>
      <c r="D1755" s="8"/>
      <c r="E1755" s="8"/>
      <c r="F1755" s="47"/>
      <c r="G1755" s="27"/>
      <c r="H1755" s="8"/>
    </row>
    <row r="1756" spans="1:8" s="2" customFormat="1" ht="60" customHeight="1" x14ac:dyDescent="0.3">
      <c r="A1756" s="2">
        <v>4675</v>
      </c>
      <c r="B1756" s="25" t="s">
        <v>1368</v>
      </c>
      <c r="C1756" s="10" t="s">
        <v>1369</v>
      </c>
      <c r="D1756" s="10" t="s">
        <v>1370</v>
      </c>
      <c r="E1756" s="28" t="s">
        <v>16</v>
      </c>
      <c r="F1756" s="53">
        <v>1</v>
      </c>
      <c r="G1756" s="29"/>
      <c r="H1756" s="30">
        <f t="shared" ref="H1756" si="287">F1756*G1756</f>
        <v>0</v>
      </c>
    </row>
    <row r="1757" spans="1:8" s="2" customFormat="1" ht="12" customHeight="1" x14ac:dyDescent="0.3">
      <c r="B1757" s="9"/>
      <c r="C1757" s="8"/>
      <c r="D1757" s="8"/>
      <c r="E1757" s="8"/>
      <c r="F1757" s="47"/>
      <c r="G1757" s="27"/>
      <c r="H1757" s="8"/>
    </row>
    <row r="1758" spans="1:8" s="2" customFormat="1" ht="57" x14ac:dyDescent="0.3">
      <c r="A1758" s="2">
        <v>4676</v>
      </c>
      <c r="B1758" s="25" t="s">
        <v>1371</v>
      </c>
      <c r="C1758" s="10" t="s">
        <v>1369</v>
      </c>
      <c r="D1758" s="10" t="s">
        <v>1372</v>
      </c>
      <c r="E1758" s="28" t="s">
        <v>16</v>
      </c>
      <c r="F1758" s="53">
        <v>1</v>
      </c>
      <c r="G1758" s="29"/>
      <c r="H1758" s="30">
        <f t="shared" ref="H1758" si="288">F1758*G1758</f>
        <v>0</v>
      </c>
    </row>
    <row r="1759" spans="1:8" s="2" customFormat="1" ht="12" customHeight="1" x14ac:dyDescent="0.3">
      <c r="B1759" s="9"/>
      <c r="C1759" s="8"/>
      <c r="D1759" s="8"/>
      <c r="E1759" s="8"/>
      <c r="F1759" s="47"/>
      <c r="G1759" s="27"/>
      <c r="H1759" s="8"/>
    </row>
    <row r="1760" spans="1:8" s="2" customFormat="1" ht="79.8" x14ac:dyDescent="0.3">
      <c r="A1760" s="2">
        <v>4677</v>
      </c>
      <c r="B1760" s="25" t="s">
        <v>1373</v>
      </c>
      <c r="C1760" s="10" t="s">
        <v>1374</v>
      </c>
      <c r="D1760" s="10" t="s">
        <v>1375</v>
      </c>
      <c r="E1760" s="28" t="s">
        <v>16</v>
      </c>
      <c r="F1760" s="53">
        <v>1</v>
      </c>
      <c r="G1760" s="29"/>
      <c r="H1760" s="30">
        <f>F1760*G1760</f>
        <v>0</v>
      </c>
    </row>
    <row r="1761" spans="1:8" s="2" customFormat="1" ht="11.4" x14ac:dyDescent="0.3">
      <c r="B1761" s="25"/>
      <c r="C1761" s="10"/>
      <c r="D1761" s="10"/>
      <c r="E1761" s="28"/>
      <c r="F1761" s="53"/>
      <c r="G1761" s="29"/>
      <c r="H1761" s="30"/>
    </row>
    <row r="1762" spans="1:8" s="2" customFormat="1" ht="11.4" x14ac:dyDescent="0.3">
      <c r="B1762" s="9"/>
      <c r="C1762" s="8"/>
      <c r="D1762" s="8"/>
      <c r="E1762" s="8"/>
      <c r="F1762" s="47"/>
      <c r="G1762" s="27"/>
      <c r="H1762" s="8"/>
    </row>
    <row r="1763" spans="1:8" s="3" customFormat="1" ht="20.100000000000001" customHeight="1" x14ac:dyDescent="0.3">
      <c r="B1763" s="12" t="s">
        <v>76</v>
      </c>
      <c r="C1763" s="13"/>
      <c r="D1763" s="13"/>
      <c r="E1763" s="13"/>
      <c r="F1763" s="49"/>
      <c r="G1763" s="32"/>
      <c r="H1763" s="14">
        <f>SUM(H1739:H1760)</f>
        <v>575000</v>
      </c>
    </row>
    <row r="1764" spans="1:8" s="20" customFormat="1" ht="13.8" x14ac:dyDescent="0.3">
      <c r="B1764" s="21" t="s">
        <v>297</v>
      </c>
      <c r="F1764" s="45"/>
      <c r="G1764" s="22"/>
    </row>
    <row r="1765" spans="1:8" s="1" customFormat="1" ht="12" x14ac:dyDescent="0.3">
      <c r="B1765" s="5" t="s">
        <v>1326</v>
      </c>
      <c r="F1765" s="46"/>
      <c r="G1765" s="23"/>
    </row>
    <row r="1766" spans="1:8" s="2" customFormat="1" ht="27.45" customHeight="1" x14ac:dyDescent="0.3">
      <c r="B1766" s="6" t="s">
        <v>2</v>
      </c>
      <c r="C1766" s="6" t="s">
        <v>3</v>
      </c>
      <c r="D1766" s="6" t="s">
        <v>4</v>
      </c>
      <c r="E1766" s="6" t="s">
        <v>5</v>
      </c>
      <c r="F1766" s="6" t="s">
        <v>6</v>
      </c>
      <c r="G1766" s="24" t="s">
        <v>7</v>
      </c>
      <c r="H1766" s="7" t="s">
        <v>8</v>
      </c>
    </row>
    <row r="1767" spans="1:8" s="3" customFormat="1" ht="20.100000000000001" customHeight="1" x14ac:dyDescent="0.3">
      <c r="B1767" s="12" t="s">
        <v>77</v>
      </c>
      <c r="C1767" s="13"/>
      <c r="D1767" s="13"/>
      <c r="E1767" s="13"/>
      <c r="F1767" s="49"/>
      <c r="G1767" s="32"/>
      <c r="H1767" s="14">
        <f>H1763</f>
        <v>575000</v>
      </c>
    </row>
    <row r="1768" spans="1:8" s="2" customFormat="1" ht="72" customHeight="1" x14ac:dyDescent="0.3">
      <c r="A1768" s="2">
        <v>4678</v>
      </c>
      <c r="B1768" s="9"/>
      <c r="C1768" s="10" t="s">
        <v>1376</v>
      </c>
      <c r="D1768" s="10" t="s">
        <v>1377</v>
      </c>
      <c r="E1768" s="8"/>
      <c r="F1768" s="47"/>
      <c r="G1768" s="27"/>
      <c r="H1768" s="8"/>
    </row>
    <row r="1769" spans="1:8" s="2" customFormat="1" ht="12" customHeight="1" x14ac:dyDescent="0.3">
      <c r="B1769" s="9"/>
      <c r="C1769" s="8"/>
      <c r="D1769" s="8"/>
      <c r="E1769" s="8"/>
      <c r="F1769" s="47"/>
      <c r="G1769" s="27"/>
      <c r="H1769" s="8"/>
    </row>
    <row r="1770" spans="1:8" s="2" customFormat="1" ht="60" customHeight="1" x14ac:dyDescent="0.3">
      <c r="A1770" s="2">
        <v>4679</v>
      </c>
      <c r="B1770" s="25" t="s">
        <v>1378</v>
      </c>
      <c r="C1770" s="10" t="s">
        <v>1379</v>
      </c>
      <c r="D1770" s="10" t="s">
        <v>1380</v>
      </c>
      <c r="E1770" s="28" t="s">
        <v>267</v>
      </c>
      <c r="F1770" s="53">
        <v>2</v>
      </c>
      <c r="G1770" s="29"/>
      <c r="H1770" s="30">
        <f>F1770*G1770</f>
        <v>0</v>
      </c>
    </row>
    <row r="1771" spans="1:8" s="2" customFormat="1" ht="12" customHeight="1" x14ac:dyDescent="0.3">
      <c r="B1771" s="9"/>
      <c r="C1771" s="8"/>
      <c r="D1771" s="8"/>
      <c r="E1771" s="8"/>
      <c r="F1771" s="47"/>
      <c r="G1771" s="27"/>
      <c r="H1771" s="8"/>
    </row>
    <row r="1772" spans="1:8" s="2" customFormat="1" ht="57" x14ac:dyDescent="0.3">
      <c r="B1772" s="25" t="s">
        <v>1381</v>
      </c>
      <c r="C1772" s="10" t="s">
        <v>1379</v>
      </c>
      <c r="D1772" s="10" t="s">
        <v>1382</v>
      </c>
      <c r="E1772" s="28" t="s">
        <v>267</v>
      </c>
      <c r="F1772" s="53">
        <v>2</v>
      </c>
      <c r="G1772" s="29"/>
      <c r="H1772" s="30">
        <f>F1772*G1772</f>
        <v>0</v>
      </c>
    </row>
    <row r="1773" spans="1:8" s="2" customFormat="1" ht="12" customHeight="1" x14ac:dyDescent="0.3">
      <c r="B1773" s="9"/>
      <c r="C1773" s="8"/>
      <c r="D1773" s="8"/>
      <c r="E1773" s="8"/>
      <c r="F1773" s="47"/>
      <c r="G1773" s="27"/>
      <c r="H1773" s="8"/>
    </row>
    <row r="1774" spans="1:8" s="2" customFormat="1" ht="24" customHeight="1" x14ac:dyDescent="0.3">
      <c r="A1774" s="2">
        <v>4681</v>
      </c>
      <c r="B1774" s="9"/>
      <c r="C1774" s="8"/>
      <c r="D1774" s="10" t="s">
        <v>1383</v>
      </c>
      <c r="E1774" s="8"/>
      <c r="F1774" s="47"/>
      <c r="G1774" s="29"/>
      <c r="H1774" s="30"/>
    </row>
    <row r="1775" spans="1:8" s="2" customFormat="1" ht="12" customHeight="1" x14ac:dyDescent="0.3">
      <c r="B1775" s="9"/>
      <c r="C1775" s="8"/>
      <c r="D1775" s="8"/>
      <c r="E1775" s="8"/>
      <c r="F1775" s="47"/>
      <c r="G1775" s="27"/>
      <c r="H1775" s="8"/>
    </row>
    <row r="1776" spans="1:8" s="2" customFormat="1" ht="84" customHeight="1" x14ac:dyDescent="0.3">
      <c r="A1776" s="2">
        <v>4683</v>
      </c>
      <c r="B1776" s="25" t="s">
        <v>1384</v>
      </c>
      <c r="C1776" s="10" t="s">
        <v>1385</v>
      </c>
      <c r="D1776" s="10" t="s">
        <v>1689</v>
      </c>
      <c r="E1776" s="28" t="s">
        <v>267</v>
      </c>
      <c r="F1776" s="53">
        <v>1</v>
      </c>
      <c r="G1776" s="29"/>
      <c r="H1776" s="30">
        <f>F1776*G1776</f>
        <v>0</v>
      </c>
    </row>
    <row r="1777" spans="1:8" s="2" customFormat="1" ht="12" customHeight="1" x14ac:dyDescent="0.3">
      <c r="B1777" s="9"/>
      <c r="C1777" s="8"/>
      <c r="D1777" s="8"/>
      <c r="E1777" s="8"/>
      <c r="F1777" s="47"/>
      <c r="G1777" s="27"/>
      <c r="H1777" s="8"/>
    </row>
    <row r="1778" spans="1:8" s="2" customFormat="1" ht="84" customHeight="1" x14ac:dyDescent="0.3">
      <c r="A1778" s="2">
        <v>4684</v>
      </c>
      <c r="B1778" s="25" t="s">
        <v>1386</v>
      </c>
      <c r="C1778" s="10" t="s">
        <v>1385</v>
      </c>
      <c r="D1778" s="10" t="s">
        <v>1690</v>
      </c>
      <c r="E1778" s="28" t="s">
        <v>267</v>
      </c>
      <c r="F1778" s="53">
        <v>2</v>
      </c>
      <c r="G1778" s="29"/>
      <c r="H1778" s="30">
        <f t="shared" ref="H1778" si="289">F1778*G1778</f>
        <v>0</v>
      </c>
    </row>
    <row r="1779" spans="1:8" s="2" customFormat="1" ht="12" customHeight="1" x14ac:dyDescent="0.3">
      <c r="B1779" s="9"/>
      <c r="C1779" s="8"/>
      <c r="D1779" s="8"/>
      <c r="E1779" s="8"/>
      <c r="F1779" s="47"/>
      <c r="G1779" s="27"/>
      <c r="H1779" s="8"/>
    </row>
    <row r="1780" spans="1:8" s="2" customFormat="1" ht="79.8" x14ac:dyDescent="0.3">
      <c r="A1780" s="2">
        <v>4685</v>
      </c>
      <c r="B1780" s="25" t="s">
        <v>1387</v>
      </c>
      <c r="C1780" s="10" t="s">
        <v>1376</v>
      </c>
      <c r="D1780" s="10" t="s">
        <v>1389</v>
      </c>
      <c r="E1780" s="28" t="s">
        <v>267</v>
      </c>
      <c r="F1780" s="53">
        <v>2</v>
      </c>
      <c r="G1780" s="29"/>
      <c r="H1780" s="30">
        <f t="shared" ref="H1780" si="290">F1780*G1780</f>
        <v>0</v>
      </c>
    </row>
    <row r="1781" spans="1:8" s="2" customFormat="1" ht="12" customHeight="1" x14ac:dyDescent="0.3">
      <c r="B1781" s="9"/>
      <c r="C1781" s="8"/>
      <c r="D1781" s="8"/>
      <c r="E1781" s="8"/>
      <c r="F1781" s="47"/>
      <c r="G1781" s="27"/>
      <c r="H1781" s="8"/>
    </row>
    <row r="1782" spans="1:8" s="2" customFormat="1" ht="36" customHeight="1" x14ac:dyDescent="0.3">
      <c r="A1782" s="2">
        <v>4686</v>
      </c>
      <c r="B1782" s="25" t="s">
        <v>1388</v>
      </c>
      <c r="C1782" s="10" t="s">
        <v>1376</v>
      </c>
      <c r="D1782" s="10" t="s">
        <v>1391</v>
      </c>
      <c r="E1782" s="28" t="s">
        <v>267</v>
      </c>
      <c r="F1782" s="53">
        <v>16</v>
      </c>
      <c r="G1782" s="29"/>
      <c r="H1782" s="30">
        <f t="shared" ref="H1782" si="291">F1782*G1782</f>
        <v>0</v>
      </c>
    </row>
    <row r="1783" spans="1:8" s="2" customFormat="1" ht="11.4" x14ac:dyDescent="0.3">
      <c r="B1783" s="25"/>
      <c r="C1783" s="10"/>
      <c r="D1783" s="10"/>
      <c r="E1783" s="28"/>
      <c r="F1783" s="53"/>
      <c r="G1783" s="29"/>
      <c r="H1783" s="30"/>
    </row>
    <row r="1784" spans="1:8" s="2" customFormat="1" ht="11.4" x14ac:dyDescent="0.3">
      <c r="B1784" s="25"/>
      <c r="C1784" s="10"/>
      <c r="D1784" s="10"/>
      <c r="E1784" s="28"/>
      <c r="F1784" s="53"/>
      <c r="G1784" s="29"/>
      <c r="H1784" s="30"/>
    </row>
    <row r="1785" spans="1:8" s="2" customFormat="1" ht="11.4" x14ac:dyDescent="0.3">
      <c r="B1785" s="25"/>
      <c r="C1785" s="10"/>
      <c r="D1785" s="10"/>
      <c r="E1785" s="28"/>
      <c r="F1785" s="53"/>
      <c r="G1785" s="29"/>
      <c r="H1785" s="30"/>
    </row>
    <row r="1786" spans="1:8" s="2" customFormat="1" ht="11.4" x14ac:dyDescent="0.3">
      <c r="B1786" s="25"/>
      <c r="C1786" s="10"/>
      <c r="D1786" s="10"/>
      <c r="E1786" s="28"/>
      <c r="F1786" s="53"/>
      <c r="G1786" s="29"/>
      <c r="H1786" s="30"/>
    </row>
    <row r="1787" spans="1:8" s="2" customFormat="1" ht="11.4" x14ac:dyDescent="0.3">
      <c r="B1787" s="25"/>
      <c r="C1787" s="10"/>
      <c r="D1787" s="10"/>
      <c r="E1787" s="28"/>
      <c r="F1787" s="53"/>
      <c r="G1787" s="29"/>
      <c r="H1787" s="30"/>
    </row>
    <row r="1788" spans="1:8" s="2" customFormat="1" ht="11.4" x14ac:dyDescent="0.3">
      <c r="B1788" s="25"/>
      <c r="C1788" s="10"/>
      <c r="D1788" s="10"/>
      <c r="E1788" s="28"/>
      <c r="F1788" s="53"/>
      <c r="G1788" s="29"/>
      <c r="H1788" s="30"/>
    </row>
    <row r="1789" spans="1:8" s="2" customFormat="1" ht="11.4" x14ac:dyDescent="0.3">
      <c r="B1789" s="25"/>
      <c r="C1789" s="10"/>
      <c r="D1789" s="10"/>
      <c r="E1789" s="28"/>
      <c r="F1789" s="53"/>
      <c r="G1789" s="29"/>
      <c r="H1789" s="30"/>
    </row>
    <row r="1790" spans="1:8" s="2" customFormat="1" ht="11.4" x14ac:dyDescent="0.3">
      <c r="B1790" s="25"/>
      <c r="C1790" s="10"/>
      <c r="D1790" s="10"/>
      <c r="E1790" s="28"/>
      <c r="F1790" s="53"/>
      <c r="G1790" s="29"/>
      <c r="H1790" s="30"/>
    </row>
    <row r="1791" spans="1:8" s="2" customFormat="1" ht="11.4" x14ac:dyDescent="0.3">
      <c r="B1791" s="25"/>
      <c r="C1791" s="10"/>
      <c r="D1791" s="10"/>
      <c r="E1791" s="28"/>
      <c r="F1791" s="53"/>
      <c r="G1791" s="29"/>
      <c r="H1791" s="30"/>
    </row>
    <row r="1792" spans="1:8" s="2" customFormat="1" ht="11.4" x14ac:dyDescent="0.3">
      <c r="B1792" s="25"/>
      <c r="C1792" s="10"/>
      <c r="D1792" s="10"/>
      <c r="E1792" s="28"/>
      <c r="F1792" s="53"/>
      <c r="G1792" s="29"/>
      <c r="H1792" s="30"/>
    </row>
    <row r="1793" spans="1:8" s="2" customFormat="1" ht="11.4" x14ac:dyDescent="0.3">
      <c r="B1793" s="9"/>
      <c r="C1793" s="8"/>
      <c r="D1793" s="8"/>
      <c r="E1793" s="8"/>
      <c r="F1793" s="47"/>
      <c r="G1793" s="27"/>
      <c r="H1793" s="8"/>
    </row>
    <row r="1794" spans="1:8" s="3" customFormat="1" ht="20.100000000000001" customHeight="1" x14ac:dyDescent="0.3">
      <c r="B1794" s="12" t="s">
        <v>76</v>
      </c>
      <c r="C1794" s="13"/>
      <c r="D1794" s="13"/>
      <c r="E1794" s="13"/>
      <c r="F1794" s="49"/>
      <c r="G1794" s="32"/>
      <c r="H1794" s="14">
        <f>SUM(H1767:H1784)</f>
        <v>575000</v>
      </c>
    </row>
    <row r="1795" spans="1:8" s="20" customFormat="1" ht="13.8" x14ac:dyDescent="0.3">
      <c r="B1795" s="21" t="s">
        <v>297</v>
      </c>
      <c r="F1795" s="45"/>
      <c r="G1795" s="22"/>
    </row>
    <row r="1796" spans="1:8" s="1" customFormat="1" ht="12" x14ac:dyDescent="0.3">
      <c r="B1796" s="5" t="s">
        <v>1326</v>
      </c>
      <c r="F1796" s="46"/>
      <c r="G1796" s="23"/>
    </row>
    <row r="1797" spans="1:8" s="2" customFormat="1" ht="27.45" customHeight="1" x14ac:dyDescent="0.3">
      <c r="B1797" s="6" t="s">
        <v>2</v>
      </c>
      <c r="C1797" s="6" t="s">
        <v>3</v>
      </c>
      <c r="D1797" s="6" t="s">
        <v>4</v>
      </c>
      <c r="E1797" s="6" t="s">
        <v>5</v>
      </c>
      <c r="F1797" s="6" t="s">
        <v>6</v>
      </c>
      <c r="G1797" s="24" t="s">
        <v>7</v>
      </c>
      <c r="H1797" s="7" t="s">
        <v>8</v>
      </c>
    </row>
    <row r="1798" spans="1:8" s="3" customFormat="1" ht="20.100000000000001" customHeight="1" x14ac:dyDescent="0.3">
      <c r="B1798" s="12" t="s">
        <v>77</v>
      </c>
      <c r="C1798" s="13"/>
      <c r="D1798" s="13"/>
      <c r="E1798" s="13"/>
      <c r="F1798" s="49"/>
      <c r="G1798" s="32"/>
      <c r="H1798" s="14">
        <f>H1794</f>
        <v>575000</v>
      </c>
    </row>
    <row r="1799" spans="1:8" s="2" customFormat="1" ht="45.6" x14ac:dyDescent="0.3">
      <c r="A1799" s="2">
        <v>4687</v>
      </c>
      <c r="B1799" s="9"/>
      <c r="C1799" s="10" t="s">
        <v>1392</v>
      </c>
      <c r="D1799" s="10" t="s">
        <v>1393</v>
      </c>
      <c r="E1799" s="8"/>
      <c r="F1799" s="47"/>
      <c r="G1799" s="27"/>
      <c r="H1799" s="8"/>
    </row>
    <row r="1800" spans="1:8" s="2" customFormat="1" ht="12" customHeight="1" x14ac:dyDescent="0.3">
      <c r="B1800" s="9"/>
      <c r="C1800" s="8"/>
      <c r="D1800" s="8"/>
      <c r="E1800" s="8"/>
      <c r="F1800" s="47"/>
      <c r="G1800" s="27"/>
      <c r="H1800" s="8"/>
    </row>
    <row r="1801" spans="1:8" s="2" customFormat="1" ht="24" customHeight="1" x14ac:dyDescent="0.3">
      <c r="A1801" s="2">
        <v>4688</v>
      </c>
      <c r="B1801" s="25" t="s">
        <v>1390</v>
      </c>
      <c r="C1801" s="8"/>
      <c r="D1801" s="10" t="s">
        <v>1395</v>
      </c>
      <c r="E1801" s="28" t="s">
        <v>316</v>
      </c>
      <c r="F1801" s="53">
        <v>60</v>
      </c>
      <c r="G1801" s="29"/>
      <c r="H1801" s="30">
        <f>F1801*G1801</f>
        <v>0</v>
      </c>
    </row>
    <row r="1802" spans="1:8" s="2" customFormat="1" ht="12" customHeight="1" x14ac:dyDescent="0.3">
      <c r="B1802" s="9"/>
      <c r="C1802" s="8"/>
      <c r="D1802" s="8"/>
      <c r="E1802" s="8"/>
      <c r="F1802" s="47"/>
      <c r="G1802" s="27"/>
      <c r="H1802" s="8"/>
    </row>
    <row r="1803" spans="1:8" s="2" customFormat="1" ht="24" customHeight="1" x14ac:dyDescent="0.3">
      <c r="A1803" s="2">
        <v>4689</v>
      </c>
      <c r="B1803" s="25" t="s">
        <v>1394</v>
      </c>
      <c r="C1803" s="8"/>
      <c r="D1803" s="10" t="s">
        <v>1397</v>
      </c>
      <c r="E1803" s="28" t="s">
        <v>316</v>
      </c>
      <c r="F1803" s="53">
        <v>50</v>
      </c>
      <c r="G1803" s="29"/>
      <c r="H1803" s="30">
        <f t="shared" ref="H1803" si="292">F1803*G1803</f>
        <v>0</v>
      </c>
    </row>
    <row r="1804" spans="1:8" s="2" customFormat="1" ht="12" customHeight="1" x14ac:dyDescent="0.3">
      <c r="B1804" s="9"/>
      <c r="C1804" s="8"/>
      <c r="D1804" s="8"/>
      <c r="E1804" s="8"/>
      <c r="F1804" s="47"/>
      <c r="G1804" s="27"/>
      <c r="H1804" s="8"/>
    </row>
    <row r="1805" spans="1:8" s="2" customFormat="1" ht="12" customHeight="1" x14ac:dyDescent="0.3">
      <c r="A1805" s="2">
        <v>4690</v>
      </c>
      <c r="B1805" s="25" t="s">
        <v>1396</v>
      </c>
      <c r="C1805" s="8"/>
      <c r="D1805" s="10" t="s">
        <v>1399</v>
      </c>
      <c r="E1805" s="28" t="s">
        <v>316</v>
      </c>
      <c r="F1805" s="53">
        <v>30</v>
      </c>
      <c r="G1805" s="29"/>
      <c r="H1805" s="30">
        <f t="shared" ref="H1805" si="293">F1805*G1805</f>
        <v>0</v>
      </c>
    </row>
    <row r="1806" spans="1:8" s="2" customFormat="1" ht="12" customHeight="1" x14ac:dyDescent="0.3">
      <c r="B1806" s="9"/>
      <c r="C1806" s="8"/>
      <c r="D1806" s="8"/>
      <c r="E1806" s="8"/>
      <c r="F1806" s="47"/>
      <c r="G1806" s="27"/>
      <c r="H1806" s="8"/>
    </row>
    <row r="1807" spans="1:8" s="2" customFormat="1" ht="12" customHeight="1" x14ac:dyDescent="0.3">
      <c r="A1807" s="2">
        <v>4691</v>
      </c>
      <c r="B1807" s="25" t="s">
        <v>1398</v>
      </c>
      <c r="C1807" s="8"/>
      <c r="D1807" s="10" t="s">
        <v>1401</v>
      </c>
      <c r="E1807" s="28" t="s">
        <v>316</v>
      </c>
      <c r="F1807" s="53">
        <v>25</v>
      </c>
      <c r="G1807" s="29"/>
      <c r="H1807" s="30">
        <f t="shared" ref="H1807" si="294">F1807*G1807</f>
        <v>0</v>
      </c>
    </row>
    <row r="1808" spans="1:8" s="2" customFormat="1" ht="12" customHeight="1" x14ac:dyDescent="0.3">
      <c r="B1808" s="9"/>
      <c r="C1808" s="8"/>
      <c r="D1808" s="8"/>
      <c r="E1808" s="8"/>
      <c r="F1808" s="47"/>
      <c r="G1808" s="27"/>
      <c r="H1808" s="8"/>
    </row>
    <row r="1809" spans="1:8" s="2" customFormat="1" ht="12" customHeight="1" x14ac:dyDescent="0.3">
      <c r="A1809" s="2">
        <v>4692</v>
      </c>
      <c r="B1809" s="25" t="s">
        <v>1400</v>
      </c>
      <c r="C1809" s="8"/>
      <c r="D1809" s="10" t="s">
        <v>1403</v>
      </c>
      <c r="E1809" s="28" t="s">
        <v>316</v>
      </c>
      <c r="F1809" s="53">
        <v>200</v>
      </c>
      <c r="G1809" s="29"/>
      <c r="H1809" s="30">
        <f t="shared" ref="H1809" si="295">F1809*G1809</f>
        <v>0</v>
      </c>
    </row>
    <row r="1810" spans="1:8" s="2" customFormat="1" ht="12" customHeight="1" x14ac:dyDescent="0.3">
      <c r="B1810" s="9"/>
      <c r="C1810" s="8"/>
      <c r="D1810" s="8"/>
      <c r="E1810" s="8"/>
      <c r="F1810" s="47"/>
      <c r="G1810" s="27"/>
      <c r="H1810" s="8"/>
    </row>
    <row r="1811" spans="1:8" s="2" customFormat="1" ht="12" customHeight="1" x14ac:dyDescent="0.3">
      <c r="A1811" s="2">
        <v>4693</v>
      </c>
      <c r="B1811" s="25" t="s">
        <v>1402</v>
      </c>
      <c r="C1811" s="8"/>
      <c r="D1811" s="10" t="s">
        <v>1405</v>
      </c>
      <c r="E1811" s="28" t="s">
        <v>316</v>
      </c>
      <c r="F1811" s="53">
        <v>140</v>
      </c>
      <c r="G1811" s="29"/>
      <c r="H1811" s="30">
        <f t="shared" ref="H1811" si="296">F1811*G1811</f>
        <v>0</v>
      </c>
    </row>
    <row r="1812" spans="1:8" s="2" customFormat="1" ht="12" customHeight="1" x14ac:dyDescent="0.3">
      <c r="B1812" s="9"/>
      <c r="C1812" s="8"/>
      <c r="D1812" s="8"/>
      <c r="E1812" s="8"/>
      <c r="F1812" s="47"/>
      <c r="G1812" s="27"/>
      <c r="H1812" s="8"/>
    </row>
    <row r="1813" spans="1:8" s="2" customFormat="1" ht="12" customHeight="1" x14ac:dyDescent="0.3">
      <c r="A1813" s="2">
        <v>4694</v>
      </c>
      <c r="B1813" s="25" t="s">
        <v>1404</v>
      </c>
      <c r="C1813" s="8"/>
      <c r="D1813" s="10" t="s">
        <v>1407</v>
      </c>
      <c r="E1813" s="28" t="s">
        <v>316</v>
      </c>
      <c r="F1813" s="53">
        <v>200</v>
      </c>
      <c r="G1813" s="29"/>
      <c r="H1813" s="30">
        <f t="shared" ref="H1813" si="297">F1813*G1813</f>
        <v>0</v>
      </c>
    </row>
    <row r="1814" spans="1:8" s="2" customFormat="1" ht="12" customHeight="1" x14ac:dyDescent="0.3">
      <c r="B1814" s="9"/>
      <c r="C1814" s="8"/>
      <c r="D1814" s="8"/>
      <c r="E1814" s="8"/>
      <c r="F1814" s="47"/>
      <c r="G1814" s="27"/>
      <c r="H1814" s="8"/>
    </row>
    <row r="1815" spans="1:8" s="2" customFormat="1" ht="34.200000000000003" x14ac:dyDescent="0.3">
      <c r="A1815" s="2">
        <v>4695</v>
      </c>
      <c r="B1815" s="25" t="s">
        <v>1406</v>
      </c>
      <c r="C1815" s="8"/>
      <c r="D1815" s="10" t="s">
        <v>1409</v>
      </c>
      <c r="E1815" s="28" t="s">
        <v>316</v>
      </c>
      <c r="F1815" s="53">
        <v>240</v>
      </c>
      <c r="G1815" s="29"/>
      <c r="H1815" s="30">
        <f t="shared" ref="H1815" si="298">F1815*G1815</f>
        <v>0</v>
      </c>
    </row>
    <row r="1816" spans="1:8" s="2" customFormat="1" ht="12" customHeight="1" x14ac:dyDescent="0.3">
      <c r="B1816" s="9"/>
      <c r="C1816" s="8"/>
      <c r="D1816" s="8"/>
      <c r="E1816" s="8"/>
      <c r="F1816" s="47"/>
      <c r="G1816" s="27"/>
      <c r="H1816" s="8"/>
    </row>
    <row r="1817" spans="1:8" s="2" customFormat="1" ht="24" customHeight="1" x14ac:dyDescent="0.3">
      <c r="A1817" s="2">
        <v>4696</v>
      </c>
      <c r="B1817" s="25" t="s">
        <v>1408</v>
      </c>
      <c r="C1817" s="8"/>
      <c r="D1817" s="10" t="s">
        <v>1411</v>
      </c>
      <c r="E1817" s="28" t="s">
        <v>316</v>
      </c>
      <c r="F1817" s="53">
        <v>50</v>
      </c>
      <c r="G1817" s="29"/>
      <c r="H1817" s="30">
        <f t="shared" ref="H1817" si="299">F1817*G1817</f>
        <v>0</v>
      </c>
    </row>
    <row r="1818" spans="1:8" s="2" customFormat="1" ht="12" customHeight="1" x14ac:dyDescent="0.3">
      <c r="B1818" s="9"/>
      <c r="C1818" s="8"/>
      <c r="D1818" s="8"/>
      <c r="E1818" s="8"/>
      <c r="F1818" s="47"/>
      <c r="G1818" s="27"/>
      <c r="H1818" s="8"/>
    </row>
    <row r="1819" spans="1:8" s="2" customFormat="1" ht="12" customHeight="1" x14ac:dyDescent="0.3">
      <c r="A1819" s="2">
        <v>4697</v>
      </c>
      <c r="B1819" s="25" t="s">
        <v>1410</v>
      </c>
      <c r="C1819" s="8"/>
      <c r="D1819" s="10" t="s">
        <v>1413</v>
      </c>
      <c r="E1819" s="28" t="s">
        <v>316</v>
      </c>
      <c r="F1819" s="53">
        <v>15</v>
      </c>
      <c r="G1819" s="29"/>
      <c r="H1819" s="30">
        <f t="shared" ref="H1819" si="300">F1819*G1819</f>
        <v>0</v>
      </c>
    </row>
    <row r="1820" spans="1:8" s="2" customFormat="1" ht="12" customHeight="1" x14ac:dyDescent="0.3">
      <c r="B1820" s="9"/>
      <c r="C1820" s="8"/>
      <c r="D1820" s="8"/>
      <c r="E1820" s="8"/>
      <c r="F1820" s="47"/>
      <c r="G1820" s="27"/>
      <c r="H1820" s="8"/>
    </row>
    <row r="1821" spans="1:8" s="2" customFormat="1" ht="12" customHeight="1" x14ac:dyDescent="0.3">
      <c r="A1821" s="2">
        <v>5090</v>
      </c>
      <c r="B1821" s="25" t="s">
        <v>1412</v>
      </c>
      <c r="C1821" s="8"/>
      <c r="D1821" s="10" t="s">
        <v>1415</v>
      </c>
      <c r="E1821" s="28" t="s">
        <v>316</v>
      </c>
      <c r="F1821" s="48">
        <v>50</v>
      </c>
      <c r="G1821" s="29"/>
      <c r="H1821" s="30">
        <f t="shared" ref="H1821" si="301">F1821*G1821</f>
        <v>0</v>
      </c>
    </row>
    <row r="1822" spans="1:8" s="2" customFormat="1" ht="12" customHeight="1" x14ac:dyDescent="0.3">
      <c r="B1822" s="9"/>
      <c r="C1822" s="8"/>
      <c r="D1822" s="8"/>
      <c r="E1822" s="8"/>
      <c r="F1822" s="47"/>
      <c r="G1822" s="27"/>
      <c r="H1822" s="8"/>
    </row>
    <row r="1823" spans="1:8" s="2" customFormat="1" ht="24" customHeight="1" x14ac:dyDescent="0.3">
      <c r="A1823" s="2">
        <v>5091</v>
      </c>
      <c r="B1823" s="25" t="s">
        <v>1414</v>
      </c>
      <c r="C1823" s="8"/>
      <c r="D1823" s="10" t="s">
        <v>1417</v>
      </c>
      <c r="E1823" s="28" t="s">
        <v>316</v>
      </c>
      <c r="F1823" s="48">
        <v>10</v>
      </c>
      <c r="G1823" s="29"/>
      <c r="H1823" s="30">
        <f t="shared" ref="H1823" si="302">F1823*G1823</f>
        <v>0</v>
      </c>
    </row>
    <row r="1824" spans="1:8" s="2" customFormat="1" ht="12" customHeight="1" x14ac:dyDescent="0.3">
      <c r="B1824" s="9"/>
      <c r="C1824" s="8"/>
      <c r="D1824" s="8"/>
      <c r="E1824" s="8"/>
      <c r="F1824" s="47"/>
      <c r="G1824" s="27"/>
      <c r="H1824" s="8"/>
    </row>
    <row r="1825" spans="1:8" s="2" customFormat="1" ht="34.200000000000003" x14ac:dyDescent="0.3">
      <c r="A1825" s="2">
        <v>4698</v>
      </c>
      <c r="B1825" s="9"/>
      <c r="C1825" s="10" t="s">
        <v>1392</v>
      </c>
      <c r="D1825" s="10" t="s">
        <v>1684</v>
      </c>
      <c r="E1825" s="8"/>
      <c r="F1825" s="47"/>
      <c r="G1825" s="27"/>
      <c r="H1825" s="8"/>
    </row>
    <row r="1826" spans="1:8" s="2" customFormat="1" ht="12" customHeight="1" x14ac:dyDescent="0.3">
      <c r="B1826" s="9"/>
      <c r="C1826" s="8"/>
      <c r="D1826" s="8"/>
      <c r="E1826" s="8"/>
      <c r="F1826" s="47"/>
      <c r="G1826" s="27"/>
      <c r="H1826" s="8"/>
    </row>
    <row r="1827" spans="1:8" s="2" customFormat="1" ht="12" customHeight="1" x14ac:dyDescent="0.3">
      <c r="A1827" s="2">
        <v>4699</v>
      </c>
      <c r="B1827" s="25" t="s">
        <v>1416</v>
      </c>
      <c r="C1827" s="8"/>
      <c r="D1827" s="10" t="s">
        <v>1419</v>
      </c>
      <c r="E1827" s="28" t="s">
        <v>316</v>
      </c>
      <c r="F1827" s="53">
        <v>60</v>
      </c>
      <c r="G1827" s="29"/>
      <c r="H1827" s="30">
        <f t="shared" ref="H1827:H1841" si="303">F1827*G1827</f>
        <v>0</v>
      </c>
    </row>
    <row r="1828" spans="1:8" s="2" customFormat="1" ht="12" customHeight="1" x14ac:dyDescent="0.3">
      <c r="B1828" s="9"/>
      <c r="C1828" s="8"/>
      <c r="D1828" s="8"/>
      <c r="E1828" s="8"/>
      <c r="F1828" s="47"/>
      <c r="G1828" s="27"/>
      <c r="H1828" s="8"/>
    </row>
    <row r="1829" spans="1:8" s="2" customFormat="1" ht="12" customHeight="1" x14ac:dyDescent="0.3">
      <c r="A1829" s="2">
        <v>4700</v>
      </c>
      <c r="B1829" s="25" t="s">
        <v>1418</v>
      </c>
      <c r="C1829" s="8"/>
      <c r="D1829" s="10" t="s">
        <v>1421</v>
      </c>
      <c r="E1829" s="28" t="s">
        <v>316</v>
      </c>
      <c r="F1829" s="53">
        <v>50</v>
      </c>
      <c r="G1829" s="29"/>
      <c r="H1829" s="30">
        <f t="shared" si="303"/>
        <v>0</v>
      </c>
    </row>
    <row r="1830" spans="1:8" s="2" customFormat="1" ht="12" customHeight="1" x14ac:dyDescent="0.3">
      <c r="B1830" s="9"/>
      <c r="C1830" s="8"/>
      <c r="D1830" s="8"/>
      <c r="E1830" s="8"/>
      <c r="F1830" s="47"/>
      <c r="G1830" s="27"/>
      <c r="H1830" s="8"/>
    </row>
    <row r="1831" spans="1:8" s="2" customFormat="1" ht="12" customHeight="1" x14ac:dyDescent="0.3">
      <c r="A1831" s="2">
        <v>4701</v>
      </c>
      <c r="B1831" s="25" t="s">
        <v>1420</v>
      </c>
      <c r="C1831" s="8"/>
      <c r="D1831" s="10" t="s">
        <v>1399</v>
      </c>
      <c r="E1831" s="28" t="s">
        <v>316</v>
      </c>
      <c r="F1831" s="53">
        <v>30</v>
      </c>
      <c r="G1831" s="29"/>
      <c r="H1831" s="30">
        <f t="shared" si="303"/>
        <v>0</v>
      </c>
    </row>
    <row r="1832" spans="1:8" s="2" customFormat="1" ht="12" customHeight="1" x14ac:dyDescent="0.3">
      <c r="B1832" s="9"/>
      <c r="C1832" s="8"/>
      <c r="D1832" s="8"/>
      <c r="E1832" s="8"/>
      <c r="F1832" s="47"/>
      <c r="G1832" s="27"/>
      <c r="H1832" s="8"/>
    </row>
    <row r="1833" spans="1:8" s="2" customFormat="1" ht="12" customHeight="1" x14ac:dyDescent="0.3">
      <c r="A1833" s="2">
        <v>4702</v>
      </c>
      <c r="B1833" s="25" t="s">
        <v>1422</v>
      </c>
      <c r="C1833" s="8"/>
      <c r="D1833" s="10" t="s">
        <v>1424</v>
      </c>
      <c r="E1833" s="28" t="s">
        <v>316</v>
      </c>
      <c r="F1833" s="53">
        <v>25</v>
      </c>
      <c r="G1833" s="29"/>
      <c r="H1833" s="30">
        <f t="shared" si="303"/>
        <v>0</v>
      </c>
    </row>
    <row r="1834" spans="1:8" s="2" customFormat="1" ht="12" customHeight="1" x14ac:dyDescent="0.3">
      <c r="B1834" s="9"/>
      <c r="C1834" s="8"/>
      <c r="D1834" s="8"/>
      <c r="E1834" s="8"/>
      <c r="F1834" s="47"/>
      <c r="G1834" s="27"/>
      <c r="H1834" s="8"/>
    </row>
    <row r="1835" spans="1:8" s="2" customFormat="1" ht="12" customHeight="1" x14ac:dyDescent="0.3">
      <c r="A1835" s="2">
        <v>4703</v>
      </c>
      <c r="B1835" s="25" t="s">
        <v>1423</v>
      </c>
      <c r="C1835" s="8"/>
      <c r="D1835" s="10" t="s">
        <v>1426</v>
      </c>
      <c r="E1835" s="28" t="s">
        <v>316</v>
      </c>
      <c r="F1835" s="53">
        <v>200</v>
      </c>
      <c r="G1835" s="29"/>
      <c r="H1835" s="30">
        <f t="shared" si="303"/>
        <v>0</v>
      </c>
    </row>
    <row r="1836" spans="1:8" s="2" customFormat="1" ht="12" customHeight="1" x14ac:dyDescent="0.3">
      <c r="B1836" s="9"/>
      <c r="C1836" s="8"/>
      <c r="D1836" s="8"/>
      <c r="E1836" s="8"/>
      <c r="F1836" s="47"/>
      <c r="G1836" s="27"/>
      <c r="H1836" s="8"/>
    </row>
    <row r="1837" spans="1:8" s="2" customFormat="1" ht="12" customHeight="1" x14ac:dyDescent="0.3">
      <c r="A1837" s="2">
        <v>4704</v>
      </c>
      <c r="B1837" s="25" t="s">
        <v>1425</v>
      </c>
      <c r="C1837" s="8"/>
      <c r="D1837" s="10" t="s">
        <v>1405</v>
      </c>
      <c r="E1837" s="28" t="s">
        <v>316</v>
      </c>
      <c r="F1837" s="53">
        <v>140</v>
      </c>
      <c r="G1837" s="29"/>
      <c r="H1837" s="30">
        <f t="shared" si="303"/>
        <v>0</v>
      </c>
    </row>
    <row r="1838" spans="1:8" s="2" customFormat="1" ht="12" customHeight="1" x14ac:dyDescent="0.3">
      <c r="B1838" s="9"/>
      <c r="C1838" s="8"/>
      <c r="D1838" s="8"/>
      <c r="E1838" s="8"/>
      <c r="F1838" s="47"/>
      <c r="G1838" s="27"/>
      <c r="H1838" s="8"/>
    </row>
    <row r="1839" spans="1:8" s="2" customFormat="1" ht="12" customHeight="1" x14ac:dyDescent="0.3">
      <c r="A1839" s="2">
        <v>4705</v>
      </c>
      <c r="B1839" s="25" t="s">
        <v>1427</v>
      </c>
      <c r="C1839" s="8"/>
      <c r="D1839" s="10" t="s">
        <v>1407</v>
      </c>
      <c r="E1839" s="28" t="s">
        <v>316</v>
      </c>
      <c r="F1839" s="53">
        <v>200</v>
      </c>
      <c r="G1839" s="29"/>
      <c r="H1839" s="30">
        <f t="shared" si="303"/>
        <v>0</v>
      </c>
    </row>
    <row r="1840" spans="1:8" s="2" customFormat="1" ht="12" customHeight="1" x14ac:dyDescent="0.3">
      <c r="B1840" s="9"/>
      <c r="C1840" s="8"/>
      <c r="D1840" s="8"/>
      <c r="E1840" s="8"/>
      <c r="F1840" s="47"/>
      <c r="G1840" s="27"/>
      <c r="H1840" s="8"/>
    </row>
    <row r="1841" spans="1:8" s="2" customFormat="1" ht="36" customHeight="1" x14ac:dyDescent="0.3">
      <c r="A1841" s="2">
        <v>4706</v>
      </c>
      <c r="B1841" s="25" t="s">
        <v>1428</v>
      </c>
      <c r="C1841" s="8"/>
      <c r="D1841" s="10" t="s">
        <v>1409</v>
      </c>
      <c r="E1841" s="28" t="s">
        <v>316</v>
      </c>
      <c r="F1841" s="53">
        <v>240</v>
      </c>
      <c r="G1841" s="29"/>
      <c r="H1841" s="30">
        <f t="shared" si="303"/>
        <v>0</v>
      </c>
    </row>
    <row r="1842" spans="1:8" s="2" customFormat="1" ht="11.4" x14ac:dyDescent="0.3">
      <c r="B1842" s="25"/>
      <c r="C1842" s="8"/>
      <c r="D1842" s="10"/>
      <c r="E1842" s="28"/>
      <c r="F1842" s="53"/>
      <c r="G1842" s="29"/>
      <c r="H1842" s="30"/>
    </row>
    <row r="1843" spans="1:8" s="2" customFormat="1" ht="11.4" x14ac:dyDescent="0.3">
      <c r="B1843" s="25"/>
      <c r="C1843" s="8"/>
      <c r="D1843" s="10"/>
      <c r="E1843" s="28"/>
      <c r="F1843" s="53"/>
      <c r="G1843" s="29"/>
      <c r="H1843" s="30"/>
    </row>
    <row r="1844" spans="1:8" s="2" customFormat="1" ht="12" customHeight="1" x14ac:dyDescent="0.3">
      <c r="B1844" s="9"/>
      <c r="C1844" s="8"/>
      <c r="D1844" s="8"/>
      <c r="E1844" s="8"/>
      <c r="F1844" s="47"/>
      <c r="G1844" s="27"/>
      <c r="H1844" s="8"/>
    </row>
    <row r="1845" spans="1:8" s="3" customFormat="1" ht="20.100000000000001" customHeight="1" x14ac:dyDescent="0.3">
      <c r="B1845" s="12" t="s">
        <v>76</v>
      </c>
      <c r="C1845" s="13"/>
      <c r="D1845" s="13"/>
      <c r="E1845" s="13"/>
      <c r="F1845" s="49"/>
      <c r="G1845" s="32"/>
      <c r="H1845" s="14">
        <f>SUM(H1798:H1842)</f>
        <v>575000</v>
      </c>
    </row>
    <row r="1846" spans="1:8" s="20" customFormat="1" ht="13.8" x14ac:dyDescent="0.3">
      <c r="B1846" s="21" t="s">
        <v>297</v>
      </c>
      <c r="F1846" s="45"/>
      <c r="G1846" s="22"/>
    </row>
    <row r="1847" spans="1:8" s="1" customFormat="1" ht="12" x14ac:dyDescent="0.3">
      <c r="B1847" s="5" t="s">
        <v>1326</v>
      </c>
      <c r="F1847" s="46"/>
      <c r="G1847" s="23"/>
    </row>
    <row r="1848" spans="1:8" s="2" customFormat="1" ht="27.45" customHeight="1" x14ac:dyDescent="0.3">
      <c r="B1848" s="6" t="s">
        <v>2</v>
      </c>
      <c r="C1848" s="6" t="s">
        <v>3</v>
      </c>
      <c r="D1848" s="6" t="s">
        <v>4</v>
      </c>
      <c r="E1848" s="6" t="s">
        <v>5</v>
      </c>
      <c r="F1848" s="6" t="s">
        <v>6</v>
      </c>
      <c r="G1848" s="24" t="s">
        <v>7</v>
      </c>
      <c r="H1848" s="7" t="s">
        <v>8</v>
      </c>
    </row>
    <row r="1849" spans="1:8" s="3" customFormat="1" ht="20.100000000000001" customHeight="1" x14ac:dyDescent="0.3">
      <c r="B1849" s="12" t="s">
        <v>77</v>
      </c>
      <c r="C1849" s="13"/>
      <c r="D1849" s="13"/>
      <c r="E1849" s="13"/>
      <c r="F1849" s="49"/>
      <c r="G1849" s="32"/>
      <c r="H1849" s="14">
        <f>H1845</f>
        <v>575000</v>
      </c>
    </row>
    <row r="1850" spans="1:8" s="2" customFormat="1" ht="12" customHeight="1" x14ac:dyDescent="0.3">
      <c r="A1850" s="2">
        <v>4707</v>
      </c>
      <c r="B1850" s="25" t="s">
        <v>1429</v>
      </c>
      <c r="C1850" s="8"/>
      <c r="D1850" s="10" t="s">
        <v>1431</v>
      </c>
      <c r="E1850" s="28" t="s">
        <v>316</v>
      </c>
      <c r="F1850" s="53">
        <v>50</v>
      </c>
      <c r="G1850" s="29"/>
      <c r="H1850" s="30">
        <f>F1850*G1850</f>
        <v>0</v>
      </c>
    </row>
    <row r="1851" spans="1:8" s="2" customFormat="1" ht="12" customHeight="1" x14ac:dyDescent="0.3">
      <c r="B1851" s="9"/>
      <c r="C1851" s="8"/>
      <c r="D1851" s="8"/>
      <c r="E1851" s="8"/>
      <c r="F1851" s="47"/>
      <c r="G1851" s="27"/>
      <c r="H1851" s="8"/>
    </row>
    <row r="1852" spans="1:8" s="2" customFormat="1" ht="12" customHeight="1" x14ac:dyDescent="0.3">
      <c r="A1852" s="2">
        <v>4708</v>
      </c>
      <c r="B1852" s="25" t="s">
        <v>1430</v>
      </c>
      <c r="C1852" s="8"/>
      <c r="D1852" s="10" t="s">
        <v>1413</v>
      </c>
      <c r="E1852" s="28" t="s">
        <v>316</v>
      </c>
      <c r="F1852" s="53">
        <v>15</v>
      </c>
      <c r="G1852" s="29"/>
      <c r="H1852" s="30">
        <f>F1852*G1852</f>
        <v>0</v>
      </c>
    </row>
    <row r="1853" spans="1:8" s="2" customFormat="1" ht="12" customHeight="1" x14ac:dyDescent="0.3">
      <c r="B1853" s="9"/>
      <c r="C1853" s="8"/>
      <c r="D1853" s="8"/>
      <c r="E1853" s="8"/>
      <c r="F1853" s="47"/>
      <c r="G1853" s="27"/>
      <c r="H1853" s="8"/>
    </row>
    <row r="1854" spans="1:8" s="2" customFormat="1" ht="57" x14ac:dyDescent="0.3">
      <c r="A1854" s="2">
        <v>4709</v>
      </c>
      <c r="B1854" s="9"/>
      <c r="C1854" s="10" t="s">
        <v>1392</v>
      </c>
      <c r="D1854" s="10" t="s">
        <v>1685</v>
      </c>
      <c r="E1854" s="8"/>
      <c r="F1854" s="47"/>
      <c r="G1854" s="27"/>
      <c r="H1854" s="8"/>
    </row>
    <row r="1855" spans="1:8" s="2" customFormat="1" ht="12" customHeight="1" x14ac:dyDescent="0.3">
      <c r="B1855" s="9"/>
      <c r="C1855" s="8"/>
      <c r="D1855" s="8"/>
      <c r="E1855" s="8"/>
      <c r="F1855" s="47"/>
      <c r="G1855" s="27"/>
      <c r="H1855" s="8"/>
    </row>
    <row r="1856" spans="1:8" s="2" customFormat="1" ht="12" customHeight="1" x14ac:dyDescent="0.3">
      <c r="A1856" s="2">
        <v>4710</v>
      </c>
      <c r="B1856" s="25" t="s">
        <v>1432</v>
      </c>
      <c r="C1856" s="8"/>
      <c r="D1856" s="10" t="s">
        <v>1419</v>
      </c>
      <c r="E1856" s="28" t="s">
        <v>267</v>
      </c>
      <c r="F1856" s="53">
        <v>4</v>
      </c>
      <c r="G1856" s="29"/>
      <c r="H1856" s="30">
        <f>F1856*G1856</f>
        <v>0</v>
      </c>
    </row>
    <row r="1857" spans="1:8" s="2" customFormat="1" ht="12" customHeight="1" x14ac:dyDescent="0.3">
      <c r="B1857" s="9"/>
      <c r="C1857" s="8"/>
      <c r="D1857" s="8"/>
      <c r="E1857" s="8"/>
      <c r="F1857" s="47"/>
      <c r="G1857" s="27"/>
      <c r="H1857" s="8"/>
    </row>
    <row r="1858" spans="1:8" s="2" customFormat="1" ht="12" customHeight="1" x14ac:dyDescent="0.3">
      <c r="A1858" s="2">
        <v>4711</v>
      </c>
      <c r="B1858" s="25" t="s">
        <v>1433</v>
      </c>
      <c r="C1858" s="8"/>
      <c r="D1858" s="10" t="s">
        <v>1421</v>
      </c>
      <c r="E1858" s="28" t="s">
        <v>267</v>
      </c>
      <c r="F1858" s="53">
        <v>8</v>
      </c>
      <c r="G1858" s="29"/>
      <c r="H1858" s="30">
        <f t="shared" ref="H1858" si="304">F1858*G1858</f>
        <v>0</v>
      </c>
    </row>
    <row r="1859" spans="1:8" s="2" customFormat="1" ht="12" customHeight="1" x14ac:dyDescent="0.3">
      <c r="B1859" s="9"/>
      <c r="C1859" s="8"/>
      <c r="D1859" s="8"/>
      <c r="E1859" s="8"/>
      <c r="F1859" s="47"/>
      <c r="G1859" s="27"/>
      <c r="H1859" s="8"/>
    </row>
    <row r="1860" spans="1:8" s="2" customFormat="1" ht="24" customHeight="1" x14ac:dyDescent="0.3">
      <c r="A1860" s="2">
        <v>4712</v>
      </c>
      <c r="B1860" s="25" t="s">
        <v>1434</v>
      </c>
      <c r="C1860" s="8"/>
      <c r="D1860" s="10" t="s">
        <v>1436</v>
      </c>
      <c r="E1860" s="28" t="s">
        <v>267</v>
      </c>
      <c r="F1860" s="53">
        <v>8</v>
      </c>
      <c r="G1860" s="29"/>
      <c r="H1860" s="30">
        <f t="shared" ref="H1860" si="305">F1860*G1860</f>
        <v>0</v>
      </c>
    </row>
    <row r="1861" spans="1:8" s="2" customFormat="1" ht="12" customHeight="1" x14ac:dyDescent="0.3">
      <c r="B1861" s="9"/>
      <c r="C1861" s="8"/>
      <c r="D1861" s="8"/>
      <c r="E1861" s="8"/>
      <c r="F1861" s="47"/>
      <c r="G1861" s="27"/>
      <c r="H1861" s="8"/>
    </row>
    <row r="1862" spans="1:8" s="2" customFormat="1" ht="12" customHeight="1" x14ac:dyDescent="0.3">
      <c r="A1862" s="2">
        <v>4713</v>
      </c>
      <c r="B1862" s="25" t="s">
        <v>1435</v>
      </c>
      <c r="C1862" s="8"/>
      <c r="D1862" s="10" t="s">
        <v>1438</v>
      </c>
      <c r="E1862" s="28" t="s">
        <v>267</v>
      </c>
      <c r="F1862" s="53">
        <v>8</v>
      </c>
      <c r="G1862" s="29"/>
      <c r="H1862" s="30">
        <f t="shared" ref="H1862" si="306">F1862*G1862</f>
        <v>0</v>
      </c>
    </row>
    <row r="1863" spans="1:8" s="2" customFormat="1" ht="12" customHeight="1" x14ac:dyDescent="0.3">
      <c r="B1863" s="9"/>
      <c r="C1863" s="8"/>
      <c r="D1863" s="8"/>
      <c r="E1863" s="8"/>
      <c r="F1863" s="47"/>
      <c r="G1863" s="27"/>
      <c r="H1863" s="8"/>
    </row>
    <row r="1864" spans="1:8" s="2" customFormat="1" ht="12" customHeight="1" x14ac:dyDescent="0.3">
      <c r="A1864" s="2">
        <v>4714</v>
      </c>
      <c r="B1864" s="25" t="s">
        <v>1437</v>
      </c>
      <c r="C1864" s="8"/>
      <c r="D1864" s="10" t="s">
        <v>1403</v>
      </c>
      <c r="E1864" s="28" t="s">
        <v>267</v>
      </c>
      <c r="F1864" s="53">
        <v>30</v>
      </c>
      <c r="G1864" s="29"/>
      <c r="H1864" s="30">
        <f t="shared" ref="H1864" si="307">F1864*G1864</f>
        <v>0</v>
      </c>
    </row>
    <row r="1865" spans="1:8" s="2" customFormat="1" ht="12" customHeight="1" x14ac:dyDescent="0.3">
      <c r="B1865" s="9"/>
      <c r="C1865" s="8"/>
      <c r="D1865" s="8"/>
      <c r="E1865" s="8"/>
      <c r="F1865" s="47"/>
      <c r="G1865" s="27"/>
      <c r="H1865" s="8"/>
    </row>
    <row r="1866" spans="1:8" s="2" customFormat="1" ht="12" customHeight="1" x14ac:dyDescent="0.3">
      <c r="A1866" s="2">
        <v>4715</v>
      </c>
      <c r="B1866" s="25" t="s">
        <v>1439</v>
      </c>
      <c r="C1866" s="8"/>
      <c r="D1866" s="10" t="s">
        <v>1405</v>
      </c>
      <c r="E1866" s="28" t="s">
        <v>267</v>
      </c>
      <c r="F1866" s="53">
        <v>30</v>
      </c>
      <c r="G1866" s="29"/>
      <c r="H1866" s="30">
        <f t="shared" ref="H1866" si="308">F1866*G1866</f>
        <v>0</v>
      </c>
    </row>
    <row r="1867" spans="1:8" s="2" customFormat="1" ht="12" customHeight="1" x14ac:dyDescent="0.3">
      <c r="B1867" s="9"/>
      <c r="C1867" s="8"/>
      <c r="D1867" s="8"/>
      <c r="E1867" s="8"/>
      <c r="F1867" s="47"/>
      <c r="G1867" s="27"/>
      <c r="H1867" s="8"/>
    </row>
    <row r="1868" spans="1:8" s="2" customFormat="1" ht="12" customHeight="1" x14ac:dyDescent="0.3">
      <c r="A1868" s="2">
        <v>4716</v>
      </c>
      <c r="B1868" s="25" t="s">
        <v>1440</v>
      </c>
      <c r="C1868" s="8"/>
      <c r="D1868" s="10" t="s">
        <v>1407</v>
      </c>
      <c r="E1868" s="28" t="s">
        <v>267</v>
      </c>
      <c r="F1868" s="53">
        <v>20</v>
      </c>
      <c r="G1868" s="29"/>
      <c r="H1868" s="30">
        <f t="shared" ref="H1868" si="309">F1868*G1868</f>
        <v>0</v>
      </c>
    </row>
    <row r="1869" spans="1:8" s="2" customFormat="1" ht="12" customHeight="1" x14ac:dyDescent="0.3">
      <c r="B1869" s="9"/>
      <c r="C1869" s="8"/>
      <c r="D1869" s="8"/>
      <c r="E1869" s="8"/>
      <c r="F1869" s="47"/>
      <c r="G1869" s="27"/>
      <c r="H1869" s="8"/>
    </row>
    <row r="1870" spans="1:8" s="2" customFormat="1" ht="34.200000000000003" x14ac:dyDescent="0.3">
      <c r="A1870" s="2">
        <v>4717</v>
      </c>
      <c r="B1870" s="25" t="s">
        <v>1441</v>
      </c>
      <c r="C1870" s="8"/>
      <c r="D1870" s="10" t="s">
        <v>1409</v>
      </c>
      <c r="E1870" s="28" t="s">
        <v>267</v>
      </c>
      <c r="F1870" s="53">
        <v>20</v>
      </c>
      <c r="G1870" s="29"/>
      <c r="H1870" s="30">
        <f t="shared" ref="H1870" si="310">F1870*G1870</f>
        <v>0</v>
      </c>
    </row>
    <row r="1871" spans="1:8" s="2" customFormat="1" ht="12" customHeight="1" x14ac:dyDescent="0.3">
      <c r="B1871" s="9"/>
      <c r="C1871" s="8"/>
      <c r="D1871" s="8"/>
      <c r="E1871" s="8"/>
      <c r="F1871" s="47"/>
      <c r="G1871" s="27"/>
      <c r="H1871" s="8"/>
    </row>
    <row r="1872" spans="1:8" s="2" customFormat="1" ht="12" customHeight="1" x14ac:dyDescent="0.3">
      <c r="A1872" s="2">
        <v>4718</v>
      </c>
      <c r="B1872" s="25" t="s">
        <v>1442</v>
      </c>
      <c r="C1872" s="8"/>
      <c r="D1872" s="10" t="s">
        <v>1431</v>
      </c>
      <c r="E1872" s="28" t="s">
        <v>267</v>
      </c>
      <c r="F1872" s="53">
        <v>8</v>
      </c>
      <c r="G1872" s="29"/>
      <c r="H1872" s="30">
        <f t="shared" ref="H1872" si="311">F1872*G1872</f>
        <v>0</v>
      </c>
    </row>
    <row r="1873" spans="1:8" s="2" customFormat="1" ht="12" customHeight="1" x14ac:dyDescent="0.3">
      <c r="B1873" s="9"/>
      <c r="C1873" s="8"/>
      <c r="D1873" s="8"/>
      <c r="E1873" s="8"/>
      <c r="F1873" s="47"/>
      <c r="G1873" s="27"/>
      <c r="H1873" s="8"/>
    </row>
    <row r="1874" spans="1:8" s="2" customFormat="1" ht="12" customHeight="1" x14ac:dyDescent="0.3">
      <c r="A1874" s="2">
        <v>4719</v>
      </c>
      <c r="B1874" s="25" t="s">
        <v>1443</v>
      </c>
      <c r="C1874" s="8"/>
      <c r="D1874" s="10" t="s">
        <v>1445</v>
      </c>
      <c r="E1874" s="28" t="s">
        <v>267</v>
      </c>
      <c r="F1874" s="53">
        <v>4</v>
      </c>
      <c r="G1874" s="29"/>
      <c r="H1874" s="30">
        <f t="shared" ref="H1874" si="312">F1874*G1874</f>
        <v>0</v>
      </c>
    </row>
    <row r="1875" spans="1:8" s="2" customFormat="1" ht="12" customHeight="1" x14ac:dyDescent="0.3">
      <c r="B1875" s="9"/>
      <c r="C1875" s="8"/>
      <c r="D1875" s="8"/>
      <c r="E1875" s="8"/>
      <c r="F1875" s="47"/>
      <c r="G1875" s="27"/>
      <c r="H1875" s="8"/>
    </row>
    <row r="1876" spans="1:8" s="2" customFormat="1" ht="24" customHeight="1" x14ac:dyDescent="0.3">
      <c r="A1876" s="2">
        <v>4720</v>
      </c>
      <c r="B1876" s="25" t="s">
        <v>1444</v>
      </c>
      <c r="C1876" s="8"/>
      <c r="D1876" s="10" t="s">
        <v>1447</v>
      </c>
      <c r="E1876" s="28" t="s">
        <v>267</v>
      </c>
      <c r="F1876" s="53">
        <v>4</v>
      </c>
      <c r="G1876" s="29"/>
      <c r="H1876" s="30">
        <f t="shared" ref="H1876" si="313">F1876*G1876</f>
        <v>0</v>
      </c>
    </row>
    <row r="1877" spans="1:8" s="2" customFormat="1" ht="12" customHeight="1" x14ac:dyDescent="0.3">
      <c r="B1877" s="9"/>
      <c r="C1877" s="8"/>
      <c r="D1877" s="8"/>
      <c r="E1877" s="8"/>
      <c r="F1877" s="47"/>
      <c r="G1877" s="27"/>
      <c r="H1877" s="8"/>
    </row>
    <row r="1878" spans="1:8" s="2" customFormat="1" ht="48" customHeight="1" x14ac:dyDescent="0.3">
      <c r="A1878" s="2">
        <v>4723</v>
      </c>
      <c r="B1878" s="25" t="s">
        <v>1446</v>
      </c>
      <c r="C1878" s="10" t="s">
        <v>1392</v>
      </c>
      <c r="D1878" s="10" t="s">
        <v>1449</v>
      </c>
      <c r="E1878" s="28" t="s">
        <v>262</v>
      </c>
      <c r="F1878" s="53">
        <v>150</v>
      </c>
      <c r="G1878" s="29"/>
      <c r="H1878" s="30">
        <f t="shared" ref="H1878" si="314">F1878*G1878</f>
        <v>0</v>
      </c>
    </row>
    <row r="1879" spans="1:8" s="2" customFormat="1" ht="12" customHeight="1" x14ac:dyDescent="0.3">
      <c r="B1879" s="9"/>
      <c r="C1879" s="8"/>
      <c r="D1879" s="8"/>
      <c r="E1879" s="8"/>
      <c r="F1879" s="47"/>
      <c r="G1879" s="27"/>
      <c r="H1879" s="8"/>
    </row>
    <row r="1880" spans="1:8" s="2" customFormat="1" ht="36" customHeight="1" x14ac:dyDescent="0.3">
      <c r="A1880" s="2">
        <v>4724</v>
      </c>
      <c r="B1880" s="25" t="s">
        <v>1448</v>
      </c>
      <c r="C1880" s="10" t="s">
        <v>1392</v>
      </c>
      <c r="D1880" s="10" t="s">
        <v>1451</v>
      </c>
      <c r="E1880" s="28" t="s">
        <v>316</v>
      </c>
      <c r="F1880" s="53">
        <v>150</v>
      </c>
      <c r="G1880" s="29"/>
      <c r="H1880" s="30">
        <f t="shared" ref="H1880" si="315">F1880*G1880</f>
        <v>0</v>
      </c>
    </row>
    <row r="1881" spans="1:8" s="2" customFormat="1" ht="12" customHeight="1" x14ac:dyDescent="0.3">
      <c r="B1881" s="9"/>
      <c r="C1881" s="8"/>
      <c r="D1881" s="8"/>
      <c r="E1881" s="8"/>
      <c r="F1881" s="47"/>
      <c r="G1881" s="27"/>
      <c r="H1881" s="8"/>
    </row>
    <row r="1882" spans="1:8" s="2" customFormat="1" ht="48" customHeight="1" x14ac:dyDescent="0.3">
      <c r="A1882" s="2">
        <v>4725</v>
      </c>
      <c r="B1882" s="25" t="s">
        <v>1450</v>
      </c>
      <c r="C1882" s="10" t="s">
        <v>1453</v>
      </c>
      <c r="D1882" s="10" t="s">
        <v>1454</v>
      </c>
      <c r="E1882" s="28" t="s">
        <v>305</v>
      </c>
      <c r="F1882" s="53">
        <v>3</v>
      </c>
      <c r="G1882" s="29"/>
      <c r="H1882" s="30">
        <f t="shared" ref="H1882" si="316">F1882*G1882</f>
        <v>0</v>
      </c>
    </row>
    <row r="1883" spans="1:8" s="2" customFormat="1" ht="12" customHeight="1" x14ac:dyDescent="0.3">
      <c r="B1883" s="9"/>
      <c r="C1883" s="8"/>
      <c r="D1883" s="8"/>
      <c r="E1883" s="8"/>
      <c r="F1883" s="47"/>
      <c r="G1883" s="27"/>
      <c r="H1883" s="8"/>
    </row>
    <row r="1884" spans="1:8" s="2" customFormat="1" ht="34.200000000000003" x14ac:dyDescent="0.3">
      <c r="A1884" s="2">
        <v>4726</v>
      </c>
      <c r="B1884" s="25" t="s">
        <v>1452</v>
      </c>
      <c r="C1884" s="10" t="s">
        <v>1376</v>
      </c>
      <c r="D1884" s="10" t="s">
        <v>1456</v>
      </c>
      <c r="E1884" s="28" t="s">
        <v>305</v>
      </c>
      <c r="F1884" s="53">
        <v>1</v>
      </c>
      <c r="G1884" s="29"/>
      <c r="H1884" s="30">
        <f t="shared" ref="H1884" si="317">F1884*G1884</f>
        <v>0</v>
      </c>
    </row>
    <row r="1885" spans="1:8" s="2" customFormat="1" ht="12" customHeight="1" x14ac:dyDescent="0.3">
      <c r="B1885" s="9"/>
      <c r="C1885" s="8"/>
      <c r="D1885" s="8"/>
      <c r="E1885" s="8"/>
      <c r="F1885" s="47"/>
      <c r="G1885" s="27"/>
      <c r="H1885" s="8"/>
    </row>
    <row r="1886" spans="1:8" s="2" customFormat="1" ht="36" customHeight="1" x14ac:dyDescent="0.3">
      <c r="A1886" s="2">
        <v>4727</v>
      </c>
      <c r="B1886" s="25" t="s">
        <v>1455</v>
      </c>
      <c r="C1886" s="10" t="s">
        <v>1392</v>
      </c>
      <c r="D1886" s="10" t="s">
        <v>1458</v>
      </c>
      <c r="E1886" s="28" t="s">
        <v>305</v>
      </c>
      <c r="F1886" s="53">
        <v>12</v>
      </c>
      <c r="G1886" s="29"/>
      <c r="H1886" s="30">
        <f t="shared" ref="H1886" si="318">F1886*G1886</f>
        <v>0</v>
      </c>
    </row>
    <row r="1887" spans="1:8" s="2" customFormat="1" ht="11.4" x14ac:dyDescent="0.3">
      <c r="B1887" s="9"/>
      <c r="C1887" s="8"/>
      <c r="D1887" s="8"/>
      <c r="E1887" s="8"/>
      <c r="F1887" s="47"/>
      <c r="G1887" s="27"/>
      <c r="H1887" s="8"/>
    </row>
    <row r="1888" spans="1:8" s="2" customFormat="1" ht="11.4" x14ac:dyDescent="0.3">
      <c r="B1888" s="9"/>
      <c r="C1888" s="8"/>
      <c r="D1888" s="8"/>
      <c r="E1888" s="8"/>
      <c r="F1888" s="47"/>
      <c r="G1888" s="27"/>
      <c r="H1888" s="8"/>
    </row>
    <row r="1889" spans="1:8" s="3" customFormat="1" ht="20.100000000000001" customHeight="1" x14ac:dyDescent="0.3">
      <c r="B1889" s="12" t="s">
        <v>76</v>
      </c>
      <c r="C1889" s="13"/>
      <c r="D1889" s="13"/>
      <c r="E1889" s="13"/>
      <c r="F1889" s="49"/>
      <c r="G1889" s="32"/>
      <c r="H1889" s="14">
        <f>SUM(H1849:H1887)</f>
        <v>575000</v>
      </c>
    </row>
    <row r="1890" spans="1:8" s="20" customFormat="1" ht="13.8" x14ac:dyDescent="0.3">
      <c r="B1890" s="21" t="s">
        <v>297</v>
      </c>
      <c r="F1890" s="45"/>
      <c r="G1890" s="22"/>
    </row>
    <row r="1891" spans="1:8" s="1" customFormat="1" ht="12" x14ac:dyDescent="0.3">
      <c r="B1891" s="5" t="s">
        <v>1326</v>
      </c>
      <c r="F1891" s="46"/>
      <c r="G1891" s="23"/>
    </row>
    <row r="1892" spans="1:8" s="2" customFormat="1" ht="27.45" customHeight="1" x14ac:dyDescent="0.3">
      <c r="B1892" s="6" t="s">
        <v>2</v>
      </c>
      <c r="C1892" s="6" t="s">
        <v>3</v>
      </c>
      <c r="D1892" s="6" t="s">
        <v>4</v>
      </c>
      <c r="E1892" s="6" t="s">
        <v>5</v>
      </c>
      <c r="F1892" s="6" t="s">
        <v>6</v>
      </c>
      <c r="G1892" s="24" t="s">
        <v>7</v>
      </c>
      <c r="H1892" s="7" t="s">
        <v>8</v>
      </c>
    </row>
    <row r="1893" spans="1:8" s="3" customFormat="1" ht="20.100000000000001" customHeight="1" x14ac:dyDescent="0.3">
      <c r="B1893" s="12" t="s">
        <v>77</v>
      </c>
      <c r="C1893" s="13"/>
      <c r="D1893" s="13"/>
      <c r="E1893" s="13"/>
      <c r="F1893" s="49"/>
      <c r="G1893" s="32"/>
      <c r="H1893" s="14">
        <f>H1889</f>
        <v>575000</v>
      </c>
    </row>
    <row r="1894" spans="1:8" s="2" customFormat="1" ht="45.6" x14ac:dyDescent="0.3">
      <c r="A1894" s="2">
        <v>4728</v>
      </c>
      <c r="B1894" s="9"/>
      <c r="C1894" s="10" t="s">
        <v>1376</v>
      </c>
      <c r="D1894" s="10" t="s">
        <v>1459</v>
      </c>
      <c r="E1894" s="8"/>
      <c r="F1894" s="47"/>
      <c r="G1894" s="27"/>
      <c r="H1894" s="8"/>
    </row>
    <row r="1895" spans="1:8" s="2" customFormat="1" ht="12" customHeight="1" x14ac:dyDescent="0.3">
      <c r="B1895" s="9"/>
      <c r="C1895" s="8"/>
      <c r="D1895" s="8"/>
      <c r="E1895" s="8"/>
      <c r="F1895" s="47"/>
      <c r="G1895" s="27"/>
      <c r="H1895" s="8"/>
    </row>
    <row r="1896" spans="1:8" s="2" customFormat="1" ht="12" customHeight="1" x14ac:dyDescent="0.3">
      <c r="A1896" s="2">
        <v>4729</v>
      </c>
      <c r="B1896" s="25" t="s">
        <v>1457</v>
      </c>
      <c r="C1896" s="8"/>
      <c r="D1896" s="10" t="s">
        <v>1461</v>
      </c>
      <c r="E1896" s="28" t="s">
        <v>316</v>
      </c>
      <c r="F1896" s="53">
        <v>20</v>
      </c>
      <c r="G1896" s="29"/>
      <c r="H1896" s="30">
        <f>F1896*G1896</f>
        <v>0</v>
      </c>
    </row>
    <row r="1897" spans="1:8" s="2" customFormat="1" ht="12" customHeight="1" x14ac:dyDescent="0.3">
      <c r="B1897" s="9"/>
      <c r="C1897" s="8"/>
      <c r="D1897" s="8"/>
      <c r="E1897" s="8"/>
      <c r="F1897" s="47"/>
      <c r="G1897" s="27"/>
      <c r="H1897" s="8"/>
    </row>
    <row r="1898" spans="1:8" s="2" customFormat="1" ht="12" customHeight="1" x14ac:dyDescent="0.3">
      <c r="A1898" s="2">
        <v>4730</v>
      </c>
      <c r="B1898" s="25" t="s">
        <v>1460</v>
      </c>
      <c r="C1898" s="8"/>
      <c r="D1898" s="10" t="s">
        <v>1463</v>
      </c>
      <c r="E1898" s="28" t="s">
        <v>316</v>
      </c>
      <c r="F1898" s="53">
        <v>40</v>
      </c>
      <c r="G1898" s="29"/>
      <c r="H1898" s="30">
        <f>F1898*G1898</f>
        <v>0</v>
      </c>
    </row>
    <row r="1899" spans="1:8" s="2" customFormat="1" ht="12" customHeight="1" x14ac:dyDescent="0.3">
      <c r="B1899" s="9"/>
      <c r="C1899" s="8"/>
      <c r="D1899" s="8"/>
      <c r="E1899" s="8"/>
      <c r="F1899" s="47"/>
      <c r="G1899" s="27"/>
      <c r="H1899" s="8"/>
    </row>
    <row r="1900" spans="1:8" s="2" customFormat="1" ht="34.200000000000003" x14ac:dyDescent="0.3">
      <c r="A1900" s="2">
        <v>4731</v>
      </c>
      <c r="B1900" s="9"/>
      <c r="C1900" s="10" t="s">
        <v>1376</v>
      </c>
      <c r="D1900" s="10" t="s">
        <v>1464</v>
      </c>
      <c r="E1900" s="8"/>
      <c r="F1900" s="47"/>
      <c r="G1900" s="27"/>
      <c r="H1900" s="8"/>
    </row>
    <row r="1901" spans="1:8" s="2" customFormat="1" ht="12" customHeight="1" x14ac:dyDescent="0.3">
      <c r="B1901" s="9"/>
      <c r="C1901" s="8"/>
      <c r="D1901" s="8"/>
      <c r="E1901" s="8"/>
      <c r="F1901" s="47"/>
      <c r="G1901" s="27"/>
      <c r="H1901" s="8"/>
    </row>
    <row r="1902" spans="1:8" s="2" customFormat="1" ht="12" customHeight="1" x14ac:dyDescent="0.3">
      <c r="A1902" s="2">
        <v>4732</v>
      </c>
      <c r="B1902" s="25" t="s">
        <v>1462</v>
      </c>
      <c r="C1902" s="8"/>
      <c r="D1902" s="10" t="s">
        <v>1466</v>
      </c>
      <c r="E1902" s="28" t="s">
        <v>316</v>
      </c>
      <c r="F1902" s="53">
        <v>15</v>
      </c>
      <c r="G1902" s="29"/>
      <c r="H1902" s="30">
        <f>F1902*G1902</f>
        <v>0</v>
      </c>
    </row>
    <row r="1903" spans="1:8" s="2" customFormat="1" ht="12" customHeight="1" x14ac:dyDescent="0.3">
      <c r="B1903" s="9"/>
      <c r="C1903" s="8"/>
      <c r="D1903" s="8"/>
      <c r="E1903" s="8"/>
      <c r="F1903" s="47"/>
      <c r="G1903" s="27"/>
      <c r="H1903" s="8"/>
    </row>
    <row r="1904" spans="1:8" s="2" customFormat="1" ht="12" customHeight="1" x14ac:dyDescent="0.3">
      <c r="A1904" s="2">
        <v>4733</v>
      </c>
      <c r="B1904" s="25" t="s">
        <v>1465</v>
      </c>
      <c r="C1904" s="8"/>
      <c r="D1904" s="10" t="s">
        <v>1468</v>
      </c>
      <c r="E1904" s="28" t="s">
        <v>316</v>
      </c>
      <c r="F1904" s="53">
        <v>10</v>
      </c>
      <c r="G1904" s="29"/>
      <c r="H1904" s="30">
        <f>F1904*G1904</f>
        <v>0</v>
      </c>
    </row>
    <row r="1905" spans="1:8" s="2" customFormat="1" ht="11.4" x14ac:dyDescent="0.3">
      <c r="B1905" s="9"/>
      <c r="C1905" s="8"/>
      <c r="D1905" s="8"/>
      <c r="E1905" s="8"/>
      <c r="F1905" s="47"/>
      <c r="G1905" s="27"/>
      <c r="H1905" s="8"/>
    </row>
    <row r="1906" spans="1:8" s="2" customFormat="1" ht="48" customHeight="1" x14ac:dyDescent="0.3">
      <c r="A1906" s="2">
        <v>4734</v>
      </c>
      <c r="B1906" s="25" t="s">
        <v>1467</v>
      </c>
      <c r="C1906" s="8"/>
      <c r="D1906" s="10" t="s">
        <v>1470</v>
      </c>
      <c r="E1906" s="28" t="s">
        <v>16</v>
      </c>
      <c r="F1906" s="53">
        <v>1</v>
      </c>
      <c r="G1906" s="29"/>
      <c r="H1906" s="30">
        <f>F1906*G1906</f>
        <v>0</v>
      </c>
    </row>
    <row r="1907" spans="1:8" s="2" customFormat="1" ht="12" customHeight="1" x14ac:dyDescent="0.3">
      <c r="B1907" s="9"/>
      <c r="C1907" s="8"/>
      <c r="D1907" s="8"/>
      <c r="E1907" s="8"/>
      <c r="F1907" s="47"/>
      <c r="G1907" s="27"/>
      <c r="H1907" s="8"/>
    </row>
    <row r="1908" spans="1:8" s="2" customFormat="1" ht="48" customHeight="1" x14ac:dyDescent="0.3">
      <c r="A1908" s="2">
        <v>4735</v>
      </c>
      <c r="B1908" s="9"/>
      <c r="C1908" s="8"/>
      <c r="D1908" s="10" t="s">
        <v>1471</v>
      </c>
      <c r="E1908" s="8"/>
      <c r="F1908" s="47"/>
      <c r="G1908" s="27"/>
      <c r="H1908" s="8"/>
    </row>
    <row r="1909" spans="1:8" s="2" customFormat="1" ht="12" customHeight="1" x14ac:dyDescent="0.3">
      <c r="B1909" s="9"/>
      <c r="C1909" s="8"/>
      <c r="D1909" s="8"/>
      <c r="E1909" s="8"/>
      <c r="F1909" s="47"/>
      <c r="G1909" s="27"/>
      <c r="H1909" s="8"/>
    </row>
    <row r="1910" spans="1:8" s="2" customFormat="1" ht="36" customHeight="1" x14ac:dyDescent="0.3">
      <c r="A1910" s="2">
        <v>4736</v>
      </c>
      <c r="B1910" s="9"/>
      <c r="C1910" s="10" t="s">
        <v>1472</v>
      </c>
      <c r="D1910" s="10" t="s">
        <v>1473</v>
      </c>
      <c r="E1910" s="8"/>
      <c r="F1910" s="47"/>
      <c r="G1910" s="27"/>
      <c r="H1910" s="8"/>
    </row>
    <row r="1911" spans="1:8" s="2" customFormat="1" ht="12" customHeight="1" x14ac:dyDescent="0.3">
      <c r="B1911" s="9"/>
      <c r="C1911" s="8"/>
      <c r="D1911" s="8"/>
      <c r="E1911" s="8"/>
      <c r="F1911" s="47"/>
      <c r="G1911" s="27"/>
      <c r="H1911" s="8"/>
    </row>
    <row r="1912" spans="1:8" s="2" customFormat="1" ht="36" customHeight="1" x14ac:dyDescent="0.3">
      <c r="A1912" s="2">
        <v>4737</v>
      </c>
      <c r="B1912" s="25" t="s">
        <v>1469</v>
      </c>
      <c r="C1912" s="8"/>
      <c r="D1912" s="10" t="s">
        <v>1475</v>
      </c>
      <c r="E1912" s="28" t="s">
        <v>267</v>
      </c>
      <c r="F1912" s="53">
        <v>12</v>
      </c>
      <c r="G1912" s="29"/>
      <c r="H1912" s="30">
        <f>F1912*G1912</f>
        <v>0</v>
      </c>
    </row>
    <row r="1913" spans="1:8" s="2" customFormat="1" ht="12" customHeight="1" x14ac:dyDescent="0.3">
      <c r="B1913" s="9"/>
      <c r="C1913" s="8"/>
      <c r="D1913" s="8"/>
      <c r="E1913" s="8"/>
      <c r="F1913" s="47"/>
      <c r="G1913" s="27"/>
      <c r="H1913" s="8"/>
    </row>
    <row r="1914" spans="1:8" s="2" customFormat="1" ht="36" customHeight="1" x14ac:dyDescent="0.3">
      <c r="A1914" s="2">
        <v>4738</v>
      </c>
      <c r="B1914" s="25" t="s">
        <v>1474</v>
      </c>
      <c r="C1914" s="8"/>
      <c r="D1914" s="10" t="s">
        <v>1477</v>
      </c>
      <c r="E1914" s="28" t="s">
        <v>267</v>
      </c>
      <c r="F1914" s="53">
        <v>6</v>
      </c>
      <c r="G1914" s="29"/>
      <c r="H1914" s="30">
        <f t="shared" ref="H1914" si="319">F1914*G1914</f>
        <v>0</v>
      </c>
    </row>
    <row r="1915" spans="1:8" s="2" customFormat="1" ht="12" customHeight="1" x14ac:dyDescent="0.3">
      <c r="B1915" s="9"/>
      <c r="C1915" s="8"/>
      <c r="D1915" s="8"/>
      <c r="E1915" s="8"/>
      <c r="F1915" s="47"/>
      <c r="G1915" s="27"/>
      <c r="H1915" s="8"/>
    </row>
    <row r="1916" spans="1:8" s="2" customFormat="1" ht="24" customHeight="1" x14ac:dyDescent="0.3">
      <c r="A1916" s="2">
        <v>4739</v>
      </c>
      <c r="B1916" s="25" t="s">
        <v>1476</v>
      </c>
      <c r="C1916" s="8"/>
      <c r="D1916" s="10" t="s">
        <v>1479</v>
      </c>
      <c r="E1916" s="28" t="s">
        <v>267</v>
      </c>
      <c r="F1916" s="53">
        <v>1</v>
      </c>
      <c r="G1916" s="29"/>
      <c r="H1916" s="30">
        <f t="shared" ref="H1916" si="320">F1916*G1916</f>
        <v>0</v>
      </c>
    </row>
    <row r="1917" spans="1:8" s="2" customFormat="1" ht="12" customHeight="1" x14ac:dyDescent="0.3">
      <c r="B1917" s="9"/>
      <c r="C1917" s="8"/>
      <c r="D1917" s="8"/>
      <c r="E1917" s="8"/>
      <c r="F1917" s="47"/>
      <c r="G1917" s="27"/>
      <c r="H1917" s="8"/>
    </row>
    <row r="1918" spans="1:8" s="2" customFormat="1" ht="48" customHeight="1" x14ac:dyDescent="0.3">
      <c r="A1918" s="2">
        <v>4740</v>
      </c>
      <c r="B1918" s="25" t="s">
        <v>1478</v>
      </c>
      <c r="C1918" s="8"/>
      <c r="D1918" s="10" t="s">
        <v>1481</v>
      </c>
      <c r="E1918" s="28" t="s">
        <v>267</v>
      </c>
      <c r="F1918" s="53">
        <v>6</v>
      </c>
      <c r="G1918" s="29"/>
      <c r="H1918" s="30">
        <f t="shared" ref="H1918" si="321">F1918*G1918</f>
        <v>0</v>
      </c>
    </row>
    <row r="1919" spans="1:8" s="2" customFormat="1" ht="12" customHeight="1" x14ac:dyDescent="0.3">
      <c r="B1919" s="9"/>
      <c r="C1919" s="8"/>
      <c r="D1919" s="8"/>
      <c r="E1919" s="8"/>
      <c r="F1919" s="47"/>
      <c r="G1919" s="27"/>
      <c r="H1919" s="8"/>
    </row>
    <row r="1920" spans="1:8" s="2" customFormat="1" ht="34.200000000000003" x14ac:dyDescent="0.3">
      <c r="A1920" s="2">
        <v>4741</v>
      </c>
      <c r="B1920" s="25" t="s">
        <v>1480</v>
      </c>
      <c r="C1920" s="8"/>
      <c r="D1920" s="10" t="s">
        <v>1483</v>
      </c>
      <c r="E1920" s="28" t="s">
        <v>267</v>
      </c>
      <c r="F1920" s="53">
        <v>4</v>
      </c>
      <c r="G1920" s="29"/>
      <c r="H1920" s="30">
        <f t="shared" ref="H1920" si="322">F1920*G1920</f>
        <v>0</v>
      </c>
    </row>
    <row r="1921" spans="1:8" s="2" customFormat="1" ht="12" customHeight="1" x14ac:dyDescent="0.3">
      <c r="B1921" s="9"/>
      <c r="C1921" s="8"/>
      <c r="D1921" s="8"/>
      <c r="E1921" s="8"/>
      <c r="F1921" s="47"/>
      <c r="G1921" s="27"/>
      <c r="H1921" s="8"/>
    </row>
    <row r="1922" spans="1:8" s="2" customFormat="1" ht="34.200000000000003" x14ac:dyDescent="0.3">
      <c r="A1922" s="2">
        <v>4742</v>
      </c>
      <c r="B1922" s="25" t="s">
        <v>1482</v>
      </c>
      <c r="C1922" s="8"/>
      <c r="D1922" s="10" t="s">
        <v>1485</v>
      </c>
      <c r="E1922" s="28" t="s">
        <v>267</v>
      </c>
      <c r="F1922" s="53">
        <v>12</v>
      </c>
      <c r="G1922" s="29"/>
      <c r="H1922" s="30">
        <f t="shared" ref="H1922" si="323">F1922*G1922</f>
        <v>0</v>
      </c>
    </row>
    <row r="1923" spans="1:8" s="2" customFormat="1" ht="12" customHeight="1" x14ac:dyDescent="0.3">
      <c r="B1923" s="9"/>
      <c r="C1923" s="8"/>
      <c r="D1923" s="8"/>
      <c r="E1923" s="8"/>
      <c r="F1923" s="47"/>
      <c r="G1923" s="27"/>
      <c r="H1923" s="8"/>
    </row>
    <row r="1924" spans="1:8" s="2" customFormat="1" ht="36" customHeight="1" x14ac:dyDescent="0.3">
      <c r="A1924" s="2">
        <v>4743</v>
      </c>
      <c r="B1924" s="25" t="s">
        <v>1484</v>
      </c>
      <c r="C1924" s="8"/>
      <c r="D1924" s="10" t="s">
        <v>1487</v>
      </c>
      <c r="E1924" s="28" t="s">
        <v>267</v>
      </c>
      <c r="F1924" s="53">
        <v>6</v>
      </c>
      <c r="G1924" s="29"/>
      <c r="H1924" s="30">
        <f t="shared" ref="H1924" si="324">F1924*G1924</f>
        <v>0</v>
      </c>
    </row>
    <row r="1925" spans="1:8" s="2" customFormat="1" ht="11.4" x14ac:dyDescent="0.3">
      <c r="B1925" s="25"/>
      <c r="C1925" s="8"/>
      <c r="D1925" s="10"/>
      <c r="E1925" s="28"/>
      <c r="F1925" s="53"/>
      <c r="G1925" s="29"/>
      <c r="H1925" s="30"/>
    </row>
    <row r="1926" spans="1:8" s="2" customFormat="1" ht="11.4" x14ac:dyDescent="0.3">
      <c r="B1926" s="9"/>
      <c r="C1926" s="8"/>
      <c r="D1926" s="8"/>
      <c r="E1926" s="8"/>
      <c r="F1926" s="47"/>
      <c r="G1926" s="27"/>
      <c r="H1926" s="8"/>
    </row>
    <row r="1927" spans="1:8" s="3" customFormat="1" ht="20.100000000000001" customHeight="1" x14ac:dyDescent="0.3">
      <c r="B1927" s="12" t="s">
        <v>76</v>
      </c>
      <c r="C1927" s="13"/>
      <c r="D1927" s="13"/>
      <c r="E1927" s="13"/>
      <c r="F1927" s="49"/>
      <c r="G1927" s="32"/>
      <c r="H1927" s="14">
        <f>SUM(H1893:H1925)</f>
        <v>575000</v>
      </c>
    </row>
    <row r="1928" spans="1:8" s="20" customFormat="1" ht="13.8" x14ac:dyDescent="0.3">
      <c r="B1928" s="21" t="s">
        <v>297</v>
      </c>
      <c r="F1928" s="45"/>
      <c r="G1928" s="22"/>
    </row>
    <row r="1929" spans="1:8" s="1" customFormat="1" ht="12" x14ac:dyDescent="0.3">
      <c r="B1929" s="5" t="s">
        <v>1326</v>
      </c>
      <c r="F1929" s="46"/>
      <c r="G1929" s="23"/>
    </row>
    <row r="1930" spans="1:8" s="2" customFormat="1" ht="27.45" customHeight="1" x14ac:dyDescent="0.3">
      <c r="B1930" s="6" t="s">
        <v>2</v>
      </c>
      <c r="C1930" s="6" t="s">
        <v>3</v>
      </c>
      <c r="D1930" s="6" t="s">
        <v>4</v>
      </c>
      <c r="E1930" s="6" t="s">
        <v>5</v>
      </c>
      <c r="F1930" s="6" t="s">
        <v>6</v>
      </c>
      <c r="G1930" s="24" t="s">
        <v>7</v>
      </c>
      <c r="H1930" s="7" t="s">
        <v>8</v>
      </c>
    </row>
    <row r="1931" spans="1:8" s="3" customFormat="1" ht="20.100000000000001" customHeight="1" x14ac:dyDescent="0.3">
      <c r="B1931" s="12" t="s">
        <v>77</v>
      </c>
      <c r="C1931" s="13"/>
      <c r="D1931" s="13"/>
      <c r="E1931" s="13"/>
      <c r="F1931" s="49"/>
      <c r="G1931" s="32"/>
      <c r="H1931" s="14">
        <f>H1927</f>
        <v>575000</v>
      </c>
    </row>
    <row r="1932" spans="1:8" s="2" customFormat="1" ht="24" customHeight="1" x14ac:dyDescent="0.3">
      <c r="A1932" s="2">
        <v>4744</v>
      </c>
      <c r="B1932" s="25" t="s">
        <v>1486</v>
      </c>
      <c r="C1932" s="8"/>
      <c r="D1932" s="10" t="s">
        <v>1489</v>
      </c>
      <c r="E1932" s="28" t="s">
        <v>267</v>
      </c>
      <c r="F1932" s="53">
        <v>4</v>
      </c>
      <c r="G1932" s="29"/>
      <c r="H1932" s="30">
        <f>F1932*G1932</f>
        <v>0</v>
      </c>
    </row>
    <row r="1933" spans="1:8" s="2" customFormat="1" ht="12" customHeight="1" x14ac:dyDescent="0.3">
      <c r="B1933" s="9"/>
      <c r="C1933" s="8"/>
      <c r="D1933" s="8"/>
      <c r="E1933" s="8"/>
      <c r="F1933" s="47"/>
      <c r="G1933" s="27"/>
      <c r="H1933" s="8"/>
    </row>
    <row r="1934" spans="1:8" s="2" customFormat="1" ht="24" customHeight="1" x14ac:dyDescent="0.3">
      <c r="A1934" s="2">
        <v>4745</v>
      </c>
      <c r="B1934" s="25" t="s">
        <v>1488</v>
      </c>
      <c r="C1934" s="8"/>
      <c r="D1934" s="10" t="s">
        <v>1491</v>
      </c>
      <c r="E1934" s="28" t="s">
        <v>267</v>
      </c>
      <c r="F1934" s="53">
        <v>1</v>
      </c>
      <c r="G1934" s="29"/>
      <c r="H1934" s="30">
        <f>F1934*G1934</f>
        <v>0</v>
      </c>
    </row>
    <row r="1935" spans="1:8" s="2" customFormat="1" ht="12" customHeight="1" x14ac:dyDescent="0.3">
      <c r="B1935" s="9"/>
      <c r="C1935" s="8"/>
      <c r="D1935" s="8"/>
      <c r="E1935" s="8"/>
      <c r="F1935" s="47"/>
      <c r="G1935" s="27"/>
      <c r="H1935" s="8"/>
    </row>
    <row r="1936" spans="1:8" s="2" customFormat="1" ht="34.200000000000003" x14ac:dyDescent="0.3">
      <c r="A1936" s="2">
        <v>4746</v>
      </c>
      <c r="B1936" s="25" t="s">
        <v>1490</v>
      </c>
      <c r="C1936" s="8"/>
      <c r="D1936" s="10" t="s">
        <v>1493</v>
      </c>
      <c r="E1936" s="28" t="s">
        <v>16</v>
      </c>
      <c r="F1936" s="53">
        <v>1</v>
      </c>
      <c r="G1936" s="29"/>
      <c r="H1936" s="30">
        <f>F1936*G1936</f>
        <v>0</v>
      </c>
    </row>
    <row r="1937" spans="1:8" s="2" customFormat="1" ht="12" customHeight="1" x14ac:dyDescent="0.3">
      <c r="B1937" s="9"/>
      <c r="C1937" s="8"/>
      <c r="D1937" s="8"/>
      <c r="E1937" s="8"/>
      <c r="F1937" s="47"/>
      <c r="G1937" s="27"/>
      <c r="H1937" s="8"/>
    </row>
    <row r="1938" spans="1:8" s="2" customFormat="1" ht="24" customHeight="1" x14ac:dyDescent="0.3">
      <c r="A1938" s="2">
        <v>4747</v>
      </c>
      <c r="B1938" s="9"/>
      <c r="C1938" s="10" t="s">
        <v>1494</v>
      </c>
      <c r="D1938" s="10" t="s">
        <v>1495</v>
      </c>
      <c r="E1938" s="8"/>
      <c r="F1938" s="47"/>
      <c r="G1938" s="27"/>
      <c r="H1938" s="8"/>
    </row>
    <row r="1939" spans="1:8" s="2" customFormat="1" ht="12" customHeight="1" x14ac:dyDescent="0.3">
      <c r="B1939" s="9"/>
      <c r="C1939" s="8"/>
      <c r="D1939" s="8"/>
      <c r="E1939" s="8"/>
      <c r="F1939" s="47"/>
      <c r="G1939" s="27"/>
      <c r="H1939" s="8"/>
    </row>
    <row r="1940" spans="1:8" s="2" customFormat="1" ht="12" customHeight="1" x14ac:dyDescent="0.3">
      <c r="A1940" s="2">
        <v>4748</v>
      </c>
      <c r="B1940" s="25" t="s">
        <v>1492</v>
      </c>
      <c r="C1940" s="8"/>
      <c r="D1940" s="10" t="s">
        <v>1497</v>
      </c>
      <c r="E1940" s="28" t="s">
        <v>267</v>
      </c>
      <c r="F1940" s="53">
        <v>2</v>
      </c>
      <c r="G1940" s="29"/>
      <c r="H1940" s="30">
        <f>F1940*G1940</f>
        <v>0</v>
      </c>
    </row>
    <row r="1941" spans="1:8" s="2" customFormat="1" ht="12" customHeight="1" x14ac:dyDescent="0.3">
      <c r="B1941" s="9"/>
      <c r="C1941" s="8"/>
      <c r="D1941" s="8"/>
      <c r="E1941" s="8"/>
      <c r="F1941" s="47"/>
      <c r="G1941" s="27"/>
      <c r="H1941" s="8"/>
    </row>
    <row r="1942" spans="1:8" s="2" customFormat="1" ht="24" customHeight="1" x14ac:dyDescent="0.3">
      <c r="A1942" s="2">
        <v>4749</v>
      </c>
      <c r="B1942" s="25" t="s">
        <v>1496</v>
      </c>
      <c r="C1942" s="8"/>
      <c r="D1942" s="10" t="s">
        <v>1499</v>
      </c>
      <c r="E1942" s="28" t="s">
        <v>16</v>
      </c>
      <c r="F1942" s="53">
        <v>1</v>
      </c>
      <c r="G1942" s="29"/>
      <c r="H1942" s="30">
        <f t="shared" ref="H1942" si="325">F1942*G1942</f>
        <v>0</v>
      </c>
    </row>
    <row r="1943" spans="1:8" s="2" customFormat="1" ht="12" customHeight="1" x14ac:dyDescent="0.3">
      <c r="B1943" s="9"/>
      <c r="C1943" s="8"/>
      <c r="D1943" s="8"/>
      <c r="E1943" s="8"/>
      <c r="F1943" s="47"/>
      <c r="G1943" s="27"/>
      <c r="H1943" s="8"/>
    </row>
    <row r="1944" spans="1:8" s="2" customFormat="1" ht="24" customHeight="1" x14ac:dyDescent="0.3">
      <c r="A1944" s="2">
        <v>4750</v>
      </c>
      <c r="B1944" s="25" t="s">
        <v>1498</v>
      </c>
      <c r="C1944" s="8"/>
      <c r="D1944" s="10" t="s">
        <v>1501</v>
      </c>
      <c r="E1944" s="28" t="s">
        <v>16</v>
      </c>
      <c r="F1944" s="53">
        <v>1</v>
      </c>
      <c r="G1944" s="29"/>
      <c r="H1944" s="30">
        <f t="shared" ref="H1944" si="326">F1944*G1944</f>
        <v>0</v>
      </c>
    </row>
    <row r="1945" spans="1:8" s="2" customFormat="1" ht="12" customHeight="1" x14ac:dyDescent="0.3">
      <c r="B1945" s="9"/>
      <c r="C1945" s="8"/>
      <c r="D1945" s="8"/>
      <c r="E1945" s="8"/>
      <c r="F1945" s="47"/>
      <c r="G1945" s="27"/>
      <c r="H1945" s="8"/>
    </row>
    <row r="1946" spans="1:8" s="2" customFormat="1" ht="24" customHeight="1" x14ac:dyDescent="0.3">
      <c r="A1946" s="2">
        <v>4751</v>
      </c>
      <c r="B1946" s="25" t="s">
        <v>1500</v>
      </c>
      <c r="C1946" s="8"/>
      <c r="D1946" s="10" t="s">
        <v>1503</v>
      </c>
      <c r="E1946" s="28" t="s">
        <v>267</v>
      </c>
      <c r="F1946" s="53">
        <v>2</v>
      </c>
      <c r="G1946" s="29"/>
      <c r="H1946" s="30">
        <f t="shared" ref="H1946" si="327">F1946*G1946</f>
        <v>0</v>
      </c>
    </row>
    <row r="1947" spans="1:8" s="2" customFormat="1" ht="12" customHeight="1" x14ac:dyDescent="0.3">
      <c r="B1947" s="9"/>
      <c r="C1947" s="8"/>
      <c r="D1947" s="8"/>
      <c r="E1947" s="8"/>
      <c r="F1947" s="47"/>
      <c r="G1947" s="27"/>
      <c r="H1947" s="8"/>
    </row>
    <row r="1948" spans="1:8" s="2" customFormat="1" ht="24" customHeight="1" x14ac:dyDescent="0.3">
      <c r="A1948" s="2">
        <v>4752</v>
      </c>
      <c r="B1948" s="25" t="s">
        <v>1502</v>
      </c>
      <c r="C1948" s="8"/>
      <c r="D1948" s="10" t="s">
        <v>1505</v>
      </c>
      <c r="E1948" s="28" t="s">
        <v>267</v>
      </c>
      <c r="F1948" s="53">
        <v>1</v>
      </c>
      <c r="G1948" s="29"/>
      <c r="H1948" s="30">
        <f t="shared" ref="H1948" si="328">F1948*G1948</f>
        <v>0</v>
      </c>
    </row>
    <row r="1949" spans="1:8" s="2" customFormat="1" ht="12" customHeight="1" x14ac:dyDescent="0.3">
      <c r="B1949" s="9"/>
      <c r="C1949" s="8"/>
      <c r="D1949" s="8"/>
      <c r="E1949" s="8"/>
      <c r="F1949" s="47"/>
      <c r="G1949" s="27"/>
      <c r="H1949" s="8"/>
    </row>
    <row r="1950" spans="1:8" s="2" customFormat="1" ht="60" customHeight="1" x14ac:dyDescent="0.3">
      <c r="A1950" s="2">
        <v>4753</v>
      </c>
      <c r="B1950" s="25" t="s">
        <v>1504</v>
      </c>
      <c r="C1950" s="10" t="s">
        <v>1507</v>
      </c>
      <c r="D1950" s="10" t="s">
        <v>1508</v>
      </c>
      <c r="E1950" s="28" t="s">
        <v>267</v>
      </c>
      <c r="F1950" s="53">
        <v>3</v>
      </c>
      <c r="G1950" s="29"/>
      <c r="H1950" s="30">
        <f t="shared" ref="H1950" si="329">F1950*G1950</f>
        <v>0</v>
      </c>
    </row>
    <row r="1951" spans="1:8" s="2" customFormat="1" ht="12" customHeight="1" x14ac:dyDescent="0.3">
      <c r="B1951" s="9"/>
      <c r="C1951" s="8"/>
      <c r="D1951" s="8"/>
      <c r="E1951" s="8"/>
      <c r="F1951" s="47"/>
      <c r="G1951" s="27"/>
      <c r="H1951" s="8"/>
    </row>
    <row r="1952" spans="1:8" s="2" customFormat="1" ht="60" customHeight="1" x14ac:dyDescent="0.3">
      <c r="A1952" s="2">
        <v>4754</v>
      </c>
      <c r="B1952" s="25" t="s">
        <v>1506</v>
      </c>
      <c r="C1952" s="10" t="s">
        <v>1507</v>
      </c>
      <c r="D1952" s="10" t="s">
        <v>1510</v>
      </c>
      <c r="E1952" s="28" t="s">
        <v>267</v>
      </c>
      <c r="F1952" s="53">
        <v>3</v>
      </c>
      <c r="G1952" s="29"/>
      <c r="H1952" s="30">
        <f t="shared" ref="H1952" si="330">F1952*G1952</f>
        <v>0</v>
      </c>
    </row>
    <row r="1953" spans="1:8" s="2" customFormat="1" ht="12" customHeight="1" x14ac:dyDescent="0.3">
      <c r="B1953" s="9"/>
      <c r="C1953" s="8"/>
      <c r="D1953" s="8"/>
      <c r="E1953" s="8"/>
      <c r="F1953" s="47"/>
      <c r="G1953" s="27"/>
      <c r="H1953" s="8"/>
    </row>
    <row r="1954" spans="1:8" s="2" customFormat="1" ht="60" customHeight="1" x14ac:dyDescent="0.3">
      <c r="A1954" s="2">
        <v>4755</v>
      </c>
      <c r="B1954" s="25" t="s">
        <v>1509</v>
      </c>
      <c r="C1954" s="8"/>
      <c r="D1954" s="10" t="s">
        <v>1512</v>
      </c>
      <c r="E1954" s="28" t="s">
        <v>16</v>
      </c>
      <c r="F1954" s="53">
        <v>1</v>
      </c>
      <c r="G1954" s="29"/>
      <c r="H1954" s="30">
        <f t="shared" ref="H1954" si="331">F1954*G1954</f>
        <v>0</v>
      </c>
    </row>
    <row r="1955" spans="1:8" s="2" customFormat="1" ht="12" customHeight="1" x14ac:dyDescent="0.3">
      <c r="B1955" s="9"/>
      <c r="C1955" s="8"/>
      <c r="D1955" s="8"/>
      <c r="E1955" s="8"/>
      <c r="F1955" s="47"/>
      <c r="G1955" s="27"/>
      <c r="H1955" s="8"/>
    </row>
    <row r="1956" spans="1:8" s="2" customFormat="1" ht="45.6" x14ac:dyDescent="0.3">
      <c r="A1956" s="2">
        <v>4756</v>
      </c>
      <c r="B1956" s="25" t="s">
        <v>1511</v>
      </c>
      <c r="C1956" s="10" t="s">
        <v>1514</v>
      </c>
      <c r="D1956" s="10" t="s">
        <v>1515</v>
      </c>
      <c r="E1956" s="28" t="s">
        <v>137</v>
      </c>
      <c r="F1956" s="53">
        <v>1</v>
      </c>
      <c r="G1956" s="33">
        <v>50000</v>
      </c>
      <c r="H1956" s="11">
        <f>F1956*G1956</f>
        <v>50000</v>
      </c>
    </row>
    <row r="1957" spans="1:8" s="2" customFormat="1" ht="12" customHeight="1" x14ac:dyDescent="0.3">
      <c r="B1957" s="9"/>
      <c r="C1957" s="8"/>
      <c r="D1957" s="8"/>
      <c r="E1957" s="8"/>
      <c r="F1957" s="47"/>
      <c r="G1957" s="27"/>
      <c r="H1957" s="8"/>
    </row>
    <row r="1958" spans="1:8" s="2" customFormat="1" ht="24" customHeight="1" x14ac:dyDescent="0.3">
      <c r="A1958" s="2">
        <v>4838</v>
      </c>
      <c r="B1958" s="25" t="s">
        <v>1513</v>
      </c>
      <c r="C1958" s="8"/>
      <c r="D1958" s="10" t="s">
        <v>1686</v>
      </c>
      <c r="E1958" s="28" t="s">
        <v>140</v>
      </c>
      <c r="F1958" s="48">
        <v>50000</v>
      </c>
      <c r="G1958" s="41"/>
      <c r="H1958" s="30">
        <f>F1958*G1958</f>
        <v>0</v>
      </c>
    </row>
    <row r="1959" spans="1:8" s="2" customFormat="1" ht="12" customHeight="1" x14ac:dyDescent="0.3">
      <c r="B1959" s="9"/>
      <c r="C1959" s="8"/>
      <c r="D1959" s="8"/>
      <c r="E1959" s="8"/>
      <c r="F1959" s="47"/>
      <c r="G1959" s="27"/>
      <c r="H1959" s="8"/>
    </row>
    <row r="1960" spans="1:8" s="2" customFormat="1" ht="48" customHeight="1" x14ac:dyDescent="0.3">
      <c r="A1960" s="2">
        <v>4757</v>
      </c>
      <c r="B1960" s="25" t="s">
        <v>1516</v>
      </c>
      <c r="C1960" s="8"/>
      <c r="D1960" s="10" t="s">
        <v>1518</v>
      </c>
      <c r="E1960" s="28" t="s">
        <v>16</v>
      </c>
      <c r="F1960" s="53">
        <v>1</v>
      </c>
      <c r="G1960" s="29"/>
      <c r="H1960" s="30">
        <f>F1960*G1960</f>
        <v>0</v>
      </c>
    </row>
    <row r="1961" spans="1:8" s="2" customFormat="1" ht="12" customHeight="1" x14ac:dyDescent="0.3">
      <c r="B1961" s="9"/>
      <c r="C1961" s="8"/>
      <c r="D1961" s="8"/>
      <c r="E1961" s="8"/>
      <c r="F1961" s="47"/>
      <c r="G1961" s="27"/>
      <c r="H1961" s="8"/>
    </row>
    <row r="1962" spans="1:8" s="2" customFormat="1" ht="12" customHeight="1" x14ac:dyDescent="0.3">
      <c r="B1962" s="9"/>
      <c r="C1962" s="8"/>
      <c r="D1962" s="8"/>
      <c r="E1962" s="8"/>
      <c r="F1962" s="47"/>
      <c r="G1962" s="27"/>
      <c r="H1962" s="8"/>
    </row>
    <row r="1963" spans="1:8" s="3" customFormat="1" ht="20.100000000000001" customHeight="1" x14ac:dyDescent="0.3">
      <c r="B1963" s="12" t="s">
        <v>76</v>
      </c>
      <c r="C1963" s="13"/>
      <c r="D1963" s="13"/>
      <c r="E1963" s="13"/>
      <c r="F1963" s="49"/>
      <c r="G1963" s="32"/>
      <c r="H1963" s="14">
        <f>SUM(H1931:H1961)</f>
        <v>625000</v>
      </c>
    </row>
    <row r="1964" spans="1:8" s="20" customFormat="1" ht="13.8" x14ac:dyDescent="0.3">
      <c r="B1964" s="21" t="s">
        <v>297</v>
      </c>
      <c r="F1964" s="45"/>
      <c r="G1964" s="22"/>
    </row>
    <row r="1965" spans="1:8" s="1" customFormat="1" ht="12" x14ac:dyDescent="0.3">
      <c r="B1965" s="5" t="s">
        <v>1326</v>
      </c>
      <c r="F1965" s="46"/>
      <c r="G1965" s="23"/>
    </row>
    <row r="1966" spans="1:8" s="2" customFormat="1" ht="27.45" customHeight="1" x14ac:dyDescent="0.3">
      <c r="B1966" s="6" t="s">
        <v>2</v>
      </c>
      <c r="C1966" s="6" t="s">
        <v>3</v>
      </c>
      <c r="D1966" s="6" t="s">
        <v>4</v>
      </c>
      <c r="E1966" s="6" t="s">
        <v>5</v>
      </c>
      <c r="F1966" s="6" t="s">
        <v>6</v>
      </c>
      <c r="G1966" s="24" t="s">
        <v>7</v>
      </c>
      <c r="H1966" s="7" t="s">
        <v>8</v>
      </c>
    </row>
    <row r="1967" spans="1:8" s="3" customFormat="1" ht="20.100000000000001" customHeight="1" x14ac:dyDescent="0.3">
      <c r="B1967" s="12" t="s">
        <v>77</v>
      </c>
      <c r="C1967" s="13"/>
      <c r="D1967" s="13"/>
      <c r="E1967" s="13"/>
      <c r="F1967" s="49"/>
      <c r="G1967" s="32"/>
      <c r="H1967" s="14">
        <f>H1963</f>
        <v>625000</v>
      </c>
    </row>
    <row r="1968" spans="1:8" s="2" customFormat="1" ht="48" customHeight="1" x14ac:dyDescent="0.3">
      <c r="A1968" s="2">
        <v>4758</v>
      </c>
      <c r="B1968" s="25" t="s">
        <v>1517</v>
      </c>
      <c r="C1968" s="8"/>
      <c r="D1968" s="10" t="s">
        <v>1520</v>
      </c>
      <c r="E1968" s="28" t="s">
        <v>137</v>
      </c>
      <c r="F1968" s="53">
        <v>1</v>
      </c>
      <c r="G1968" s="33">
        <v>95000</v>
      </c>
      <c r="H1968" s="11">
        <f>F1968*G1968</f>
        <v>95000</v>
      </c>
    </row>
    <row r="1969" spans="1:8" s="2" customFormat="1" ht="12" customHeight="1" x14ac:dyDescent="0.3">
      <c r="B1969" s="9"/>
      <c r="C1969" s="8"/>
      <c r="D1969" s="8"/>
      <c r="E1969" s="8"/>
      <c r="F1969" s="47"/>
      <c r="G1969" s="27"/>
      <c r="H1969" s="8"/>
    </row>
    <row r="1970" spans="1:8" s="2" customFormat="1" ht="24" customHeight="1" x14ac:dyDescent="0.3">
      <c r="A1970" s="2">
        <v>4759</v>
      </c>
      <c r="B1970" s="25" t="s">
        <v>1519</v>
      </c>
      <c r="C1970" s="8"/>
      <c r="D1970" s="10" t="s">
        <v>1687</v>
      </c>
      <c r="E1970" s="28" t="s">
        <v>140</v>
      </c>
      <c r="F1970" s="53">
        <v>95000</v>
      </c>
      <c r="G1970" s="41"/>
      <c r="H1970" s="30">
        <f>F1970*G1970</f>
        <v>0</v>
      </c>
    </row>
    <row r="1971" spans="1:8" s="2" customFormat="1" ht="12" customHeight="1" x14ac:dyDescent="0.3">
      <c r="B1971" s="9"/>
      <c r="C1971" s="8"/>
      <c r="D1971" s="8"/>
      <c r="E1971" s="8"/>
      <c r="F1971" s="47"/>
      <c r="G1971" s="27"/>
      <c r="H1971" s="8"/>
    </row>
    <row r="1972" spans="1:8" s="2" customFormat="1" ht="22.8" x14ac:dyDescent="0.3">
      <c r="A1972" s="2">
        <v>4760</v>
      </c>
      <c r="B1972" s="9"/>
      <c r="C1972" s="8"/>
      <c r="D1972" s="10" t="s">
        <v>1706</v>
      </c>
      <c r="E1972" s="8"/>
      <c r="F1972" s="47"/>
      <c r="G1972" s="27"/>
      <c r="H1972" s="8"/>
    </row>
    <row r="1973" spans="1:8" s="2" customFormat="1" ht="12" customHeight="1" x14ac:dyDescent="0.3">
      <c r="B1973" s="9"/>
      <c r="C1973" s="8"/>
      <c r="D1973" s="8"/>
      <c r="E1973" s="8"/>
      <c r="F1973" s="47"/>
      <c r="G1973" s="27"/>
      <c r="H1973" s="8"/>
    </row>
    <row r="1974" spans="1:8" s="2" customFormat="1" ht="57" x14ac:dyDescent="0.3">
      <c r="A1974" s="2">
        <v>4761</v>
      </c>
      <c r="B1974" s="25" t="s">
        <v>1521</v>
      </c>
      <c r="C1974" s="10" t="s">
        <v>1523</v>
      </c>
      <c r="D1974" s="10" t="s">
        <v>1524</v>
      </c>
      <c r="E1974" s="28" t="s">
        <v>316</v>
      </c>
      <c r="F1974" s="53">
        <v>180</v>
      </c>
      <c r="G1974" s="29"/>
      <c r="H1974" s="30">
        <f>F1974*G1974</f>
        <v>0</v>
      </c>
    </row>
    <row r="1975" spans="1:8" s="2" customFormat="1" ht="12" customHeight="1" x14ac:dyDescent="0.3">
      <c r="B1975" s="9"/>
      <c r="C1975" s="8"/>
      <c r="D1975" s="8"/>
      <c r="E1975" s="8"/>
      <c r="F1975" s="47"/>
      <c r="G1975" s="27"/>
      <c r="H1975" s="8"/>
    </row>
    <row r="1976" spans="1:8" s="2" customFormat="1" ht="60" customHeight="1" x14ac:dyDescent="0.3">
      <c r="A1976" s="2">
        <v>4762</v>
      </c>
      <c r="B1976" s="25" t="s">
        <v>1522</v>
      </c>
      <c r="C1976" s="10" t="s">
        <v>1523</v>
      </c>
      <c r="D1976" s="10" t="s">
        <v>1526</v>
      </c>
      <c r="E1976" s="28" t="s">
        <v>316</v>
      </c>
      <c r="F1976" s="53">
        <v>180</v>
      </c>
      <c r="G1976" s="29"/>
      <c r="H1976" s="30">
        <f t="shared" ref="H1976" si="332">F1976*G1976</f>
        <v>0</v>
      </c>
    </row>
    <row r="1977" spans="1:8" s="2" customFormat="1" ht="12" customHeight="1" x14ac:dyDescent="0.3">
      <c r="B1977" s="9"/>
      <c r="C1977" s="8"/>
      <c r="D1977" s="8"/>
      <c r="E1977" s="8"/>
      <c r="F1977" s="47"/>
      <c r="G1977" s="27"/>
      <c r="H1977" s="8"/>
    </row>
    <row r="1978" spans="1:8" s="2" customFormat="1" ht="24" customHeight="1" x14ac:dyDescent="0.3">
      <c r="A1978" s="2">
        <v>4763</v>
      </c>
      <c r="B1978" s="25" t="s">
        <v>1525</v>
      </c>
      <c r="C1978" s="10" t="s">
        <v>1376</v>
      </c>
      <c r="D1978" s="10" t="s">
        <v>1528</v>
      </c>
      <c r="E1978" s="28" t="s">
        <v>316</v>
      </c>
      <c r="F1978" s="53">
        <v>80</v>
      </c>
      <c r="G1978" s="29"/>
      <c r="H1978" s="30">
        <f t="shared" ref="H1978" si="333">F1978*G1978</f>
        <v>0</v>
      </c>
    </row>
    <row r="1979" spans="1:8" s="2" customFormat="1" ht="12" customHeight="1" x14ac:dyDescent="0.3">
      <c r="B1979" s="9"/>
      <c r="C1979" s="8"/>
      <c r="D1979" s="8"/>
      <c r="E1979" s="8"/>
      <c r="F1979" s="47"/>
      <c r="G1979" s="27"/>
      <c r="H1979" s="8"/>
    </row>
    <row r="1980" spans="1:8" s="2" customFormat="1" ht="68.400000000000006" x14ac:dyDescent="0.3">
      <c r="A1980" s="2">
        <v>4764</v>
      </c>
      <c r="B1980" s="25" t="s">
        <v>1527</v>
      </c>
      <c r="C1980" s="10" t="s">
        <v>1530</v>
      </c>
      <c r="D1980" s="10" t="s">
        <v>1531</v>
      </c>
      <c r="E1980" s="28" t="s">
        <v>16</v>
      </c>
      <c r="F1980" s="53">
        <v>1</v>
      </c>
      <c r="G1980" s="29"/>
      <c r="H1980" s="30">
        <f t="shared" ref="H1980" si="334">F1980*G1980</f>
        <v>0</v>
      </c>
    </row>
    <row r="1981" spans="1:8" s="2" customFormat="1" ht="12" customHeight="1" x14ac:dyDescent="0.3">
      <c r="B1981" s="9"/>
      <c r="C1981" s="8"/>
      <c r="D1981" s="8"/>
      <c r="E1981" s="8"/>
      <c r="F1981" s="47"/>
      <c r="G1981" s="27"/>
      <c r="H1981" s="8"/>
    </row>
    <row r="1982" spans="1:8" s="2" customFormat="1" ht="68.400000000000006" x14ac:dyDescent="0.3">
      <c r="A1982" s="2">
        <v>4765</v>
      </c>
      <c r="B1982" s="25" t="s">
        <v>1529</v>
      </c>
      <c r="C1982" s="10" t="s">
        <v>1530</v>
      </c>
      <c r="D1982" s="10" t="s">
        <v>1533</v>
      </c>
      <c r="E1982" s="28" t="s">
        <v>267</v>
      </c>
      <c r="F1982" s="53">
        <v>2</v>
      </c>
      <c r="G1982" s="29"/>
      <c r="H1982" s="30">
        <f t="shared" ref="H1982" si="335">F1982*G1982</f>
        <v>0</v>
      </c>
    </row>
    <row r="1983" spans="1:8" s="2" customFormat="1" ht="12" customHeight="1" x14ac:dyDescent="0.3">
      <c r="B1983" s="9"/>
      <c r="C1983" s="8"/>
      <c r="D1983" s="8"/>
      <c r="E1983" s="8"/>
      <c r="F1983" s="47"/>
      <c r="G1983" s="27"/>
      <c r="H1983" s="8"/>
    </row>
    <row r="1984" spans="1:8" s="2" customFormat="1" ht="72" customHeight="1" x14ac:dyDescent="0.3">
      <c r="A1984" s="2">
        <v>4766</v>
      </c>
      <c r="B1984" s="25" t="s">
        <v>1532</v>
      </c>
      <c r="C1984" s="10" t="s">
        <v>1530</v>
      </c>
      <c r="D1984" s="10" t="s">
        <v>1535</v>
      </c>
      <c r="E1984" s="28" t="s">
        <v>16</v>
      </c>
      <c r="F1984" s="53">
        <v>1</v>
      </c>
      <c r="G1984" s="29"/>
      <c r="H1984" s="30">
        <f t="shared" ref="H1984" si="336">F1984*G1984</f>
        <v>0</v>
      </c>
    </row>
    <row r="1985" spans="1:8" s="2" customFormat="1" ht="12" customHeight="1" x14ac:dyDescent="0.3">
      <c r="B1985" s="9"/>
      <c r="C1985" s="8"/>
      <c r="D1985" s="8"/>
      <c r="E1985" s="8"/>
      <c r="F1985" s="47"/>
      <c r="G1985" s="29"/>
      <c r="H1985" s="8"/>
    </row>
    <row r="1986" spans="1:8" s="2" customFormat="1" ht="72" customHeight="1" x14ac:dyDescent="0.3">
      <c r="A1986" s="2">
        <v>4767</v>
      </c>
      <c r="B1986" s="25" t="s">
        <v>1534</v>
      </c>
      <c r="C1986" s="10" t="s">
        <v>1530</v>
      </c>
      <c r="D1986" s="10" t="s">
        <v>1537</v>
      </c>
      <c r="E1986" s="28" t="s">
        <v>16</v>
      </c>
      <c r="F1986" s="53">
        <v>1</v>
      </c>
      <c r="G1986" s="29"/>
      <c r="H1986" s="30">
        <f t="shared" ref="H1986" si="337">F1986*G1986</f>
        <v>0</v>
      </c>
    </row>
    <row r="1987" spans="1:8" s="2" customFormat="1" ht="12" customHeight="1" x14ac:dyDescent="0.3">
      <c r="B1987" s="9"/>
      <c r="C1987" s="8"/>
      <c r="D1987" s="8"/>
      <c r="E1987" s="8"/>
      <c r="F1987" s="47"/>
      <c r="G1987" s="27"/>
      <c r="H1987" s="8"/>
    </row>
    <row r="1988" spans="1:8" s="2" customFormat="1" ht="12" customHeight="1" x14ac:dyDescent="0.3">
      <c r="B1988" s="9"/>
      <c r="C1988" s="8"/>
      <c r="D1988" s="8"/>
      <c r="E1988" s="8"/>
      <c r="F1988" s="47"/>
      <c r="G1988" s="27"/>
      <c r="H1988" s="8"/>
    </row>
    <row r="1989" spans="1:8" s="2" customFormat="1" ht="12" customHeight="1" x14ac:dyDescent="0.3">
      <c r="B1989" s="9"/>
      <c r="C1989" s="8"/>
      <c r="D1989" s="8"/>
      <c r="E1989" s="8"/>
      <c r="F1989" s="47"/>
      <c r="G1989" s="27"/>
      <c r="H1989" s="8"/>
    </row>
    <row r="1990" spans="1:8" s="2" customFormat="1" ht="12" customHeight="1" x14ac:dyDescent="0.3">
      <c r="B1990" s="9"/>
      <c r="C1990" s="8"/>
      <c r="D1990" s="8"/>
      <c r="E1990" s="8"/>
      <c r="F1990" s="47"/>
      <c r="G1990" s="27"/>
      <c r="H1990" s="8"/>
    </row>
    <row r="1991" spans="1:8" s="2" customFormat="1" ht="12" customHeight="1" x14ac:dyDescent="0.3">
      <c r="B1991" s="9"/>
      <c r="C1991" s="8"/>
      <c r="D1991" s="8"/>
      <c r="E1991" s="8"/>
      <c r="F1991" s="47"/>
      <c r="G1991" s="27"/>
      <c r="H1991" s="8"/>
    </row>
    <row r="1992" spans="1:8" s="2" customFormat="1" ht="12" customHeight="1" x14ac:dyDescent="0.3">
      <c r="B1992" s="9"/>
      <c r="C1992" s="8"/>
      <c r="D1992" s="8"/>
      <c r="E1992" s="8"/>
      <c r="F1992" s="47"/>
      <c r="G1992" s="27"/>
      <c r="H1992" s="8"/>
    </row>
    <row r="1993" spans="1:8" s="2" customFormat="1" ht="12" customHeight="1" x14ac:dyDescent="0.3">
      <c r="B1993" s="9"/>
      <c r="C1993" s="8"/>
      <c r="D1993" s="8"/>
      <c r="E1993" s="8"/>
      <c r="F1993" s="47"/>
      <c r="G1993" s="27"/>
      <c r="H1993" s="8"/>
    </row>
    <row r="1994" spans="1:8" s="3" customFormat="1" ht="20.100000000000001" customHeight="1" x14ac:dyDescent="0.3">
      <c r="B1994" s="12" t="s">
        <v>76</v>
      </c>
      <c r="C1994" s="13"/>
      <c r="D1994" s="13"/>
      <c r="E1994" s="13"/>
      <c r="F1994" s="49"/>
      <c r="G1994" s="32"/>
      <c r="H1994" s="14">
        <f>SUM(H1967:H1988)</f>
        <v>720000</v>
      </c>
    </row>
    <row r="1995" spans="1:8" s="20" customFormat="1" ht="13.8" x14ac:dyDescent="0.3">
      <c r="B1995" s="21" t="s">
        <v>297</v>
      </c>
      <c r="F1995" s="45"/>
      <c r="G1995" s="22"/>
    </row>
    <row r="1996" spans="1:8" s="1" customFormat="1" ht="12" x14ac:dyDescent="0.3">
      <c r="B1996" s="5" t="s">
        <v>1326</v>
      </c>
      <c r="F1996" s="46"/>
      <c r="G1996" s="23"/>
    </row>
    <row r="1997" spans="1:8" s="2" customFormat="1" ht="27.45" customHeight="1" x14ac:dyDescent="0.3">
      <c r="B1997" s="6" t="s">
        <v>2</v>
      </c>
      <c r="C1997" s="6" t="s">
        <v>3</v>
      </c>
      <c r="D1997" s="6" t="s">
        <v>4</v>
      </c>
      <c r="E1997" s="6" t="s">
        <v>5</v>
      </c>
      <c r="F1997" s="6" t="s">
        <v>6</v>
      </c>
      <c r="G1997" s="24" t="s">
        <v>7</v>
      </c>
      <c r="H1997" s="7" t="s">
        <v>8</v>
      </c>
    </row>
    <row r="1998" spans="1:8" s="3" customFormat="1" ht="20.100000000000001" customHeight="1" x14ac:dyDescent="0.3">
      <c r="B1998" s="12" t="s">
        <v>77</v>
      </c>
      <c r="C1998" s="13"/>
      <c r="D1998" s="13"/>
      <c r="E1998" s="13"/>
      <c r="F1998" s="49"/>
      <c r="G1998" s="32"/>
      <c r="H1998" s="14">
        <f>H1994</f>
        <v>720000</v>
      </c>
    </row>
    <row r="1999" spans="1:8" s="2" customFormat="1" ht="72" customHeight="1" x14ac:dyDescent="0.3">
      <c r="A1999" s="2">
        <v>4768</v>
      </c>
      <c r="B1999" s="25" t="s">
        <v>1536</v>
      </c>
      <c r="C1999" s="10" t="s">
        <v>1530</v>
      </c>
      <c r="D1999" s="10" t="s">
        <v>1539</v>
      </c>
      <c r="E1999" s="28" t="s">
        <v>16</v>
      </c>
      <c r="F1999" s="53">
        <v>1</v>
      </c>
      <c r="G1999" s="29"/>
      <c r="H1999" s="30">
        <f>F1999*G1999</f>
        <v>0</v>
      </c>
    </row>
    <row r="2000" spans="1:8" s="2" customFormat="1" ht="12" customHeight="1" x14ac:dyDescent="0.3">
      <c r="B2000" s="9"/>
      <c r="C2000" s="8"/>
      <c r="D2000" s="8"/>
      <c r="E2000" s="8"/>
      <c r="F2000" s="47"/>
      <c r="G2000" s="27"/>
      <c r="H2000" s="8"/>
    </row>
    <row r="2001" spans="1:8" s="2" customFormat="1" ht="72" customHeight="1" x14ac:dyDescent="0.3">
      <c r="A2001" s="2">
        <v>4769</v>
      </c>
      <c r="B2001" s="25" t="s">
        <v>1538</v>
      </c>
      <c r="C2001" s="10" t="s">
        <v>1530</v>
      </c>
      <c r="D2001" s="10" t="s">
        <v>1541</v>
      </c>
      <c r="E2001" s="28" t="s">
        <v>1542</v>
      </c>
      <c r="F2001" s="53">
        <v>4</v>
      </c>
      <c r="G2001" s="29"/>
      <c r="H2001" s="30">
        <f>F2001*G2001</f>
        <v>0</v>
      </c>
    </row>
    <row r="2002" spans="1:8" s="2" customFormat="1" ht="12" customHeight="1" x14ac:dyDescent="0.3">
      <c r="B2002" s="9"/>
      <c r="C2002" s="8"/>
      <c r="D2002" s="8"/>
      <c r="E2002" s="8"/>
      <c r="F2002" s="47"/>
      <c r="G2002" s="27"/>
      <c r="H2002" s="8"/>
    </row>
    <row r="2003" spans="1:8" s="2" customFormat="1" ht="79.8" x14ac:dyDescent="0.3">
      <c r="A2003" s="2">
        <v>4770</v>
      </c>
      <c r="B2003" s="25" t="s">
        <v>1540</v>
      </c>
      <c r="C2003" s="10" t="s">
        <v>1530</v>
      </c>
      <c r="D2003" s="10" t="s">
        <v>1544</v>
      </c>
      <c r="E2003" s="28" t="s">
        <v>16</v>
      </c>
      <c r="F2003" s="53">
        <v>1</v>
      </c>
      <c r="G2003" s="29"/>
      <c r="H2003" s="30">
        <f>F2003*G2003</f>
        <v>0</v>
      </c>
    </row>
    <row r="2004" spans="1:8" s="2" customFormat="1" ht="12" customHeight="1" x14ac:dyDescent="0.3">
      <c r="B2004" s="9"/>
      <c r="C2004" s="8"/>
      <c r="D2004" s="8"/>
      <c r="E2004" s="8"/>
      <c r="F2004" s="47"/>
      <c r="G2004" s="27"/>
      <c r="H2004" s="8"/>
    </row>
    <row r="2005" spans="1:8" s="2" customFormat="1" ht="72" customHeight="1" x14ac:dyDescent="0.3">
      <c r="A2005" s="2">
        <v>4771</v>
      </c>
      <c r="B2005" s="25" t="s">
        <v>1543</v>
      </c>
      <c r="C2005" s="10" t="s">
        <v>1530</v>
      </c>
      <c r="D2005" s="10" t="s">
        <v>1546</v>
      </c>
      <c r="E2005" s="28" t="s">
        <v>16</v>
      </c>
      <c r="F2005" s="53">
        <v>1</v>
      </c>
      <c r="G2005" s="29"/>
      <c r="H2005" s="30">
        <f>F2005*G2005</f>
        <v>0</v>
      </c>
    </row>
    <row r="2006" spans="1:8" s="2" customFormat="1" ht="12" customHeight="1" x14ac:dyDescent="0.3">
      <c r="B2006" s="9"/>
      <c r="C2006" s="8"/>
      <c r="D2006" s="8"/>
      <c r="E2006" s="8"/>
      <c r="F2006" s="47"/>
      <c r="G2006" s="27"/>
      <c r="H2006" s="8"/>
    </row>
    <row r="2007" spans="1:8" s="2" customFormat="1" ht="57" x14ac:dyDescent="0.3">
      <c r="A2007" s="2">
        <v>4772</v>
      </c>
      <c r="B2007" s="25" t="s">
        <v>1545</v>
      </c>
      <c r="C2007" s="10" t="s">
        <v>1548</v>
      </c>
      <c r="D2007" s="10" t="s">
        <v>1549</v>
      </c>
      <c r="E2007" s="28" t="s">
        <v>16</v>
      </c>
      <c r="F2007" s="53">
        <v>4</v>
      </c>
      <c r="G2007" s="29"/>
      <c r="H2007" s="30">
        <f>F2007*G2007</f>
        <v>0</v>
      </c>
    </row>
    <row r="2008" spans="1:8" s="2" customFormat="1" ht="12" customHeight="1" x14ac:dyDescent="0.3">
      <c r="B2008" s="9"/>
      <c r="C2008" s="8"/>
      <c r="D2008" s="8"/>
      <c r="E2008" s="8"/>
      <c r="F2008" s="47"/>
      <c r="G2008" s="27"/>
      <c r="H2008" s="8"/>
    </row>
    <row r="2009" spans="1:8" s="2" customFormat="1" ht="72" customHeight="1" x14ac:dyDescent="0.3">
      <c r="A2009" s="2">
        <v>4773</v>
      </c>
      <c r="B2009" s="25" t="s">
        <v>1547</v>
      </c>
      <c r="C2009" s="10" t="s">
        <v>1530</v>
      </c>
      <c r="D2009" s="10" t="s">
        <v>1551</v>
      </c>
      <c r="E2009" s="28" t="s">
        <v>16</v>
      </c>
      <c r="F2009" s="53">
        <v>1</v>
      </c>
      <c r="G2009" s="29"/>
      <c r="H2009" s="30">
        <f>F2009*G2009</f>
        <v>0</v>
      </c>
    </row>
    <row r="2010" spans="1:8" s="2" customFormat="1" ht="12" customHeight="1" x14ac:dyDescent="0.3">
      <c r="B2010" s="9"/>
      <c r="C2010" s="8"/>
      <c r="D2010" s="8"/>
      <c r="E2010" s="8"/>
      <c r="F2010" s="47"/>
      <c r="G2010" s="27"/>
      <c r="H2010" s="8"/>
    </row>
    <row r="2011" spans="1:8" s="2" customFormat="1" ht="60" customHeight="1" x14ac:dyDescent="0.3">
      <c r="A2011" s="2">
        <v>4774</v>
      </c>
      <c r="B2011" s="25" t="s">
        <v>1550</v>
      </c>
      <c r="C2011" s="10" t="s">
        <v>1553</v>
      </c>
      <c r="D2011" s="10" t="s">
        <v>1554</v>
      </c>
      <c r="E2011" s="28" t="s">
        <v>16</v>
      </c>
      <c r="F2011" s="53">
        <v>1</v>
      </c>
      <c r="G2011" s="29"/>
      <c r="H2011" s="30">
        <f>F2011*G2011</f>
        <v>0</v>
      </c>
    </row>
    <row r="2012" spans="1:8" s="2" customFormat="1" ht="12" customHeight="1" x14ac:dyDescent="0.3">
      <c r="B2012" s="9"/>
      <c r="C2012" s="8"/>
      <c r="D2012" s="8"/>
      <c r="E2012" s="8"/>
      <c r="F2012" s="47"/>
      <c r="G2012" s="27"/>
      <c r="H2012" s="8"/>
    </row>
    <row r="2013" spans="1:8" s="2" customFormat="1" ht="60" customHeight="1" x14ac:dyDescent="0.3">
      <c r="A2013" s="2">
        <v>4775</v>
      </c>
      <c r="B2013" s="25" t="s">
        <v>1552</v>
      </c>
      <c r="C2013" s="10" t="s">
        <v>1553</v>
      </c>
      <c r="D2013" s="10" t="s">
        <v>1556</v>
      </c>
      <c r="E2013" s="28" t="s">
        <v>16</v>
      </c>
      <c r="F2013" s="53">
        <v>1</v>
      </c>
      <c r="G2013" s="29"/>
      <c r="H2013" s="30">
        <f>F2013*G2013</f>
        <v>0</v>
      </c>
    </row>
    <row r="2014" spans="1:8" s="2" customFormat="1" ht="12" customHeight="1" x14ac:dyDescent="0.3">
      <c r="B2014" s="9"/>
      <c r="C2014" s="8"/>
      <c r="D2014" s="8"/>
      <c r="E2014" s="8"/>
      <c r="F2014" s="47"/>
      <c r="G2014" s="29"/>
      <c r="H2014" s="8"/>
    </row>
    <row r="2015" spans="1:8" s="2" customFormat="1" ht="34.200000000000003" x14ac:dyDescent="0.3">
      <c r="A2015" s="2">
        <v>4776</v>
      </c>
      <c r="B2015" s="25" t="s">
        <v>1555</v>
      </c>
      <c r="C2015" s="8"/>
      <c r="D2015" s="10" t="s">
        <v>1558</v>
      </c>
      <c r="E2015" s="28" t="s">
        <v>16</v>
      </c>
      <c r="F2015" s="53">
        <v>1</v>
      </c>
      <c r="G2015" s="29"/>
      <c r="H2015" s="30">
        <f>F2015*G2015</f>
        <v>0</v>
      </c>
    </row>
    <row r="2016" spans="1:8" s="2" customFormat="1" ht="11.4" x14ac:dyDescent="0.3">
      <c r="B2016" s="25"/>
      <c r="C2016" s="8"/>
      <c r="D2016" s="10"/>
      <c r="E2016" s="28"/>
      <c r="F2016" s="53"/>
      <c r="G2016" s="29"/>
      <c r="H2016" s="30"/>
    </row>
    <row r="2017" spans="1:8" s="2" customFormat="1" ht="11.4" x14ac:dyDescent="0.3">
      <c r="B2017" s="25"/>
      <c r="C2017" s="8"/>
      <c r="D2017" s="10"/>
      <c r="E2017" s="28"/>
      <c r="F2017" s="53"/>
      <c r="G2017" s="29"/>
      <c r="H2017" s="30"/>
    </row>
    <row r="2018" spans="1:8" s="2" customFormat="1" ht="11.4" x14ac:dyDescent="0.3">
      <c r="B2018" s="9"/>
      <c r="C2018" s="8"/>
      <c r="D2018" s="8"/>
      <c r="E2018" s="8"/>
      <c r="F2018" s="47"/>
      <c r="G2018" s="27"/>
      <c r="H2018" s="8"/>
    </row>
    <row r="2019" spans="1:8" s="3" customFormat="1" ht="20.100000000000001" customHeight="1" x14ac:dyDescent="0.3">
      <c r="B2019" s="12" t="s">
        <v>76</v>
      </c>
      <c r="C2019" s="13"/>
      <c r="D2019" s="13"/>
      <c r="E2019" s="13"/>
      <c r="F2019" s="49"/>
      <c r="G2019" s="32"/>
      <c r="H2019" s="14">
        <f>SUM(H1998:H2016)</f>
        <v>720000</v>
      </c>
    </row>
    <row r="2020" spans="1:8" s="20" customFormat="1" ht="13.8" x14ac:dyDescent="0.3">
      <c r="B2020" s="21" t="s">
        <v>297</v>
      </c>
      <c r="F2020" s="45"/>
      <c r="G2020" s="22"/>
    </row>
    <row r="2021" spans="1:8" s="1" customFormat="1" ht="12" x14ac:dyDescent="0.3">
      <c r="B2021" s="5" t="s">
        <v>1326</v>
      </c>
      <c r="F2021" s="46"/>
      <c r="G2021" s="23"/>
    </row>
    <row r="2022" spans="1:8" s="2" customFormat="1" ht="27.45" customHeight="1" x14ac:dyDescent="0.3">
      <c r="B2022" s="6" t="s">
        <v>2</v>
      </c>
      <c r="C2022" s="6" t="s">
        <v>3</v>
      </c>
      <c r="D2022" s="6" t="s">
        <v>4</v>
      </c>
      <c r="E2022" s="6" t="s">
        <v>5</v>
      </c>
      <c r="F2022" s="6" t="s">
        <v>6</v>
      </c>
      <c r="G2022" s="24" t="s">
        <v>7</v>
      </c>
      <c r="H2022" s="7" t="s">
        <v>8</v>
      </c>
    </row>
    <row r="2023" spans="1:8" s="3" customFormat="1" ht="20.100000000000001" customHeight="1" x14ac:dyDescent="0.3">
      <c r="B2023" s="12" t="s">
        <v>77</v>
      </c>
      <c r="C2023" s="13"/>
      <c r="D2023" s="13"/>
      <c r="E2023" s="13"/>
      <c r="F2023" s="49"/>
      <c r="G2023" s="32"/>
      <c r="H2023" s="14">
        <f>H2019</f>
        <v>720000</v>
      </c>
    </row>
    <row r="2024" spans="1:8" s="2" customFormat="1" ht="60" customHeight="1" x14ac:dyDescent="0.3">
      <c r="A2024" s="2">
        <v>4777</v>
      </c>
      <c r="B2024" s="25" t="s">
        <v>1557</v>
      </c>
      <c r="C2024" s="10" t="s">
        <v>1553</v>
      </c>
      <c r="D2024" s="10" t="s">
        <v>1560</v>
      </c>
      <c r="E2024" s="28" t="s">
        <v>267</v>
      </c>
      <c r="F2024" s="53">
        <v>1</v>
      </c>
      <c r="G2024" s="29"/>
      <c r="H2024" s="30">
        <f>F2024*G2024</f>
        <v>0</v>
      </c>
    </row>
    <row r="2025" spans="1:8" s="2" customFormat="1" ht="12" customHeight="1" x14ac:dyDescent="0.3">
      <c r="B2025" s="9"/>
      <c r="C2025" s="8"/>
      <c r="D2025" s="8"/>
      <c r="E2025" s="8"/>
      <c r="F2025" s="47"/>
      <c r="G2025" s="27"/>
      <c r="H2025" s="8"/>
    </row>
    <row r="2026" spans="1:8" s="2" customFormat="1" ht="60" customHeight="1" x14ac:dyDescent="0.3">
      <c r="A2026" s="2">
        <v>4778</v>
      </c>
      <c r="B2026" s="25" t="s">
        <v>1559</v>
      </c>
      <c r="C2026" s="8"/>
      <c r="D2026" s="10" t="s">
        <v>1562</v>
      </c>
      <c r="E2026" s="28" t="s">
        <v>16</v>
      </c>
      <c r="F2026" s="53">
        <v>1</v>
      </c>
      <c r="G2026" s="29"/>
      <c r="H2026" s="30">
        <f>F2026*G2026</f>
        <v>0</v>
      </c>
    </row>
    <row r="2027" spans="1:8" s="2" customFormat="1" ht="12" customHeight="1" x14ac:dyDescent="0.3">
      <c r="B2027" s="9"/>
      <c r="C2027" s="8"/>
      <c r="D2027" s="8"/>
      <c r="E2027" s="8"/>
      <c r="F2027" s="47"/>
      <c r="G2027" s="27"/>
      <c r="H2027" s="8"/>
    </row>
    <row r="2028" spans="1:8" s="2" customFormat="1" ht="84" customHeight="1" x14ac:dyDescent="0.3">
      <c r="A2028" s="2">
        <v>4779</v>
      </c>
      <c r="B2028" s="25" t="s">
        <v>1561</v>
      </c>
      <c r="C2028" s="10" t="s">
        <v>1376</v>
      </c>
      <c r="D2028" s="10" t="s">
        <v>1564</v>
      </c>
      <c r="E2028" s="28" t="s">
        <v>267</v>
      </c>
      <c r="F2028" s="53">
        <v>3</v>
      </c>
      <c r="G2028" s="29"/>
      <c r="H2028" s="30">
        <f>F2028*G2028</f>
        <v>0</v>
      </c>
    </row>
    <row r="2029" spans="1:8" s="2" customFormat="1" ht="12" customHeight="1" x14ac:dyDescent="0.3">
      <c r="B2029" s="9"/>
      <c r="C2029" s="8"/>
      <c r="D2029" s="8"/>
      <c r="E2029" s="8"/>
      <c r="F2029" s="47"/>
      <c r="G2029" s="27"/>
      <c r="H2029" s="8"/>
    </row>
    <row r="2030" spans="1:8" s="2" customFormat="1" ht="36" customHeight="1" x14ac:dyDescent="0.3">
      <c r="A2030" s="2">
        <v>4780</v>
      </c>
      <c r="B2030" s="25" t="s">
        <v>1563</v>
      </c>
      <c r="C2030" s="10" t="s">
        <v>1566</v>
      </c>
      <c r="D2030" s="10" t="s">
        <v>1567</v>
      </c>
      <c r="E2030" s="28" t="s">
        <v>137</v>
      </c>
      <c r="F2030" s="53">
        <v>1</v>
      </c>
      <c r="G2030" s="33">
        <v>300000</v>
      </c>
      <c r="H2030" s="11">
        <f>F2030*G2030</f>
        <v>300000</v>
      </c>
    </row>
    <row r="2031" spans="1:8" s="2" customFormat="1" ht="12" customHeight="1" x14ac:dyDescent="0.3">
      <c r="B2031" s="9"/>
      <c r="C2031" s="8"/>
      <c r="D2031" s="8"/>
      <c r="E2031" s="8"/>
      <c r="F2031" s="47"/>
      <c r="G2031" s="27"/>
      <c r="H2031" s="8"/>
    </row>
    <row r="2032" spans="1:8" s="2" customFormat="1" ht="24" customHeight="1" x14ac:dyDescent="0.3">
      <c r="A2032" s="2">
        <v>4781</v>
      </c>
      <c r="B2032" s="25" t="s">
        <v>1565</v>
      </c>
      <c r="C2032" s="8"/>
      <c r="D2032" s="10" t="s">
        <v>1691</v>
      </c>
      <c r="E2032" s="28" t="s">
        <v>140</v>
      </c>
      <c r="F2032" s="53">
        <v>300000</v>
      </c>
      <c r="G2032" s="41"/>
      <c r="H2032" s="30">
        <f>F2032*G2032</f>
        <v>0</v>
      </c>
    </row>
    <row r="2033" spans="1:8" s="2" customFormat="1" ht="12" customHeight="1" x14ac:dyDescent="0.3">
      <c r="B2033" s="9"/>
      <c r="C2033" s="8"/>
      <c r="D2033" s="8"/>
      <c r="E2033" s="8"/>
      <c r="F2033" s="47"/>
      <c r="G2033" s="27"/>
      <c r="H2033" s="8"/>
    </row>
    <row r="2034" spans="1:8" s="2" customFormat="1" ht="45.6" x14ac:dyDescent="0.3">
      <c r="A2034" s="2">
        <v>4782</v>
      </c>
      <c r="B2034" s="25" t="s">
        <v>1568</v>
      </c>
      <c r="C2034" s="10" t="s">
        <v>1376</v>
      </c>
      <c r="D2034" s="10" t="s">
        <v>1570</v>
      </c>
      <c r="E2034" s="28" t="s">
        <v>16</v>
      </c>
      <c r="F2034" s="53">
        <v>1</v>
      </c>
      <c r="G2034" s="29"/>
      <c r="H2034" s="30">
        <f>F2034*G2034</f>
        <v>0</v>
      </c>
    </row>
    <row r="2035" spans="1:8" s="2" customFormat="1" ht="12" customHeight="1" x14ac:dyDescent="0.3">
      <c r="B2035" s="9"/>
      <c r="C2035" s="8"/>
      <c r="D2035" s="8"/>
      <c r="E2035" s="8"/>
      <c r="F2035" s="47"/>
      <c r="G2035" s="27"/>
      <c r="H2035" s="8"/>
    </row>
    <row r="2036" spans="1:8" s="2" customFormat="1" ht="48" customHeight="1" x14ac:dyDescent="0.3">
      <c r="A2036" s="2">
        <v>4783</v>
      </c>
      <c r="B2036" s="25" t="s">
        <v>1569</v>
      </c>
      <c r="C2036" s="10" t="s">
        <v>1376</v>
      </c>
      <c r="D2036" s="10" t="s">
        <v>1572</v>
      </c>
      <c r="E2036" s="28" t="s">
        <v>16</v>
      </c>
      <c r="F2036" s="53">
        <v>1</v>
      </c>
      <c r="G2036" s="29"/>
      <c r="H2036" s="30">
        <f>F2036*G2036</f>
        <v>0</v>
      </c>
    </row>
    <row r="2037" spans="1:8" s="2" customFormat="1" ht="12" customHeight="1" x14ac:dyDescent="0.3">
      <c r="B2037" s="9"/>
      <c r="C2037" s="8"/>
      <c r="D2037" s="8"/>
      <c r="E2037" s="8"/>
      <c r="F2037" s="47"/>
      <c r="G2037" s="27"/>
      <c r="H2037" s="8"/>
    </row>
    <row r="2038" spans="1:8" s="2" customFormat="1" ht="36" customHeight="1" x14ac:dyDescent="0.3">
      <c r="A2038" s="2">
        <v>4784</v>
      </c>
      <c r="B2038" s="9"/>
      <c r="C2038" s="8"/>
      <c r="D2038" s="10" t="s">
        <v>1573</v>
      </c>
      <c r="E2038" s="8"/>
      <c r="F2038" s="47"/>
      <c r="G2038" s="27"/>
      <c r="H2038" s="8"/>
    </row>
    <row r="2039" spans="1:8" s="2" customFormat="1" ht="12" customHeight="1" x14ac:dyDescent="0.3">
      <c r="B2039" s="9"/>
      <c r="C2039" s="8"/>
      <c r="D2039" s="8"/>
      <c r="E2039" s="8"/>
      <c r="F2039" s="47"/>
      <c r="G2039" s="27"/>
      <c r="H2039" s="8"/>
    </row>
    <row r="2040" spans="1:8" s="2" customFormat="1" ht="12" customHeight="1" x14ac:dyDescent="0.3">
      <c r="A2040" s="2">
        <v>4785</v>
      </c>
      <c r="B2040" s="9"/>
      <c r="C2040" s="8"/>
      <c r="D2040" s="10" t="s">
        <v>68</v>
      </c>
      <c r="E2040" s="8"/>
      <c r="F2040" s="47"/>
      <c r="G2040" s="29"/>
      <c r="H2040" s="30"/>
    </row>
    <row r="2041" spans="1:8" s="2" customFormat="1" ht="12" customHeight="1" x14ac:dyDescent="0.3">
      <c r="B2041" s="9"/>
      <c r="C2041" s="8"/>
      <c r="D2041" s="8"/>
      <c r="E2041" s="8"/>
      <c r="F2041" s="47"/>
      <c r="G2041" s="27"/>
      <c r="H2041" s="8"/>
    </row>
    <row r="2042" spans="1:8" s="2" customFormat="1" ht="12" customHeight="1" x14ac:dyDescent="0.3">
      <c r="A2042" s="2">
        <v>4786</v>
      </c>
      <c r="B2042" s="9"/>
      <c r="C2042" s="8"/>
      <c r="D2042" s="10" t="s">
        <v>70</v>
      </c>
      <c r="E2042" s="8"/>
      <c r="F2042" s="47"/>
      <c r="G2042" s="29"/>
      <c r="H2042" s="30"/>
    </row>
    <row r="2043" spans="1:8" s="2" customFormat="1" ht="12" customHeight="1" x14ac:dyDescent="0.3">
      <c r="B2043" s="9"/>
      <c r="C2043" s="8"/>
      <c r="D2043" s="8"/>
      <c r="E2043" s="8"/>
      <c r="F2043" s="47"/>
      <c r="G2043" s="27"/>
      <c r="H2043" s="8"/>
    </row>
    <row r="2044" spans="1:8" s="2" customFormat="1" ht="12" customHeight="1" x14ac:dyDescent="0.3">
      <c r="A2044" s="2">
        <v>4787</v>
      </c>
      <c r="B2044" s="9"/>
      <c r="C2044" s="8"/>
      <c r="D2044" s="10" t="s">
        <v>1574</v>
      </c>
      <c r="E2044" s="8"/>
      <c r="F2044" s="47"/>
      <c r="G2044" s="29"/>
      <c r="H2044" s="30"/>
    </row>
    <row r="2045" spans="1:8" s="2" customFormat="1" ht="12" customHeight="1" x14ac:dyDescent="0.3">
      <c r="B2045" s="9"/>
      <c r="C2045" s="8"/>
      <c r="D2045" s="8"/>
      <c r="E2045" s="8"/>
      <c r="F2045" s="47"/>
      <c r="G2045" s="27"/>
      <c r="H2045" s="8"/>
    </row>
    <row r="2046" spans="1:8" s="2" customFormat="1" ht="57" x14ac:dyDescent="0.3">
      <c r="A2046" s="2">
        <v>4788</v>
      </c>
      <c r="B2046" s="25" t="s">
        <v>1571</v>
      </c>
      <c r="C2046" s="10" t="s">
        <v>1576</v>
      </c>
      <c r="D2046" s="10" t="s">
        <v>1577</v>
      </c>
      <c r="E2046" s="28" t="s">
        <v>16</v>
      </c>
      <c r="F2046" s="53">
        <v>1</v>
      </c>
      <c r="G2046" s="29"/>
      <c r="H2046" s="30">
        <f>F2046*G2046</f>
        <v>0</v>
      </c>
    </row>
    <row r="2047" spans="1:8" s="2" customFormat="1" ht="12" customHeight="1" x14ac:dyDescent="0.3">
      <c r="B2047" s="9"/>
      <c r="C2047" s="8"/>
      <c r="D2047" s="8"/>
      <c r="E2047" s="8"/>
      <c r="F2047" s="47"/>
      <c r="G2047" s="27"/>
      <c r="H2047" s="8"/>
    </row>
    <row r="2048" spans="1:8" s="2" customFormat="1" ht="12" customHeight="1" x14ac:dyDescent="0.3">
      <c r="B2048" s="9"/>
      <c r="C2048" s="8"/>
      <c r="D2048" s="8"/>
      <c r="E2048" s="8"/>
      <c r="F2048" s="47"/>
      <c r="G2048" s="27"/>
      <c r="H2048" s="8"/>
    </row>
    <row r="2049" spans="1:8" s="2" customFormat="1" ht="12" customHeight="1" x14ac:dyDescent="0.3">
      <c r="B2049" s="9"/>
      <c r="C2049" s="8"/>
      <c r="D2049" s="8"/>
      <c r="E2049" s="8"/>
      <c r="F2049" s="47"/>
      <c r="G2049" s="27"/>
      <c r="H2049" s="8"/>
    </row>
    <row r="2050" spans="1:8" s="2" customFormat="1" ht="12" customHeight="1" x14ac:dyDescent="0.3">
      <c r="B2050" s="9"/>
      <c r="C2050" s="8"/>
      <c r="D2050" s="8"/>
      <c r="E2050" s="8"/>
      <c r="F2050" s="47"/>
      <c r="G2050" s="27"/>
      <c r="H2050" s="8"/>
    </row>
    <row r="2051" spans="1:8" s="2" customFormat="1" ht="12" customHeight="1" x14ac:dyDescent="0.3">
      <c r="B2051" s="9"/>
      <c r="C2051" s="8"/>
      <c r="D2051" s="8"/>
      <c r="E2051" s="8"/>
      <c r="F2051" s="47"/>
      <c r="G2051" s="27"/>
      <c r="H2051" s="8"/>
    </row>
    <row r="2052" spans="1:8" s="2" customFormat="1" ht="12" customHeight="1" x14ac:dyDescent="0.3">
      <c r="B2052" s="9"/>
      <c r="C2052" s="8"/>
      <c r="D2052" s="8"/>
      <c r="E2052" s="8"/>
      <c r="F2052" s="47"/>
      <c r="G2052" s="27"/>
      <c r="H2052" s="8"/>
    </row>
    <row r="2053" spans="1:8" s="2" customFormat="1" ht="12" customHeight="1" x14ac:dyDescent="0.3">
      <c r="B2053" s="9"/>
      <c r="C2053" s="8"/>
      <c r="D2053" s="8"/>
      <c r="E2053" s="8"/>
      <c r="F2053" s="47"/>
      <c r="G2053" s="27"/>
      <c r="H2053" s="8"/>
    </row>
    <row r="2054" spans="1:8" s="3" customFormat="1" ht="20.100000000000001" customHeight="1" x14ac:dyDescent="0.3">
      <c r="B2054" s="12" t="s">
        <v>76</v>
      </c>
      <c r="C2054" s="13"/>
      <c r="D2054" s="13"/>
      <c r="E2054" s="13"/>
      <c r="F2054" s="49"/>
      <c r="G2054" s="32"/>
      <c r="H2054" s="14">
        <f>SUM(H2023:H2048)</f>
        <v>1020000</v>
      </c>
    </row>
    <row r="2055" spans="1:8" s="20" customFormat="1" ht="13.8" x14ac:dyDescent="0.3">
      <c r="B2055" s="21" t="s">
        <v>297</v>
      </c>
      <c r="F2055" s="45"/>
      <c r="G2055" s="22"/>
    </row>
    <row r="2056" spans="1:8" s="1" customFormat="1" ht="12" x14ac:dyDescent="0.3">
      <c r="B2056" s="5" t="s">
        <v>1326</v>
      </c>
      <c r="F2056" s="46"/>
      <c r="G2056" s="23"/>
    </row>
    <row r="2057" spans="1:8" s="2" customFormat="1" ht="27.45" customHeight="1" x14ac:dyDescent="0.3">
      <c r="B2057" s="6" t="s">
        <v>2</v>
      </c>
      <c r="C2057" s="6" t="s">
        <v>3</v>
      </c>
      <c r="D2057" s="6" t="s">
        <v>4</v>
      </c>
      <c r="E2057" s="6" t="s">
        <v>5</v>
      </c>
      <c r="F2057" s="6" t="s">
        <v>6</v>
      </c>
      <c r="G2057" s="24" t="s">
        <v>7</v>
      </c>
      <c r="H2057" s="7" t="s">
        <v>8</v>
      </c>
    </row>
    <row r="2058" spans="1:8" s="3" customFormat="1" ht="20.100000000000001" customHeight="1" x14ac:dyDescent="0.3">
      <c r="B2058" s="12" t="s">
        <v>77</v>
      </c>
      <c r="C2058" s="13"/>
      <c r="D2058" s="13"/>
      <c r="E2058" s="13"/>
      <c r="F2058" s="49"/>
      <c r="G2058" s="32"/>
      <c r="H2058" s="14">
        <f>H2054</f>
        <v>1020000</v>
      </c>
    </row>
    <row r="2059" spans="1:8" s="2" customFormat="1" ht="117" customHeight="1" x14ac:dyDescent="0.3">
      <c r="A2059" s="2">
        <v>4789</v>
      </c>
      <c r="B2059" s="25" t="s">
        <v>1575</v>
      </c>
      <c r="C2059" s="10" t="s">
        <v>1553</v>
      </c>
      <c r="D2059" s="40" t="s">
        <v>1579</v>
      </c>
      <c r="E2059" s="28" t="s">
        <v>16</v>
      </c>
      <c r="F2059" s="53">
        <v>1</v>
      </c>
      <c r="G2059" s="29"/>
      <c r="H2059" s="30">
        <f>F2059*G2059</f>
        <v>0</v>
      </c>
    </row>
    <row r="2060" spans="1:8" s="2" customFormat="1" ht="12" customHeight="1" x14ac:dyDescent="0.3">
      <c r="B2060" s="9"/>
      <c r="C2060" s="8"/>
      <c r="D2060" s="8"/>
      <c r="E2060" s="8"/>
      <c r="F2060" s="47"/>
      <c r="G2060" s="27"/>
      <c r="H2060" s="8"/>
    </row>
    <row r="2061" spans="1:8" s="2" customFormat="1" ht="12" customHeight="1" x14ac:dyDescent="0.3">
      <c r="A2061" s="2">
        <v>4790</v>
      </c>
      <c r="B2061" s="25"/>
      <c r="C2061" s="10" t="s">
        <v>1523</v>
      </c>
      <c r="D2061" s="10" t="s">
        <v>1580</v>
      </c>
      <c r="E2061" s="8"/>
      <c r="F2061" s="47"/>
      <c r="G2061" s="27"/>
      <c r="H2061" s="8"/>
    </row>
    <row r="2062" spans="1:8" s="2" customFormat="1" ht="12" customHeight="1" x14ac:dyDescent="0.3">
      <c r="B2062" s="9"/>
      <c r="C2062" s="8"/>
      <c r="D2062" s="8"/>
      <c r="E2062" s="8"/>
      <c r="F2062" s="47"/>
      <c r="G2062" s="27"/>
      <c r="H2062" s="8"/>
    </row>
    <row r="2063" spans="1:8" s="2" customFormat="1" ht="108" customHeight="1" x14ac:dyDescent="0.3">
      <c r="A2063" s="2">
        <v>4791</v>
      </c>
      <c r="B2063" s="9"/>
      <c r="C2063" s="8"/>
      <c r="D2063" s="40" t="s">
        <v>1581</v>
      </c>
      <c r="E2063" s="8"/>
      <c r="F2063" s="47"/>
      <c r="G2063" s="27"/>
      <c r="H2063" s="8"/>
    </row>
    <row r="2064" spans="1:8" s="2" customFormat="1" ht="12" customHeight="1" x14ac:dyDescent="0.3">
      <c r="B2064" s="9"/>
      <c r="C2064" s="8"/>
      <c r="D2064" s="8"/>
      <c r="E2064" s="8"/>
      <c r="F2064" s="47"/>
      <c r="G2064" s="27"/>
      <c r="H2064" s="8"/>
    </row>
    <row r="2065" spans="1:8" s="2" customFormat="1" ht="12" customHeight="1" x14ac:dyDescent="0.3">
      <c r="A2065" s="2">
        <v>4792</v>
      </c>
      <c r="B2065" s="25" t="s">
        <v>1578</v>
      </c>
      <c r="C2065" s="8"/>
      <c r="D2065" s="10" t="s">
        <v>1583</v>
      </c>
      <c r="E2065" s="28" t="s">
        <v>316</v>
      </c>
      <c r="F2065" s="53">
        <v>150</v>
      </c>
      <c r="G2065" s="29"/>
      <c r="H2065" s="30">
        <f>F2065*G2065</f>
        <v>0</v>
      </c>
    </row>
    <row r="2066" spans="1:8" s="2" customFormat="1" ht="12" customHeight="1" x14ac:dyDescent="0.3">
      <c r="B2066" s="9"/>
      <c r="C2066" s="8"/>
      <c r="D2066" s="8"/>
      <c r="E2066" s="8"/>
      <c r="F2066" s="47"/>
      <c r="G2066" s="27"/>
      <c r="H2066" s="8"/>
    </row>
    <row r="2067" spans="1:8" s="2" customFormat="1" ht="12" customHeight="1" x14ac:dyDescent="0.3">
      <c r="A2067" s="2">
        <v>4793</v>
      </c>
      <c r="B2067" s="25" t="s">
        <v>1582</v>
      </c>
      <c r="C2067" s="8"/>
      <c r="D2067" s="10" t="s">
        <v>1585</v>
      </c>
      <c r="E2067" s="28" t="s">
        <v>316</v>
      </c>
      <c r="F2067" s="53">
        <v>150</v>
      </c>
      <c r="G2067" s="29"/>
      <c r="H2067" s="30">
        <f t="shared" ref="H2067" si="338">F2067*G2067</f>
        <v>0</v>
      </c>
    </row>
    <row r="2068" spans="1:8" s="2" customFormat="1" ht="12" customHeight="1" x14ac:dyDescent="0.3">
      <c r="B2068" s="9"/>
      <c r="C2068" s="8"/>
      <c r="D2068" s="8"/>
      <c r="E2068" s="8"/>
      <c r="F2068" s="47"/>
      <c r="G2068" s="27"/>
      <c r="H2068" s="8"/>
    </row>
    <row r="2069" spans="1:8" s="2" customFormat="1" ht="12" customHeight="1" x14ac:dyDescent="0.3">
      <c r="A2069" s="2">
        <v>4794</v>
      </c>
      <c r="B2069" s="25" t="s">
        <v>1584</v>
      </c>
      <c r="C2069" s="8"/>
      <c r="D2069" s="10" t="s">
        <v>1587</v>
      </c>
      <c r="E2069" s="28" t="s">
        <v>267</v>
      </c>
      <c r="F2069" s="53">
        <v>8</v>
      </c>
      <c r="G2069" s="29"/>
      <c r="H2069" s="30">
        <f t="shared" ref="H2069" si="339">F2069*G2069</f>
        <v>0</v>
      </c>
    </row>
    <row r="2070" spans="1:8" s="2" customFormat="1" ht="12" customHeight="1" x14ac:dyDescent="0.3">
      <c r="B2070" s="9"/>
      <c r="C2070" s="8"/>
      <c r="D2070" s="8"/>
      <c r="E2070" s="8"/>
      <c r="F2070" s="47"/>
      <c r="G2070" s="27"/>
      <c r="H2070" s="8"/>
    </row>
    <row r="2071" spans="1:8" s="2" customFormat="1" ht="12" customHeight="1" x14ac:dyDescent="0.3">
      <c r="A2071" s="2">
        <v>4795</v>
      </c>
      <c r="B2071" s="9"/>
      <c r="C2071" s="8"/>
      <c r="D2071" s="10" t="s">
        <v>1588</v>
      </c>
      <c r="E2071" s="8"/>
      <c r="F2071" s="47"/>
      <c r="G2071" s="27"/>
      <c r="H2071" s="8"/>
    </row>
    <row r="2072" spans="1:8" s="2" customFormat="1" ht="12" customHeight="1" x14ac:dyDescent="0.3">
      <c r="B2072" s="9"/>
      <c r="C2072" s="8"/>
      <c r="D2072" s="8"/>
      <c r="E2072" s="8"/>
      <c r="F2072" s="47"/>
      <c r="G2072" s="27"/>
      <c r="H2072" s="8"/>
    </row>
    <row r="2073" spans="1:8" s="2" customFormat="1" ht="48" customHeight="1" x14ac:dyDescent="0.3">
      <c r="A2073" s="2">
        <v>4796</v>
      </c>
      <c r="B2073" s="25" t="s">
        <v>1586</v>
      </c>
      <c r="C2073" s="8"/>
      <c r="D2073" s="10" t="s">
        <v>1590</v>
      </c>
      <c r="E2073" s="28" t="s">
        <v>316</v>
      </c>
      <c r="F2073" s="53">
        <v>220</v>
      </c>
      <c r="G2073" s="29"/>
      <c r="H2073" s="30">
        <f t="shared" ref="H2073:H2079" si="340">F2073*G2073</f>
        <v>0</v>
      </c>
    </row>
    <row r="2074" spans="1:8" s="2" customFormat="1" ht="12" customHeight="1" x14ac:dyDescent="0.3">
      <c r="B2074" s="9"/>
      <c r="C2074" s="8"/>
      <c r="D2074" s="8"/>
      <c r="E2074" s="8"/>
      <c r="F2074" s="47"/>
      <c r="G2074" s="27"/>
      <c r="H2074" s="8"/>
    </row>
    <row r="2075" spans="1:8" s="2" customFormat="1" ht="24" customHeight="1" x14ac:dyDescent="0.3">
      <c r="A2075" s="2">
        <v>4797</v>
      </c>
      <c r="B2075" s="25" t="s">
        <v>1589</v>
      </c>
      <c r="C2075" s="8"/>
      <c r="D2075" s="10" t="s">
        <v>1592</v>
      </c>
      <c r="E2075" s="28" t="s">
        <v>267</v>
      </c>
      <c r="F2075" s="53">
        <v>8</v>
      </c>
      <c r="G2075" s="29"/>
      <c r="H2075" s="30">
        <f t="shared" si="340"/>
        <v>0</v>
      </c>
    </row>
    <row r="2076" spans="1:8" s="2" customFormat="1" ht="12" customHeight="1" x14ac:dyDescent="0.3">
      <c r="B2076" s="9"/>
      <c r="C2076" s="8"/>
      <c r="D2076" s="8"/>
      <c r="E2076" s="8"/>
      <c r="F2076" s="47"/>
      <c r="G2076" s="27"/>
      <c r="H2076" s="8"/>
    </row>
    <row r="2077" spans="1:8" s="2" customFormat="1" ht="60" customHeight="1" x14ac:dyDescent="0.3">
      <c r="A2077" s="2">
        <v>4798</v>
      </c>
      <c r="B2077" s="9"/>
      <c r="C2077" s="10" t="s">
        <v>1553</v>
      </c>
      <c r="D2077" s="10" t="s">
        <v>1593</v>
      </c>
      <c r="E2077" s="8"/>
      <c r="F2077" s="47"/>
      <c r="G2077" s="27"/>
      <c r="H2077" s="30"/>
    </row>
    <row r="2078" spans="1:8" s="2" customFormat="1" ht="12" customHeight="1" x14ac:dyDescent="0.3">
      <c r="B2078" s="9"/>
      <c r="C2078" s="8"/>
      <c r="D2078" s="8"/>
      <c r="E2078" s="8"/>
      <c r="F2078" s="47"/>
      <c r="G2078" s="27"/>
      <c r="H2078" s="8"/>
    </row>
    <row r="2079" spans="1:8" s="2" customFormat="1" ht="84" customHeight="1" x14ac:dyDescent="0.3">
      <c r="A2079" s="2">
        <v>4799</v>
      </c>
      <c r="B2079" s="25" t="s">
        <v>1591</v>
      </c>
      <c r="C2079" s="8"/>
      <c r="D2079" s="10" t="s">
        <v>1595</v>
      </c>
      <c r="E2079" s="28" t="s">
        <v>267</v>
      </c>
      <c r="F2079" s="53">
        <v>1</v>
      </c>
      <c r="G2079" s="29"/>
      <c r="H2079" s="30">
        <f t="shared" si="340"/>
        <v>0</v>
      </c>
    </row>
    <row r="2080" spans="1:8" s="2" customFormat="1" ht="12" customHeight="1" x14ac:dyDescent="0.3">
      <c r="B2080" s="9"/>
      <c r="C2080" s="8"/>
      <c r="D2080" s="8"/>
      <c r="E2080" s="8"/>
      <c r="F2080" s="47"/>
      <c r="G2080" s="27"/>
      <c r="H2080" s="8"/>
    </row>
    <row r="2081" spans="1:8" s="2" customFormat="1" ht="12" customHeight="1" x14ac:dyDescent="0.3">
      <c r="A2081" s="2">
        <v>4800</v>
      </c>
      <c r="B2081" s="9"/>
      <c r="C2081" s="8"/>
      <c r="D2081" s="10" t="s">
        <v>1596</v>
      </c>
      <c r="E2081" s="8"/>
      <c r="F2081" s="47"/>
      <c r="G2081" s="27"/>
      <c r="H2081" s="8"/>
    </row>
    <row r="2082" spans="1:8" s="2" customFormat="1" ht="12" customHeight="1" x14ac:dyDescent="0.3">
      <c r="B2082" s="9"/>
      <c r="C2082" s="8"/>
      <c r="D2082" s="8"/>
      <c r="E2082" s="8"/>
      <c r="F2082" s="47"/>
      <c r="G2082" s="27"/>
      <c r="H2082" s="8"/>
    </row>
    <row r="2083" spans="1:8" s="2" customFormat="1" ht="12" customHeight="1" x14ac:dyDescent="0.3">
      <c r="A2083" s="2">
        <v>4801</v>
      </c>
      <c r="B2083" s="9"/>
      <c r="C2083" s="8"/>
      <c r="D2083" s="10" t="s">
        <v>1597</v>
      </c>
      <c r="E2083" s="8"/>
      <c r="F2083" s="47"/>
      <c r="G2083" s="27"/>
      <c r="H2083" s="8"/>
    </row>
    <row r="2084" spans="1:8" s="2" customFormat="1" ht="12" customHeight="1" x14ac:dyDescent="0.3">
      <c r="B2084" s="9"/>
      <c r="C2084" s="8"/>
      <c r="D2084" s="8"/>
      <c r="E2084" s="8"/>
      <c r="F2084" s="47"/>
      <c r="G2084" s="27"/>
      <c r="H2084" s="8"/>
    </row>
    <row r="2085" spans="1:8" s="2" customFormat="1" ht="12" customHeight="1" x14ac:dyDescent="0.3">
      <c r="B2085" s="9"/>
      <c r="C2085" s="8"/>
      <c r="D2085" s="8"/>
      <c r="E2085" s="8"/>
      <c r="F2085" s="47"/>
      <c r="G2085" s="27"/>
      <c r="H2085" s="8"/>
    </row>
    <row r="2086" spans="1:8" s="2" customFormat="1" ht="12" customHeight="1" x14ac:dyDescent="0.3">
      <c r="B2086" s="9"/>
      <c r="C2086" s="8"/>
      <c r="D2086" s="8"/>
      <c r="E2086" s="8"/>
      <c r="F2086" s="47"/>
      <c r="G2086" s="27"/>
      <c r="H2086" s="8"/>
    </row>
    <row r="2087" spans="1:8" s="3" customFormat="1" ht="20.100000000000001" customHeight="1" x14ac:dyDescent="0.3">
      <c r="B2087" s="12" t="s">
        <v>76</v>
      </c>
      <c r="C2087" s="13"/>
      <c r="D2087" s="13"/>
      <c r="E2087" s="13"/>
      <c r="F2087" s="49"/>
      <c r="G2087" s="32"/>
      <c r="H2087" s="14">
        <f>SUM(H2058:H2084)</f>
        <v>1020000</v>
      </c>
    </row>
    <row r="2088" spans="1:8" s="20" customFormat="1" ht="13.8" x14ac:dyDescent="0.3">
      <c r="B2088" s="21" t="s">
        <v>297</v>
      </c>
      <c r="F2088" s="45"/>
      <c r="G2088" s="22"/>
    </row>
    <row r="2089" spans="1:8" s="1" customFormat="1" ht="12" x14ac:dyDescent="0.3">
      <c r="B2089" s="5" t="s">
        <v>1326</v>
      </c>
      <c r="F2089" s="46"/>
      <c r="G2089" s="23"/>
    </row>
    <row r="2090" spans="1:8" s="2" customFormat="1" ht="27.45" customHeight="1" x14ac:dyDescent="0.3">
      <c r="B2090" s="6" t="s">
        <v>2</v>
      </c>
      <c r="C2090" s="6" t="s">
        <v>3</v>
      </c>
      <c r="D2090" s="6" t="s">
        <v>4</v>
      </c>
      <c r="E2090" s="6" t="s">
        <v>5</v>
      </c>
      <c r="F2090" s="6" t="s">
        <v>6</v>
      </c>
      <c r="G2090" s="24" t="s">
        <v>7</v>
      </c>
      <c r="H2090" s="7" t="s">
        <v>8</v>
      </c>
    </row>
    <row r="2091" spans="1:8" s="3" customFormat="1" ht="20.100000000000001" customHeight="1" x14ac:dyDescent="0.3">
      <c r="B2091" s="12" t="s">
        <v>77</v>
      </c>
      <c r="C2091" s="13"/>
      <c r="D2091" s="13"/>
      <c r="E2091" s="13"/>
      <c r="F2091" s="49"/>
      <c r="G2091" s="32"/>
      <c r="H2091" s="14">
        <f>H2087</f>
        <v>1020000</v>
      </c>
    </row>
    <row r="2092" spans="1:8" s="2" customFormat="1" ht="45.6" x14ac:dyDescent="0.3">
      <c r="A2092" s="2">
        <v>4802</v>
      </c>
      <c r="B2092" s="25" t="s">
        <v>1594</v>
      </c>
      <c r="C2092" s="8"/>
      <c r="D2092" s="10" t="s">
        <v>1599</v>
      </c>
      <c r="E2092" s="28" t="s">
        <v>267</v>
      </c>
      <c r="F2092" s="53">
        <v>4</v>
      </c>
      <c r="G2092" s="29"/>
      <c r="H2092" s="30">
        <f>F2092*G2092</f>
        <v>0</v>
      </c>
    </row>
    <row r="2093" spans="1:8" s="2" customFormat="1" ht="12" customHeight="1" x14ac:dyDescent="0.3">
      <c r="B2093" s="9"/>
      <c r="C2093" s="8"/>
      <c r="D2093" s="8"/>
      <c r="E2093" s="8"/>
      <c r="F2093" s="47"/>
      <c r="G2093" s="27"/>
      <c r="H2093" s="8"/>
    </row>
    <row r="2094" spans="1:8" s="2" customFormat="1" ht="48" customHeight="1" x14ac:dyDescent="0.3">
      <c r="A2094" s="2">
        <v>4803</v>
      </c>
      <c r="B2094" s="25" t="s">
        <v>1598</v>
      </c>
      <c r="C2094" s="8"/>
      <c r="D2094" s="10" t="s">
        <v>1601</v>
      </c>
      <c r="E2094" s="28" t="s">
        <v>316</v>
      </c>
      <c r="F2094" s="53">
        <v>4</v>
      </c>
      <c r="G2094" s="29"/>
      <c r="H2094" s="30">
        <f>F2094*G2094</f>
        <v>0</v>
      </c>
    </row>
    <row r="2095" spans="1:8" s="2" customFormat="1" ht="12" customHeight="1" x14ac:dyDescent="0.3">
      <c r="B2095" s="9"/>
      <c r="C2095" s="8"/>
      <c r="D2095" s="8"/>
      <c r="E2095" s="8"/>
      <c r="F2095" s="47"/>
      <c r="G2095" s="27"/>
      <c r="H2095" s="8"/>
    </row>
    <row r="2096" spans="1:8" s="2" customFormat="1" ht="48" customHeight="1" x14ac:dyDescent="0.3">
      <c r="A2096" s="2">
        <v>4804</v>
      </c>
      <c r="B2096" s="9"/>
      <c r="C2096" s="10" t="s">
        <v>1602</v>
      </c>
      <c r="D2096" s="10" t="s">
        <v>1603</v>
      </c>
      <c r="E2096" s="8"/>
      <c r="F2096" s="47"/>
      <c r="G2096" s="27"/>
      <c r="H2096" s="8"/>
    </row>
    <row r="2097" spans="1:8" s="2" customFormat="1" ht="12" customHeight="1" x14ac:dyDescent="0.3">
      <c r="B2097" s="9"/>
      <c r="C2097" s="8"/>
      <c r="D2097" s="8"/>
      <c r="E2097" s="8"/>
      <c r="F2097" s="47"/>
      <c r="G2097" s="27"/>
      <c r="H2097" s="8"/>
    </row>
    <row r="2098" spans="1:8" s="2" customFormat="1" ht="12" customHeight="1" x14ac:dyDescent="0.3">
      <c r="A2098" s="2">
        <v>4805</v>
      </c>
      <c r="B2098" s="9"/>
      <c r="C2098" s="8"/>
      <c r="D2098" s="10" t="s">
        <v>1597</v>
      </c>
      <c r="E2098" s="8"/>
      <c r="F2098" s="47"/>
      <c r="G2098" s="27"/>
      <c r="H2098" s="8"/>
    </row>
    <row r="2099" spans="1:8" s="2" customFormat="1" ht="12" customHeight="1" x14ac:dyDescent="0.3">
      <c r="B2099" s="9"/>
      <c r="C2099" s="8"/>
      <c r="D2099" s="8"/>
      <c r="E2099" s="8"/>
      <c r="F2099" s="47"/>
      <c r="G2099" s="27"/>
      <c r="H2099" s="8"/>
    </row>
    <row r="2100" spans="1:8" s="2" customFormat="1" ht="48" customHeight="1" x14ac:dyDescent="0.3">
      <c r="A2100" s="2">
        <v>4806</v>
      </c>
      <c r="B2100" s="25" t="s">
        <v>1600</v>
      </c>
      <c r="C2100" s="8"/>
      <c r="D2100" s="10" t="s">
        <v>1605</v>
      </c>
      <c r="E2100" s="28" t="s">
        <v>267</v>
      </c>
      <c r="F2100" s="53">
        <v>4</v>
      </c>
      <c r="G2100" s="29"/>
      <c r="H2100" s="30">
        <f>F2100*G2100</f>
        <v>0</v>
      </c>
    </row>
    <row r="2101" spans="1:8" s="2" customFormat="1" ht="12" customHeight="1" x14ac:dyDescent="0.3">
      <c r="B2101" s="9"/>
      <c r="C2101" s="8"/>
      <c r="D2101" s="8"/>
      <c r="E2101" s="8"/>
      <c r="F2101" s="47"/>
      <c r="G2101" s="27"/>
      <c r="H2101" s="8"/>
    </row>
    <row r="2102" spans="1:8" s="2" customFormat="1" ht="24" customHeight="1" x14ac:dyDescent="0.3">
      <c r="A2102" s="2">
        <v>4807</v>
      </c>
      <c r="B2102" s="25" t="s">
        <v>1604</v>
      </c>
      <c r="C2102" s="8"/>
      <c r="D2102" s="10" t="s">
        <v>1607</v>
      </c>
      <c r="E2102" s="28" t="s">
        <v>267</v>
      </c>
      <c r="F2102" s="53">
        <v>4</v>
      </c>
      <c r="G2102" s="29"/>
      <c r="H2102" s="30">
        <f t="shared" ref="H2102" si="341">F2102*G2102</f>
        <v>0</v>
      </c>
    </row>
    <row r="2103" spans="1:8" s="2" customFormat="1" ht="12" customHeight="1" x14ac:dyDescent="0.3">
      <c r="B2103" s="9"/>
      <c r="C2103" s="8"/>
      <c r="D2103" s="8"/>
      <c r="E2103" s="8"/>
      <c r="F2103" s="47"/>
      <c r="G2103" s="27"/>
      <c r="H2103" s="8"/>
    </row>
    <row r="2104" spans="1:8" s="2" customFormat="1" ht="24" customHeight="1" x14ac:dyDescent="0.3">
      <c r="A2104" s="2">
        <v>4808</v>
      </c>
      <c r="B2104" s="25" t="s">
        <v>1606</v>
      </c>
      <c r="C2104" s="8"/>
      <c r="D2104" s="10" t="s">
        <v>1609</v>
      </c>
      <c r="E2104" s="28" t="s">
        <v>316</v>
      </c>
      <c r="F2104" s="53">
        <v>40</v>
      </c>
      <c r="G2104" s="29"/>
      <c r="H2104" s="30">
        <f t="shared" ref="H2104" si="342">F2104*G2104</f>
        <v>0</v>
      </c>
    </row>
    <row r="2105" spans="1:8" s="2" customFormat="1" ht="12" customHeight="1" x14ac:dyDescent="0.3">
      <c r="B2105" s="9"/>
      <c r="C2105" s="8"/>
      <c r="D2105" s="8"/>
      <c r="E2105" s="8"/>
      <c r="F2105" s="47"/>
      <c r="G2105" s="27"/>
      <c r="H2105" s="8"/>
    </row>
    <row r="2106" spans="1:8" s="2" customFormat="1" ht="24" customHeight="1" x14ac:dyDescent="0.3">
      <c r="A2106" s="2">
        <v>4809</v>
      </c>
      <c r="B2106" s="25" t="s">
        <v>1608</v>
      </c>
      <c r="C2106" s="8"/>
      <c r="D2106" s="10" t="s">
        <v>1611</v>
      </c>
      <c r="E2106" s="28" t="s">
        <v>267</v>
      </c>
      <c r="F2106" s="53">
        <v>30</v>
      </c>
      <c r="G2106" s="29"/>
      <c r="H2106" s="30">
        <f t="shared" ref="H2106" si="343">F2106*G2106</f>
        <v>0</v>
      </c>
    </row>
    <row r="2107" spans="1:8" s="2" customFormat="1" ht="12" customHeight="1" x14ac:dyDescent="0.3">
      <c r="B2107" s="9"/>
      <c r="C2107" s="8"/>
      <c r="D2107" s="8"/>
      <c r="E2107" s="8"/>
      <c r="F2107" s="47"/>
      <c r="G2107" s="27"/>
      <c r="H2107" s="8"/>
    </row>
    <row r="2108" spans="1:8" s="2" customFormat="1" ht="24" customHeight="1" x14ac:dyDescent="0.3">
      <c r="A2108" s="2">
        <v>4810</v>
      </c>
      <c r="B2108" s="25" t="s">
        <v>1610</v>
      </c>
      <c r="C2108" s="8"/>
      <c r="D2108" s="10" t="s">
        <v>1613</v>
      </c>
      <c r="E2108" s="28" t="s">
        <v>267</v>
      </c>
      <c r="F2108" s="53">
        <v>4</v>
      </c>
      <c r="G2108" s="29"/>
      <c r="H2108" s="30">
        <f t="shared" ref="H2108" si="344">F2108*G2108</f>
        <v>0</v>
      </c>
    </row>
    <row r="2109" spans="1:8" s="2" customFormat="1" ht="12" customHeight="1" x14ac:dyDescent="0.3">
      <c r="B2109" s="9"/>
      <c r="C2109" s="8"/>
      <c r="D2109" s="8"/>
      <c r="E2109" s="8"/>
      <c r="F2109" s="47"/>
      <c r="G2109" s="27"/>
      <c r="H2109" s="8"/>
    </row>
    <row r="2110" spans="1:8" s="2" customFormat="1" ht="60" customHeight="1" x14ac:dyDescent="0.3">
      <c r="A2110" s="2">
        <v>4811</v>
      </c>
      <c r="B2110" s="25" t="s">
        <v>1612</v>
      </c>
      <c r="C2110" s="8"/>
      <c r="D2110" s="10" t="s">
        <v>1615</v>
      </c>
      <c r="E2110" s="28" t="s">
        <v>16</v>
      </c>
      <c r="F2110" s="53">
        <v>1</v>
      </c>
      <c r="G2110" s="29"/>
      <c r="H2110" s="30">
        <f t="shared" ref="H2110" si="345">F2110*G2110</f>
        <v>0</v>
      </c>
    </row>
    <row r="2111" spans="1:8" s="2" customFormat="1" ht="12" customHeight="1" x14ac:dyDescent="0.3">
      <c r="B2111" s="9"/>
      <c r="C2111" s="8"/>
      <c r="D2111" s="8"/>
      <c r="E2111" s="8"/>
      <c r="F2111" s="47"/>
      <c r="G2111" s="27"/>
      <c r="H2111" s="8"/>
    </row>
    <row r="2112" spans="1:8" s="2" customFormat="1" ht="36" customHeight="1" x14ac:dyDescent="0.3">
      <c r="A2112" s="2">
        <v>4812</v>
      </c>
      <c r="B2112" s="25" t="s">
        <v>1614</v>
      </c>
      <c r="C2112" s="8"/>
      <c r="D2112" s="10" t="s">
        <v>1617</v>
      </c>
      <c r="E2112" s="28" t="s">
        <v>16</v>
      </c>
      <c r="F2112" s="53">
        <v>1</v>
      </c>
      <c r="G2112" s="29"/>
      <c r="H2112" s="30">
        <f t="shared" ref="H2112" si="346">F2112*G2112</f>
        <v>0</v>
      </c>
    </row>
    <row r="2113" spans="1:8" s="2" customFormat="1" ht="12" customHeight="1" x14ac:dyDescent="0.3">
      <c r="B2113" s="9"/>
      <c r="C2113" s="8"/>
      <c r="D2113" s="8"/>
      <c r="E2113" s="8"/>
      <c r="F2113" s="47"/>
      <c r="G2113" s="27"/>
      <c r="H2113" s="8"/>
    </row>
    <row r="2114" spans="1:8" s="2" customFormat="1" ht="24" customHeight="1" x14ac:dyDescent="0.3">
      <c r="A2114" s="2">
        <v>4813</v>
      </c>
      <c r="B2114" s="25" t="s">
        <v>1616</v>
      </c>
      <c r="C2114" s="8"/>
      <c r="D2114" s="10" t="s">
        <v>1619</v>
      </c>
      <c r="E2114" s="28" t="s">
        <v>267</v>
      </c>
      <c r="F2114" s="53">
        <v>4</v>
      </c>
      <c r="G2114" s="29"/>
      <c r="H2114" s="30">
        <f t="shared" ref="H2114" si="347">F2114*G2114</f>
        <v>0</v>
      </c>
    </row>
    <row r="2115" spans="1:8" s="2" customFormat="1" ht="12" customHeight="1" x14ac:dyDescent="0.3">
      <c r="B2115" s="9"/>
      <c r="C2115" s="8"/>
      <c r="D2115" s="8"/>
      <c r="E2115" s="8"/>
      <c r="F2115" s="47"/>
      <c r="G2115" s="27"/>
      <c r="H2115" s="8"/>
    </row>
    <row r="2116" spans="1:8" s="2" customFormat="1" ht="60" customHeight="1" x14ac:dyDescent="0.3">
      <c r="A2116" s="2">
        <v>4814</v>
      </c>
      <c r="B2116" s="25" t="s">
        <v>1618</v>
      </c>
      <c r="C2116" s="8"/>
      <c r="D2116" s="10" t="s">
        <v>1621</v>
      </c>
      <c r="E2116" s="28" t="s">
        <v>16</v>
      </c>
      <c r="F2116" s="53">
        <v>1</v>
      </c>
      <c r="G2116" s="29"/>
      <c r="H2116" s="30">
        <f t="shared" ref="H2116" si="348">F2116*G2116</f>
        <v>0</v>
      </c>
    </row>
    <row r="2117" spans="1:8" s="2" customFormat="1" ht="12" customHeight="1" x14ac:dyDescent="0.3">
      <c r="B2117" s="9"/>
      <c r="C2117" s="8"/>
      <c r="D2117" s="8"/>
      <c r="E2117" s="8"/>
      <c r="F2117" s="47"/>
      <c r="G2117" s="27"/>
      <c r="H2117" s="8"/>
    </row>
    <row r="2118" spans="1:8" s="2" customFormat="1" ht="24" customHeight="1" x14ac:dyDescent="0.3">
      <c r="A2118" s="2">
        <v>4815</v>
      </c>
      <c r="B2118" s="25" t="s">
        <v>1620</v>
      </c>
      <c r="C2118" s="8"/>
      <c r="D2118" s="10" t="s">
        <v>1623</v>
      </c>
      <c r="E2118" s="28" t="s">
        <v>267</v>
      </c>
      <c r="F2118" s="53">
        <v>4</v>
      </c>
      <c r="G2118" s="29"/>
      <c r="H2118" s="30">
        <f>F2118*G2118</f>
        <v>0</v>
      </c>
    </row>
    <row r="2119" spans="1:8" s="2" customFormat="1" ht="12" customHeight="1" x14ac:dyDescent="0.3">
      <c r="B2119" s="9"/>
      <c r="C2119" s="8"/>
      <c r="D2119" s="8"/>
      <c r="E2119" s="8"/>
      <c r="F2119" s="47"/>
      <c r="G2119" s="27"/>
      <c r="H2119" s="8"/>
    </row>
    <row r="2120" spans="1:8" s="2" customFormat="1" ht="12" customHeight="1" x14ac:dyDescent="0.3">
      <c r="B2120" s="9"/>
      <c r="C2120" s="8"/>
      <c r="D2120" s="8"/>
      <c r="E2120" s="8"/>
      <c r="F2120" s="47"/>
      <c r="G2120" s="27"/>
      <c r="H2120" s="8"/>
    </row>
    <row r="2121" spans="1:8" s="2" customFormat="1" ht="12" customHeight="1" x14ac:dyDescent="0.3">
      <c r="B2121" s="9"/>
      <c r="C2121" s="8"/>
      <c r="D2121" s="8"/>
      <c r="E2121" s="8"/>
      <c r="F2121" s="47"/>
      <c r="G2121" s="27"/>
      <c r="H2121" s="8"/>
    </row>
    <row r="2122" spans="1:8" s="2" customFormat="1" ht="12" customHeight="1" x14ac:dyDescent="0.3">
      <c r="B2122" s="9"/>
      <c r="C2122" s="8"/>
      <c r="D2122" s="8"/>
      <c r="E2122" s="8"/>
      <c r="F2122" s="47"/>
      <c r="G2122" s="27"/>
      <c r="H2122" s="8"/>
    </row>
    <row r="2123" spans="1:8" s="3" customFormat="1" ht="20.100000000000001" customHeight="1" x14ac:dyDescent="0.3">
      <c r="B2123" s="12" t="s">
        <v>76</v>
      </c>
      <c r="C2123" s="13"/>
      <c r="D2123" s="13"/>
      <c r="E2123" s="13"/>
      <c r="F2123" s="49"/>
      <c r="G2123" s="32"/>
      <c r="H2123" s="14">
        <f>SUM(H2091:H2120)</f>
        <v>1020000</v>
      </c>
    </row>
    <row r="2124" spans="1:8" s="20" customFormat="1" ht="13.8" x14ac:dyDescent="0.3">
      <c r="B2124" s="21" t="s">
        <v>297</v>
      </c>
      <c r="F2124" s="45"/>
      <c r="G2124" s="22"/>
    </row>
    <row r="2125" spans="1:8" s="1" customFormat="1" ht="12" x14ac:dyDescent="0.3">
      <c r="B2125" s="5" t="s">
        <v>1326</v>
      </c>
      <c r="F2125" s="46"/>
      <c r="G2125" s="23"/>
    </row>
    <row r="2126" spans="1:8" s="2" customFormat="1" ht="27.45" customHeight="1" x14ac:dyDescent="0.3">
      <c r="B2126" s="6" t="s">
        <v>2</v>
      </c>
      <c r="C2126" s="6" t="s">
        <v>3</v>
      </c>
      <c r="D2126" s="6" t="s">
        <v>4</v>
      </c>
      <c r="E2126" s="6" t="s">
        <v>5</v>
      </c>
      <c r="F2126" s="6" t="s">
        <v>6</v>
      </c>
      <c r="G2126" s="24" t="s">
        <v>7</v>
      </c>
      <c r="H2126" s="7" t="s">
        <v>8</v>
      </c>
    </row>
    <row r="2127" spans="1:8" s="3" customFormat="1" ht="20.100000000000001" customHeight="1" x14ac:dyDescent="0.3">
      <c r="B2127" s="12" t="s">
        <v>77</v>
      </c>
      <c r="C2127" s="13"/>
      <c r="D2127" s="13"/>
      <c r="E2127" s="13"/>
      <c r="F2127" s="49"/>
      <c r="G2127" s="32"/>
      <c r="H2127" s="14">
        <f>H2123</f>
        <v>1020000</v>
      </c>
    </row>
    <row r="2128" spans="1:8" s="2" customFormat="1" ht="36" customHeight="1" x14ac:dyDescent="0.3">
      <c r="A2128" s="2">
        <v>4816</v>
      </c>
      <c r="B2128" s="25" t="s">
        <v>1622</v>
      </c>
      <c r="C2128" s="8"/>
      <c r="D2128" s="10" t="s">
        <v>1625</v>
      </c>
      <c r="E2128" s="28" t="s">
        <v>267</v>
      </c>
      <c r="F2128" s="53">
        <v>4</v>
      </c>
      <c r="G2128" s="29"/>
      <c r="H2128" s="30">
        <f>F2128*G2128</f>
        <v>0</v>
      </c>
    </row>
    <row r="2129" spans="1:8" s="2" customFormat="1" ht="12" customHeight="1" x14ac:dyDescent="0.3">
      <c r="B2129" s="9"/>
      <c r="C2129" s="8"/>
      <c r="D2129" s="8"/>
      <c r="E2129" s="8"/>
      <c r="F2129" s="47"/>
      <c r="G2129" s="27"/>
      <c r="H2129" s="8"/>
    </row>
    <row r="2130" spans="1:8" s="2" customFormat="1" ht="48" customHeight="1" x14ac:dyDescent="0.3">
      <c r="A2130" s="2">
        <v>4817</v>
      </c>
      <c r="B2130" s="9"/>
      <c r="C2130" s="8"/>
      <c r="D2130" s="10" t="s">
        <v>1626</v>
      </c>
      <c r="E2130" s="8"/>
      <c r="F2130" s="47"/>
      <c r="G2130" s="27"/>
      <c r="H2130" s="8"/>
    </row>
    <row r="2131" spans="1:8" s="2" customFormat="1" ht="12" customHeight="1" x14ac:dyDescent="0.3">
      <c r="B2131" s="9"/>
      <c r="C2131" s="8"/>
      <c r="D2131" s="8"/>
      <c r="E2131" s="8"/>
      <c r="F2131" s="47"/>
      <c r="G2131" s="27"/>
      <c r="H2131" s="8"/>
    </row>
    <row r="2132" spans="1:8" s="2" customFormat="1" ht="12" customHeight="1" x14ac:dyDescent="0.3">
      <c r="A2132" s="2">
        <v>4818</v>
      </c>
      <c r="B2132" s="9"/>
      <c r="C2132" s="8"/>
      <c r="D2132" s="10" t="s">
        <v>68</v>
      </c>
      <c r="E2132" s="8"/>
      <c r="F2132" s="47"/>
      <c r="G2132" s="27"/>
      <c r="H2132" s="8"/>
    </row>
    <row r="2133" spans="1:8" s="2" customFormat="1" ht="12" customHeight="1" x14ac:dyDescent="0.3">
      <c r="B2133" s="9"/>
      <c r="C2133" s="8"/>
      <c r="D2133" s="8"/>
      <c r="E2133" s="8"/>
      <c r="F2133" s="47"/>
      <c r="G2133" s="27"/>
      <c r="H2133" s="8"/>
    </row>
    <row r="2134" spans="1:8" s="2" customFormat="1" ht="12" customHeight="1" x14ac:dyDescent="0.3">
      <c r="A2134" s="2">
        <v>4819</v>
      </c>
      <c r="B2134" s="9"/>
      <c r="C2134" s="8"/>
      <c r="D2134" s="10" t="s">
        <v>70</v>
      </c>
      <c r="E2134" s="8"/>
      <c r="F2134" s="47"/>
      <c r="G2134" s="27"/>
      <c r="H2134" s="8"/>
    </row>
    <row r="2135" spans="1:8" s="2" customFormat="1" ht="12" customHeight="1" x14ac:dyDescent="0.3">
      <c r="B2135" s="9"/>
      <c r="C2135" s="8"/>
      <c r="D2135" s="8"/>
      <c r="E2135" s="8"/>
      <c r="F2135" s="47"/>
      <c r="G2135" s="27"/>
      <c r="H2135" s="8"/>
    </row>
    <row r="2136" spans="1:8" s="2" customFormat="1" ht="48" customHeight="1" x14ac:dyDescent="0.3">
      <c r="A2136" s="2">
        <v>4820</v>
      </c>
      <c r="B2136" s="9"/>
      <c r="C2136" s="10" t="s">
        <v>1627</v>
      </c>
      <c r="D2136" s="10" t="s">
        <v>1628</v>
      </c>
      <c r="E2136" s="8"/>
      <c r="F2136" s="47"/>
      <c r="G2136" s="27"/>
      <c r="H2136" s="8"/>
    </row>
    <row r="2137" spans="1:8" s="2" customFormat="1" ht="12" customHeight="1" x14ac:dyDescent="0.3">
      <c r="B2137" s="9"/>
      <c r="C2137" s="8"/>
      <c r="D2137" s="8"/>
      <c r="E2137" s="8"/>
      <c r="F2137" s="47"/>
      <c r="G2137" s="27"/>
      <c r="H2137" s="8"/>
    </row>
    <row r="2138" spans="1:8" s="2" customFormat="1" ht="24" customHeight="1" x14ac:dyDescent="0.3">
      <c r="A2138" s="2">
        <v>4821</v>
      </c>
      <c r="B2138" s="9"/>
      <c r="C2138" s="8"/>
      <c r="D2138" s="10" t="s">
        <v>1629</v>
      </c>
      <c r="E2138" s="8"/>
      <c r="F2138" s="47"/>
      <c r="G2138" s="27"/>
      <c r="H2138" s="8"/>
    </row>
    <row r="2139" spans="1:8" s="2" customFormat="1" ht="12" customHeight="1" x14ac:dyDescent="0.3">
      <c r="B2139" s="9"/>
      <c r="C2139" s="8"/>
      <c r="D2139" s="8"/>
      <c r="E2139" s="8"/>
      <c r="F2139" s="47"/>
      <c r="G2139" s="27"/>
      <c r="H2139" s="8"/>
    </row>
    <row r="2140" spans="1:8" s="2" customFormat="1" ht="60" customHeight="1" x14ac:dyDescent="0.3">
      <c r="A2140" s="2">
        <v>4822</v>
      </c>
      <c r="B2140" s="25" t="s">
        <v>1624</v>
      </c>
      <c r="C2140" s="8"/>
      <c r="D2140" s="10" t="s">
        <v>1688</v>
      </c>
      <c r="E2140" s="28" t="s">
        <v>16</v>
      </c>
      <c r="F2140" s="53">
        <v>1</v>
      </c>
      <c r="G2140" s="29"/>
      <c r="H2140" s="30">
        <f>F2140*G2140</f>
        <v>0</v>
      </c>
    </row>
    <row r="2141" spans="1:8" s="2" customFormat="1" ht="12" customHeight="1" x14ac:dyDescent="0.3">
      <c r="B2141" s="9"/>
      <c r="C2141" s="8"/>
      <c r="D2141" s="8"/>
      <c r="E2141" s="8"/>
      <c r="F2141" s="47"/>
      <c r="G2141" s="27"/>
      <c r="H2141" s="8"/>
    </row>
    <row r="2142" spans="1:8" s="2" customFormat="1" ht="24" customHeight="1" x14ac:dyDescent="0.3">
      <c r="A2142" s="2">
        <v>4823</v>
      </c>
      <c r="B2142" s="25" t="s">
        <v>1630</v>
      </c>
      <c r="C2142" s="8"/>
      <c r="D2142" s="10" t="s">
        <v>1632</v>
      </c>
      <c r="E2142" s="28" t="s">
        <v>316</v>
      </c>
      <c r="F2142" s="53">
        <v>340</v>
      </c>
      <c r="G2142" s="29"/>
      <c r="H2142" s="30">
        <f t="shared" ref="H2142" si="349">F2142*G2142</f>
        <v>0</v>
      </c>
    </row>
    <row r="2143" spans="1:8" s="2" customFormat="1" ht="12" customHeight="1" x14ac:dyDescent="0.3">
      <c r="B2143" s="9"/>
      <c r="C2143" s="8"/>
      <c r="D2143" s="8"/>
      <c r="E2143" s="8"/>
      <c r="F2143" s="47"/>
      <c r="G2143" s="27"/>
      <c r="H2143" s="8"/>
    </row>
    <row r="2144" spans="1:8" s="2" customFormat="1" ht="24" customHeight="1" x14ac:dyDescent="0.3">
      <c r="A2144" s="2">
        <v>4824</v>
      </c>
      <c r="B2144" s="25" t="s">
        <v>1631</v>
      </c>
      <c r="C2144" s="8"/>
      <c r="D2144" s="10" t="s">
        <v>1634</v>
      </c>
      <c r="E2144" s="28" t="s">
        <v>316</v>
      </c>
      <c r="F2144" s="53">
        <v>340</v>
      </c>
      <c r="G2144" s="29"/>
      <c r="H2144" s="30">
        <f t="shared" ref="H2144" si="350">F2144*G2144</f>
        <v>0</v>
      </c>
    </row>
    <row r="2145" spans="1:8" s="2" customFormat="1" ht="12" customHeight="1" x14ac:dyDescent="0.3">
      <c r="B2145" s="9"/>
      <c r="C2145" s="8"/>
      <c r="D2145" s="8"/>
      <c r="E2145" s="8"/>
      <c r="F2145" s="47"/>
      <c r="G2145" s="27"/>
      <c r="H2145" s="8"/>
    </row>
    <row r="2146" spans="1:8" s="2" customFormat="1" ht="12" customHeight="1" x14ac:dyDescent="0.3">
      <c r="A2146" s="2">
        <v>4825</v>
      </c>
      <c r="B2146" s="25" t="s">
        <v>1633</v>
      </c>
      <c r="C2146" s="8"/>
      <c r="D2146" s="10" t="s">
        <v>1636</v>
      </c>
      <c r="E2146" s="28" t="s">
        <v>316</v>
      </c>
      <c r="F2146" s="53">
        <v>160</v>
      </c>
      <c r="G2146" s="29"/>
      <c r="H2146" s="30">
        <f t="shared" ref="H2146" si="351">F2146*G2146</f>
        <v>0</v>
      </c>
    </row>
    <row r="2147" spans="1:8" s="2" customFormat="1" ht="12" customHeight="1" x14ac:dyDescent="0.3">
      <c r="B2147" s="9"/>
      <c r="C2147" s="8"/>
      <c r="D2147" s="8"/>
      <c r="E2147" s="8"/>
      <c r="F2147" s="47"/>
      <c r="G2147" s="27"/>
      <c r="H2147" s="8"/>
    </row>
    <row r="2148" spans="1:8" s="2" customFormat="1" ht="24" customHeight="1" x14ac:dyDescent="0.3">
      <c r="A2148" s="2">
        <v>4826</v>
      </c>
      <c r="B2148" s="25" t="s">
        <v>1635</v>
      </c>
      <c r="C2148" s="8"/>
      <c r="D2148" s="10" t="s">
        <v>1638</v>
      </c>
      <c r="E2148" s="28" t="s">
        <v>267</v>
      </c>
      <c r="F2148" s="53">
        <v>30</v>
      </c>
      <c r="G2148" s="29"/>
      <c r="H2148" s="30">
        <f t="shared" ref="H2148" si="352">F2148*G2148</f>
        <v>0</v>
      </c>
    </row>
    <row r="2149" spans="1:8" s="2" customFormat="1" ht="12" customHeight="1" x14ac:dyDescent="0.3">
      <c r="B2149" s="9"/>
      <c r="C2149" s="8"/>
      <c r="D2149" s="8"/>
      <c r="E2149" s="8"/>
      <c r="F2149" s="47"/>
      <c r="G2149" s="27"/>
      <c r="H2149" s="8"/>
    </row>
    <row r="2150" spans="1:8" s="2" customFormat="1" ht="60" customHeight="1" x14ac:dyDescent="0.3">
      <c r="A2150" s="2">
        <v>4827</v>
      </c>
      <c r="B2150" s="25" t="s">
        <v>1637</v>
      </c>
      <c r="C2150" s="8"/>
      <c r="D2150" s="10" t="s">
        <v>1640</v>
      </c>
      <c r="E2150" s="28" t="s">
        <v>267</v>
      </c>
      <c r="F2150" s="53">
        <v>30</v>
      </c>
      <c r="G2150" s="29"/>
      <c r="H2150" s="30">
        <f>F2150*G2150</f>
        <v>0</v>
      </c>
    </row>
    <row r="2151" spans="1:8" s="2" customFormat="1" ht="12" customHeight="1" x14ac:dyDescent="0.3">
      <c r="B2151" s="9"/>
      <c r="C2151" s="8"/>
      <c r="D2151" s="8"/>
      <c r="E2151" s="8"/>
      <c r="F2151" s="47"/>
      <c r="G2151" s="27"/>
      <c r="H2151" s="8"/>
    </row>
    <row r="2152" spans="1:8" s="2" customFormat="1" ht="24" customHeight="1" x14ac:dyDescent="0.3">
      <c r="A2152" s="2">
        <v>4828</v>
      </c>
      <c r="B2152" s="25" t="s">
        <v>1639</v>
      </c>
      <c r="C2152" s="8"/>
      <c r="D2152" s="10" t="s">
        <v>1642</v>
      </c>
      <c r="E2152" s="28" t="s">
        <v>316</v>
      </c>
      <c r="F2152" s="53">
        <v>80</v>
      </c>
      <c r="G2152" s="29"/>
      <c r="H2152" s="30">
        <f>F2152*G2152</f>
        <v>0</v>
      </c>
    </row>
    <row r="2153" spans="1:8" s="2" customFormat="1" ht="12" customHeight="1" x14ac:dyDescent="0.3">
      <c r="B2153" s="9"/>
      <c r="C2153" s="8"/>
      <c r="D2153" s="8"/>
      <c r="E2153" s="8"/>
      <c r="F2153" s="47"/>
      <c r="G2153" s="27"/>
      <c r="H2153" s="8"/>
    </row>
    <row r="2154" spans="1:8" s="2" customFormat="1" ht="34.200000000000003" x14ac:dyDescent="0.3">
      <c r="A2154" s="2">
        <v>4829</v>
      </c>
      <c r="B2154" s="25" t="s">
        <v>1641</v>
      </c>
      <c r="C2154" s="8"/>
      <c r="D2154" s="10" t="s">
        <v>1644</v>
      </c>
      <c r="E2154" s="28" t="s">
        <v>316</v>
      </c>
      <c r="F2154" s="53">
        <v>80</v>
      </c>
      <c r="G2154" s="29"/>
      <c r="H2154" s="30">
        <f>F2154*G2154</f>
        <v>0</v>
      </c>
    </row>
    <row r="2155" spans="1:8" s="2" customFormat="1" ht="12" customHeight="1" x14ac:dyDescent="0.3">
      <c r="B2155" s="9"/>
      <c r="C2155" s="8"/>
      <c r="D2155" s="8"/>
      <c r="E2155" s="8"/>
      <c r="F2155" s="47"/>
      <c r="G2155" s="27"/>
      <c r="H2155" s="8"/>
    </row>
    <row r="2156" spans="1:8" s="2" customFormat="1" ht="22.8" x14ac:dyDescent="0.3">
      <c r="A2156" s="2">
        <v>4830</v>
      </c>
      <c r="B2156" s="25" t="s">
        <v>1643</v>
      </c>
      <c r="C2156" s="8"/>
      <c r="D2156" s="10" t="s">
        <v>1646</v>
      </c>
      <c r="E2156" s="28" t="s">
        <v>267</v>
      </c>
      <c r="F2156" s="53">
        <v>1</v>
      </c>
      <c r="G2156" s="29"/>
      <c r="H2156" s="30">
        <f>F2156*G2156</f>
        <v>0</v>
      </c>
    </row>
    <row r="2157" spans="1:8" s="2" customFormat="1" ht="12" customHeight="1" x14ac:dyDescent="0.3">
      <c r="B2157" s="9"/>
      <c r="C2157" s="8"/>
      <c r="D2157" s="8"/>
      <c r="E2157" s="8"/>
      <c r="F2157" s="47"/>
      <c r="G2157" s="27"/>
      <c r="H2157" s="8"/>
    </row>
    <row r="2158" spans="1:8" s="2" customFormat="1" ht="48" customHeight="1" x14ac:dyDescent="0.3">
      <c r="A2158" s="2">
        <v>4831</v>
      </c>
      <c r="B2158" s="25" t="s">
        <v>1645</v>
      </c>
      <c r="C2158" s="8"/>
      <c r="D2158" s="10" t="s">
        <v>1648</v>
      </c>
      <c r="E2158" s="28" t="s">
        <v>316</v>
      </c>
      <c r="F2158" s="53">
        <v>240</v>
      </c>
      <c r="G2158" s="29"/>
      <c r="H2158" s="30">
        <f>F2158*G2158</f>
        <v>0</v>
      </c>
    </row>
    <row r="2159" spans="1:8" s="2" customFormat="1" ht="11.4" x14ac:dyDescent="0.3">
      <c r="B2159" s="9"/>
      <c r="C2159" s="8"/>
      <c r="D2159" s="8"/>
      <c r="E2159" s="8"/>
      <c r="F2159" s="47"/>
      <c r="G2159" s="27"/>
      <c r="H2159" s="8"/>
    </row>
    <row r="2160" spans="1:8" s="3" customFormat="1" ht="20.100000000000001" customHeight="1" x14ac:dyDescent="0.3">
      <c r="B2160" s="12" t="s">
        <v>76</v>
      </c>
      <c r="C2160" s="13"/>
      <c r="D2160" s="13"/>
      <c r="E2160" s="13"/>
      <c r="F2160" s="49"/>
      <c r="G2160" s="32"/>
      <c r="H2160" s="14">
        <f>SUM(H2127:H2159)</f>
        <v>1020000</v>
      </c>
    </row>
    <row r="2161" spans="1:8" s="20" customFormat="1" ht="13.8" x14ac:dyDescent="0.3">
      <c r="B2161" s="21" t="s">
        <v>297</v>
      </c>
      <c r="F2161" s="45"/>
      <c r="G2161" s="22"/>
    </row>
    <row r="2162" spans="1:8" s="1" customFormat="1" ht="12" x14ac:dyDescent="0.3">
      <c r="B2162" s="5" t="s">
        <v>1326</v>
      </c>
      <c r="F2162" s="46"/>
      <c r="G2162" s="23"/>
    </row>
    <row r="2163" spans="1:8" s="2" customFormat="1" ht="27.45" customHeight="1" x14ac:dyDescent="0.3">
      <c r="B2163" s="6" t="s">
        <v>2</v>
      </c>
      <c r="C2163" s="6" t="s">
        <v>3</v>
      </c>
      <c r="D2163" s="6" t="s">
        <v>4</v>
      </c>
      <c r="E2163" s="6" t="s">
        <v>5</v>
      </c>
      <c r="F2163" s="6" t="s">
        <v>6</v>
      </c>
      <c r="G2163" s="24" t="s">
        <v>7</v>
      </c>
      <c r="H2163" s="7" t="s">
        <v>8</v>
      </c>
    </row>
    <row r="2164" spans="1:8" s="3" customFormat="1" ht="20.100000000000001" customHeight="1" x14ac:dyDescent="0.3">
      <c r="B2164" s="12" t="s">
        <v>77</v>
      </c>
      <c r="C2164" s="13"/>
      <c r="D2164" s="13"/>
      <c r="E2164" s="13"/>
      <c r="F2164" s="49"/>
      <c r="G2164" s="32"/>
      <c r="H2164" s="14">
        <f>H2160</f>
        <v>1020000</v>
      </c>
    </row>
    <row r="2165" spans="1:8" s="2" customFormat="1" ht="12" customHeight="1" x14ac:dyDescent="0.3">
      <c r="A2165" s="2">
        <v>4832</v>
      </c>
      <c r="B2165" s="25" t="s">
        <v>1647</v>
      </c>
      <c r="C2165" s="8"/>
      <c r="D2165" s="10" t="s">
        <v>1650</v>
      </c>
      <c r="E2165" s="28" t="s">
        <v>267</v>
      </c>
      <c r="F2165" s="53">
        <v>60</v>
      </c>
      <c r="G2165" s="29"/>
      <c r="H2165" s="30">
        <f>F2165*G2165</f>
        <v>0</v>
      </c>
    </row>
    <row r="2166" spans="1:8" s="2" customFormat="1" ht="12" customHeight="1" x14ac:dyDescent="0.3">
      <c r="B2166" s="9"/>
      <c r="C2166" s="8"/>
      <c r="D2166" s="8"/>
      <c r="E2166" s="8"/>
      <c r="F2166" s="47"/>
      <c r="G2166" s="27"/>
      <c r="H2166" s="8"/>
    </row>
    <row r="2167" spans="1:8" s="2" customFormat="1" ht="72" customHeight="1" x14ac:dyDescent="0.3">
      <c r="A2167" s="2">
        <v>4833</v>
      </c>
      <c r="B2167" s="25" t="s">
        <v>1649</v>
      </c>
      <c r="C2167" s="10" t="s">
        <v>1627</v>
      </c>
      <c r="D2167" s="10" t="s">
        <v>1651</v>
      </c>
      <c r="E2167" s="28" t="s">
        <v>16</v>
      </c>
      <c r="F2167" s="53">
        <v>1</v>
      </c>
      <c r="G2167" s="29"/>
      <c r="H2167" s="30">
        <f>F2167*G2167</f>
        <v>0</v>
      </c>
    </row>
    <row r="2168" spans="1:8" s="2" customFormat="1" ht="12" customHeight="1" x14ac:dyDescent="0.3">
      <c r="B2168" s="9"/>
      <c r="C2168" s="8"/>
      <c r="D2168" s="8"/>
      <c r="E2168" s="8"/>
      <c r="F2168" s="47"/>
      <c r="G2168" s="27"/>
      <c r="H2168" s="8"/>
    </row>
    <row r="2169" spans="1:8" s="2" customFormat="1" ht="48" customHeight="1" x14ac:dyDescent="0.3">
      <c r="A2169" s="2">
        <v>4835</v>
      </c>
      <c r="B2169" s="9"/>
      <c r="C2169" s="8"/>
      <c r="D2169" s="10" t="s">
        <v>1652</v>
      </c>
      <c r="E2169" s="8"/>
      <c r="F2169" s="47"/>
      <c r="G2169" s="27"/>
      <c r="H2169" s="8"/>
    </row>
    <row r="2170" spans="1:8" s="2" customFormat="1" ht="12" customHeight="1" x14ac:dyDescent="0.3">
      <c r="B2170" s="9"/>
      <c r="C2170" s="8"/>
      <c r="D2170" s="8"/>
      <c r="E2170" s="8"/>
      <c r="F2170" s="47"/>
      <c r="G2170" s="27"/>
      <c r="H2170" s="8"/>
    </row>
    <row r="2171" spans="1:8" s="2" customFormat="1" ht="12" customHeight="1" x14ac:dyDescent="0.3">
      <c r="A2171" s="2">
        <v>4836</v>
      </c>
      <c r="B2171" s="9"/>
      <c r="C2171" s="8"/>
      <c r="D2171" s="10" t="s">
        <v>68</v>
      </c>
      <c r="E2171" s="8"/>
      <c r="F2171" s="47"/>
      <c r="G2171" s="27"/>
      <c r="H2171" s="8"/>
    </row>
    <row r="2172" spans="1:8" s="2" customFormat="1" ht="12" customHeight="1" x14ac:dyDescent="0.3">
      <c r="B2172" s="9"/>
      <c r="C2172" s="8"/>
      <c r="D2172" s="8"/>
      <c r="E2172" s="8"/>
      <c r="F2172" s="47"/>
      <c r="G2172" s="27"/>
      <c r="H2172" s="8"/>
    </row>
    <row r="2173" spans="1:8" s="2" customFormat="1" ht="12" customHeight="1" x14ac:dyDescent="0.3">
      <c r="A2173" s="2">
        <v>4837</v>
      </c>
      <c r="B2173" s="9"/>
      <c r="C2173" s="8"/>
      <c r="D2173" s="10" t="s">
        <v>70</v>
      </c>
      <c r="E2173" s="8"/>
      <c r="F2173" s="47"/>
      <c r="G2173" s="27"/>
      <c r="H2173" s="8"/>
    </row>
    <row r="2174" spans="1:8" s="2" customFormat="1" ht="12" customHeight="1" x14ac:dyDescent="0.3">
      <c r="B2174" s="9"/>
      <c r="C2174" s="8"/>
      <c r="D2174" s="8"/>
      <c r="E2174" s="8"/>
      <c r="F2174" s="47"/>
      <c r="G2174" s="27"/>
      <c r="H2174" s="8"/>
    </row>
    <row r="2175" spans="1:8" s="2" customFormat="1" ht="12" customHeight="1" x14ac:dyDescent="0.3">
      <c r="B2175" s="9"/>
      <c r="C2175" s="8"/>
      <c r="D2175" s="8"/>
      <c r="E2175" s="8"/>
      <c r="F2175" s="47"/>
      <c r="G2175" s="27"/>
      <c r="H2175" s="8"/>
    </row>
    <row r="2176" spans="1:8" s="2" customFormat="1" ht="12" customHeight="1" x14ac:dyDescent="0.3">
      <c r="B2176" s="9"/>
      <c r="C2176" s="8"/>
      <c r="D2176" s="8"/>
      <c r="E2176" s="8"/>
      <c r="F2176" s="47"/>
      <c r="G2176" s="27"/>
      <c r="H2176" s="8"/>
    </row>
    <row r="2177" spans="2:8" s="2" customFormat="1" ht="12" customHeight="1" x14ac:dyDescent="0.3">
      <c r="B2177" s="9"/>
      <c r="C2177" s="8"/>
      <c r="D2177" s="8"/>
      <c r="E2177" s="8"/>
      <c r="F2177" s="47"/>
      <c r="G2177" s="27"/>
      <c r="H2177" s="8"/>
    </row>
    <row r="2178" spans="2:8" s="2" customFormat="1" ht="12" customHeight="1" x14ac:dyDescent="0.3">
      <c r="B2178" s="9"/>
      <c r="C2178" s="8"/>
      <c r="D2178" s="8"/>
      <c r="E2178" s="8"/>
      <c r="F2178" s="47"/>
      <c r="G2178" s="27"/>
      <c r="H2178" s="8"/>
    </row>
    <row r="2179" spans="2:8" s="2" customFormat="1" ht="12" customHeight="1" x14ac:dyDescent="0.3">
      <c r="B2179" s="9"/>
      <c r="C2179" s="8"/>
      <c r="D2179" s="8"/>
      <c r="E2179" s="8"/>
      <c r="F2179" s="47"/>
      <c r="G2179" s="27"/>
      <c r="H2179" s="8"/>
    </row>
    <row r="2180" spans="2:8" s="2" customFormat="1" ht="12" customHeight="1" x14ac:dyDescent="0.3">
      <c r="B2180" s="9"/>
      <c r="C2180" s="8"/>
      <c r="D2180" s="8"/>
      <c r="E2180" s="8"/>
      <c r="F2180" s="47"/>
      <c r="G2180" s="27"/>
      <c r="H2180" s="8"/>
    </row>
    <row r="2181" spans="2:8" s="2" customFormat="1" ht="12" customHeight="1" x14ac:dyDescent="0.3">
      <c r="B2181" s="9"/>
      <c r="C2181" s="8"/>
      <c r="D2181" s="8"/>
      <c r="E2181" s="8"/>
      <c r="F2181" s="47"/>
      <c r="G2181" s="27"/>
      <c r="H2181" s="8"/>
    </row>
    <row r="2182" spans="2:8" s="2" customFormat="1" ht="12" customHeight="1" x14ac:dyDescent="0.3">
      <c r="B2182" s="9"/>
      <c r="C2182" s="8"/>
      <c r="D2182" s="8"/>
      <c r="E2182" s="8"/>
      <c r="F2182" s="47"/>
      <c r="G2182" s="27"/>
      <c r="H2182" s="8"/>
    </row>
    <row r="2183" spans="2:8" s="2" customFormat="1" ht="12" customHeight="1" x14ac:dyDescent="0.3">
      <c r="B2183" s="9"/>
      <c r="C2183" s="8"/>
      <c r="D2183" s="8"/>
      <c r="E2183" s="8"/>
      <c r="F2183" s="47"/>
      <c r="G2183" s="27"/>
      <c r="H2183" s="8"/>
    </row>
    <row r="2184" spans="2:8" s="2" customFormat="1" ht="12" customHeight="1" x14ac:dyDescent="0.3">
      <c r="B2184" s="9"/>
      <c r="C2184" s="8"/>
      <c r="D2184" s="8"/>
      <c r="E2184" s="8"/>
      <c r="F2184" s="47"/>
      <c r="G2184" s="27"/>
      <c r="H2184" s="8"/>
    </row>
    <row r="2185" spans="2:8" s="2" customFormat="1" ht="12" customHeight="1" x14ac:dyDescent="0.3">
      <c r="B2185" s="9"/>
      <c r="C2185" s="8"/>
      <c r="D2185" s="8"/>
      <c r="E2185" s="8"/>
      <c r="F2185" s="47"/>
      <c r="G2185" s="27"/>
      <c r="H2185" s="8"/>
    </row>
    <row r="2186" spans="2:8" s="2" customFormat="1" ht="12" customHeight="1" x14ac:dyDescent="0.3">
      <c r="B2186" s="9"/>
      <c r="C2186" s="8"/>
      <c r="D2186" s="8"/>
      <c r="E2186" s="8"/>
      <c r="F2186" s="47"/>
      <c r="G2186" s="27"/>
      <c r="H2186" s="8"/>
    </row>
    <row r="2187" spans="2:8" s="2" customFormat="1" ht="12" customHeight="1" x14ac:dyDescent="0.3">
      <c r="B2187" s="9"/>
      <c r="C2187" s="8"/>
      <c r="D2187" s="8"/>
      <c r="E2187" s="8"/>
      <c r="F2187" s="47"/>
      <c r="G2187" s="27"/>
      <c r="H2187" s="8"/>
    </row>
    <row r="2188" spans="2:8" s="2" customFormat="1" ht="12" customHeight="1" x14ac:dyDescent="0.3">
      <c r="B2188" s="9"/>
      <c r="C2188" s="8"/>
      <c r="D2188" s="8"/>
      <c r="E2188" s="8"/>
      <c r="F2188" s="47"/>
      <c r="G2188" s="27"/>
      <c r="H2188" s="8"/>
    </row>
    <row r="2189" spans="2:8" s="2" customFormat="1" ht="12" customHeight="1" x14ac:dyDescent="0.3">
      <c r="B2189" s="9"/>
      <c r="C2189" s="8"/>
      <c r="D2189" s="8"/>
      <c r="E2189" s="8"/>
      <c r="F2189" s="47"/>
      <c r="G2189" s="27"/>
      <c r="H2189" s="8"/>
    </row>
    <row r="2190" spans="2:8" s="2" customFormat="1" ht="12" customHeight="1" x14ac:dyDescent="0.3">
      <c r="B2190" s="9"/>
      <c r="C2190" s="8"/>
      <c r="D2190" s="8"/>
      <c r="E2190" s="8"/>
      <c r="F2190" s="47"/>
      <c r="G2190" s="27"/>
      <c r="H2190" s="8"/>
    </row>
    <row r="2191" spans="2:8" s="2" customFormat="1" ht="12" customHeight="1" x14ac:dyDescent="0.3">
      <c r="B2191" s="9"/>
      <c r="C2191" s="8"/>
      <c r="D2191" s="8"/>
      <c r="E2191" s="8"/>
      <c r="F2191" s="47"/>
      <c r="G2191" s="27"/>
      <c r="H2191" s="8"/>
    </row>
    <row r="2192" spans="2:8" s="2" customFormat="1" ht="12" customHeight="1" x14ac:dyDescent="0.3">
      <c r="B2192" s="9"/>
      <c r="C2192" s="8"/>
      <c r="D2192" s="8"/>
      <c r="E2192" s="8"/>
      <c r="F2192" s="47"/>
      <c r="G2192" s="27"/>
      <c r="H2192" s="8"/>
    </row>
    <row r="2193" spans="2:8" s="2" customFormat="1" ht="12" customHeight="1" x14ac:dyDescent="0.3">
      <c r="B2193" s="9"/>
      <c r="C2193" s="8"/>
      <c r="D2193" s="8"/>
      <c r="E2193" s="8"/>
      <c r="F2193" s="47"/>
      <c r="G2193" s="27"/>
      <c r="H2193" s="8"/>
    </row>
    <row r="2194" spans="2:8" s="2" customFormat="1" ht="12" customHeight="1" x14ac:dyDescent="0.3">
      <c r="B2194" s="9"/>
      <c r="C2194" s="8"/>
      <c r="D2194" s="8"/>
      <c r="E2194" s="8"/>
      <c r="F2194" s="47"/>
      <c r="G2194" s="27"/>
      <c r="H2194" s="8"/>
    </row>
    <row r="2195" spans="2:8" s="2" customFormat="1" ht="12" customHeight="1" x14ac:dyDescent="0.3">
      <c r="B2195" s="9"/>
      <c r="C2195" s="8"/>
      <c r="D2195" s="8"/>
      <c r="E2195" s="8"/>
      <c r="F2195" s="47"/>
      <c r="G2195" s="27"/>
      <c r="H2195" s="8"/>
    </row>
    <row r="2196" spans="2:8" s="2" customFormat="1" ht="12" customHeight="1" x14ac:dyDescent="0.3">
      <c r="B2196" s="9"/>
      <c r="C2196" s="8"/>
      <c r="D2196" s="8"/>
      <c r="E2196" s="8"/>
      <c r="F2196" s="47"/>
      <c r="G2196" s="27"/>
      <c r="H2196" s="8"/>
    </row>
    <row r="2197" spans="2:8" s="2" customFormat="1" ht="12" customHeight="1" x14ac:dyDescent="0.3">
      <c r="B2197" s="9"/>
      <c r="C2197" s="8"/>
      <c r="D2197" s="8"/>
      <c r="E2197" s="8"/>
      <c r="F2197" s="47"/>
      <c r="G2197" s="27"/>
      <c r="H2197" s="8"/>
    </row>
    <row r="2198" spans="2:8" s="2" customFormat="1" ht="12" customHeight="1" x14ac:dyDescent="0.3">
      <c r="B2198" s="9"/>
      <c r="C2198" s="8"/>
      <c r="D2198" s="8"/>
      <c r="E2198" s="8"/>
      <c r="F2198" s="47"/>
      <c r="G2198" s="27"/>
      <c r="H2198" s="8"/>
    </row>
    <row r="2199" spans="2:8" s="2" customFormat="1" ht="12" customHeight="1" x14ac:dyDescent="0.3">
      <c r="B2199" s="9"/>
      <c r="C2199" s="8"/>
      <c r="D2199" s="8"/>
      <c r="E2199" s="8"/>
      <c r="F2199" s="47"/>
      <c r="G2199" s="27"/>
      <c r="H2199" s="8"/>
    </row>
    <row r="2200" spans="2:8" s="2" customFormat="1" ht="12" customHeight="1" x14ac:dyDescent="0.3">
      <c r="B2200" s="9"/>
      <c r="C2200" s="8"/>
      <c r="D2200" s="8"/>
      <c r="E2200" s="8"/>
      <c r="F2200" s="47"/>
      <c r="G2200" s="27"/>
      <c r="H2200" s="8"/>
    </row>
    <row r="2201" spans="2:8" s="2" customFormat="1" ht="12" customHeight="1" x14ac:dyDescent="0.3">
      <c r="B2201" s="9"/>
      <c r="C2201" s="8"/>
      <c r="D2201" s="8"/>
      <c r="E2201" s="8"/>
      <c r="F2201" s="47"/>
      <c r="G2201" s="27"/>
      <c r="H2201" s="8"/>
    </row>
    <row r="2202" spans="2:8" s="2" customFormat="1" ht="12" customHeight="1" x14ac:dyDescent="0.3">
      <c r="B2202" s="9"/>
      <c r="C2202" s="8"/>
      <c r="D2202" s="8"/>
      <c r="E2202" s="8"/>
      <c r="F2202" s="47"/>
      <c r="G2202" s="27"/>
      <c r="H2202" s="8"/>
    </row>
    <row r="2203" spans="2:8" s="2" customFormat="1" ht="12" customHeight="1" x14ac:dyDescent="0.3">
      <c r="B2203" s="9"/>
      <c r="C2203" s="8"/>
      <c r="D2203" s="8"/>
      <c r="E2203" s="8"/>
      <c r="F2203" s="47"/>
      <c r="G2203" s="27"/>
      <c r="H2203" s="8"/>
    </row>
    <row r="2204" spans="2:8" s="2" customFormat="1" ht="12" customHeight="1" x14ac:dyDescent="0.3">
      <c r="B2204" s="9"/>
      <c r="C2204" s="8"/>
      <c r="D2204" s="8"/>
      <c r="E2204" s="8"/>
      <c r="F2204" s="47"/>
      <c r="G2204" s="27"/>
      <c r="H2204" s="8"/>
    </row>
    <row r="2205" spans="2:8" s="2" customFormat="1" ht="12" customHeight="1" x14ac:dyDescent="0.3">
      <c r="B2205" s="9"/>
      <c r="C2205" s="8"/>
      <c r="D2205" s="8"/>
      <c r="E2205" s="8"/>
      <c r="F2205" s="47"/>
      <c r="G2205" s="27"/>
      <c r="H2205" s="8"/>
    </row>
    <row r="2206" spans="2:8" s="2" customFormat="1" ht="12" customHeight="1" x14ac:dyDescent="0.3">
      <c r="B2206" s="9"/>
      <c r="C2206" s="8"/>
      <c r="D2206" s="8"/>
      <c r="E2206" s="8"/>
      <c r="F2206" s="47"/>
      <c r="G2206" s="27"/>
      <c r="H2206" s="8"/>
    </row>
    <row r="2207" spans="2:8" s="2" customFormat="1" ht="12" customHeight="1" x14ac:dyDescent="0.3">
      <c r="B2207" s="9"/>
      <c r="C2207" s="8"/>
      <c r="D2207" s="8"/>
      <c r="E2207" s="8"/>
      <c r="F2207" s="47"/>
      <c r="G2207" s="27"/>
      <c r="H2207" s="8"/>
    </row>
    <row r="2208" spans="2:8" s="2" customFormat="1" ht="12" customHeight="1" x14ac:dyDescent="0.3">
      <c r="B2208" s="9"/>
      <c r="C2208" s="8"/>
      <c r="D2208" s="8"/>
      <c r="E2208" s="8"/>
      <c r="F2208" s="47"/>
      <c r="G2208" s="27"/>
      <c r="H2208" s="8"/>
    </row>
    <row r="2209" spans="1:8" s="2" customFormat="1" ht="12" customHeight="1" x14ac:dyDescent="0.3">
      <c r="B2209" s="9"/>
      <c r="C2209" s="8"/>
      <c r="D2209" s="8"/>
      <c r="E2209" s="8"/>
      <c r="F2209" s="47"/>
      <c r="G2209" s="27"/>
      <c r="H2209" s="8"/>
    </row>
    <row r="2210" spans="1:8" s="2" customFormat="1" ht="12" customHeight="1" x14ac:dyDescent="0.3">
      <c r="B2210" s="9"/>
      <c r="C2210" s="8"/>
      <c r="D2210" s="8"/>
      <c r="E2210" s="8"/>
      <c r="F2210" s="47"/>
      <c r="G2210" s="27"/>
      <c r="H2210" s="8"/>
    </row>
    <row r="2211" spans="1:8" s="2" customFormat="1" ht="12" customHeight="1" x14ac:dyDescent="0.3">
      <c r="B2211" s="9"/>
      <c r="C2211" s="8"/>
      <c r="D2211" s="8"/>
      <c r="E2211" s="8"/>
      <c r="F2211" s="47"/>
      <c r="G2211" s="27"/>
      <c r="H2211" s="8"/>
    </row>
    <row r="2212" spans="1:8" s="2" customFormat="1" ht="12" customHeight="1" x14ac:dyDescent="0.3">
      <c r="B2212" s="9"/>
      <c r="C2212" s="8"/>
      <c r="D2212" s="8"/>
      <c r="E2212" s="8"/>
      <c r="F2212" s="47"/>
      <c r="G2212" s="27"/>
      <c r="H2212" s="8"/>
    </row>
    <row r="2213" spans="1:8" s="2" customFormat="1" ht="12" customHeight="1" x14ac:dyDescent="0.3">
      <c r="B2213" s="9"/>
      <c r="C2213" s="8"/>
      <c r="D2213" s="8"/>
      <c r="E2213" s="8"/>
      <c r="F2213" s="47"/>
      <c r="G2213" s="27"/>
      <c r="H2213" s="8"/>
    </row>
    <row r="2214" spans="1:8" s="2" customFormat="1" ht="12" customHeight="1" x14ac:dyDescent="0.3">
      <c r="B2214" s="9"/>
      <c r="C2214" s="8"/>
      <c r="D2214" s="8"/>
      <c r="E2214" s="8"/>
      <c r="F2214" s="47"/>
      <c r="G2214" s="27"/>
      <c r="H2214" s="8"/>
    </row>
    <row r="2215" spans="1:8" s="2" customFormat="1" ht="12" customHeight="1" x14ac:dyDescent="0.3">
      <c r="B2215" s="9"/>
      <c r="C2215" s="8"/>
      <c r="D2215" s="8"/>
      <c r="E2215" s="8"/>
      <c r="F2215" s="47"/>
      <c r="G2215" s="27"/>
      <c r="H2215" s="8"/>
    </row>
    <row r="2216" spans="1:8" s="3" customFormat="1" ht="20.100000000000001" customHeight="1" x14ac:dyDescent="0.3">
      <c r="B2216" s="12" t="s">
        <v>292</v>
      </c>
      <c r="C2216" s="13"/>
      <c r="D2216" s="13"/>
      <c r="E2216" s="13"/>
      <c r="F2216" s="49"/>
      <c r="G2216" s="32"/>
      <c r="H2216" s="14">
        <f>SUM(H2164:H2176)</f>
        <v>1020000</v>
      </c>
    </row>
    <row r="2217" spans="1:8" s="20" customFormat="1" ht="13.8" x14ac:dyDescent="0.3">
      <c r="B2217" s="21" t="s">
        <v>297</v>
      </c>
      <c r="F2217" s="45"/>
      <c r="G2217" s="22"/>
    </row>
    <row r="2218" spans="1:8" s="1" customFormat="1" ht="12" x14ac:dyDescent="0.3">
      <c r="B2218" s="5" t="s">
        <v>1653</v>
      </c>
      <c r="F2218" s="46"/>
      <c r="G2218" s="23"/>
    </row>
    <row r="2219" spans="1:8" s="2" customFormat="1" ht="27.45" customHeight="1" x14ac:dyDescent="0.3">
      <c r="B2219" s="6" t="s">
        <v>2</v>
      </c>
      <c r="C2219" s="6" t="s">
        <v>3</v>
      </c>
      <c r="D2219" s="6" t="s">
        <v>4</v>
      </c>
      <c r="E2219" s="6" t="s">
        <v>5</v>
      </c>
      <c r="F2219" s="6" t="s">
        <v>6</v>
      </c>
      <c r="G2219" s="24" t="s">
        <v>7</v>
      </c>
      <c r="H2219" s="7" t="s">
        <v>8</v>
      </c>
    </row>
    <row r="2220" spans="1:8" s="2" customFormat="1" ht="24" customHeight="1" x14ac:dyDescent="0.3">
      <c r="A2220" s="2">
        <v>4854</v>
      </c>
      <c r="B2220" s="25" t="s">
        <v>1654</v>
      </c>
      <c r="C2220" s="10" t="s">
        <v>1655</v>
      </c>
      <c r="D2220" s="10" t="s">
        <v>1653</v>
      </c>
      <c r="E2220" s="8"/>
      <c r="F2220" s="47"/>
      <c r="G2220" s="27"/>
      <c r="H2220" s="8"/>
    </row>
    <row r="2221" spans="1:8" s="2" customFormat="1" ht="12" customHeight="1" x14ac:dyDescent="0.3">
      <c r="B2221" s="9"/>
      <c r="C2221" s="8"/>
      <c r="D2221" s="8"/>
      <c r="E2221" s="8"/>
      <c r="F2221" s="47"/>
      <c r="G2221" s="27"/>
      <c r="H2221" s="8"/>
    </row>
    <row r="2222" spans="1:8" s="2" customFormat="1" ht="12" customHeight="1" x14ac:dyDescent="0.3">
      <c r="A2222" s="2">
        <v>4855</v>
      </c>
      <c r="B2222" s="9"/>
      <c r="C2222" s="8"/>
      <c r="D2222" s="10" t="s">
        <v>1656</v>
      </c>
      <c r="E2222" s="8"/>
      <c r="F2222" s="47"/>
      <c r="G2222" s="27"/>
      <c r="H2222" s="8"/>
    </row>
    <row r="2223" spans="1:8" s="2" customFormat="1" ht="12" customHeight="1" x14ac:dyDescent="0.3">
      <c r="B2223" s="9"/>
      <c r="C2223" s="8"/>
      <c r="D2223" s="8"/>
      <c r="E2223" s="8"/>
      <c r="F2223" s="47"/>
      <c r="G2223" s="27"/>
      <c r="H2223" s="8"/>
    </row>
    <row r="2224" spans="1:8" s="2" customFormat="1" ht="84" customHeight="1" x14ac:dyDescent="0.3">
      <c r="A2224" s="2">
        <v>4857</v>
      </c>
      <c r="B2224" s="25" t="s">
        <v>1657</v>
      </c>
      <c r="C2224" s="8"/>
      <c r="D2224" s="10" t="s">
        <v>1658</v>
      </c>
      <c r="E2224" s="28" t="s">
        <v>267</v>
      </c>
      <c r="F2224" s="53">
        <v>2</v>
      </c>
      <c r="G2224" s="29"/>
      <c r="H2224" s="30">
        <f>F2224*G2224</f>
        <v>0</v>
      </c>
    </row>
    <row r="2225" spans="1:8" s="2" customFormat="1" ht="12" customHeight="1" x14ac:dyDescent="0.3">
      <c r="B2225" s="9"/>
      <c r="C2225" s="8"/>
      <c r="D2225" s="8"/>
      <c r="E2225" s="8"/>
      <c r="F2225" s="47"/>
      <c r="G2225" s="27"/>
      <c r="H2225" s="8"/>
    </row>
    <row r="2226" spans="1:8" s="2" customFormat="1" ht="24" customHeight="1" x14ac:dyDescent="0.3">
      <c r="A2226" s="2">
        <v>4858</v>
      </c>
      <c r="B2226" s="25"/>
      <c r="C2226" s="8"/>
      <c r="D2226" s="10" t="s">
        <v>1660</v>
      </c>
      <c r="E2226" s="28"/>
      <c r="F2226" s="53"/>
      <c r="G2226" s="29"/>
      <c r="H2226" s="30"/>
    </row>
    <row r="2227" spans="1:8" s="2" customFormat="1" ht="12" customHeight="1" x14ac:dyDescent="0.3">
      <c r="B2227" s="9"/>
      <c r="C2227" s="8"/>
      <c r="D2227" s="8"/>
      <c r="E2227" s="8"/>
      <c r="F2227" s="47"/>
      <c r="G2227" s="27"/>
      <c r="H2227" s="8"/>
    </row>
    <row r="2228" spans="1:8" s="2" customFormat="1" ht="24" customHeight="1" x14ac:dyDescent="0.3">
      <c r="A2228" s="2">
        <v>4861</v>
      </c>
      <c r="B2228" s="25" t="s">
        <v>1659</v>
      </c>
      <c r="C2228" s="8"/>
      <c r="D2228" s="10" t="s">
        <v>1662</v>
      </c>
      <c r="E2228" s="28" t="s">
        <v>267</v>
      </c>
      <c r="F2228" s="53">
        <v>2</v>
      </c>
      <c r="G2228" s="29"/>
      <c r="H2228" s="30">
        <f>F2228*G2228</f>
        <v>0</v>
      </c>
    </row>
    <row r="2229" spans="1:8" s="2" customFormat="1" ht="12" customHeight="1" x14ac:dyDescent="0.3">
      <c r="B2229" s="9"/>
      <c r="C2229" s="8"/>
      <c r="D2229" s="8"/>
      <c r="E2229" s="8"/>
      <c r="F2229" s="47"/>
      <c r="G2229" s="27"/>
      <c r="H2229" s="8"/>
    </row>
    <row r="2230" spans="1:8" s="2" customFormat="1" ht="24" customHeight="1" x14ac:dyDescent="0.3">
      <c r="A2230" s="2">
        <v>4863</v>
      </c>
      <c r="B2230" s="25" t="s">
        <v>1661</v>
      </c>
      <c r="C2230" s="8"/>
      <c r="D2230" s="10" t="s">
        <v>1664</v>
      </c>
      <c r="E2230" s="28" t="s">
        <v>267</v>
      </c>
      <c r="F2230" s="53">
        <v>2</v>
      </c>
      <c r="G2230" s="29"/>
      <c r="H2230" s="30">
        <f>F2230*G2230</f>
        <v>0</v>
      </c>
    </row>
    <row r="2231" spans="1:8" s="2" customFormat="1" ht="12" customHeight="1" x14ac:dyDescent="0.3">
      <c r="B2231" s="9"/>
      <c r="C2231" s="8"/>
      <c r="D2231" s="8"/>
      <c r="E2231" s="8"/>
      <c r="F2231" s="47"/>
      <c r="G2231" s="27"/>
      <c r="H2231" s="8"/>
    </row>
    <row r="2232" spans="1:8" s="2" customFormat="1" ht="12" customHeight="1" x14ac:dyDescent="0.3">
      <c r="A2232" s="2">
        <v>5021</v>
      </c>
      <c r="B2232" s="9"/>
      <c r="C2232" s="8"/>
      <c r="D2232" s="10" t="s">
        <v>1665</v>
      </c>
      <c r="E2232" s="8"/>
      <c r="F2232" s="47"/>
      <c r="G2232" s="29"/>
      <c r="H2232" s="30"/>
    </row>
    <row r="2233" spans="1:8" s="2" customFormat="1" ht="12" customHeight="1" x14ac:dyDescent="0.3">
      <c r="B2233" s="9"/>
      <c r="C2233" s="8"/>
      <c r="D2233" s="8"/>
      <c r="E2233" s="8"/>
      <c r="F2233" s="47"/>
      <c r="G2233" s="27"/>
      <c r="H2233" s="8"/>
    </row>
    <row r="2234" spans="1:8" s="2" customFormat="1" ht="60" customHeight="1" x14ac:dyDescent="0.3">
      <c r="A2234" s="2">
        <v>5022</v>
      </c>
      <c r="B2234" s="25" t="s">
        <v>1663</v>
      </c>
      <c r="C2234" s="8"/>
      <c r="D2234" s="10" t="s">
        <v>1667</v>
      </c>
      <c r="E2234" s="28" t="s">
        <v>267</v>
      </c>
      <c r="F2234" s="48">
        <v>2</v>
      </c>
      <c r="G2234" s="29"/>
      <c r="H2234" s="30">
        <f>F2234*G2234</f>
        <v>0</v>
      </c>
    </row>
    <row r="2235" spans="1:8" s="2" customFormat="1" ht="12" customHeight="1" x14ac:dyDescent="0.3">
      <c r="B2235" s="9"/>
      <c r="C2235" s="8"/>
      <c r="D2235" s="8"/>
      <c r="E2235" s="8"/>
      <c r="F2235" s="47"/>
      <c r="G2235" s="27"/>
      <c r="H2235" s="8"/>
    </row>
    <row r="2236" spans="1:8" s="2" customFormat="1" ht="24" customHeight="1" x14ac:dyDescent="0.3">
      <c r="A2236" s="2">
        <v>5023</v>
      </c>
      <c r="B2236" s="25" t="s">
        <v>1666</v>
      </c>
      <c r="C2236" s="8"/>
      <c r="D2236" s="10" t="s">
        <v>1669</v>
      </c>
      <c r="E2236" s="28" t="s">
        <v>267</v>
      </c>
      <c r="F2236" s="48">
        <v>2</v>
      </c>
      <c r="G2236" s="29"/>
      <c r="H2236" s="30">
        <f>F2236*G2236</f>
        <v>0</v>
      </c>
    </row>
    <row r="2237" spans="1:8" s="2" customFormat="1" ht="12" customHeight="1" x14ac:dyDescent="0.3">
      <c r="B2237" s="9"/>
      <c r="C2237" s="8"/>
      <c r="D2237" s="8"/>
      <c r="E2237" s="8"/>
      <c r="F2237" s="47"/>
      <c r="G2237" s="27"/>
      <c r="H2237" s="8"/>
    </row>
    <row r="2238" spans="1:8" s="2" customFormat="1" ht="36" customHeight="1" x14ac:dyDescent="0.3">
      <c r="A2238" s="2">
        <v>4865</v>
      </c>
      <c r="B2238" s="25" t="s">
        <v>1668</v>
      </c>
      <c r="C2238" s="10" t="s">
        <v>1671</v>
      </c>
      <c r="D2238" s="10" t="s">
        <v>1672</v>
      </c>
      <c r="E2238" s="28" t="s">
        <v>267</v>
      </c>
      <c r="F2238" s="53">
        <v>2</v>
      </c>
      <c r="G2238" s="29"/>
      <c r="H2238" s="30">
        <f>F2238*G2238</f>
        <v>0</v>
      </c>
    </row>
    <row r="2239" spans="1:8" s="2" customFormat="1" ht="12" customHeight="1" x14ac:dyDescent="0.3">
      <c r="B2239" s="9"/>
      <c r="C2239" s="8"/>
      <c r="D2239" s="8"/>
      <c r="E2239" s="8"/>
      <c r="F2239" s="47"/>
      <c r="G2239" s="27"/>
      <c r="H2239" s="8"/>
    </row>
    <row r="2240" spans="1:8" s="2" customFormat="1" ht="12" customHeight="1" x14ac:dyDescent="0.3">
      <c r="A2240" s="2">
        <v>4866</v>
      </c>
      <c r="B2240" s="25" t="s">
        <v>1670</v>
      </c>
      <c r="C2240" s="10" t="s">
        <v>1674</v>
      </c>
      <c r="D2240" s="10" t="s">
        <v>1675</v>
      </c>
      <c r="E2240" s="28" t="s">
        <v>16</v>
      </c>
      <c r="F2240" s="53">
        <v>1</v>
      </c>
      <c r="G2240" s="29"/>
      <c r="H2240" s="30">
        <f>F2240*G2240</f>
        <v>0</v>
      </c>
    </row>
    <row r="2241" spans="1:8" s="2" customFormat="1" ht="12" customHeight="1" x14ac:dyDescent="0.3">
      <c r="B2241" s="9"/>
      <c r="C2241" s="8"/>
      <c r="D2241" s="8"/>
      <c r="E2241" s="8"/>
      <c r="F2241" s="47"/>
      <c r="G2241" s="27"/>
      <c r="H2241" s="8"/>
    </row>
    <row r="2242" spans="1:8" s="2" customFormat="1" ht="72" customHeight="1" x14ac:dyDescent="0.3">
      <c r="A2242" s="2">
        <v>4867</v>
      </c>
      <c r="B2242" s="25" t="s">
        <v>1673</v>
      </c>
      <c r="C2242" s="10" t="s">
        <v>1674</v>
      </c>
      <c r="D2242" s="10" t="s">
        <v>1676</v>
      </c>
      <c r="E2242" s="28" t="s">
        <v>16</v>
      </c>
      <c r="F2242" s="53">
        <v>1</v>
      </c>
      <c r="G2242" s="29"/>
      <c r="H2242" s="30">
        <f>F2242*G2242</f>
        <v>0</v>
      </c>
    </row>
    <row r="2243" spans="1:8" s="2" customFormat="1" ht="12" customHeight="1" x14ac:dyDescent="0.3">
      <c r="B2243" s="9"/>
      <c r="C2243" s="8"/>
      <c r="D2243" s="8"/>
      <c r="E2243" s="8"/>
      <c r="F2243" s="47"/>
      <c r="G2243" s="27"/>
      <c r="H2243" s="8"/>
    </row>
    <row r="2244" spans="1:8" s="2" customFormat="1" ht="12" customHeight="1" x14ac:dyDescent="0.3">
      <c r="B2244" s="9"/>
      <c r="C2244" s="8"/>
      <c r="D2244" s="8"/>
      <c r="E2244" s="8"/>
      <c r="F2244" s="47"/>
      <c r="G2244" s="27"/>
      <c r="H2244" s="8"/>
    </row>
    <row r="2245" spans="1:8" s="2" customFormat="1" ht="12" customHeight="1" x14ac:dyDescent="0.3">
      <c r="B2245" s="9"/>
      <c r="C2245" s="8"/>
      <c r="D2245" s="8"/>
      <c r="E2245" s="8"/>
      <c r="F2245" s="47"/>
      <c r="G2245" s="27"/>
      <c r="H2245" s="8"/>
    </row>
    <row r="2246" spans="1:8" s="2" customFormat="1" ht="12" customHeight="1" x14ac:dyDescent="0.3">
      <c r="B2246" s="9"/>
      <c r="C2246" s="8"/>
      <c r="D2246" s="8"/>
      <c r="E2246" s="8"/>
      <c r="F2246" s="47"/>
      <c r="G2246" s="27"/>
      <c r="H2246" s="8"/>
    </row>
    <row r="2247" spans="1:8" s="2" customFormat="1" ht="12" customHeight="1" x14ac:dyDescent="0.3">
      <c r="B2247" s="9"/>
      <c r="C2247" s="8"/>
      <c r="D2247" s="8"/>
      <c r="E2247" s="8"/>
      <c r="F2247" s="47"/>
      <c r="G2247" s="27"/>
      <c r="H2247" s="8"/>
    </row>
    <row r="2248" spans="1:8" s="2" customFormat="1" ht="12" customHeight="1" x14ac:dyDescent="0.3">
      <c r="B2248" s="9"/>
      <c r="C2248" s="8"/>
      <c r="D2248" s="8"/>
      <c r="E2248" s="8"/>
      <c r="F2248" s="47"/>
      <c r="G2248" s="27"/>
      <c r="H2248" s="8"/>
    </row>
    <row r="2249" spans="1:8" s="2" customFormat="1" ht="12" customHeight="1" x14ac:dyDescent="0.3">
      <c r="B2249" s="9"/>
      <c r="C2249" s="8"/>
      <c r="D2249" s="8"/>
      <c r="E2249" s="8"/>
      <c r="F2249" s="47"/>
      <c r="G2249" s="27"/>
      <c r="H2249" s="8"/>
    </row>
    <row r="2250" spans="1:8" s="2" customFormat="1" ht="12" customHeight="1" x14ac:dyDescent="0.3">
      <c r="B2250" s="9"/>
      <c r="C2250" s="8"/>
      <c r="D2250" s="8"/>
      <c r="E2250" s="8"/>
      <c r="F2250" s="47"/>
      <c r="G2250" s="27"/>
      <c r="H2250" s="8"/>
    </row>
    <row r="2251" spans="1:8" s="2" customFormat="1" ht="12" customHeight="1" x14ac:dyDescent="0.3">
      <c r="B2251" s="9"/>
      <c r="C2251" s="8"/>
      <c r="D2251" s="8"/>
      <c r="E2251" s="8"/>
      <c r="F2251" s="47"/>
      <c r="G2251" s="27"/>
      <c r="H2251" s="8"/>
    </row>
    <row r="2252" spans="1:8" s="2" customFormat="1" ht="12" customHeight="1" x14ac:dyDescent="0.3">
      <c r="B2252" s="9"/>
      <c r="C2252" s="8"/>
      <c r="D2252" s="8"/>
      <c r="E2252" s="8"/>
      <c r="F2252" s="47"/>
      <c r="G2252" s="27"/>
      <c r="H2252" s="8"/>
    </row>
    <row r="2253" spans="1:8" s="2" customFormat="1" ht="12" customHeight="1" x14ac:dyDescent="0.3">
      <c r="B2253" s="9"/>
      <c r="C2253" s="8"/>
      <c r="D2253" s="8"/>
      <c r="E2253" s="8"/>
      <c r="F2253" s="47"/>
      <c r="G2253" s="27"/>
      <c r="H2253" s="8"/>
    </row>
    <row r="2254" spans="1:8" s="2" customFormat="1" ht="12" customHeight="1" x14ac:dyDescent="0.3">
      <c r="B2254" s="9"/>
      <c r="C2254" s="8"/>
      <c r="D2254" s="8"/>
      <c r="E2254" s="8"/>
      <c r="F2254" s="47"/>
      <c r="G2254" s="27"/>
      <c r="H2254" s="8"/>
    </row>
    <row r="2255" spans="1:8" s="2" customFormat="1" ht="12" customHeight="1" x14ac:dyDescent="0.3">
      <c r="B2255" s="9"/>
      <c r="C2255" s="8"/>
      <c r="D2255" s="8"/>
      <c r="E2255" s="8"/>
      <c r="F2255" s="47"/>
      <c r="G2255" s="27"/>
      <c r="H2255" s="8"/>
    </row>
    <row r="2256" spans="1:8" s="2" customFormat="1" ht="12" customHeight="1" x14ac:dyDescent="0.3">
      <c r="B2256" s="9"/>
      <c r="C2256" s="8"/>
      <c r="D2256" s="8"/>
      <c r="E2256" s="8"/>
      <c r="F2256" s="47"/>
      <c r="G2256" s="27"/>
      <c r="H2256" s="8"/>
    </row>
    <row r="2257" spans="2:8" s="2" customFormat="1" ht="12" customHeight="1" x14ac:dyDescent="0.3">
      <c r="B2257" s="9"/>
      <c r="C2257" s="8"/>
      <c r="D2257" s="8"/>
      <c r="E2257" s="8"/>
      <c r="F2257" s="47"/>
      <c r="G2257" s="27"/>
      <c r="H2257" s="8"/>
    </row>
    <row r="2258" spans="2:8" s="2" customFormat="1" ht="12" customHeight="1" x14ac:dyDescent="0.3">
      <c r="B2258" s="9"/>
      <c r="C2258" s="8"/>
      <c r="D2258" s="8"/>
      <c r="E2258" s="8"/>
      <c r="F2258" s="47"/>
      <c r="G2258" s="27"/>
      <c r="H2258" s="8"/>
    </row>
    <row r="2259" spans="2:8" s="3" customFormat="1" ht="20.100000000000001" customHeight="1" x14ac:dyDescent="0.3">
      <c r="B2259" s="12" t="s">
        <v>292</v>
      </c>
      <c r="C2259" s="13"/>
      <c r="D2259" s="13"/>
      <c r="E2259" s="13"/>
      <c r="F2259" s="49"/>
      <c r="G2259" s="32"/>
      <c r="H2259" s="14">
        <f>SUM(H2222:H2243)</f>
        <v>0</v>
      </c>
    </row>
    <row r="2260" spans="2:8" s="20" customFormat="1" ht="13.8" x14ac:dyDescent="0.3">
      <c r="B2260" s="21" t="s">
        <v>297</v>
      </c>
      <c r="F2260" s="45"/>
      <c r="G2260" s="22"/>
    </row>
    <row r="2261" spans="2:8" s="1" customFormat="1" ht="12" x14ac:dyDescent="0.3">
      <c r="B2261" s="5" t="s">
        <v>293</v>
      </c>
      <c r="F2261" s="46"/>
      <c r="G2261" s="23"/>
    </row>
    <row r="2262" spans="2:8" s="2" customFormat="1" ht="27.45" customHeight="1" x14ac:dyDescent="0.3">
      <c r="B2262" s="15" t="s">
        <v>294</v>
      </c>
      <c r="C2262" s="6" t="s">
        <v>295</v>
      </c>
      <c r="D2262" s="6" t="s">
        <v>4</v>
      </c>
      <c r="E2262" s="16"/>
      <c r="F2262" s="51"/>
      <c r="G2262" s="36"/>
      <c r="H2262" s="7" t="s">
        <v>8</v>
      </c>
    </row>
    <row r="2263" spans="2:8" s="2" customFormat="1" ht="12" customHeight="1" x14ac:dyDescent="0.3">
      <c r="C2263" s="17" t="s">
        <v>299</v>
      </c>
      <c r="D2263" s="10" t="s">
        <v>298</v>
      </c>
      <c r="E2263" s="8"/>
      <c r="F2263" s="47"/>
      <c r="G2263" s="27"/>
      <c r="H2263" s="11">
        <f>H51</f>
        <v>0</v>
      </c>
    </row>
    <row r="2264" spans="2:8" s="2" customFormat="1" ht="12" customHeight="1" x14ac:dyDescent="0.3">
      <c r="C2264" s="9"/>
      <c r="D2264" s="8"/>
      <c r="E2264" s="8"/>
      <c r="F2264" s="47"/>
      <c r="G2264" s="27"/>
      <c r="H2264" s="8"/>
    </row>
    <row r="2265" spans="2:8" s="2" customFormat="1" ht="12" customHeight="1" x14ac:dyDescent="0.3">
      <c r="C2265" s="17" t="s">
        <v>340</v>
      </c>
      <c r="D2265" s="10" t="s">
        <v>342</v>
      </c>
      <c r="E2265" s="8"/>
      <c r="F2265" s="47"/>
      <c r="G2265" s="27"/>
      <c r="H2265" s="11">
        <f>H93</f>
        <v>0</v>
      </c>
    </row>
    <row r="2266" spans="2:8" s="2" customFormat="1" ht="12" customHeight="1" x14ac:dyDescent="0.3">
      <c r="C2266" s="9"/>
      <c r="D2266" s="8"/>
      <c r="E2266" s="8"/>
      <c r="F2266" s="47"/>
      <c r="G2266" s="27"/>
      <c r="H2266" s="8"/>
    </row>
    <row r="2267" spans="2:8" s="2" customFormat="1" ht="12" customHeight="1" x14ac:dyDescent="0.3">
      <c r="C2267" s="17" t="s">
        <v>379</v>
      </c>
      <c r="D2267" s="10" t="s">
        <v>1677</v>
      </c>
      <c r="E2267" s="8"/>
      <c r="F2267" s="47"/>
      <c r="G2267" s="27"/>
      <c r="H2267" s="11">
        <f>H251</f>
        <v>0</v>
      </c>
    </row>
    <row r="2268" spans="2:8" s="2" customFormat="1" ht="12" customHeight="1" x14ac:dyDescent="0.3">
      <c r="C2268" s="9"/>
      <c r="D2268" s="8"/>
      <c r="E2268" s="8"/>
      <c r="F2268" s="47"/>
      <c r="G2268" s="27"/>
      <c r="H2268" s="8"/>
    </row>
    <row r="2269" spans="2:8" s="2" customFormat="1" ht="12" customHeight="1" x14ac:dyDescent="0.3">
      <c r="C2269" s="17" t="s">
        <v>461</v>
      </c>
      <c r="D2269" s="10" t="s">
        <v>463</v>
      </c>
      <c r="E2269" s="8"/>
      <c r="F2269" s="47"/>
      <c r="G2269" s="27"/>
      <c r="H2269" s="11">
        <f>H309</f>
        <v>0</v>
      </c>
    </row>
    <row r="2270" spans="2:8" s="2" customFormat="1" ht="12" customHeight="1" x14ac:dyDescent="0.3">
      <c r="C2270" s="9"/>
      <c r="D2270" s="8"/>
      <c r="E2270" s="8"/>
      <c r="F2270" s="47"/>
      <c r="G2270" s="27"/>
      <c r="H2270" s="8"/>
    </row>
    <row r="2271" spans="2:8" s="2" customFormat="1" ht="12" customHeight="1" x14ac:dyDescent="0.3">
      <c r="C2271" s="17" t="s">
        <v>486</v>
      </c>
      <c r="D2271" s="10" t="s">
        <v>488</v>
      </c>
      <c r="E2271" s="8"/>
      <c r="F2271" s="47"/>
      <c r="G2271" s="27"/>
      <c r="H2271" s="11">
        <f>H708</f>
        <v>0</v>
      </c>
    </row>
    <row r="2272" spans="2:8" s="2" customFormat="1" ht="12" customHeight="1" x14ac:dyDescent="0.3">
      <c r="C2272" s="9"/>
      <c r="D2272" s="8"/>
      <c r="E2272" s="8"/>
      <c r="F2272" s="47"/>
      <c r="G2272" s="27"/>
      <c r="H2272" s="8"/>
    </row>
    <row r="2273" spans="3:8" s="2" customFormat="1" ht="12" customHeight="1" x14ac:dyDescent="0.3">
      <c r="C2273" s="17" t="s">
        <v>772</v>
      </c>
      <c r="D2273" s="10" t="s">
        <v>1678</v>
      </c>
      <c r="E2273" s="8"/>
      <c r="F2273" s="47"/>
      <c r="G2273" s="27"/>
      <c r="H2273" s="11">
        <f>H1381</f>
        <v>0</v>
      </c>
    </row>
    <row r="2274" spans="3:8" s="2" customFormat="1" ht="12" customHeight="1" x14ac:dyDescent="0.3">
      <c r="C2274" s="9"/>
      <c r="D2274" s="8"/>
      <c r="E2274" s="8"/>
      <c r="F2274" s="47"/>
      <c r="G2274" s="27"/>
      <c r="H2274" s="8"/>
    </row>
    <row r="2275" spans="3:8" s="2" customFormat="1" ht="12" customHeight="1" x14ac:dyDescent="0.3">
      <c r="C2275" s="17" t="s">
        <v>1183</v>
      </c>
      <c r="D2275" s="10" t="s">
        <v>1185</v>
      </c>
      <c r="E2275" s="8"/>
      <c r="F2275" s="47"/>
      <c r="G2275" s="27"/>
      <c r="H2275" s="11">
        <f>H1442</f>
        <v>0</v>
      </c>
    </row>
    <row r="2276" spans="3:8" s="2" customFormat="1" ht="12" customHeight="1" x14ac:dyDescent="0.3">
      <c r="C2276" s="9"/>
      <c r="D2276" s="8"/>
      <c r="E2276" s="8"/>
      <c r="F2276" s="47"/>
      <c r="G2276" s="27"/>
      <c r="H2276" s="8"/>
    </row>
    <row r="2277" spans="3:8" s="2" customFormat="1" ht="12" customHeight="1" x14ac:dyDescent="0.3">
      <c r="C2277" s="17" t="s">
        <v>1198</v>
      </c>
      <c r="D2277" s="10" t="s">
        <v>1200</v>
      </c>
      <c r="E2277" s="8"/>
      <c r="F2277" s="47"/>
      <c r="G2277" s="27"/>
      <c r="H2277" s="11">
        <f>H1524</f>
        <v>0</v>
      </c>
    </row>
    <row r="2278" spans="3:8" s="2" customFormat="1" ht="12" customHeight="1" x14ac:dyDescent="0.3">
      <c r="C2278" s="9"/>
      <c r="D2278" s="8"/>
      <c r="E2278" s="8"/>
      <c r="F2278" s="47"/>
      <c r="G2278" s="27"/>
      <c r="H2278" s="8"/>
    </row>
    <row r="2279" spans="3:8" s="2" customFormat="1" ht="12" customHeight="1" x14ac:dyDescent="0.3">
      <c r="C2279" s="17" t="s">
        <v>1234</v>
      </c>
      <c r="D2279" s="10" t="s">
        <v>1236</v>
      </c>
      <c r="E2279" s="8"/>
      <c r="F2279" s="47"/>
      <c r="G2279" s="27"/>
      <c r="H2279" s="11">
        <f>H1558</f>
        <v>0</v>
      </c>
    </row>
    <row r="2280" spans="3:8" s="2" customFormat="1" ht="12" customHeight="1" x14ac:dyDescent="0.3">
      <c r="C2280" s="9"/>
      <c r="D2280" s="8"/>
      <c r="E2280" s="8"/>
      <c r="F2280" s="47"/>
      <c r="G2280" s="27"/>
      <c r="H2280" s="8"/>
    </row>
    <row r="2281" spans="3:8" s="2" customFormat="1" ht="12" customHeight="1" x14ac:dyDescent="0.3">
      <c r="C2281" s="17" t="s">
        <v>1250</v>
      </c>
      <c r="D2281" s="10" t="s">
        <v>1252</v>
      </c>
      <c r="E2281" s="8"/>
      <c r="F2281" s="47"/>
      <c r="G2281" s="27"/>
      <c r="H2281" s="11">
        <f>H1707</f>
        <v>0</v>
      </c>
    </row>
    <row r="2282" spans="3:8" s="2" customFormat="1" ht="12" customHeight="1" x14ac:dyDescent="0.3">
      <c r="C2282" s="9"/>
      <c r="D2282" s="8"/>
      <c r="E2282" s="8"/>
      <c r="F2282" s="47"/>
      <c r="G2282" s="27"/>
      <c r="H2282" s="8"/>
    </row>
    <row r="2283" spans="3:8" s="2" customFormat="1" ht="12" customHeight="1" x14ac:dyDescent="0.3">
      <c r="C2283" s="17" t="s">
        <v>1327</v>
      </c>
      <c r="D2283" s="10" t="s">
        <v>1326</v>
      </c>
      <c r="E2283" s="8"/>
      <c r="F2283" s="47"/>
      <c r="G2283" s="27"/>
      <c r="H2283" s="11">
        <f>H2216</f>
        <v>1020000</v>
      </c>
    </row>
    <row r="2284" spans="3:8" s="2" customFormat="1" ht="12" customHeight="1" x14ac:dyDescent="0.3">
      <c r="C2284" s="9"/>
      <c r="D2284" s="8"/>
      <c r="E2284" s="8"/>
      <c r="F2284" s="47"/>
      <c r="G2284" s="27"/>
      <c r="H2284" s="8"/>
    </row>
    <row r="2285" spans="3:8" s="2" customFormat="1" ht="12" customHeight="1" x14ac:dyDescent="0.3">
      <c r="C2285" s="17" t="s">
        <v>1654</v>
      </c>
      <c r="D2285" s="10" t="s">
        <v>1653</v>
      </c>
      <c r="E2285" s="8"/>
      <c r="F2285" s="47"/>
      <c r="G2285" s="27"/>
      <c r="H2285" s="11">
        <f>H2259</f>
        <v>0</v>
      </c>
    </row>
    <row r="2286" spans="3:8" s="2" customFormat="1" ht="12" customHeight="1" x14ac:dyDescent="0.3">
      <c r="C2286" s="9"/>
      <c r="D2286" s="8"/>
      <c r="E2286" s="8"/>
      <c r="F2286" s="47"/>
      <c r="G2286" s="27"/>
      <c r="H2286" s="8"/>
    </row>
    <row r="2287" spans="3:8" s="2" customFormat="1" ht="12" customHeight="1" x14ac:dyDescent="0.3">
      <c r="C2287" s="9"/>
      <c r="D2287" s="8"/>
      <c r="E2287" s="8"/>
      <c r="F2287" s="47"/>
      <c r="G2287" s="27"/>
      <c r="H2287" s="8"/>
    </row>
    <row r="2288" spans="3:8" s="2" customFormat="1" ht="12" customHeight="1" x14ac:dyDescent="0.3">
      <c r="C2288" s="9"/>
      <c r="D2288" s="8"/>
      <c r="E2288" s="8"/>
      <c r="F2288" s="47"/>
      <c r="G2288" s="27"/>
      <c r="H2288" s="8"/>
    </row>
    <row r="2289" spans="3:8" s="2" customFormat="1" ht="12" customHeight="1" x14ac:dyDescent="0.3">
      <c r="C2289" s="9"/>
      <c r="D2289" s="8"/>
      <c r="E2289" s="8"/>
      <c r="F2289" s="47"/>
      <c r="G2289" s="27"/>
      <c r="H2289" s="8"/>
    </row>
    <row r="2290" spans="3:8" s="2" customFormat="1" ht="12" customHeight="1" x14ac:dyDescent="0.3">
      <c r="C2290" s="9"/>
      <c r="D2290" s="8"/>
      <c r="E2290" s="8"/>
      <c r="F2290" s="47"/>
      <c r="G2290" s="27"/>
      <c r="H2290" s="8"/>
    </row>
    <row r="2291" spans="3:8" s="2" customFormat="1" ht="12" customHeight="1" x14ac:dyDescent="0.3">
      <c r="C2291" s="9"/>
      <c r="D2291" s="8"/>
      <c r="E2291" s="8"/>
      <c r="F2291" s="47"/>
      <c r="G2291" s="27"/>
      <c r="H2291" s="8"/>
    </row>
    <row r="2292" spans="3:8" s="2" customFormat="1" ht="12" customHeight="1" x14ac:dyDescent="0.3">
      <c r="C2292" s="9"/>
      <c r="D2292" s="8"/>
      <c r="E2292" s="8"/>
      <c r="F2292" s="47"/>
      <c r="G2292" s="27"/>
      <c r="H2292" s="8"/>
    </row>
    <row r="2293" spans="3:8" s="2" customFormat="1" ht="12" customHeight="1" x14ac:dyDescent="0.3">
      <c r="C2293" s="9"/>
      <c r="D2293" s="8"/>
      <c r="E2293" s="8"/>
      <c r="F2293" s="47"/>
      <c r="G2293" s="27"/>
      <c r="H2293" s="8"/>
    </row>
    <row r="2294" spans="3:8" s="2" customFormat="1" ht="12" customHeight="1" x14ac:dyDescent="0.3">
      <c r="C2294" s="9"/>
      <c r="D2294" s="8"/>
      <c r="E2294" s="8"/>
      <c r="F2294" s="47"/>
      <c r="G2294" s="27"/>
      <c r="H2294" s="8"/>
    </row>
    <row r="2295" spans="3:8" s="2" customFormat="1" ht="12" customHeight="1" x14ac:dyDescent="0.3">
      <c r="C2295" s="9"/>
      <c r="D2295" s="8"/>
      <c r="E2295" s="8"/>
      <c r="F2295" s="47"/>
      <c r="G2295" s="27"/>
      <c r="H2295" s="8"/>
    </row>
    <row r="2296" spans="3:8" s="2" customFormat="1" ht="12" customHeight="1" x14ac:dyDescent="0.3">
      <c r="C2296" s="9"/>
      <c r="D2296" s="8"/>
      <c r="E2296" s="8"/>
      <c r="F2296" s="47"/>
      <c r="G2296" s="27"/>
      <c r="H2296" s="8"/>
    </row>
    <row r="2297" spans="3:8" s="2" customFormat="1" ht="12" customHeight="1" x14ac:dyDescent="0.3">
      <c r="C2297" s="9"/>
      <c r="D2297" s="8"/>
      <c r="E2297" s="8"/>
      <c r="F2297" s="47"/>
      <c r="G2297" s="27"/>
      <c r="H2297" s="8"/>
    </row>
    <row r="2298" spans="3:8" s="2" customFormat="1" ht="12" customHeight="1" x14ac:dyDescent="0.3">
      <c r="C2298" s="9"/>
      <c r="D2298" s="8"/>
      <c r="E2298" s="8"/>
      <c r="F2298" s="47"/>
      <c r="G2298" s="27"/>
      <c r="H2298" s="8"/>
    </row>
    <row r="2299" spans="3:8" s="2" customFormat="1" ht="12" customHeight="1" x14ac:dyDescent="0.3">
      <c r="C2299" s="9"/>
      <c r="D2299" s="8"/>
      <c r="E2299" s="8"/>
      <c r="F2299" s="47"/>
      <c r="G2299" s="27"/>
      <c r="H2299" s="8"/>
    </row>
    <row r="2300" spans="3:8" s="2" customFormat="1" ht="12" customHeight="1" x14ac:dyDescent="0.3">
      <c r="C2300" s="9"/>
      <c r="D2300" s="8"/>
      <c r="E2300" s="8"/>
      <c r="F2300" s="47"/>
      <c r="G2300" s="27"/>
      <c r="H2300" s="8"/>
    </row>
    <row r="2301" spans="3:8" s="2" customFormat="1" ht="12" customHeight="1" x14ac:dyDescent="0.3">
      <c r="C2301" s="9"/>
      <c r="D2301" s="8"/>
      <c r="E2301" s="8"/>
      <c r="F2301" s="47"/>
      <c r="G2301" s="27"/>
      <c r="H2301" s="8"/>
    </row>
    <row r="2302" spans="3:8" s="2" customFormat="1" ht="12" customHeight="1" x14ac:dyDescent="0.3">
      <c r="C2302" s="9"/>
      <c r="D2302" s="8"/>
      <c r="E2302" s="8"/>
      <c r="F2302" s="47"/>
      <c r="G2302" s="27"/>
      <c r="H2302" s="8"/>
    </row>
    <row r="2303" spans="3:8" s="2" customFormat="1" ht="12" customHeight="1" x14ac:dyDescent="0.3">
      <c r="C2303" s="9"/>
      <c r="D2303" s="8"/>
      <c r="E2303" s="8"/>
      <c r="F2303" s="47"/>
      <c r="G2303" s="27"/>
      <c r="H2303" s="8"/>
    </row>
    <row r="2304" spans="3:8" s="2" customFormat="1" ht="12" customHeight="1" x14ac:dyDescent="0.3">
      <c r="C2304" s="9"/>
      <c r="D2304" s="8"/>
      <c r="E2304" s="8"/>
      <c r="F2304" s="47"/>
      <c r="G2304" s="27"/>
      <c r="H2304" s="8"/>
    </row>
    <row r="2305" spans="3:8" s="2" customFormat="1" ht="12" customHeight="1" x14ac:dyDescent="0.3">
      <c r="C2305" s="9"/>
      <c r="D2305" s="8"/>
      <c r="E2305" s="8"/>
      <c r="F2305" s="47"/>
      <c r="G2305" s="27"/>
      <c r="H2305" s="8"/>
    </row>
    <row r="2306" spans="3:8" s="2" customFormat="1" ht="12" customHeight="1" x14ac:dyDescent="0.3">
      <c r="C2306" s="9"/>
      <c r="D2306" s="8"/>
      <c r="E2306" s="8"/>
      <c r="F2306" s="47"/>
      <c r="G2306" s="27"/>
      <c r="H2306" s="8"/>
    </row>
    <row r="2307" spans="3:8" s="2" customFormat="1" ht="12" customHeight="1" x14ac:dyDescent="0.3">
      <c r="C2307" s="9"/>
      <c r="D2307" s="8"/>
      <c r="E2307" s="8"/>
      <c r="F2307" s="47"/>
      <c r="G2307" s="27"/>
      <c r="H2307" s="8"/>
    </row>
    <row r="2308" spans="3:8" s="2" customFormat="1" ht="12" customHeight="1" x14ac:dyDescent="0.3">
      <c r="C2308" s="9"/>
      <c r="D2308" s="8"/>
      <c r="E2308" s="8"/>
      <c r="F2308" s="47"/>
      <c r="G2308" s="27"/>
      <c r="H2308" s="8"/>
    </row>
    <row r="2309" spans="3:8" s="2" customFormat="1" ht="12" customHeight="1" x14ac:dyDescent="0.3">
      <c r="C2309" s="9"/>
      <c r="D2309" s="8"/>
      <c r="E2309" s="8"/>
      <c r="F2309" s="47"/>
      <c r="G2309" s="27"/>
      <c r="H2309" s="8"/>
    </row>
    <row r="2310" spans="3:8" s="2" customFormat="1" ht="12" customHeight="1" x14ac:dyDescent="0.3">
      <c r="C2310" s="9"/>
      <c r="D2310" s="8"/>
      <c r="E2310" s="8"/>
      <c r="F2310" s="47"/>
      <c r="G2310" s="27"/>
      <c r="H2310" s="8"/>
    </row>
    <row r="2311" spans="3:8" s="2" customFormat="1" ht="12" customHeight="1" x14ac:dyDescent="0.3">
      <c r="C2311" s="9"/>
      <c r="D2311" s="8"/>
      <c r="E2311" s="8"/>
      <c r="F2311" s="47"/>
      <c r="G2311" s="27"/>
      <c r="H2311" s="8"/>
    </row>
    <row r="2312" spans="3:8" s="2" customFormat="1" ht="12" customHeight="1" x14ac:dyDescent="0.3">
      <c r="C2312" s="9"/>
      <c r="D2312" s="8"/>
      <c r="E2312" s="8"/>
      <c r="F2312" s="47"/>
      <c r="G2312" s="27"/>
      <c r="H2312" s="8"/>
    </row>
    <row r="2313" spans="3:8" s="2" customFormat="1" ht="12" customHeight="1" x14ac:dyDescent="0.3">
      <c r="C2313" s="9"/>
      <c r="D2313" s="8"/>
      <c r="E2313" s="8"/>
      <c r="F2313" s="47"/>
      <c r="G2313" s="27"/>
      <c r="H2313" s="8"/>
    </row>
    <row r="2314" spans="3:8" s="2" customFormat="1" ht="12" customHeight="1" x14ac:dyDescent="0.3">
      <c r="C2314" s="9"/>
      <c r="D2314" s="8"/>
      <c r="E2314" s="8"/>
      <c r="F2314" s="47"/>
      <c r="G2314" s="27"/>
      <c r="H2314" s="8"/>
    </row>
    <row r="2315" spans="3:8" s="2" customFormat="1" ht="12" customHeight="1" x14ac:dyDescent="0.3">
      <c r="C2315" s="9"/>
      <c r="D2315" s="8"/>
      <c r="E2315" s="8"/>
      <c r="F2315" s="47"/>
      <c r="G2315" s="27"/>
      <c r="H2315" s="8"/>
    </row>
    <row r="2316" spans="3:8" s="2" customFormat="1" ht="12" customHeight="1" x14ac:dyDescent="0.3">
      <c r="C2316" s="9"/>
      <c r="D2316" s="8"/>
      <c r="E2316" s="8"/>
      <c r="F2316" s="47"/>
      <c r="G2316" s="27"/>
      <c r="H2316" s="8"/>
    </row>
    <row r="2317" spans="3:8" s="2" customFormat="1" ht="12" customHeight="1" x14ac:dyDescent="0.3">
      <c r="C2317" s="9"/>
      <c r="D2317" s="8"/>
      <c r="E2317" s="8"/>
      <c r="F2317" s="47"/>
      <c r="G2317" s="27"/>
      <c r="H2317" s="8"/>
    </row>
    <row r="2318" spans="3:8" s="2" customFormat="1" ht="12" customHeight="1" x14ac:dyDescent="0.3">
      <c r="C2318" s="9"/>
      <c r="D2318" s="8"/>
      <c r="E2318" s="8"/>
      <c r="F2318" s="47"/>
      <c r="G2318" s="27"/>
      <c r="H2318" s="8"/>
    </row>
    <row r="2319" spans="3:8" s="2" customFormat="1" ht="12" customHeight="1" x14ac:dyDescent="0.3">
      <c r="C2319" s="9"/>
      <c r="D2319" s="8"/>
      <c r="E2319" s="8"/>
      <c r="F2319" s="47"/>
      <c r="G2319" s="27"/>
      <c r="H2319" s="8"/>
    </row>
    <row r="2320" spans="3:8" s="2" customFormat="1" ht="12" customHeight="1" x14ac:dyDescent="0.3">
      <c r="C2320" s="9"/>
      <c r="D2320" s="8"/>
      <c r="E2320" s="8"/>
      <c r="F2320" s="47"/>
      <c r="G2320" s="27"/>
      <c r="H2320" s="8"/>
    </row>
    <row r="2321" spans="3:8" s="3" customFormat="1" ht="20.100000000000001" customHeight="1" x14ac:dyDescent="0.3">
      <c r="C2321" s="54" t="s">
        <v>296</v>
      </c>
      <c r="D2321" s="55"/>
      <c r="E2321" s="13"/>
      <c r="F2321" s="49"/>
      <c r="G2321" s="32"/>
      <c r="H2321" s="14">
        <f>SUM(H2263:H2289)</f>
        <v>1020000</v>
      </c>
    </row>
  </sheetData>
  <sheetProtection algorithmName="SHA-512" hashValue="Bpz0QVSAPI2skPe5m9tx5Wrij+AoG9/RBBTZCnq6oVaH+ldkSw1ryUDeePFmeUavwD062NMVoM7Q2pGG/G5VkQ==" saltValue="jjvXBObdJDkgm4On9LhzOw==" spinCount="100000" sheet="1" objects="1" scenarios="1"/>
  <mergeCells count="1">
    <mergeCell ref="C2321:D2321"/>
  </mergeCells>
  <phoneticPr fontId="10" type="noConversion"/>
  <printOptions horizontalCentered="1" verticalCentered="1"/>
  <pageMargins left="0.78740157480314965" right="0.78740157480314965" top="0.98425196850393704" bottom="0.98425196850393704" header="0.31496062992125984" footer="0.31496062992125984"/>
  <pageSetup paperSize="9" scale="86" fitToHeight="0" orientation="portrait" r:id="rId1"/>
  <rowBreaks count="31" manualBreakCount="31">
    <brk id="51" min="1" max="7" man="1"/>
    <brk id="93" min="1" max="7" man="1"/>
    <brk id="251" min="1" max="7" man="1"/>
    <brk id="406" min="1" max="7" man="1"/>
    <brk id="751" min="1" max="7" man="1"/>
    <brk id="1224" min="1" max="7" man="1"/>
    <brk id="1285" min="1" max="7" man="1"/>
    <brk id="1334" min="1" max="7" man="1"/>
    <brk id="1381" min="1" max="7" man="1"/>
    <brk id="1442" min="1" max="7" man="1"/>
    <brk id="1470" min="1" max="7" man="1"/>
    <brk id="1524" min="1" max="7" man="1"/>
    <brk id="1558" min="1" max="7" man="1"/>
    <brk id="1584" min="1" max="7" man="1"/>
    <brk id="1613" min="1" max="7" man="1"/>
    <brk id="1651" min="1" max="7" man="1"/>
    <brk id="1707" min="1" max="7" man="1"/>
    <brk id="1735" min="1" max="7" man="1"/>
    <brk id="1763" min="1" max="7" man="1"/>
    <brk id="1794" min="1" max="7" man="1"/>
    <brk id="1845" min="1" max="7" man="1"/>
    <brk id="1889" min="1" max="7" man="1"/>
    <brk id="1927" min="1" max="7" man="1"/>
    <brk id="1963" min="1" max="7" man="1"/>
    <brk id="1994" min="1" max="7" man="1"/>
    <brk id="2019" min="1" max="7" man="1"/>
    <brk id="2054" min="1" max="7" man="1"/>
    <brk id="2087" min="1" max="7" man="1"/>
    <brk id="2123" min="1" max="7" man="1"/>
    <brk id="2160" min="1" max="7" man="1"/>
    <brk id="2216" min="1" max="7" man="1"/>
  </rowBreaks>
  <ignoredErrors>
    <ignoredError sqref="B4 B8:B30 B34:B38 B55:B91 C2263:C2285 C3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3"/>
  <sheetViews>
    <sheetView showGridLines="0" view="pageBreakPreview" topLeftCell="B1" zoomScale="85" zoomScaleNormal="100" zoomScaleSheetLayoutView="85" workbookViewId="0">
      <selection activeCell="I22" sqref="I22"/>
    </sheetView>
  </sheetViews>
  <sheetFormatPr defaultColWidth="9.109375" defaultRowHeight="14.4" x14ac:dyDescent="0.3"/>
  <cols>
    <col min="1" max="1" width="5.44140625" style="4" hidden="1" customWidth="1"/>
    <col min="2" max="2" width="5.44140625" style="4" customWidth="1"/>
    <col min="3" max="3" width="11.33203125" style="4" customWidth="1"/>
    <col min="4" max="4" width="61" style="4" customWidth="1"/>
    <col min="5" max="7" width="5.44140625" style="4" customWidth="1"/>
    <col min="8" max="8" width="15.6640625" style="4" customWidth="1"/>
    <col min="9" max="16384" width="9.109375" style="4"/>
  </cols>
  <sheetData>
    <row r="1" spans="2:8" s="1" customFormat="1" ht="12" x14ac:dyDescent="0.3">
      <c r="B1" s="5" t="s">
        <v>1679</v>
      </c>
    </row>
    <row r="2" spans="2:8" s="2" customFormat="1" ht="27.45" customHeight="1" x14ac:dyDescent="0.3">
      <c r="B2" s="15" t="s">
        <v>294</v>
      </c>
      <c r="C2" s="6" t="s">
        <v>1680</v>
      </c>
      <c r="D2" s="6" t="s">
        <v>4</v>
      </c>
      <c r="E2" s="16"/>
      <c r="F2" s="16"/>
      <c r="G2" s="16"/>
      <c r="H2" s="7" t="s">
        <v>8</v>
      </c>
    </row>
    <row r="3" spans="2:8" s="2" customFormat="1" ht="12" customHeight="1" x14ac:dyDescent="0.3">
      <c r="C3" s="17" t="s">
        <v>9</v>
      </c>
      <c r="D3" s="10" t="s">
        <v>0</v>
      </c>
      <c r="E3" s="8"/>
      <c r="F3" s="8"/>
      <c r="G3" s="8"/>
      <c r="H3" s="11">
        <f>'Schedule 1'!H397</f>
        <v>1070000</v>
      </c>
    </row>
    <row r="4" spans="2:8" s="2" customFormat="1" ht="12" customHeight="1" x14ac:dyDescent="0.3">
      <c r="C4" s="9"/>
      <c r="D4" s="8"/>
      <c r="E4" s="8"/>
      <c r="F4" s="8"/>
      <c r="G4" s="8"/>
      <c r="H4" s="8"/>
    </row>
    <row r="5" spans="2:8" s="2" customFormat="1" ht="12" customHeight="1" x14ac:dyDescent="0.3">
      <c r="C5" s="17" t="s">
        <v>299</v>
      </c>
      <c r="D5" s="10" t="s">
        <v>297</v>
      </c>
      <c r="E5" s="8"/>
      <c r="F5" s="8"/>
      <c r="G5" s="8"/>
      <c r="H5" s="11">
        <f>'Schedule 2'!H2321</f>
        <v>1020000</v>
      </c>
    </row>
    <row r="6" spans="2:8" s="2" customFormat="1" ht="12" customHeight="1" x14ac:dyDescent="0.3">
      <c r="C6" s="9"/>
      <c r="D6" s="8"/>
      <c r="E6" s="8"/>
      <c r="F6" s="8"/>
      <c r="G6" s="8"/>
      <c r="H6" s="8"/>
    </row>
    <row r="7" spans="2:8" s="2" customFormat="1" ht="12.6" customHeight="1" x14ac:dyDescent="0.3">
      <c r="C7" s="9"/>
      <c r="D7" s="10" t="s">
        <v>1681</v>
      </c>
      <c r="E7" s="8"/>
      <c r="F7" s="8"/>
      <c r="G7" s="8"/>
      <c r="H7" s="19">
        <f>H3+H5</f>
        <v>2090000</v>
      </c>
    </row>
    <row r="8" spans="2:8" s="2" customFormat="1" ht="12" customHeight="1" x14ac:dyDescent="0.3">
      <c r="C8" s="9"/>
      <c r="D8" s="8"/>
      <c r="E8" s="8"/>
      <c r="F8" s="8"/>
      <c r="G8" s="8"/>
      <c r="H8" s="8"/>
    </row>
    <row r="9" spans="2:8" s="2" customFormat="1" ht="12" customHeight="1" x14ac:dyDescent="0.3">
      <c r="C9" s="9"/>
      <c r="D9" s="10" t="s">
        <v>1682</v>
      </c>
      <c r="E9" s="8"/>
      <c r="F9" s="8"/>
      <c r="G9" s="8"/>
      <c r="H9" s="11">
        <f>H7*0.15</f>
        <v>313500</v>
      </c>
    </row>
    <row r="10" spans="2:8" s="2" customFormat="1" ht="12" customHeight="1" x14ac:dyDescent="0.3">
      <c r="C10" s="9"/>
      <c r="D10" s="8"/>
      <c r="E10" s="8"/>
      <c r="F10" s="8"/>
      <c r="G10" s="8"/>
      <c r="H10" s="8"/>
    </row>
    <row r="11" spans="2:8" s="2" customFormat="1" ht="12" customHeight="1" x14ac:dyDescent="0.3">
      <c r="C11" s="9"/>
      <c r="D11" s="8"/>
      <c r="E11" s="8"/>
      <c r="F11" s="8"/>
      <c r="G11" s="8"/>
      <c r="H11" s="8"/>
    </row>
    <row r="12" spans="2:8" s="2" customFormat="1" ht="12" customHeight="1" x14ac:dyDescent="0.3">
      <c r="C12" s="9"/>
      <c r="D12" s="8"/>
      <c r="E12" s="8"/>
      <c r="F12" s="8"/>
      <c r="G12" s="8"/>
      <c r="H12" s="8"/>
    </row>
    <row r="13" spans="2:8" s="2" customFormat="1" ht="12" customHeight="1" x14ac:dyDescent="0.3">
      <c r="C13" s="9"/>
      <c r="D13" s="8"/>
      <c r="E13" s="8"/>
      <c r="F13" s="8"/>
      <c r="G13" s="8"/>
      <c r="H13" s="8"/>
    </row>
    <row r="14" spans="2:8" s="2" customFormat="1" ht="12" customHeight="1" x14ac:dyDescent="0.3">
      <c r="C14" s="9"/>
      <c r="D14" s="8"/>
      <c r="E14" s="8"/>
      <c r="F14" s="8"/>
      <c r="G14" s="8"/>
      <c r="H14" s="8"/>
    </row>
    <row r="15" spans="2:8" s="2" customFormat="1" ht="12" customHeight="1" x14ac:dyDescent="0.3">
      <c r="C15" s="9"/>
      <c r="D15" s="8"/>
      <c r="E15" s="8"/>
      <c r="F15" s="8"/>
      <c r="G15" s="8"/>
      <c r="H15" s="8"/>
    </row>
    <row r="16" spans="2:8" s="2" customFormat="1" ht="12" customHeight="1" x14ac:dyDescent="0.3">
      <c r="C16" s="9"/>
      <c r="D16" s="8"/>
      <c r="E16" s="8"/>
      <c r="F16" s="8"/>
      <c r="G16" s="8"/>
      <c r="H16" s="8"/>
    </row>
    <row r="17" spans="3:8" s="2" customFormat="1" ht="12" customHeight="1" x14ac:dyDescent="0.3">
      <c r="C17" s="9"/>
      <c r="D17" s="8"/>
      <c r="E17" s="8"/>
      <c r="F17" s="8"/>
      <c r="G17" s="8"/>
      <c r="H17" s="8"/>
    </row>
    <row r="18" spans="3:8" s="2" customFormat="1" ht="12" customHeight="1" x14ac:dyDescent="0.3">
      <c r="C18" s="9"/>
      <c r="D18" s="8"/>
      <c r="E18" s="8"/>
      <c r="F18" s="8"/>
      <c r="G18" s="8"/>
      <c r="H18" s="8"/>
    </row>
    <row r="19" spans="3:8" s="2" customFormat="1" ht="12" customHeight="1" x14ac:dyDescent="0.3">
      <c r="C19" s="9"/>
      <c r="D19" s="8"/>
      <c r="E19" s="8"/>
      <c r="F19" s="8"/>
      <c r="G19" s="8"/>
      <c r="H19" s="8"/>
    </row>
    <row r="20" spans="3:8" s="2" customFormat="1" ht="12" customHeight="1" x14ac:dyDescent="0.3">
      <c r="C20" s="9"/>
      <c r="D20" s="8"/>
      <c r="E20" s="8"/>
      <c r="F20" s="8"/>
      <c r="G20" s="8"/>
      <c r="H20" s="8"/>
    </row>
    <row r="21" spans="3:8" s="2" customFormat="1" ht="12" customHeight="1" x14ac:dyDescent="0.3">
      <c r="C21" s="9"/>
      <c r="D21" s="8"/>
      <c r="E21" s="8"/>
      <c r="F21" s="8"/>
      <c r="G21" s="8"/>
      <c r="H21" s="8"/>
    </row>
    <row r="22" spans="3:8" s="2" customFormat="1" ht="12" customHeight="1" x14ac:dyDescent="0.3">
      <c r="C22" s="9"/>
      <c r="D22" s="8"/>
      <c r="E22" s="8"/>
      <c r="F22" s="8"/>
      <c r="G22" s="8"/>
      <c r="H22" s="8"/>
    </row>
    <row r="23" spans="3:8" s="2" customFormat="1" ht="12" customHeight="1" x14ac:dyDescent="0.3">
      <c r="C23" s="9"/>
      <c r="D23" s="8"/>
      <c r="E23" s="8"/>
      <c r="F23" s="8"/>
      <c r="G23" s="8"/>
      <c r="H23" s="8"/>
    </row>
    <row r="24" spans="3:8" s="2" customFormat="1" ht="12" customHeight="1" x14ac:dyDescent="0.3">
      <c r="C24" s="9"/>
      <c r="D24" s="8"/>
      <c r="E24" s="8"/>
      <c r="F24" s="8"/>
      <c r="G24" s="8"/>
      <c r="H24" s="8"/>
    </row>
    <row r="25" spans="3:8" s="2" customFormat="1" ht="12" customHeight="1" x14ac:dyDescent="0.3">
      <c r="C25" s="9"/>
      <c r="D25" s="8"/>
      <c r="E25" s="8"/>
      <c r="F25" s="8"/>
      <c r="G25" s="8"/>
      <c r="H25" s="8"/>
    </row>
    <row r="26" spans="3:8" s="2" customFormat="1" ht="12" customHeight="1" x14ac:dyDescent="0.3">
      <c r="C26" s="9"/>
      <c r="D26" s="8"/>
      <c r="E26" s="8"/>
      <c r="F26" s="8"/>
      <c r="G26" s="8"/>
      <c r="H26" s="8"/>
    </row>
    <row r="27" spans="3:8" s="2" customFormat="1" ht="12" customHeight="1" x14ac:dyDescent="0.3">
      <c r="C27" s="9"/>
      <c r="D27" s="8"/>
      <c r="E27" s="8"/>
      <c r="F27" s="8"/>
      <c r="G27" s="8"/>
      <c r="H27" s="8"/>
    </row>
    <row r="28" spans="3:8" s="2" customFormat="1" ht="12" customHeight="1" x14ac:dyDescent="0.3">
      <c r="C28" s="9"/>
      <c r="D28" s="8"/>
      <c r="E28" s="8"/>
      <c r="F28" s="8"/>
      <c r="G28" s="8"/>
      <c r="H28" s="8"/>
    </row>
    <row r="29" spans="3:8" s="2" customFormat="1" ht="12" customHeight="1" x14ac:dyDescent="0.3">
      <c r="C29" s="9"/>
      <c r="D29" s="8"/>
      <c r="E29" s="8"/>
      <c r="F29" s="8"/>
      <c r="G29" s="8"/>
      <c r="H29" s="8"/>
    </row>
    <row r="30" spans="3:8" s="2" customFormat="1" ht="12" customHeight="1" x14ac:dyDescent="0.3">
      <c r="C30" s="9"/>
      <c r="D30" s="8"/>
      <c r="E30" s="8"/>
      <c r="F30" s="8"/>
      <c r="G30" s="8"/>
      <c r="H30" s="8"/>
    </row>
    <row r="31" spans="3:8" s="2" customFormat="1" ht="12" customHeight="1" x14ac:dyDescent="0.3">
      <c r="C31" s="9"/>
      <c r="D31" s="8"/>
      <c r="E31" s="8"/>
      <c r="F31" s="8"/>
      <c r="G31" s="8"/>
      <c r="H31" s="8"/>
    </row>
    <row r="32" spans="3:8" s="2" customFormat="1" ht="12" customHeight="1" x14ac:dyDescent="0.3">
      <c r="C32" s="9"/>
      <c r="D32" s="8"/>
      <c r="E32" s="8"/>
      <c r="F32" s="8"/>
      <c r="G32" s="8"/>
      <c r="H32" s="8"/>
    </row>
    <row r="33" spans="3:8" s="2" customFormat="1" ht="12" customHeight="1" x14ac:dyDescent="0.3">
      <c r="C33" s="9"/>
      <c r="D33" s="8"/>
      <c r="E33" s="8"/>
      <c r="F33" s="8"/>
      <c r="G33" s="8"/>
      <c r="H33" s="8"/>
    </row>
    <row r="34" spans="3:8" s="2" customFormat="1" ht="12" customHeight="1" x14ac:dyDescent="0.3">
      <c r="C34" s="9"/>
      <c r="D34" s="8"/>
      <c r="E34" s="8"/>
      <c r="F34" s="8"/>
      <c r="G34" s="8"/>
      <c r="H34" s="8"/>
    </row>
    <row r="35" spans="3:8" s="2" customFormat="1" ht="12" customHeight="1" x14ac:dyDescent="0.3">
      <c r="C35" s="9"/>
      <c r="D35" s="8"/>
      <c r="E35" s="8"/>
      <c r="F35" s="8"/>
      <c r="G35" s="8"/>
      <c r="H35" s="8"/>
    </row>
    <row r="36" spans="3:8" s="2" customFormat="1" ht="12" customHeight="1" x14ac:dyDescent="0.3">
      <c r="C36" s="9"/>
      <c r="D36" s="8"/>
      <c r="E36" s="8"/>
      <c r="F36" s="8"/>
      <c r="G36" s="8"/>
      <c r="H36" s="8"/>
    </row>
    <row r="37" spans="3:8" s="2" customFormat="1" ht="12" customHeight="1" x14ac:dyDescent="0.3">
      <c r="C37" s="9"/>
      <c r="D37" s="8"/>
      <c r="E37" s="8"/>
      <c r="F37" s="8"/>
      <c r="G37" s="8"/>
      <c r="H37" s="8"/>
    </row>
    <row r="38" spans="3:8" s="2" customFormat="1" ht="12" customHeight="1" x14ac:dyDescent="0.3">
      <c r="C38" s="9"/>
      <c r="D38" s="8"/>
      <c r="E38" s="8"/>
      <c r="F38" s="8"/>
      <c r="G38" s="8"/>
      <c r="H38" s="8"/>
    </row>
    <row r="39" spans="3:8" s="2" customFormat="1" ht="12" customHeight="1" x14ac:dyDescent="0.3">
      <c r="C39" s="9"/>
      <c r="D39" s="8"/>
      <c r="E39" s="8"/>
      <c r="F39" s="8"/>
      <c r="G39" s="8"/>
      <c r="H39" s="8"/>
    </row>
    <row r="40" spans="3:8" s="2" customFormat="1" ht="12" customHeight="1" x14ac:dyDescent="0.3">
      <c r="C40" s="9"/>
      <c r="D40" s="8"/>
      <c r="E40" s="8"/>
      <c r="F40" s="8"/>
      <c r="G40" s="8"/>
      <c r="H40" s="8"/>
    </row>
    <row r="41" spans="3:8" s="2" customFormat="1" ht="12" customHeight="1" x14ac:dyDescent="0.3">
      <c r="C41" s="9"/>
      <c r="D41" s="8"/>
      <c r="E41" s="8"/>
      <c r="F41" s="8"/>
      <c r="G41" s="8"/>
      <c r="H41" s="8"/>
    </row>
    <row r="42" spans="3:8" s="2" customFormat="1" ht="12" customHeight="1" x14ac:dyDescent="0.3">
      <c r="C42" s="9"/>
      <c r="D42" s="8"/>
      <c r="E42" s="8"/>
      <c r="F42" s="8"/>
      <c r="G42" s="8"/>
      <c r="H42" s="8"/>
    </row>
    <row r="43" spans="3:8" s="2" customFormat="1" ht="12" customHeight="1" x14ac:dyDescent="0.3">
      <c r="C43" s="9"/>
      <c r="D43" s="8"/>
      <c r="E43" s="8"/>
      <c r="F43" s="8"/>
      <c r="G43" s="8"/>
      <c r="H43" s="8"/>
    </row>
    <row r="44" spans="3:8" s="2" customFormat="1" ht="12" customHeight="1" x14ac:dyDescent="0.3">
      <c r="C44" s="9"/>
      <c r="D44" s="8"/>
      <c r="E44" s="8"/>
      <c r="F44" s="8"/>
      <c r="G44" s="8"/>
      <c r="H44" s="8"/>
    </row>
    <row r="45" spans="3:8" s="2" customFormat="1" ht="12" customHeight="1" x14ac:dyDescent="0.3">
      <c r="C45" s="9"/>
      <c r="D45" s="8"/>
      <c r="E45" s="8"/>
      <c r="F45" s="8"/>
      <c r="G45" s="8"/>
      <c r="H45" s="8"/>
    </row>
    <row r="46" spans="3:8" s="2" customFormat="1" ht="12" customHeight="1" x14ac:dyDescent="0.3">
      <c r="C46" s="9"/>
      <c r="D46" s="8"/>
      <c r="E46" s="8"/>
      <c r="F46" s="8"/>
      <c r="G46" s="8"/>
      <c r="H46" s="8"/>
    </row>
    <row r="47" spans="3:8" s="2" customFormat="1" ht="12" customHeight="1" x14ac:dyDescent="0.3">
      <c r="C47" s="9"/>
      <c r="D47" s="8"/>
      <c r="E47" s="8"/>
      <c r="F47" s="8"/>
      <c r="G47" s="8"/>
      <c r="H47" s="8"/>
    </row>
    <row r="48" spans="3:8" s="2" customFormat="1" ht="12" customHeight="1" x14ac:dyDescent="0.3">
      <c r="C48" s="9"/>
      <c r="D48" s="8"/>
      <c r="E48" s="8"/>
      <c r="F48" s="8"/>
      <c r="G48" s="8"/>
      <c r="H48" s="8"/>
    </row>
    <row r="49" spans="3:8" s="2" customFormat="1" ht="12" customHeight="1" x14ac:dyDescent="0.3">
      <c r="C49" s="9"/>
      <c r="D49" s="8"/>
      <c r="E49" s="8"/>
      <c r="F49" s="8"/>
      <c r="G49" s="8"/>
      <c r="H49" s="8"/>
    </row>
    <row r="50" spans="3:8" s="2" customFormat="1" ht="12" customHeight="1" x14ac:dyDescent="0.3">
      <c r="C50" s="9"/>
      <c r="D50" s="8"/>
      <c r="E50" s="8"/>
      <c r="F50" s="8"/>
      <c r="G50" s="8"/>
      <c r="H50" s="8"/>
    </row>
    <row r="51" spans="3:8" s="2" customFormat="1" ht="12" customHeight="1" x14ac:dyDescent="0.3">
      <c r="C51" s="9"/>
      <c r="D51" s="8"/>
      <c r="E51" s="8"/>
      <c r="F51" s="8"/>
      <c r="G51" s="8"/>
      <c r="H51" s="8"/>
    </row>
    <row r="52" spans="3:8" s="2" customFormat="1" ht="12" customHeight="1" x14ac:dyDescent="0.3">
      <c r="C52" s="9"/>
      <c r="D52" s="8"/>
      <c r="E52" s="8"/>
      <c r="F52" s="8"/>
      <c r="G52" s="8"/>
      <c r="H52" s="8"/>
    </row>
    <row r="53" spans="3:8" s="2" customFormat="1" ht="12" customHeight="1" x14ac:dyDescent="0.3">
      <c r="C53" s="9"/>
      <c r="D53" s="8"/>
      <c r="E53" s="8"/>
      <c r="F53" s="8"/>
      <c r="G53" s="8"/>
      <c r="H53" s="8"/>
    </row>
    <row r="54" spans="3:8" s="2" customFormat="1" ht="12" customHeight="1" x14ac:dyDescent="0.3">
      <c r="C54" s="9"/>
      <c r="D54" s="8"/>
      <c r="E54" s="8"/>
      <c r="F54" s="8"/>
      <c r="G54" s="8"/>
      <c r="H54" s="8"/>
    </row>
    <row r="55" spans="3:8" s="2" customFormat="1" ht="12" customHeight="1" x14ac:dyDescent="0.3">
      <c r="C55" s="9"/>
      <c r="D55" s="8"/>
      <c r="E55" s="8"/>
      <c r="F55" s="8"/>
      <c r="G55" s="8"/>
      <c r="H55" s="8"/>
    </row>
    <row r="56" spans="3:8" s="2" customFormat="1" ht="12" customHeight="1" x14ac:dyDescent="0.3">
      <c r="C56" s="9"/>
      <c r="D56" s="8"/>
      <c r="E56" s="8"/>
      <c r="F56" s="8"/>
      <c r="G56" s="8"/>
      <c r="H56" s="8"/>
    </row>
    <row r="57" spans="3:8" s="2" customFormat="1" ht="12" customHeight="1" x14ac:dyDescent="0.3">
      <c r="C57" s="9"/>
      <c r="D57" s="8"/>
      <c r="E57" s="8"/>
      <c r="F57" s="8"/>
      <c r="G57" s="8"/>
      <c r="H57" s="8"/>
    </row>
    <row r="58" spans="3:8" s="2" customFormat="1" ht="12" customHeight="1" x14ac:dyDescent="0.3">
      <c r="C58" s="9"/>
      <c r="D58" s="8"/>
      <c r="E58" s="8"/>
      <c r="F58" s="8"/>
      <c r="G58" s="8"/>
      <c r="H58" s="8"/>
    </row>
    <row r="59" spans="3:8" s="2" customFormat="1" ht="12" customHeight="1" x14ac:dyDescent="0.3">
      <c r="C59" s="9"/>
      <c r="D59" s="8"/>
      <c r="E59" s="8"/>
      <c r="F59" s="8"/>
      <c r="G59" s="8"/>
      <c r="H59" s="8"/>
    </row>
    <row r="60" spans="3:8" s="2" customFormat="1" ht="12" customHeight="1" x14ac:dyDescent="0.3">
      <c r="C60" s="9"/>
      <c r="D60" s="8"/>
      <c r="E60" s="8"/>
      <c r="F60" s="8"/>
      <c r="G60" s="8"/>
      <c r="H60" s="8"/>
    </row>
    <row r="61" spans="3:8" s="2" customFormat="1" ht="12" customHeight="1" x14ac:dyDescent="0.3">
      <c r="C61" s="9"/>
      <c r="D61" s="8"/>
      <c r="E61" s="8"/>
      <c r="F61" s="8"/>
      <c r="G61" s="8"/>
      <c r="H61" s="8"/>
    </row>
    <row r="62" spans="3:8" s="2" customFormat="1" ht="12" customHeight="1" x14ac:dyDescent="0.3">
      <c r="C62" s="9"/>
      <c r="D62" s="8"/>
      <c r="E62" s="8"/>
      <c r="F62" s="8"/>
      <c r="G62" s="8"/>
      <c r="H62" s="8"/>
    </row>
    <row r="63" spans="3:8" s="3" customFormat="1" ht="20.100000000000001" customHeight="1" x14ac:dyDescent="0.3">
      <c r="C63" s="54" t="s">
        <v>1683</v>
      </c>
      <c r="D63" s="55"/>
      <c r="E63" s="13"/>
      <c r="F63" s="13"/>
      <c r="G63" s="13"/>
      <c r="H63" s="14">
        <f>H7+H9</f>
        <v>2403500</v>
      </c>
    </row>
  </sheetData>
  <sheetProtection algorithmName="SHA-512" hashValue="CRiirvofJFh+4+uTVkY2rNZ5AlbSdG3TAvg5Cc4YZ2evPR6M5AZXnSdcbFJoxCFM8dF7ykn594wlxMMQhpu3ww==" saltValue="DCgfQk1zg66iVcQlcVKAcg==" spinCount="100000" sheet="1" objects="1" scenarios="1"/>
  <mergeCells count="1">
    <mergeCell ref="C63:D63"/>
  </mergeCells>
  <pageMargins left="0.78749999999999998" right="0.78749999999999998" top="0.98402780000000001" bottom="0.98402780000000001" header="0.3" footer="0.3"/>
  <pageSetup paperSize="9" scale="77" fitToHeight="0" orientation="portrait" r:id="rId1"/>
  <rowBreaks count="1" manualBreakCount="1">
    <brk id="63" man="1"/>
  </rowBreaks>
  <ignoredErrors>
    <ignoredError sqref="C3:C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Schedule 1</vt:lpstr>
      <vt:lpstr>Schedule 2</vt:lpstr>
      <vt:lpstr>Summary Of Schedules</vt:lpstr>
      <vt:lpstr>'Schedule 1'!Print_Area</vt:lpstr>
      <vt:lpstr>'Schedule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Zakhele Bhengu</dc:creator>
  <cp:lastModifiedBy>Zakhele Bhengu</cp:lastModifiedBy>
  <cp:lastPrinted>2025-12-19T10:26:57Z</cp:lastPrinted>
  <dcterms:created xsi:type="dcterms:W3CDTF">2025-10-20T11:44:41Z</dcterms:created>
  <dcterms:modified xsi:type="dcterms:W3CDTF">2026-02-17T14:47:59Z</dcterms:modified>
</cp:coreProperties>
</file>