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hidePivotFieldList="1" defaultThemeVersion="124226"/>
  <mc:AlternateContent xmlns:mc="http://schemas.openxmlformats.org/markup-compatibility/2006">
    <mc:Choice Requires="x15">
      <x15ac:absPath xmlns:x15ac="http://schemas.microsoft.com/office/spreadsheetml/2010/11/ac" url="C:\Users\danisoks\Documents\EskomData\KUSILE\Water Treatment\Invitation to Tender\Attachments\BOQ\"/>
    </mc:Choice>
  </mc:AlternateContent>
  <xr:revisionPtr revIDLastSave="0" documentId="13_ncr:1_{1D5F171A-FF04-45D5-83EC-7D236A9B3BCF}" xr6:coauthVersionLast="47" xr6:coauthVersionMax="47" xr10:uidLastSave="{00000000-0000-0000-0000-000000000000}"/>
  <bookViews>
    <workbookView xWindow="-110" yWindow="-110" windowWidth="19420" windowHeight="10300" firstSheet="2" activeTab="5" xr2:uid="{00000000-000D-0000-FFFF-FFFF00000000}"/>
  </bookViews>
  <sheets>
    <sheet name="Read Me FIRST" sheetId="1" r:id="rId1"/>
    <sheet name="5.1Tender Cover Sheet" sheetId="2" r:id="rId2"/>
    <sheet name="5.1.1.1 Preamble" sheetId="3" r:id="rId3"/>
    <sheet name="5.1.2 Summary" sheetId="13" r:id="rId4"/>
    <sheet name="5.1.3 BOQ " sheetId="18" r:id="rId5"/>
    <sheet name="5.1.4 CPA Formulae" sheetId="5"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a">#N/A</definedName>
    <definedName name="\C">#REF!</definedName>
    <definedName name="\d">#N/A</definedName>
    <definedName name="\P">#REF!</definedName>
    <definedName name="\T">#REF!</definedName>
    <definedName name="_____CXX1" localSheetId="4">#REF!</definedName>
    <definedName name="_____CXX1">'[1]1'!$F$175:$F$182</definedName>
    <definedName name="_____CXX2" localSheetId="4">#REF!</definedName>
    <definedName name="_____CXX2">'[1]2'!$F$175:$F$182</definedName>
    <definedName name="_____CXX3" localSheetId="4">#REF!</definedName>
    <definedName name="_____CXX3">'[1]3'!$F$175:$F$182</definedName>
    <definedName name="_____CXX4" localSheetId="4">#REF!</definedName>
    <definedName name="_____CXX4">'[1]4'!$F$175:$F$182</definedName>
    <definedName name="_____CXX5" localSheetId="4">#REF!</definedName>
    <definedName name="_____CXX5">'[1]5'!$F$175:$F$182</definedName>
    <definedName name="_____CXX6" localSheetId="4">#REF!</definedName>
    <definedName name="_____CXX6">'[1]6'!$F$175:$F$182</definedName>
    <definedName name="_____CXX7" localSheetId="4">#REF!</definedName>
    <definedName name="_____CXX7">'[1]7'!$F$175:$F$182</definedName>
    <definedName name="_____CXX8" localSheetId="4">#REF!</definedName>
    <definedName name="_____CXX8">'[1]8'!$F$175:$F$182</definedName>
    <definedName name="_____CXX9" localSheetId="4">#REF!</definedName>
    <definedName name="_____CXX9">'[1]9'!$F$175:$F$182</definedName>
    <definedName name="_____EXX1" localSheetId="4">#REF!</definedName>
    <definedName name="_____EXX1">'[1]1'!$F$129:$F$168</definedName>
    <definedName name="_____EXX2" localSheetId="4">#REF!</definedName>
    <definedName name="_____EXX2">'[1]2'!$F$129:$F$168</definedName>
    <definedName name="_____EXX3" localSheetId="4">#REF!</definedName>
    <definedName name="_____EXX3">'[1]3'!$F$129:$F$168</definedName>
    <definedName name="_____EXX4" localSheetId="4">#REF!</definedName>
    <definedName name="_____EXX4">'[1]4'!$F$129:$F$168</definedName>
    <definedName name="_____EXX5" localSheetId="4">#REF!</definedName>
    <definedName name="_____EXX5">'[1]5'!$F$129:$F$168</definedName>
    <definedName name="_____EXX6" localSheetId="4">#REF!</definedName>
    <definedName name="_____EXX6">'[1]6'!$F$129:$F$168</definedName>
    <definedName name="_____EXX7" localSheetId="4">#REF!</definedName>
    <definedName name="_____EXX7">'[1]7'!$F$129:$F$168</definedName>
    <definedName name="_____EXX8" localSheetId="4">#REF!</definedName>
    <definedName name="_____EXX8">'[1]8'!$F$129:$F$168</definedName>
    <definedName name="_____EXX9" localSheetId="4">#REF!</definedName>
    <definedName name="_____EXX9">'[1]9'!$F$129:$F$168</definedName>
    <definedName name="_____MXX1" localSheetId="4">#REF!</definedName>
    <definedName name="_____MXX1">'[1]1'!$F$13:$F$64</definedName>
    <definedName name="_____MXX2" localSheetId="4">#REF!</definedName>
    <definedName name="_____MXX2">'[1]2'!$F$13:$F$64</definedName>
    <definedName name="_____MXX3" localSheetId="4">#REF!</definedName>
    <definedName name="_____MXX3">'[1]3'!$F$13:$F$64</definedName>
    <definedName name="_____MXX4" localSheetId="4">#REF!</definedName>
    <definedName name="_____MXX4">'[1]4'!$F$13:$F$64</definedName>
    <definedName name="_____MXX5" localSheetId="4">#REF!</definedName>
    <definedName name="_____MXX5">'[1]5'!$F$13:$F$64</definedName>
    <definedName name="_____MXX6" localSheetId="4">#REF!</definedName>
    <definedName name="_____MXX6">'[1]6'!$F$13:$F$64</definedName>
    <definedName name="_____MXX7" localSheetId="4">#REF!</definedName>
    <definedName name="_____MXX7">'[1]7'!$F$13:$F$64</definedName>
    <definedName name="_____MXX8" localSheetId="4">#REF!</definedName>
    <definedName name="_____MXX8">'[1]8'!$F$13:$F$64</definedName>
    <definedName name="_____MXX9" localSheetId="4">#REF!</definedName>
    <definedName name="_____MXX9">'[1]9'!$F$13:$F$64</definedName>
    <definedName name="_____SXX1" localSheetId="4">#REF!</definedName>
    <definedName name="_____SXX1">'[1]1'!$F$71:$F$122</definedName>
    <definedName name="_____SXX2" localSheetId="4">#REF!</definedName>
    <definedName name="_____SXX2">'[1]2'!$F$71:$F$122</definedName>
    <definedName name="_____SXX3" localSheetId="4">#REF!</definedName>
    <definedName name="_____SXX3">'[1]3'!$F$71:$F$122</definedName>
    <definedName name="_____SXX4" localSheetId="4">#REF!</definedName>
    <definedName name="_____SXX4">'[1]4'!$F$71:$F$122</definedName>
    <definedName name="_____SXX5" localSheetId="4">#REF!</definedName>
    <definedName name="_____SXX5">'[1]5'!$F$71:$F$122</definedName>
    <definedName name="_____SXX6" localSheetId="4">#REF!</definedName>
    <definedName name="_____SXX6">'[1]6'!$F$71:$F$122</definedName>
    <definedName name="_____SXX7" localSheetId="4">#REF!</definedName>
    <definedName name="_____SXX7">'[1]7'!$F$71:$F$122</definedName>
    <definedName name="_____SXX8" localSheetId="4">#REF!</definedName>
    <definedName name="_____SXX8">'[1]8'!$F$71:$F$122</definedName>
    <definedName name="_____SXX9" localSheetId="4">#REF!</definedName>
    <definedName name="_____SXX9">'[1]9'!$F$71:$F$122</definedName>
    <definedName name="____CXX1" localSheetId="4">#REF!</definedName>
    <definedName name="____CXX1">'[1]1'!$F$175:$F$182</definedName>
    <definedName name="____CXX2" localSheetId="4">#REF!</definedName>
    <definedName name="____CXX2">'[1]2'!$F$175:$F$182</definedName>
    <definedName name="____CXX3" localSheetId="4">#REF!</definedName>
    <definedName name="____CXX3">'[1]3'!$F$175:$F$182</definedName>
    <definedName name="____CXX4" localSheetId="4">#REF!</definedName>
    <definedName name="____CXX4">'[1]4'!$F$175:$F$182</definedName>
    <definedName name="____CXX5" localSheetId="4">#REF!</definedName>
    <definedName name="____CXX5">'[1]5'!$F$175:$F$182</definedName>
    <definedName name="____CXX6" localSheetId="4">#REF!</definedName>
    <definedName name="____CXX6">'[1]6'!$F$175:$F$182</definedName>
    <definedName name="____CXX7" localSheetId="4">#REF!</definedName>
    <definedName name="____CXX7">'[1]7'!$F$175:$F$182</definedName>
    <definedName name="____CXX8" localSheetId="4">#REF!</definedName>
    <definedName name="____CXX8">'[1]8'!$F$175:$F$182</definedName>
    <definedName name="____CXX9" localSheetId="4">#REF!</definedName>
    <definedName name="____CXX9">'[1]9'!$F$175:$F$182</definedName>
    <definedName name="____EXX1" localSheetId="4">#REF!</definedName>
    <definedName name="____EXX1">'[1]1'!$F$129:$F$168</definedName>
    <definedName name="____EXX2" localSheetId="4">#REF!</definedName>
    <definedName name="____EXX2">'[1]2'!$F$129:$F$168</definedName>
    <definedName name="____EXX3" localSheetId="4">#REF!</definedName>
    <definedName name="____EXX3">'[1]3'!$F$129:$F$168</definedName>
    <definedName name="____EXX4" localSheetId="4">#REF!</definedName>
    <definedName name="____EXX4">'[1]4'!$F$129:$F$168</definedName>
    <definedName name="____EXX5" localSheetId="4">#REF!</definedName>
    <definedName name="____EXX5">'[1]5'!$F$129:$F$168</definedName>
    <definedName name="____EXX6" localSheetId="4">#REF!</definedName>
    <definedName name="____EXX6">'[1]6'!$F$129:$F$168</definedName>
    <definedName name="____EXX7" localSheetId="4">#REF!</definedName>
    <definedName name="____EXX7">'[1]7'!$F$129:$F$168</definedName>
    <definedName name="____EXX8" localSheetId="4">#REF!</definedName>
    <definedName name="____EXX8">'[1]8'!$F$129:$F$168</definedName>
    <definedName name="____EXX9" localSheetId="4">#REF!</definedName>
    <definedName name="____EXX9">'[1]9'!$F$129:$F$168</definedName>
    <definedName name="____MXX1" localSheetId="4">#REF!</definedName>
    <definedName name="____MXX1">'[1]1'!$F$13:$F$64</definedName>
    <definedName name="____MXX2" localSheetId="4">#REF!</definedName>
    <definedName name="____MXX2">'[1]2'!$F$13:$F$64</definedName>
    <definedName name="____MXX3" localSheetId="4">#REF!</definedName>
    <definedName name="____MXX3">'[1]3'!$F$13:$F$64</definedName>
    <definedName name="____MXX4" localSheetId="4">#REF!</definedName>
    <definedName name="____MXX4">'[1]4'!$F$13:$F$64</definedName>
    <definedName name="____MXX5" localSheetId="4">#REF!</definedName>
    <definedName name="____MXX5">'[1]5'!$F$13:$F$64</definedName>
    <definedName name="____MXX6" localSheetId="4">#REF!</definedName>
    <definedName name="____MXX6">'[1]6'!$F$13:$F$64</definedName>
    <definedName name="____MXX7" localSheetId="4">#REF!</definedName>
    <definedName name="____MXX7">'[1]7'!$F$13:$F$64</definedName>
    <definedName name="____MXX8" localSheetId="4">#REF!</definedName>
    <definedName name="____MXX8">'[1]8'!$F$13:$F$64</definedName>
    <definedName name="____MXX9" localSheetId="4">#REF!</definedName>
    <definedName name="____MXX9">'[1]9'!$F$13:$F$64</definedName>
    <definedName name="____SXX1" localSheetId="4">#REF!</definedName>
    <definedName name="____SXX1">'[1]1'!$F$71:$F$122</definedName>
    <definedName name="____SXX2" localSheetId="4">#REF!</definedName>
    <definedName name="____SXX2">'[1]2'!$F$71:$F$122</definedName>
    <definedName name="____SXX3" localSheetId="4">#REF!</definedName>
    <definedName name="____SXX3">'[1]3'!$F$71:$F$122</definedName>
    <definedName name="____SXX4" localSheetId="4">#REF!</definedName>
    <definedName name="____SXX4">'[1]4'!$F$71:$F$122</definedName>
    <definedName name="____SXX5" localSheetId="4">#REF!</definedName>
    <definedName name="____SXX5">'[1]5'!$F$71:$F$122</definedName>
    <definedName name="____SXX6" localSheetId="4">#REF!</definedName>
    <definedName name="____SXX6">'[1]6'!$F$71:$F$122</definedName>
    <definedName name="____SXX7" localSheetId="4">#REF!</definedName>
    <definedName name="____SXX7">'[1]7'!$F$71:$F$122</definedName>
    <definedName name="____SXX8" localSheetId="4">#REF!</definedName>
    <definedName name="____SXX8">'[1]8'!$F$71:$F$122</definedName>
    <definedName name="____SXX9" localSheetId="4">#REF!</definedName>
    <definedName name="____SXX9">'[1]9'!$F$71:$F$122</definedName>
    <definedName name="___CXX1" localSheetId="4">#REF!</definedName>
    <definedName name="___CXX1">'[1]1'!$F$175:$F$182</definedName>
    <definedName name="___CXX2" localSheetId="4">#REF!</definedName>
    <definedName name="___CXX2">'[1]2'!$F$175:$F$182</definedName>
    <definedName name="___CXX3" localSheetId="4">#REF!</definedName>
    <definedName name="___CXX3">'[1]3'!$F$175:$F$182</definedName>
    <definedName name="___CXX4" localSheetId="4">#REF!</definedName>
    <definedName name="___CXX4">'[1]4'!$F$175:$F$182</definedName>
    <definedName name="___CXX5" localSheetId="4">#REF!</definedName>
    <definedName name="___CXX5">'[1]5'!$F$175:$F$182</definedName>
    <definedName name="___CXX6" localSheetId="4">#REF!</definedName>
    <definedName name="___CXX6">'[1]6'!$F$175:$F$182</definedName>
    <definedName name="___CXX7" localSheetId="4">#REF!</definedName>
    <definedName name="___CXX7">'[1]7'!$F$175:$F$182</definedName>
    <definedName name="___CXX8" localSheetId="4">#REF!</definedName>
    <definedName name="___CXX8">'[1]8'!$F$175:$F$182</definedName>
    <definedName name="___CXX9" localSheetId="4">#REF!</definedName>
    <definedName name="___CXX9">'[1]9'!$F$175:$F$182</definedName>
    <definedName name="___EXX1" localSheetId="4">#REF!</definedName>
    <definedName name="___EXX1">'[1]1'!$F$129:$F$168</definedName>
    <definedName name="___EXX2" localSheetId="4">#REF!</definedName>
    <definedName name="___EXX2">'[1]2'!$F$129:$F$168</definedName>
    <definedName name="___EXX3" localSheetId="4">#REF!</definedName>
    <definedName name="___EXX3">'[1]3'!$F$129:$F$168</definedName>
    <definedName name="___EXX4" localSheetId="4">#REF!</definedName>
    <definedName name="___EXX4">'[1]4'!$F$129:$F$168</definedName>
    <definedName name="___EXX5" localSheetId="4">#REF!</definedName>
    <definedName name="___EXX5">'[1]5'!$F$129:$F$168</definedName>
    <definedName name="___EXX6" localSheetId="4">#REF!</definedName>
    <definedName name="___EXX6">'[1]6'!$F$129:$F$168</definedName>
    <definedName name="___EXX7" localSheetId="4">#REF!</definedName>
    <definedName name="___EXX7">'[1]7'!$F$129:$F$168</definedName>
    <definedName name="___EXX8" localSheetId="4">#REF!</definedName>
    <definedName name="___EXX8">'[1]8'!$F$129:$F$168</definedName>
    <definedName name="___EXX9" localSheetId="4">#REF!</definedName>
    <definedName name="___EXX9">'[1]9'!$F$129:$F$168</definedName>
    <definedName name="___MXX1" localSheetId="4">#REF!</definedName>
    <definedName name="___MXX1">'[1]1'!$F$13:$F$64</definedName>
    <definedName name="___MXX2" localSheetId="4">#REF!</definedName>
    <definedName name="___MXX2">'[1]2'!$F$13:$F$64</definedName>
    <definedName name="___MXX3" localSheetId="4">#REF!</definedName>
    <definedName name="___MXX3">'[1]3'!$F$13:$F$64</definedName>
    <definedName name="___MXX4" localSheetId="4">#REF!</definedName>
    <definedName name="___MXX4">'[1]4'!$F$13:$F$64</definedName>
    <definedName name="___MXX5" localSheetId="4">#REF!</definedName>
    <definedName name="___MXX5">'[1]5'!$F$13:$F$64</definedName>
    <definedName name="___MXX6" localSheetId="4">#REF!</definedName>
    <definedName name="___MXX6">'[1]6'!$F$13:$F$64</definedName>
    <definedName name="___MXX7" localSheetId="4">#REF!</definedName>
    <definedName name="___MXX7">'[1]7'!$F$13:$F$64</definedName>
    <definedName name="___MXX8" localSheetId="4">#REF!</definedName>
    <definedName name="___MXX8">'[1]8'!$F$13:$F$64</definedName>
    <definedName name="___MXX9" localSheetId="4">#REF!</definedName>
    <definedName name="___MXX9">'[1]9'!$F$13:$F$64</definedName>
    <definedName name="___SXX1" localSheetId="4">#REF!</definedName>
    <definedName name="___SXX1">'[1]1'!$F$71:$F$122</definedName>
    <definedName name="___SXX2" localSheetId="4">#REF!</definedName>
    <definedName name="___SXX2">'[1]2'!$F$71:$F$122</definedName>
    <definedName name="___SXX3" localSheetId="4">#REF!</definedName>
    <definedName name="___SXX3">'[1]3'!$F$71:$F$122</definedName>
    <definedName name="___SXX4" localSheetId="4">#REF!</definedName>
    <definedName name="___SXX4">'[1]4'!$F$71:$F$122</definedName>
    <definedName name="___SXX5" localSheetId="4">#REF!</definedName>
    <definedName name="___SXX5">'[1]5'!$F$71:$F$122</definedName>
    <definedName name="___SXX6" localSheetId="4">#REF!</definedName>
    <definedName name="___SXX6">'[1]6'!$F$71:$F$122</definedName>
    <definedName name="___SXX7" localSheetId="4">#REF!</definedName>
    <definedName name="___SXX7">'[1]7'!$F$71:$F$122</definedName>
    <definedName name="___SXX8" localSheetId="4">#REF!</definedName>
    <definedName name="___SXX8">'[1]8'!$F$71:$F$122</definedName>
    <definedName name="___SXX9" localSheetId="4">#REF!</definedName>
    <definedName name="___SXX9">'[1]9'!$F$71:$F$122</definedName>
    <definedName name="__CXX1" localSheetId="4">#REF!</definedName>
    <definedName name="__CXX1">'[1]1'!$F$175:$F$182</definedName>
    <definedName name="__CXX2" localSheetId="4">#REF!</definedName>
    <definedName name="__CXX2">'[1]2'!$F$175:$F$182</definedName>
    <definedName name="__CXX3" localSheetId="4">#REF!</definedName>
    <definedName name="__CXX3">'[1]3'!$F$175:$F$182</definedName>
    <definedName name="__CXX4" localSheetId="4">#REF!</definedName>
    <definedName name="__CXX4">'[1]4'!$F$175:$F$182</definedName>
    <definedName name="__CXX5" localSheetId="4">#REF!</definedName>
    <definedName name="__CXX5">'[1]5'!$F$175:$F$182</definedName>
    <definedName name="__CXX6" localSheetId="4">#REF!</definedName>
    <definedName name="__CXX6">'[1]6'!$F$175:$F$182</definedName>
    <definedName name="__CXX7" localSheetId="4">#REF!</definedName>
    <definedName name="__CXX7">'[1]7'!$F$175:$F$182</definedName>
    <definedName name="__CXX8" localSheetId="4">#REF!</definedName>
    <definedName name="__CXX8">'[1]8'!$F$175:$F$182</definedName>
    <definedName name="__CXX9" localSheetId="4">#REF!</definedName>
    <definedName name="__CXX9">'[1]9'!$F$175:$F$182</definedName>
    <definedName name="__EXX1" localSheetId="4">#REF!</definedName>
    <definedName name="__EXX1">'[1]1'!$F$129:$F$168</definedName>
    <definedName name="__EXX2" localSheetId="4">#REF!</definedName>
    <definedName name="__EXX2">'[1]2'!$F$129:$F$168</definedName>
    <definedName name="__EXX3" localSheetId="4">#REF!</definedName>
    <definedName name="__EXX3">'[1]3'!$F$129:$F$168</definedName>
    <definedName name="__EXX4" localSheetId="4">#REF!</definedName>
    <definedName name="__EXX4">'[1]4'!$F$129:$F$168</definedName>
    <definedName name="__EXX5" localSheetId="4">#REF!</definedName>
    <definedName name="__EXX5">'[1]5'!$F$129:$F$168</definedName>
    <definedName name="__EXX6" localSheetId="4">#REF!</definedName>
    <definedName name="__EXX6">'[1]6'!$F$129:$F$168</definedName>
    <definedName name="__EXX7" localSheetId="4">#REF!</definedName>
    <definedName name="__EXX7">'[1]7'!$F$129:$F$168</definedName>
    <definedName name="__EXX8" localSheetId="4">#REF!</definedName>
    <definedName name="__EXX8">'[1]8'!$F$129:$F$168</definedName>
    <definedName name="__EXX9" localSheetId="4">#REF!</definedName>
    <definedName name="__EXX9">'[1]9'!$F$129:$F$168</definedName>
    <definedName name="__MXX1" localSheetId="4">#REF!</definedName>
    <definedName name="__MXX1">'[1]1'!$F$13:$F$64</definedName>
    <definedName name="__MXX2" localSheetId="4">#REF!</definedName>
    <definedName name="__MXX2">'[1]2'!$F$13:$F$64</definedName>
    <definedName name="__MXX3" localSheetId="4">#REF!</definedName>
    <definedName name="__MXX3">'[1]3'!$F$13:$F$64</definedName>
    <definedName name="__MXX4" localSheetId="4">#REF!</definedName>
    <definedName name="__MXX4">'[1]4'!$F$13:$F$64</definedName>
    <definedName name="__MXX5" localSheetId="4">#REF!</definedName>
    <definedName name="__MXX5">'[1]5'!$F$13:$F$64</definedName>
    <definedName name="__MXX6" localSheetId="4">#REF!</definedName>
    <definedName name="__MXX6">'[1]6'!$F$13:$F$64</definedName>
    <definedName name="__MXX7" localSheetId="4">#REF!</definedName>
    <definedName name="__MXX7">'[1]7'!$F$13:$F$64</definedName>
    <definedName name="__MXX8" localSheetId="4">#REF!</definedName>
    <definedName name="__MXX8">'[1]8'!$F$13:$F$64</definedName>
    <definedName name="__MXX9" localSheetId="4">#REF!</definedName>
    <definedName name="__MXX9">'[1]9'!$F$13:$F$64</definedName>
    <definedName name="__SXX1" localSheetId="4">#REF!</definedName>
    <definedName name="__SXX1">'[1]1'!$F$71:$F$122</definedName>
    <definedName name="__SXX2" localSheetId="4">#REF!</definedName>
    <definedName name="__SXX2">'[1]2'!$F$71:$F$122</definedName>
    <definedName name="__SXX3" localSheetId="4">#REF!</definedName>
    <definedName name="__SXX3">'[1]3'!$F$71:$F$122</definedName>
    <definedName name="__SXX4" localSheetId="4">#REF!</definedName>
    <definedName name="__SXX4">'[1]4'!$F$71:$F$122</definedName>
    <definedName name="__SXX5" localSheetId="4">#REF!</definedName>
    <definedName name="__SXX5">'[1]5'!$F$71:$F$122</definedName>
    <definedName name="__SXX6" localSheetId="4">#REF!</definedName>
    <definedName name="__SXX6">'[1]6'!$F$71:$F$122</definedName>
    <definedName name="__SXX7" localSheetId="4">#REF!</definedName>
    <definedName name="__SXX7">'[1]7'!$F$71:$F$122</definedName>
    <definedName name="__SXX8" localSheetId="4">#REF!</definedName>
    <definedName name="__SXX8">'[1]8'!$F$71:$F$122</definedName>
    <definedName name="__SXX9" localSheetId="4">#REF!</definedName>
    <definedName name="__SXX9">'[1]9'!$F$71:$F$122</definedName>
    <definedName name="_1a">#REF!</definedName>
    <definedName name="_AMO_ContentDefinition_431925314" hidden="1">"'Partitions:6'"</definedName>
    <definedName name="_AMO_ContentDefinition_431925314.0" hidden="1">"'&lt;ContentDefinition name=""SASApp:DATAINTE.P0141_FROM_2000"" rsid=""431925314"" type=""Dataset"" format=""REPORTXML"" imgfmt=""ACTIVEX"" created=""09/11/2007 13:44:03"" modifed=""10/15/2007 08:38:58"" user=""WandaS"" apply=""False"" thread=""BACKGROU'"</definedName>
    <definedName name="_AMO_ContentDefinition_431925314.1" hidden="1">"'ND"" css=""C:\Program Files\SAS\Shared Files\BIClientStyles\AMODefault.css"" range=""SASApp_DATAINTE_P0141_FROM_2000"" auto=""False"" rdc=""False"" mig=""False"" xTime=""00:00:00.2338860"" rTime=""00:00:01.0135060"" bgnew=""False"" nFmt=""False"" g'"</definedName>
    <definedName name="_AMO_ContentDefinition_431925314.2" hidden="1">"'rphSet=""False"" imgY=""0"" imgX=""0""&gt;_x000D_
  &lt;files /&gt;_x000D_
  &lt;param n=""DisplayName"" v=""SASApp:DATAINTE.P0141_FROM_2000"" /&gt;_x000D_
  &lt;param n=""AMO_Version"" v=""2.1"" /&gt;_x000D_
  &lt;param n=""DataSourceType"" v=""SAS DATASET"" /&gt;_x000D_
  &lt;param n=""SASFilter"" v="""" /&gt;'"</definedName>
    <definedName name="_AMO_ContentDefinition_431925314.3" hidden="1">"'_x000D_
  &lt;param n=""OpenDataInto"" v=""NewWorkbook"" /&gt;_x000D_
  &lt;param n=""MoreSheetsForRows"" v=""False"" /&gt;_x000D_
  &lt;param n=""ClassName"" v=""SAS.OfficeAddin.DataViewItem"" /&gt;_x000D_
  &lt;param n=""ServerName"" v=""SASApp"" /&gt;_x000D_
  &lt;param n=""DataSource"" v=""&amp;lt;SasDataSo'"</definedName>
    <definedName name="_AMO_ContentDefinition_431925314.4" hidden="1">"'urce Version=&amp;quot;2.1&amp;quot; Type=&amp;quot;SAS.Servers.Dataset&amp;quot; Svr=&amp;quot;SASApp&amp;quot; Lib=&amp;quot;DATAINTE&amp;quot; UseLbls=&amp;quot;true&amp;quot; ColSelFlg=&amp;quot;0&amp;quot; Name=&amp;quot;P0141_FROM_2000&amp;quot; /&amp;gt;"" /&gt;_x000D_
  &lt;ExcelXMLOptions AdjColWidths=""True"" Ro'"</definedName>
    <definedName name="_AMO_ContentDefinition_431925314.5" hidden="1">"'wOpt=""InsertCells"" ColOpt=""InsertCells"" /&gt;_x000D_
&lt;/ContentDefinition&gt;'"</definedName>
    <definedName name="_AMO_ContentLocation_431925314__A1" hidden="1">"'Partitions:2'"</definedName>
    <definedName name="_AMO_ContentLocation_431925314__A1.0" hidden="1">"'&lt;ContentLocation path=""A1"" rsid=""431925314"" tag="""" fid=""0""&gt;&lt;param n=""VarSelStateFlag"" v=""0"" /&gt;&lt;param n=""VarCount"" v=""104"" /&gt;&lt;param n=""DataInfo"" v=""false"" /&gt;&lt;param n=""ObsColumn"" v=""false"" /&gt;&lt;param n=""DataRowCount"" v=""737""'"</definedName>
    <definedName name="_AMO_ContentLocation_431925314__A1.1" hidden="1">"' /&gt;&lt;param n=""DataColCount"" v=""104"" /&gt;&lt;param n=""SASDataState"" v=""none"" /&gt;&lt;param n=""SASDataStart"" v=""1"" /&gt;&lt;param n=""SASDataEnd"" v=""736"" /&gt;&lt;/ContentLocation&gt;'"</definedName>
    <definedName name="_AMO_XmlVersion" hidden="1">"'1'"</definedName>
    <definedName name="_CPA1">[0]!_CPA1</definedName>
    <definedName name="_CXX1" localSheetId="4">#REF!</definedName>
    <definedName name="_CXX1">'[1]1'!$F$175:$F$182</definedName>
    <definedName name="_CXX2" localSheetId="4">#REF!</definedName>
    <definedName name="_CXX2">'[1]2'!$F$175:$F$182</definedName>
    <definedName name="_CXX3" localSheetId="4">#REF!</definedName>
    <definedName name="_CXX3">'[1]3'!$F$175:$F$182</definedName>
    <definedName name="_CXX4" localSheetId="4">#REF!</definedName>
    <definedName name="_CXX4">'[1]4'!$F$175:$F$182</definedName>
    <definedName name="_CXX5" localSheetId="4">#REF!</definedName>
    <definedName name="_CXX5">'[1]5'!$F$175:$F$182</definedName>
    <definedName name="_CXX6" localSheetId="4">#REF!</definedName>
    <definedName name="_CXX6">'[1]6'!$F$175:$F$182</definedName>
    <definedName name="_CXX7" localSheetId="4">#REF!</definedName>
    <definedName name="_CXX7">'[1]7'!$F$175:$F$182</definedName>
    <definedName name="_CXX8" localSheetId="4">#REF!</definedName>
    <definedName name="_CXX8">'[1]8'!$F$175:$F$182</definedName>
    <definedName name="_CXX9" localSheetId="4">#REF!</definedName>
    <definedName name="_CXX9">'[1]9'!$F$175:$F$182</definedName>
    <definedName name="_EXX1" localSheetId="4">#REF!</definedName>
    <definedName name="_EXX1">'[1]1'!$F$129:$F$168</definedName>
    <definedName name="_EXX2" localSheetId="4">#REF!</definedName>
    <definedName name="_EXX2">'[1]2'!$F$129:$F$168</definedName>
    <definedName name="_EXX3" localSheetId="4">#REF!</definedName>
    <definedName name="_EXX3">'[1]3'!$F$129:$F$168</definedName>
    <definedName name="_EXX4" localSheetId="4">#REF!</definedName>
    <definedName name="_EXX4">'[1]4'!$F$129:$F$168</definedName>
    <definedName name="_EXX5" localSheetId="4">#REF!</definedName>
    <definedName name="_EXX5">'[1]5'!$F$129:$F$168</definedName>
    <definedName name="_EXX6" localSheetId="4">#REF!</definedName>
    <definedName name="_EXX6">'[1]6'!$F$129:$F$168</definedName>
    <definedName name="_EXX7" localSheetId="4">#REF!</definedName>
    <definedName name="_EXX7">'[1]7'!$F$129:$F$168</definedName>
    <definedName name="_EXX8" localSheetId="4">#REF!</definedName>
    <definedName name="_EXX8">'[1]8'!$F$129:$F$168</definedName>
    <definedName name="_EXX9" localSheetId="4">#REF!</definedName>
    <definedName name="_EXX9">'[1]9'!$F$129:$F$168</definedName>
    <definedName name="_Key1" hidden="1">#REF!</definedName>
    <definedName name="_Key2" hidden="1">#REF!</definedName>
    <definedName name="_MXX1" localSheetId="4">#REF!</definedName>
    <definedName name="_MXX1">'[1]1'!$F$13:$F$64</definedName>
    <definedName name="_MXX2" localSheetId="4">#REF!</definedName>
    <definedName name="_MXX2">'[1]2'!$F$13:$F$64</definedName>
    <definedName name="_MXX3" localSheetId="4">#REF!</definedName>
    <definedName name="_MXX3">'[1]3'!$F$13:$F$64</definedName>
    <definedName name="_MXX4" localSheetId="4">#REF!</definedName>
    <definedName name="_MXX4">'[1]4'!$F$13:$F$64</definedName>
    <definedName name="_MXX5" localSheetId="4">#REF!</definedName>
    <definedName name="_MXX5">'[1]5'!$F$13:$F$64</definedName>
    <definedName name="_MXX6" localSheetId="4">#REF!</definedName>
    <definedName name="_MXX6">'[1]6'!$F$13:$F$64</definedName>
    <definedName name="_MXX7" localSheetId="4">#REF!</definedName>
    <definedName name="_MXX7">'[1]7'!$F$13:$F$64</definedName>
    <definedName name="_MXX8" localSheetId="4">#REF!</definedName>
    <definedName name="_MXX8">'[1]8'!$F$13:$F$64</definedName>
    <definedName name="_MXX9" localSheetId="4">#REF!</definedName>
    <definedName name="_MXX9">'[1]9'!$F$13:$F$64</definedName>
    <definedName name="_Order1" hidden="1">255</definedName>
    <definedName name="_Order2" hidden="1">255</definedName>
    <definedName name="_SEC1200">#REF!</definedName>
    <definedName name="_Sort" hidden="1">#REF!</definedName>
    <definedName name="_SXX1" localSheetId="4">#REF!</definedName>
    <definedName name="_SXX1">'[1]1'!$F$71:$F$122</definedName>
    <definedName name="_SXX2" localSheetId="4">#REF!</definedName>
    <definedName name="_SXX2">'[1]2'!$F$71:$F$122</definedName>
    <definedName name="_SXX3" localSheetId="4">#REF!</definedName>
    <definedName name="_SXX3">'[1]3'!$F$71:$F$122</definedName>
    <definedName name="_SXX4" localSheetId="4">#REF!</definedName>
    <definedName name="_SXX4">'[1]4'!$F$71:$F$122</definedName>
    <definedName name="_SXX5" localSheetId="4">#REF!</definedName>
    <definedName name="_SXX5">'[1]5'!$F$71:$F$122</definedName>
    <definedName name="_SXX6" localSheetId="4">#REF!</definedName>
    <definedName name="_SXX6">'[1]6'!$F$71:$F$122</definedName>
    <definedName name="_SXX7" localSheetId="4">#REF!</definedName>
    <definedName name="_SXX7">'[1]7'!$F$71:$F$122</definedName>
    <definedName name="_SXX8" localSheetId="4">#REF!</definedName>
    <definedName name="_SXX8">'[1]8'!$F$71:$F$122</definedName>
    <definedName name="_SXX9" localSheetId="4">#REF!</definedName>
    <definedName name="_SXX9">'[1]9'!$F$71:$F$122</definedName>
    <definedName name="a" localSheetId="4">'5.1.3 BOQ '!a</definedName>
    <definedName name="a">[0]!a</definedName>
    <definedName name="aa" localSheetId="4">#REF!</definedName>
    <definedName name="aa">#REF!</definedName>
    <definedName name="ActCostledger" comment="Range for Actual Cost ledger">OFFSET(#REF!,0,17,COUNTA(#REF!)-2,1)</definedName>
    <definedName name="ACwvu.all." localSheetId="4" hidden="1">#REF!</definedName>
    <definedName name="ACwvu.all." hidden="1">#REF!</definedName>
    <definedName name="ACwvu.prices." localSheetId="4" hidden="1">#REF!</definedName>
    <definedName name="ACwvu.prices." hidden="1">#REF!</definedName>
    <definedName name="ACwvu.summary." localSheetId="4" hidden="1">#REF!</definedName>
    <definedName name="ACwvu.summary." hidden="1">#REF!</definedName>
    <definedName name="ad">#REF!</definedName>
    <definedName name="ada">#REF!</definedName>
    <definedName name="adaa" hidden="1">#REF!,#REF!</definedName>
    <definedName name="af">#REF!</definedName>
    <definedName name="All_Data">#REF!</definedName>
    <definedName name="an">#REF!</definedName>
    <definedName name="Area_Print">#REF!</definedName>
    <definedName name="Assess">#REF!</definedName>
    <definedName name="Assessment">#REF!</definedName>
    <definedName name="At_Risk_Behaviour">[2]Definitions!$I$25:$I$63</definedName>
    <definedName name="At_Risk_Conditions">[2]Definitions!$J$25:$J$64</definedName>
    <definedName name="b" localSheetId="4">#REF!</definedName>
    <definedName name="b">'[3]2001'!$A$8:$B$16</definedName>
    <definedName name="BDFund">#REF!</definedName>
    <definedName name="Body_Part">[4]Definitions!$A$40:$A$59</definedName>
    <definedName name="BOQ">#REF!</definedName>
    <definedName name="BPL" localSheetId="4">#REF!</definedName>
    <definedName name="BPL">[5]Re!$D$293:$D$314</definedName>
    <definedName name="Calc_A">#REF!</definedName>
    <definedName name="Calc_B">#REF!</definedName>
    <definedName name="Calc_C">#REF!</definedName>
    <definedName name="Calc_D">#REF!</definedName>
    <definedName name="Calc_E">#REF!</definedName>
    <definedName name="Calc_F">#REF!</definedName>
    <definedName name="Calc_G">#REF!</definedName>
    <definedName name="Calc_H">#REF!</definedName>
    <definedName name="Calc_I">#REF!</definedName>
    <definedName name="Calc_J">#REF!</definedName>
    <definedName name="Calc_K">#REF!</definedName>
    <definedName name="Calc_k1">#REF!</definedName>
    <definedName name="Calc_k10">#REF!</definedName>
    <definedName name="Calc_k11">#REF!</definedName>
    <definedName name="Calc_k12">#REF!</definedName>
    <definedName name="Calc_k13">#REF!</definedName>
    <definedName name="Calc_k14">#REF!</definedName>
    <definedName name="Calc_k15">#REF!</definedName>
    <definedName name="Calc_k16">#REF!</definedName>
    <definedName name="Calc_k2">#REF!</definedName>
    <definedName name="Calc_k3">#REF!</definedName>
    <definedName name="Calc_k4">#REF!</definedName>
    <definedName name="Calc_k5">#REF!</definedName>
    <definedName name="Calc_k6">#REF!</definedName>
    <definedName name="Calc_k7">#REF!</definedName>
    <definedName name="Calc_k8">#REF!</definedName>
    <definedName name="Calc_k9">#REF!</definedName>
    <definedName name="Calc_L">#REF!</definedName>
    <definedName name="Calc_M">#REF!</definedName>
    <definedName name="Calc_N">#REF!</definedName>
    <definedName name="Calc_O">#REF!</definedName>
    <definedName name="Calc_P">#REF!</definedName>
    <definedName name="CalcInternal">#REF!</definedName>
    <definedName name="CategoryLetter">#REF!</definedName>
    <definedName name="CategoryLetter2">#REF!</definedName>
    <definedName name="CategoryWeight">#REF!</definedName>
    <definedName name="CategoryWeight2">#REF!</definedName>
    <definedName name="CCC" localSheetId="4">#REF!</definedName>
    <definedName name="CCC">#REF!</definedName>
    <definedName name="CCodeAllow">OFFSET(#REF!,0,16,COUNTA(#REF!)-2,1)</definedName>
    <definedName name="CCodeLast">OFFSET(#REF!,COUNTA(#REF!)-2,0,1,1)</definedName>
    <definedName name="CCodeRange" comment="Cost Code Range">OFFSET(#REF!,0,0,COUNTA(#REF!)-2,1)</definedName>
    <definedName name="CCSRange" comment="Range of the CCS file">OFFSET(#REF!,0,-3,COUNTA(#REF!),28)</definedName>
    <definedName name="ch"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lear_CAST_Price_Summary" localSheetId="4">'5.1.3 BOQ '!Clear_CAST_Price_Summary</definedName>
    <definedName name="Clear_CAST_Price_Summary">[6]!Clear_CAST_Price_Summary</definedName>
    <definedName name="Consequences_of_Injury">[4]Definitions!$A$16:$A$33</definedName>
    <definedName name="Cost_Centre">#REF!</definedName>
    <definedName name="COST_CONTROL">#REF!</definedName>
    <definedName name="CostToCompl" comment="Cost to Completion Range">OFFSET(#REF!,0,21,COUNTA(#REF!)-2,1)</definedName>
    <definedName name="CostVar" comment="Cost variance Range">OFFSET(#REF!,0,18,COUNTA(#REF!)-2,1)</definedName>
    <definedName name="CPA">#REF!</definedName>
    <definedName name="CPA_A">#REF!</definedName>
    <definedName name="CPA_B">#REF!</definedName>
    <definedName name="CPA_C">#REF!</definedName>
    <definedName name="CPA_D">#REF!</definedName>
    <definedName name="CPA_Data">#REF!</definedName>
    <definedName name="CPA_E">#REF!</definedName>
    <definedName name="CPA_F">#REF!</definedName>
    <definedName name="CPA_G">#REF!</definedName>
    <definedName name="CPA_H">#REF!</definedName>
    <definedName name="CPA_I">#REF!</definedName>
    <definedName name="CPA_J">#REF!</definedName>
    <definedName name="CPA_K">#REF!</definedName>
    <definedName name="CPA_L">#REF!</definedName>
    <definedName name="CPA_M">#REF!</definedName>
    <definedName name="CPA_N">#REF!</definedName>
    <definedName name="CPA_O">#REF!</definedName>
    <definedName name="CPA_P">#REF!</definedName>
    <definedName name="CPACalculations">#REF!</definedName>
    <definedName name="CPAFormulae">#REF!</definedName>
    <definedName name="CR" localSheetId="4">#REF!</definedName>
    <definedName name="CR">#REF!</definedName>
    <definedName name="Crime_Indicator">[4]Definitions!$G$7:$G$10</definedName>
    <definedName name="Crosscheck">#REF!</definedName>
    <definedName name="CS">#REF!</definedName>
    <definedName name="Curr">#REF!</definedName>
    <definedName name="Cwvu.summary." localSheetId="4" hidden="1">#REF!</definedName>
    <definedName name="Cwvu.summary." hidden="1">#REF!</definedName>
    <definedName name="CXXX" localSheetId="4">#REF!</definedName>
    <definedName name="CXXX">'[1]10'!$F$175:$F$182</definedName>
    <definedName name="d"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data" localSheetId="4">#REF!</definedName>
    <definedName name="Data">#REF!</definedName>
    <definedName name="Data_Daywork">#REF!</definedName>
    <definedName name="Data_Opt_Bill5">#REF!</definedName>
    <definedName name="DATA1" localSheetId="4">#REF!,#REF!,#REF!,#REF!,#REF!,#REF!,#REF!</definedName>
    <definedName name="DATA1">'[7]Unit 1'!$I$18:$P$37,'[7]Unit 1'!$I$41:$P$60,'[7]Unit 1'!$I$64:$P$83,'[7]Unit 1'!$I$87:$P$106,'[7]Unit 1'!$I$110:$P$135,'[7]Unit 1'!$I$139:$P$158,'[7]Unit 1'!$I$162:$P$181</definedName>
    <definedName name="DATA10" localSheetId="4">#REF!,#REF!,#REF!,#REF!,#REF!,#REF!,#REF!</definedName>
    <definedName name="DATA10">'[7]Unit 5'!$I$274:$P$293,'[7]Unit 5'!$I$298:$O$298,'[7]Unit 5'!$P$298:$P$312,'[7]Unit 5'!$I$298:$P$477,'[7]Unit 5'!$I$481:$P$500,'[7]Unit 5'!$I$504:$P$871,'[7]Unit 5'!$I$875:$P$888</definedName>
    <definedName name="DATA11" localSheetId="4">#REF!,#REF!,#REF!,#REF!,#REF!,#REF!,#REF!,#REF!,#REF!,#REF!,#REF!</definedName>
    <definedName name="DATA11">'[7]Unit 6'!$I$18:$P$37,'[7]Unit 6'!$I$41:$P$60,'[7]Unit 6'!$I$64:$P$83,'[7]Unit 6'!$I$87:$P$106,'[7]Unit 6'!$I$110:$P$135,'[7]Unit 6'!$I$139:$K$139,'[7]Unit 6'!$K$139:$P$158,'[7]Unit 6'!$I$139:$P$158,'[7]Unit 6'!$I$162:$N$162,'[7]Unit 6'!$P$163,'[7]Unit 6'!$I$162:$P$181</definedName>
    <definedName name="DATA12" localSheetId="4">#REF!,#REF!,#REF!,#REF!,#REF!</definedName>
    <definedName name="DATA12">'[7]Unit 6'!$I$274:$P$293,'[7]Unit 6'!$I$298:$P$477,'[7]Unit 6'!$I$481:$P$500,'[7]Unit 6'!$I$504:$P$871,'[7]Unit 6'!$I$875:$P$888</definedName>
    <definedName name="DATA13" localSheetId="4">#REF!,#REF!,#REF!,#REF!,#REF!,#REF!,#REF!,#REF!</definedName>
    <definedName name="DATA13">'[7]Common Plant'!$I$18:$P$37,'[7]Common Plant'!$I$41:$P$60,'[7]Common Plant'!$I$64:$P$83,'[7]Common Plant'!$I$87:$P$106,'[7]Common Plant'!$I$110:$P$135,'[7]Common Plant'!$I$139:$P$158,'[7]Common Plant'!$I$162:$P$181,'[7]Common Plant'!$I$185:$P$210</definedName>
    <definedName name="DATA14" localSheetId="4">#REF!,#REF!,#REF!,#REF!,#REF!,#REF!,#REF!</definedName>
    <definedName name="DATA14">'[7]Common Plant'!$I$214:$P$237,'[7]Common Plant'!$I$241:$P$270,'[7]Common Plant'!$I$274:$P$293,'[7]Common Plant'!$I$298:$P$477,'[7]Common Plant'!$I$481:$P$500,'[7]Common Plant'!$I$504:$P$871,'[7]Common Plant'!$I$875:$P$888</definedName>
    <definedName name="DATA2" localSheetId="4">#REF!,#REF!,#REF!,#REF!,#REF!,#REF!,#REF!,#REF!</definedName>
    <definedName name="DATA2">'[7]Unit 1'!$I$185:$P$210,'[7]Unit 1'!$I$214:$P$237,'[7]Unit 1'!$I$241:$P$270,'[7]Unit 1'!$I$274:$P$293,'[7]Unit 1'!$I$298:$P$477,'[7]Unit 1'!$I$481:$P$500,'[7]Unit 1'!$I$504:$P$871,'[7]Unit 1'!$I$875:$P$888</definedName>
    <definedName name="DATA3" localSheetId="4">#REF!,#REF!,#REF!,#REF!,#REF!,#REF!,#REF!,#REF!,#REF!,#REF!</definedName>
    <definedName name="DATA3">'[7]Unit 2'!$I$18:$P$37,'[7]Unit 2'!$I$41:$P$60,'[7]Unit 2'!$I$64:$P$83,'[7]Unit 2'!$I$87:$P$106,'[7]Unit 2'!$I$110:$P$135,'[7]Unit 2'!$I$139:$P$158,'[7]Unit 2'!$I$162:$P$181,'[7]Unit 2'!$I$185:$P$210,'[7]Unit 2'!$I$214:$P$237,'[7]Unit 2'!$I$241:$P$270</definedName>
    <definedName name="DATA4" localSheetId="4">#REF!,#REF!,#REF!,#REF!,#REF!</definedName>
    <definedName name="DATA4">'[7]Unit 2'!$I$274:$P$293,'[7]Unit 2'!$I$298:$P$477,'[7]Unit 2'!$I$481:$P$500,'[7]Unit 2'!$I$504:$P$871,'[7]Unit 2'!$I$875:$P$888</definedName>
    <definedName name="DATA5" localSheetId="4">#REF!,#REF!,#REF!,#REF!,#REF!,#REF!,#REF!,#REF!,#REF!,#REF!</definedName>
    <definedName name="DATA5">'[7]Unit 3'!$I$18:$P$37,'[7]Unit 3'!$I$41:$P$60,'[7]Unit 3'!$I$64:$P$83,'[7]Unit 3'!$I$87:$P$106,'[7]Unit 3'!$I$110:$P$135,'[7]Unit 3'!$I$139:$P$158,'[7]Unit 3'!$I$162:$P$181,'[7]Unit 3'!$I$185:$P$210,'[7]Unit 3'!$I$214:$P$237,'[7]Unit 3'!$I$241:$P$270</definedName>
    <definedName name="DATA6" localSheetId="4">#REF!,#REF!,#REF!,#REF!,#REF!</definedName>
    <definedName name="DATA6">'[7]Unit 3'!$I$274:$P$293,'[7]Unit 3'!$I$298:$P$477,'[7]Unit 3'!$I$481:$P$500,'[7]Unit 3'!$I$504:$P$871,'[7]Unit 3'!$I$875:$P$888</definedName>
    <definedName name="DATA7" localSheetId="4">#REF!,#REF!,#REF!,#REF!,#REF!,#REF!,#REF!,#REF!,#REF!,#REF!</definedName>
    <definedName name="DATA7">'[7]Unit 4'!$I$18:$P$37,'[7]Unit 4'!$I$41:$P$60,'[7]Unit 4'!$I$64:$P$83,'[7]Unit 4'!$I$87:$P$106,'[7]Unit 4'!$I$110:$P$135,'[7]Unit 4'!$I$139:$P$158,'[7]Unit 4'!$I$162:$P$181,'[7]Unit 4'!$I$185:$P$210,'[7]Unit 4'!$I$214:$P$237,'[7]Unit 4'!$I$241:$P$270</definedName>
    <definedName name="DATA8" localSheetId="4">#REF!,#REF!,#REF!,#REF!,#REF!</definedName>
    <definedName name="DATA8">'[7]Unit 4'!$I$274:$P$293,'[7]Unit 4'!$I$298:$P$477,'[7]Unit 4'!$I$481:$P$500,'[7]Unit 4'!$I$504:$P$871,'[7]Unit 4'!$I$875:$P$888</definedName>
    <definedName name="DATA9" localSheetId="4">#REF!,#REF!,#REF!,#REF!,#REF!,#REF!,#REF!,#REF!,#REF!,#REF!</definedName>
    <definedName name="DATA9">'[7]Unit 5'!$I$18:$P$37,'[7]Unit 5'!$I$41:$P$60,'[7]Unit 5'!$I$64:$P$83,'[7]Unit 5'!$I$87:$P$106,'[7]Unit 5'!$I$110:$P$135,'[7]Unit 5'!$I$139:$P$158,'[7]Unit 5'!$I$162:$P$181,'[7]Unit 5'!$I$185:$P$210,'[7]Unit 5'!$I$214:$P$237,'[7]Unit 5'!$I$241:$P$270</definedName>
    <definedName name="DATASHEET">#REF!</definedName>
    <definedName name="DATASHEET1">#REF!</definedName>
    <definedName name="DATASHEETJULY">#REF!</definedName>
    <definedName name="Days_Off">[2]Definitions!$F$36:$F$60</definedName>
    <definedName name="DDDDXLS" hidden="1">#REF!,#REF!</definedName>
    <definedName name="DEF_SH">#REF!</definedName>
    <definedName name="DEF_SHL">#REF!</definedName>
    <definedName name="DescrRange">OFFSET(#REF!,0,1,COUNTA(#REF!)-3,1)</definedName>
    <definedName name="DI_Severity_Indicator">[4]Definitions!$H$16:$H$23</definedName>
    <definedName name="Dls" localSheetId="4">#REF!</definedName>
    <definedName name="Dls">[1]Ein!$C$1143:$C$1162</definedName>
    <definedName name="Down_Payment" localSheetId="4">#REF!</definedName>
    <definedName name="Down_Payment">#REF!</definedName>
    <definedName name="Dpt_Description">[4]Definitions!$B$66:$B$109</definedName>
    <definedName name="DUC" localSheetId="4">#REF!</definedName>
    <definedName name="DUC">#REF!</definedName>
    <definedName name="EEE" localSheetId="4">#REF!</definedName>
    <definedName name="EEE">[1]E!#REF!</definedName>
    <definedName name="ELC" localSheetId="4">#REF!</definedName>
    <definedName name="ELC">[8]Qm!#REF!</definedName>
    <definedName name="ELE" localSheetId="4">#REF!</definedName>
    <definedName name="ELE">[8]Qm!#REF!</definedName>
    <definedName name="ELM" localSheetId="4">#REF!</definedName>
    <definedName name="ELM">[8]Qm!#REF!</definedName>
    <definedName name="ELS" localSheetId="4">#REF!</definedName>
    <definedName name="ELS">[8]Qm!#REF!</definedName>
    <definedName name="Employee_Accident_Type">[4]Definitions!$C$3:$C$34</definedName>
    <definedName name="END_of_PRICE_FIX_SUMMARY" localSheetId="4">#REF!</definedName>
    <definedName name="END_of_PRICE_FIX_SUMMARY">#REF!</definedName>
    <definedName name="ENG_BI_CORE_LOCATION">"C:\SmartBI\"</definedName>
    <definedName name="ENG_BI_LBI" hidden="1">"OLDRKENUJJ"</definedName>
    <definedName name="ENG_BI_TLA" hidden="1">"123;106;12;258;95;133;260;236;162;197;162;221;71;258;143;142;268;130;171;50;218;193;154;38;193;249;96;78;58;282;175;120"</definedName>
    <definedName name="Ennd" localSheetId="4">#REF!</definedName>
    <definedName name="Ennd">#REF!</definedName>
    <definedName name="ER" localSheetId="4">#REF!</definedName>
    <definedName name="ER">#REF!</definedName>
    <definedName name="Escalation">OFFSET(#REF!,0,0,COUNTA(#REF!),1)</definedName>
    <definedName name="EUR" localSheetId="4">#REF!</definedName>
    <definedName name="EUR">'[9]Cover SHT'!$B$2</definedName>
    <definedName name="EV__LASTREFTIME__" hidden="1">42030.4932986111</definedName>
    <definedName name="Export_Tender" localSheetId="4">#REF!</definedName>
    <definedName name="Export_Tender">#REF!</definedName>
    <definedName name="EXXX" localSheetId="4">#REF!</definedName>
    <definedName name="EXXX">'[1]10'!$F$129:$F$168</definedName>
    <definedName name="f">#REF!</definedName>
    <definedName name="fakt" localSheetId="4">#REF!</definedName>
    <definedName name="fakt">[10]Activities!#REF!</definedName>
    <definedName name="feb" localSheetId="4">#REF!</definedName>
    <definedName name="feb">#REF!</definedName>
    <definedName name="Fees" localSheetId="4">SUM(#REF!)</definedName>
    <definedName name="Fees">SUM(#REF!)</definedName>
    <definedName name="Finish">OFFSET(#REF!,0,0,COUNTA(#REF!),1)</definedName>
    <definedName name="FINREP2">#REF!</definedName>
    <definedName name="FINREP3">#REF!</definedName>
    <definedName name="FINREP5">#REF!</definedName>
    <definedName name="fldAward">#REF!</definedName>
    <definedName name="fri_bl">#REF!</definedName>
    <definedName name="fri_br">#REF!</definedName>
    <definedName name="fri_tl">#REF!</definedName>
    <definedName name="fri_tr">#REF!</definedName>
    <definedName name="GBP" localSheetId="4">#REF!</definedName>
    <definedName name="GBP">'[9]Cover SHT'!$B$1</definedName>
    <definedName name="GENERAL" localSheetId="4">#REF!</definedName>
    <definedName name="GENERAL">#REF!</definedName>
    <definedName name="General_Agencies">[2]Definitions!$H$66:$H$103</definedName>
    <definedName name="GENERAL_SETTINGS_AND_CONVEYOR__INFORMATION" localSheetId="4">#REF!</definedName>
    <definedName name="GENERAL_SETTINGS_AND_CONVEYOR__INFORMATION">#REF!</definedName>
    <definedName name="GenSetConInfo" localSheetId="4">#REF!</definedName>
    <definedName name="GenSetConInfo">#REF!</definedName>
    <definedName name="GK">#REF!</definedName>
    <definedName name="Grating">OFFSET(#REF!,0,0,COUNTA(#REF!),1)</definedName>
    <definedName name="Group">[4]Definitions!$E$51:$E$60</definedName>
    <definedName name="HBL" localSheetId="4">#REF!</definedName>
    <definedName name="HBL">[5]Re!$D$250:$D$291</definedName>
    <definedName name="HSC" localSheetId="4">#REF!</definedName>
    <definedName name="HSC">[5]Re!$D$94:$D$145</definedName>
    <definedName name="HTML_CodePage" hidden="1">1252</definedName>
    <definedName name="HTML_Control" hidden="1">{"'4.0 Financial'!$A$1:$M$79"}</definedName>
    <definedName name="HTML_Control_1" hidden="1">{"'4.0 Financial'!$A$1:$M$79"}</definedName>
    <definedName name="HTML_Description" hidden="1">"Here is where the Description is below the header"</definedName>
    <definedName name="HTML_Email" hidden="1">"heroldsc@bv.com"</definedName>
    <definedName name="HTML_Header" hidden="1">"4.0 Financial"</definedName>
    <definedName name="HTML_LastUpdate" hidden="1">"01/23/2001"</definedName>
    <definedName name="HTML_LineAfter" hidden="1">TRUE</definedName>
    <definedName name="HTML_LineBefore" hidden="1">TRUE</definedName>
    <definedName name="HTML_Name" hidden="1">"Black &amp; Veatch"</definedName>
    <definedName name="HTML_OBDlg2" hidden="1">TRUE</definedName>
    <definedName name="HTML_OBDlg4" hidden="1">TRUE</definedName>
    <definedName name="HTML_OS" hidden="1">0</definedName>
    <definedName name="HTML_PathFile" hidden="1">"C:\Bv-users\MyHTML.htm"</definedName>
    <definedName name="HTML_Title" hidden="1">"NewReportFormatsIssued"</definedName>
    <definedName name="Impact_Codes" localSheetId="4">#REF!</definedName>
    <definedName name="Impact_Codes">#REF!</definedName>
    <definedName name="Indices">#REF!</definedName>
    <definedName name="INFO_BI_EXE_NAME" hidden="1">"ALCHEMEXBSM.EXE"</definedName>
    <definedName name="INFO_EXE_SERVER_PATH" hidden="1">"C:\SmartBI\ALCHEMEXBSM.EXE"</definedName>
    <definedName name="INFO_INSTANCE_ID" hidden="1">"5936"</definedName>
    <definedName name="INFO_INSTANCE_NAME" hidden="1">"Project Reviews_20111014_14_52_29_5252.xls"</definedName>
    <definedName name="INFO_REPORT_CODE" hidden="1">""</definedName>
    <definedName name="INFO_REPORT_ID" hidden="1">"2"</definedName>
    <definedName name="INFO_REPORT_NAME" hidden="1">"Project Reviews"</definedName>
    <definedName name="INFO_RUN_USER" hidden="1">""</definedName>
    <definedName name="INFO_RUN_WORKSTATION" hidden="1">"CGTN0037"</definedName>
    <definedName name="Injury_type">[4]Definitions!$A$2:$A$14</definedName>
    <definedName name="Items_01">#REF!</definedName>
    <definedName name="Job_No.">#REF!</definedName>
    <definedName name="k">OFFSET(#REF!,COUNTA(#REF!)-1,18,1,1)</definedName>
    <definedName name="Kick_Plate">OFFSET(#REF!,0,0,COUNTA(#REF!),1)</definedName>
    <definedName name="LabSum" localSheetId="4">#REF!</definedName>
    <definedName name="LabSum">#REF!</definedName>
    <definedName name="LedgerCodes">OFFSET(#REF!,1,0,COUNTA(#REF!)-1,1)</definedName>
    <definedName name="LookupRange" comment="Lookup Range for Costcode description, ledger value and new cost codes in ledger">#REF!</definedName>
    <definedName name="LSC" localSheetId="4">#REF!</definedName>
    <definedName name="LSC">[5]Re!$D$237:$D$248</definedName>
    <definedName name="m" comment="Range to Place the Total of the Cost Code Allowable">OFFSET(#REF!,COUNTA(#REF!)-3,16,1,1)</definedName>
    <definedName name="MainSummary">#REF!</definedName>
    <definedName name="MAS">#REF!</definedName>
    <definedName name="Materialcheck">#REF!</definedName>
    <definedName name="MatSum" localSheetId="4">#REF!</definedName>
    <definedName name="MatSum">#REF!</definedName>
    <definedName name="MMM" localSheetId="4">#REF!</definedName>
    <definedName name="MMM">#REF!</definedName>
    <definedName name="MobileDemin">#REF!</definedName>
    <definedName name="Module1.CF_Data" localSheetId="4">'5.1.3 BOQ '!Module1.CF_Data</definedName>
    <definedName name="Module1.CF_Data">[6]!Module1.CF_Data</definedName>
    <definedName name="Module1.Collect_Data" localSheetId="4">'5.1.3 BOQ '!Module1.Collect_Data</definedName>
    <definedName name="Module1.Collect_Data">[6]!Module1.Collect_Data</definedName>
    <definedName name="MotorLocalCost" localSheetId="4">#REF!</definedName>
    <definedName name="MotorLocalCost">#REF!</definedName>
    <definedName name="MXXX" localSheetId="4">#REF!</definedName>
    <definedName name="MXXX">'[1]10'!$F$13:$F$64</definedName>
    <definedName name="n">#REF!</definedName>
    <definedName name="Net_YTD_Balance" localSheetId="4">OFFSET(#REF!,0,0,COUNTIF(#REF!,"&gt;3000"),1)</definedName>
    <definedName name="Net_YTD_Balance">OFFSET([11]CashFlow_Data!$L$9,0,0,COUNTIF([11]CashFlow_Data!$B$9:$B$68,"&gt;3000"),1)</definedName>
    <definedName name="Net_YTD_Balance_Including_Interest" localSheetId="4">OFFSET(#REF!,0,0,COUNTIF(#REF!,"&gt;3000"),1)</definedName>
    <definedName name="Net_YTD_Balance_Including_Interest">OFFSET([11]CashFlow_Data!$O$9,0,0,COUNTIF([11]CashFlow_Data!$B$9:$B$68,"&gt;3000"),1)</definedName>
    <definedName name="Net_YTD_Interest" localSheetId="4">OFFSET(#REF!,0,0,COUNTIF(#REF!,"&gt;3000"),1)</definedName>
    <definedName name="Net_YTD_Interest">OFFSET([11]CashFlow_Data!$N$9,0,0,COUNTIF([11]CashFlow_Data!$B$9:$B$68,"&gt;3000"),1)</definedName>
    <definedName name="NewCodes" comment="Check if new codes are used in the Ledger">#REF!</definedName>
    <definedName name="November" localSheetId="4">#REF!</definedName>
    <definedName name="November">#REF!</definedName>
    <definedName name="Occupational_Hygiene_Agencies">[2]Definitions!$I$66:$I$103</definedName>
    <definedName name="oo">#REF!</definedName>
    <definedName name="Operating_Instructions" localSheetId="4">#REF!</definedName>
    <definedName name="Operating_Instructions">#REF!</definedName>
    <definedName name="OpInst" localSheetId="4">#REF!</definedName>
    <definedName name="OpInst">#REF!</definedName>
    <definedName name="oppps" localSheetId="4">#REF!</definedName>
    <definedName name="oppps">#REF!</definedName>
    <definedName name="PAGE1">#N/A</definedName>
    <definedName name="Payment">#REF!</definedName>
    <definedName name="PR" localSheetId="4">#REF!</definedName>
    <definedName name="PR">#REF!</definedName>
    <definedName name="Principle_Contractor_List">[2]Definitions!$F$66:$F$110</definedName>
    <definedName name="_xlnm.Print_Area" localSheetId="3">'5.1.2 Summary'!$A$1:$E$26</definedName>
    <definedName name="_xlnm.Print_Area" localSheetId="4">'5.1.3 BOQ '!$A$2:$G$73</definedName>
    <definedName name="_xlnm.Print_Area">#REF!</definedName>
    <definedName name="Print_Area_MI" localSheetId="4">#REF!</definedName>
    <definedName name="Print_Area_MI">#REF!</definedName>
    <definedName name="Print_Area_Range">OFFSET(#REF!,0,0,COUNTA(#REF!)+2,14)</definedName>
    <definedName name="ProjName">#REF!</definedName>
    <definedName name="prot4" localSheetId="4">'5.1.3 BOQ '!prot4</definedName>
    <definedName name="prot4">[6]!prot4</definedName>
    <definedName name="prot5" localSheetId="4">'5.1.3 BOQ '!prot5</definedName>
    <definedName name="prot5">[6]!prot5</definedName>
    <definedName name="provisional_sums">#REF!</definedName>
    <definedName name="PS">#REF!</definedName>
    <definedName name="q" localSheetId="4" hidden="1">#REF!</definedName>
    <definedName name="q" hidden="1">#REF!</definedName>
    <definedName name="range">#REF!</definedName>
    <definedName name="range1">#REF!</definedName>
    <definedName name="range10">#REF!</definedName>
    <definedName name="range46">#REF!</definedName>
    <definedName name="Range4600">#REF!</definedName>
    <definedName name="rangea">#REF!</definedName>
    <definedName name="rangecost">#REF!</definedName>
    <definedName name="rangedata">#REF!</definedName>
    <definedName name="rangedata1">#REF!</definedName>
    <definedName name="rangedata10">#REF!</definedName>
    <definedName name="rangedata10000">#REF!</definedName>
    <definedName name="rangedata111">#REF!</definedName>
    <definedName name="rangedata123">#REF!</definedName>
    <definedName name="rangedata2">#REF!</definedName>
    <definedName name="rangedata3">#REF!</definedName>
    <definedName name="rangedate">#REF!</definedName>
    <definedName name="rangeequipm">#REF!</definedName>
    <definedName name="rangeerect">#REF!</definedName>
    <definedName name="rangeerect1">#REF!</definedName>
    <definedName name="rangemanagement">#REF!</definedName>
    <definedName name="rangemech">#REF!</definedName>
    <definedName name="rangemonth">#REF!</definedName>
    <definedName name="rangeplant">#REF!</definedName>
    <definedName name="rangeplatew">#REF!</definedName>
    <definedName name="rangerates">#REF!</definedName>
    <definedName name="RBL" localSheetId="4">#REF!</definedName>
    <definedName name="RBL">[5]Re!$D$147:$D$182</definedName>
    <definedName name="RED" localSheetId="4">#REF!</definedName>
    <definedName name="RED">[5]Re!$D$184:$D$235</definedName>
    <definedName name="Ref" localSheetId="4">#REF!</definedName>
    <definedName name="Ref">#REF!</definedName>
    <definedName name="Resources">#REF!</definedName>
    <definedName name="Ress" localSheetId="4">#REF!</definedName>
    <definedName name="Ress">#REF!</definedName>
    <definedName name="ret">#REF!</definedName>
    <definedName name="retention">#REF!</definedName>
    <definedName name="Rwvu.all." localSheetId="4" hidden="1">#REF!,#REF!</definedName>
    <definedName name="Rwvu.all." hidden="1">#REF!,#REF!</definedName>
    <definedName name="Rwvu.prices." localSheetId="4" hidden="1">#REF!,#REF!</definedName>
    <definedName name="Rwvu.prices." hidden="1">#REF!,#REF!</definedName>
    <definedName name="Rwvu.summary." localSheetId="4" hidden="1">#REF!</definedName>
    <definedName name="Rwvu.summary." hidden="1">#REF!</definedName>
    <definedName name="SCOPE_OF_SUPPLY___RESPONSIBILITIES" localSheetId="4">#REF!</definedName>
    <definedName name="SCOPE_OF_SUPPLY___RESPONSIBILITIES">#REF!</definedName>
    <definedName name="ScSupRes" localSheetId="4">#REF!</definedName>
    <definedName name="ScSupRes">#REF!</definedName>
    <definedName name="Section">[4]Definitions!$C$66:$C$109</definedName>
    <definedName name="Seeeet" localSheetId="4">#REF!</definedName>
    <definedName name="Seeeet">#REF!</definedName>
    <definedName name="SHE" localSheetId="4">#REF!</definedName>
    <definedName name="SHE">[1]M!#REF!</definedName>
    <definedName name="_xlnm.Sheet_Title">#REF!</definedName>
    <definedName name="Siemens" localSheetId="4">#REF!</definedName>
    <definedName name="Siemens">#REF!</definedName>
    <definedName name="solver_adj" localSheetId="4"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4"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#REF!</definedName>
    <definedName name="Sort_Data">#REF!</definedName>
    <definedName name="Sortall" localSheetId="4">#REF!</definedName>
    <definedName name="Sortall">#REF!</definedName>
    <definedName name="Source3">#REF!</definedName>
    <definedName name="Source4">#REF!</definedName>
    <definedName name="SP">SUM(#REF!)</definedName>
    <definedName name="SR" localSheetId="4">#REF!</definedName>
    <definedName name="SR">#REF!</definedName>
    <definedName name="SSS" localSheetId="4">#REF!</definedName>
    <definedName name="SSS">[1]S!#REF!</definedName>
    <definedName name="Status">OFFSET(#REF!,0,0,COUNTA(#REF!),1)</definedName>
    <definedName name="SUB" hidden="1">#REF!</definedName>
    <definedName name="SumFixEnd" localSheetId="4">#REF!</definedName>
    <definedName name="SumFixEnd">#REF!</definedName>
    <definedName name="Summary" localSheetId="4">#REF!</definedName>
    <definedName name="Summary">#REF!</definedName>
    <definedName name="SummaryStart">OFFSET(#REF!,COUNTA(#REF!)+2,13,1,1)</definedName>
    <definedName name="sup">#REF!</definedName>
    <definedName name="SV_AUTO_CONN_CATALOG" hidden="1">"BSBS_COSIRA"</definedName>
    <definedName name="SV_AUTO_CONN_SERVER" hidden="1">"197.99.96.106"</definedName>
    <definedName name="SV_DBTYPE">"-1"</definedName>
    <definedName name="SV_ENCPT_AUTO_CONN_PASSWORD" hidden="1">"083096084083070059098106054072079087101063121116102"</definedName>
    <definedName name="SV_ENCPT_AUTO_CONN_USER" hidden="1">"095094088070084121098"</definedName>
    <definedName name="SV_ENCPT_LOGON_PWD" hidden="1">"078104085088070"</definedName>
    <definedName name="SV_ENCPT_LOGON_USER" hidden="1">"095094088070084"</definedName>
    <definedName name="SV_REPORT_CODE" hidden="1">""</definedName>
    <definedName name="SV_REPORT_ID" hidden="1">"2"</definedName>
    <definedName name="SV_REPORT_NAME" hidden="1">"Project Reviews"</definedName>
    <definedName name="SV_REPOSCODE">""</definedName>
    <definedName name="SV_SOLUTION_ID" hidden="1">"23"</definedName>
    <definedName name="SV_TENANT_CODE">""</definedName>
    <definedName name="Swvu.all." localSheetId="4" hidden="1">#REF!</definedName>
    <definedName name="Swvu.all." hidden="1">#REF!</definedName>
    <definedName name="Swvu.prices." localSheetId="4" hidden="1">#REF!</definedName>
    <definedName name="Swvu.prices." hidden="1">#REF!</definedName>
    <definedName name="Swvu.summary." localSheetId="4" hidden="1">#REF!</definedName>
    <definedName name="Swvu.summary." hidden="1">#REF!</definedName>
    <definedName name="SXXX" localSheetId="4">#REF!</definedName>
    <definedName name="SXXX">'[1]10'!$F$71:$F$122</definedName>
    <definedName name="Tasks">#REF!</definedName>
    <definedName name="Time">#REF!</definedName>
    <definedName name="Titles">#REF!</definedName>
    <definedName name="TOP">#REF!</definedName>
    <definedName name="TotActLedger" comment="Total of the Actual Ledger Amounts">OFFSET(#REF!,COUNTA(#REF!)-3,17,1,1)</definedName>
    <definedName name="TotCCodeAllow" comment="Range to Place the Total of the Cost Code Allowable">OFFSET(#REF!,COUNTA(#REF!)-3,16,1,1)</definedName>
    <definedName name="TotCostVar" comment="Total of Cost Variance Range">OFFSET(#REF!,COUNTA(#REF!)-3,18,1,1)</definedName>
    <definedName name="TRADE_SUMMARY" comment="Trade Summary including formulas ">#REF!</definedName>
    <definedName name="TradeRange" comment="Trade Codes range">OFFSET(#REF!,0,25,COUNTA(#REF!)-2,1)</definedName>
    <definedName name="TradeRange1">OFFSET(#REF!,0,25,COUNTA(#REF!)-2,1)</definedName>
    <definedName name="TRANSFER">#REF!</definedName>
    <definedName name="TrunkCable" localSheetId="4">#REF!</definedName>
    <definedName name="TrunkCable">#REF!</definedName>
    <definedName name="Txdata" localSheetId="4">#REF!</definedName>
    <definedName name="Txdata">#REF!</definedName>
    <definedName name="Txdataall" localSheetId="4">#REF!</definedName>
    <definedName name="Txdataall">#REF!</definedName>
    <definedName name="Type">OFFSET(#REF!,0,0,COUNTA(#REF!),1)</definedName>
    <definedName name="tyt">#REF!</definedName>
    <definedName name="u" comment="Trade Summary including formulas ">#REF!</definedName>
    <definedName name="Unit">[4]Definitions!$D$66:$D$109</definedName>
    <definedName name="UNIT_1" localSheetId="4">#REF!</definedName>
    <definedName name="UNIT_1">#REF!</definedName>
    <definedName name="UNIT_2" localSheetId="4">#REF!</definedName>
    <definedName name="UNIT_2">#REF!</definedName>
    <definedName name="UNIT_3" localSheetId="4">#REF!</definedName>
    <definedName name="UNIT_3">#REF!</definedName>
    <definedName name="UNIT_4" localSheetId="4">#REF!</definedName>
    <definedName name="UNIT_4">#REF!</definedName>
    <definedName name="UNIT_7" localSheetId="4">#REF!</definedName>
    <definedName name="UNIT_7">#REF!</definedName>
    <definedName name="UNIT_8" localSheetId="4">#REF!</definedName>
    <definedName name="UNIT_8">#REF!</definedName>
    <definedName name="unprot4" localSheetId="4">'5.1.3 BOQ '!unprot4</definedName>
    <definedName name="unprot4">[6]!unprot4</definedName>
    <definedName name="UPDATE">#REF!</definedName>
    <definedName name="update2" localSheetId="4">'5.1.3 BOQ '!update2</definedName>
    <definedName name="update2">[6]!update2</definedName>
    <definedName name="USD_Rate" localSheetId="4">#REF!</definedName>
    <definedName name="USD_Rate">#REF!</definedName>
    <definedName name="VarPercent">OFFSET(#REF!,COUNTA(#REF!)-1,18,1,1)</definedName>
    <definedName name="VI">#REF!</definedName>
    <definedName name="w">OFFSET(#REF!,0,25,COUNTA(#REF!)-2,1)</definedName>
    <definedName name="WeekNos">#REF!</definedName>
    <definedName name="wrn.CuAs." hidden="1">{#N/A,#N/A,FALSE,"CuAs"}</definedName>
    <definedName name="wvu.all." localSheetId="4"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4"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4"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Xstrata">#REF!</definedName>
    <definedName name="XWORKS">#REF!</definedName>
    <definedName name="y" comment="Total of Cost Variance Range">OFFSET(#REF!,COUNTA(#REF!)-3,18,1,1)</definedName>
    <definedName name="YTD_Cash_In" localSheetId="4">OFFSET(#REF!,0,0,COUNTIF(#REF!,"&gt;3000"),1)</definedName>
    <definedName name="YTD_Cash_In">OFFSET([11]CashFlow_Data!$J$9,0,0,COUNTIF([11]CashFlow_Data!$B$9:$B$68,"&gt;3000"),1)</definedName>
    <definedName name="YTD_Cash_Out" localSheetId="4">OFFSET(#REF!,0,0,COUNTIF(#REF!,"&gt;3000"),1)</definedName>
    <definedName name="YTD_Cash_Out">OFFSET([11]CashFlow_Data!$E$9,0,0,COUNTIF([11]CashFlow_Data!$B$9:$B$68,"&gt;3000"),1)</definedName>
    <definedName name="Z_07E28E77_F6FA_11D1_8C51_444553540000_.wvu.Cols" localSheetId="4" hidden="1">#REF!,#REF!</definedName>
    <definedName name="Z_07E28E77_F6FA_11D1_8C51_444553540000_.wvu.Cols" hidden="1">#REF!,#REF!</definedName>
    <definedName name="Z_07E28E80_F6FA_11D1_8C51_444553540000_.wvu.Cols" localSheetId="4" hidden="1">#REF!,#REF!</definedName>
    <definedName name="Z_07E28E80_F6FA_11D1_8C51_444553540000_.wvu.Cols" hidden="1">#REF!,#REF!</definedName>
    <definedName name="Z_07E28E85_F6FA_11D1_8C51_444553540000_.wvu.Cols" localSheetId="4" hidden="1">#REF!</definedName>
    <definedName name="Z_07E28E85_F6FA_11D1_8C51_444553540000_.wvu.Cols" hidden="1">#REF!</definedName>
    <definedName name="Z_0F778F74_F6F1_11D1_8C51_444553540000_.wvu.Cols" localSheetId="4" hidden="1">#REF!,#REF!</definedName>
    <definedName name="Z_0F778F74_F6F1_11D1_8C51_444553540000_.wvu.Cols" hidden="1">#REF!,#REF!</definedName>
    <definedName name="Z_0F778F7D_F6F1_11D1_8C51_444553540000_.wvu.Cols" localSheetId="4" hidden="1">#REF!,#REF!</definedName>
    <definedName name="Z_0F778F7D_F6F1_11D1_8C51_444553540000_.wvu.Cols" hidden="1">#REF!,#REF!</definedName>
    <definedName name="Z_0F778F82_F6F1_11D1_8C51_444553540000_.wvu.Cols" localSheetId="4" hidden="1">#REF!</definedName>
    <definedName name="Z_0F778F82_F6F1_11D1_8C51_444553540000_.wvu.Cols" hidden="1">#REF!</definedName>
    <definedName name="Z_1BB37995_F9EC_11D1_8C51_444553540000_.wvu.Cols" localSheetId="4" hidden="1">#REF!,#REF!</definedName>
    <definedName name="Z_1BB37995_F9EC_11D1_8C51_444553540000_.wvu.Cols" hidden="1">#REF!,#REF!</definedName>
    <definedName name="Z_1BB3799E_F9EC_11D1_8C51_444553540000_.wvu.Cols" localSheetId="4" hidden="1">#REF!,#REF!</definedName>
    <definedName name="Z_1BB3799E_F9EC_11D1_8C51_444553540000_.wvu.Cols" hidden="1">#REF!,#REF!</definedName>
    <definedName name="Z_1BB379A3_F9EC_11D1_8C51_444553540000_.wvu.Cols" localSheetId="4" hidden="1">#REF!</definedName>
    <definedName name="Z_1BB379A3_F9EC_11D1_8C51_444553540000_.wvu.Cols" hidden="1">#REF!</definedName>
    <definedName name="Z_1C8D1AB5_F70D_11D1_8C51_444553540000_.wvu.Cols" localSheetId="4" hidden="1">#REF!,#REF!</definedName>
    <definedName name="Z_1C8D1AB5_F70D_11D1_8C51_444553540000_.wvu.Cols" hidden="1">#REF!,#REF!</definedName>
    <definedName name="Z_1C8D1ABE_F70D_11D1_8C51_444553540000_.wvu.Cols" localSheetId="4" hidden="1">#REF!,#REF!</definedName>
    <definedName name="Z_1C8D1ABE_F70D_11D1_8C51_444553540000_.wvu.Cols" hidden="1">#REF!,#REF!</definedName>
    <definedName name="Z_1C8D1AC3_F70D_11D1_8C51_444553540000_.wvu.Cols" localSheetId="4" hidden="1">#REF!</definedName>
    <definedName name="Z_1C8D1AC3_F70D_11D1_8C51_444553540000_.wvu.Cols" hidden="1">#REF!</definedName>
    <definedName name="Z_201040E3_EFFE_11D1_A0B0_00A0246C5A5D_.wvu.Cols" localSheetId="4" hidden="1">#REF!,#REF!</definedName>
    <definedName name="Z_201040E3_EFFE_11D1_A0B0_00A0246C5A5D_.wvu.Cols" hidden="1">#REF!,#REF!</definedName>
    <definedName name="Z_201040EC_EFFE_11D1_A0B0_00A0246C5A5D_.wvu.Cols" localSheetId="4" hidden="1">#REF!,#REF!</definedName>
    <definedName name="Z_201040EC_EFFE_11D1_A0B0_00A0246C5A5D_.wvu.Cols" hidden="1">#REF!,#REF!</definedName>
    <definedName name="Z_201040F1_EFFE_11D1_A0B0_00A0246C5A5D_.wvu.Cols" localSheetId="4" hidden="1">#REF!</definedName>
    <definedName name="Z_201040F1_EFFE_11D1_A0B0_00A0246C5A5D_.wvu.Cols" hidden="1">#REF!</definedName>
    <definedName name="Z_2F9A8219_FAB3_11D1_8C51_444553540000_.wvu.Cols" localSheetId="4" hidden="1">#REF!,#REF!</definedName>
    <definedName name="Z_2F9A8219_FAB3_11D1_8C51_444553540000_.wvu.Cols" hidden="1">#REF!,#REF!</definedName>
    <definedName name="Z_2F9A8222_FAB3_11D1_8C51_444553540000_.wvu.Cols" localSheetId="4" hidden="1">#REF!,#REF!</definedName>
    <definedName name="Z_2F9A8222_FAB3_11D1_8C51_444553540000_.wvu.Cols" hidden="1">#REF!,#REF!</definedName>
    <definedName name="Z_2F9A8227_FAB3_11D1_8C51_444553540000_.wvu.Cols" localSheetId="4" hidden="1">#REF!</definedName>
    <definedName name="Z_2F9A8227_FAB3_11D1_8C51_444553540000_.wvu.Cols" hidden="1">#REF!</definedName>
    <definedName name="Z_36EC52B6_F657_11D1_8C51_444553540000_.wvu.Cols" localSheetId="4" hidden="1">#REF!,#REF!</definedName>
    <definedName name="Z_36EC52B6_F657_11D1_8C51_444553540000_.wvu.Cols" hidden="1">#REF!,#REF!</definedName>
    <definedName name="Z_36EC52C0_F657_11D1_8C51_444553540000_.wvu.Cols" localSheetId="4" hidden="1">#REF!,#REF!</definedName>
    <definedName name="Z_36EC52C0_F657_11D1_8C51_444553540000_.wvu.Cols" hidden="1">#REF!,#REF!</definedName>
    <definedName name="Z_36EC52C6_F657_11D1_8C51_444553540000_.wvu.Cols" localSheetId="4" hidden="1">#REF!</definedName>
    <definedName name="Z_36EC52C6_F657_11D1_8C51_444553540000_.wvu.Cols" hidden="1">#REF!</definedName>
    <definedName name="Z_42D42DD2_F3CA_11D1_8C51_444553540000_.wvu.Cols" localSheetId="4" hidden="1">#REF!,#REF!</definedName>
    <definedName name="Z_42D42DD2_F3CA_11D1_8C51_444553540000_.wvu.Cols" hidden="1">#REF!,#REF!</definedName>
    <definedName name="Z_42D42DDB_F3CA_11D1_8C51_444553540000_.wvu.Cols" localSheetId="4" hidden="1">#REF!,#REF!</definedName>
    <definedName name="Z_42D42DDB_F3CA_11D1_8C51_444553540000_.wvu.Cols" hidden="1">#REF!,#REF!</definedName>
    <definedName name="Z_42D42DE0_F3CA_11D1_8C51_444553540000_.wvu.Cols" localSheetId="4" hidden="1">#REF!</definedName>
    <definedName name="Z_42D42DE0_F3CA_11D1_8C51_444553540000_.wvu.Cols" hidden="1">#REF!</definedName>
    <definedName name="Z_5488E252_F3A7_11D1_8C51_444553540000_.wvu.Cols" localSheetId="4" hidden="1">#REF!,#REF!</definedName>
    <definedName name="Z_5488E252_F3A7_11D1_8C51_444553540000_.wvu.Cols" hidden="1">#REF!,#REF!</definedName>
    <definedName name="Z_5488E25B_F3A7_11D1_8C51_444553540000_.wvu.Cols" localSheetId="4" hidden="1">#REF!,#REF!</definedName>
    <definedName name="Z_5488E25B_F3A7_11D1_8C51_444553540000_.wvu.Cols" hidden="1">#REF!,#REF!</definedName>
    <definedName name="Z_5488E260_F3A7_11D1_8C51_444553540000_.wvu.Cols" localSheetId="4" hidden="1">#REF!</definedName>
    <definedName name="Z_5488E260_F3A7_11D1_8C51_444553540000_.wvu.Cols" hidden="1">#REF!</definedName>
    <definedName name="Z_57011824_F624_11D1_8C51_444553540000_.wvu.Cols" localSheetId="4" hidden="1">#REF!,#REF!</definedName>
    <definedName name="Z_57011824_F624_11D1_8C51_444553540000_.wvu.Cols" hidden="1">#REF!,#REF!</definedName>
    <definedName name="Z_5701182E_F624_11D1_8C51_444553540000_.wvu.Cols" localSheetId="4" hidden="1">#REF!,#REF!</definedName>
    <definedName name="Z_5701182E_F624_11D1_8C51_444553540000_.wvu.Cols" hidden="1">#REF!,#REF!</definedName>
    <definedName name="Z_57011834_F624_11D1_8C51_444553540000_.wvu.Cols" localSheetId="4" hidden="1">#REF!</definedName>
    <definedName name="Z_57011834_F624_11D1_8C51_444553540000_.wvu.Cols" hidden="1">#REF!</definedName>
    <definedName name="Z_7C7048D6_F613_11D1_8C51_444553540000_.wvu.Cols" localSheetId="4" hidden="1">#REF!,#REF!</definedName>
    <definedName name="Z_7C7048D6_F613_11D1_8C51_444553540000_.wvu.Cols" hidden="1">#REF!,#REF!</definedName>
    <definedName name="Z_7C7048E0_F613_11D1_8C51_444553540000_.wvu.Cols" localSheetId="4" hidden="1">#REF!,#REF!</definedName>
    <definedName name="Z_7C7048E0_F613_11D1_8C51_444553540000_.wvu.Cols" hidden="1">#REF!,#REF!</definedName>
    <definedName name="Z_7C7048E6_F613_11D1_8C51_444553540000_.wvu.Cols" localSheetId="4" hidden="1">#REF!</definedName>
    <definedName name="Z_7C7048E6_F613_11D1_8C51_444553540000_.wvu.Cols" hidden="1">#REF!</definedName>
    <definedName name="Z_88CD029A_F928_11D1_8C51_444553540000_.wvu.Cols" localSheetId="4" hidden="1">#REF!,#REF!</definedName>
    <definedName name="Z_88CD029A_F928_11D1_8C51_444553540000_.wvu.Cols" hidden="1">#REF!,#REF!</definedName>
    <definedName name="Z_88CD02A3_F928_11D1_8C51_444553540000_.wvu.Cols" localSheetId="4" hidden="1">#REF!,#REF!</definedName>
    <definedName name="Z_88CD02A3_F928_11D1_8C51_444553540000_.wvu.Cols" hidden="1">#REF!,#REF!</definedName>
    <definedName name="Z_88CD02A8_F928_11D1_8C51_444553540000_.wvu.Cols" localSheetId="4" hidden="1">#REF!</definedName>
    <definedName name="Z_88CD02A8_F928_11D1_8C51_444553540000_.wvu.Cols" hidden="1">#REF!</definedName>
    <definedName name="Z_96929736_F6C3_11D1_8C51_444553540000_.wvu.Cols" localSheetId="4" hidden="1">#REF!,#REF!</definedName>
    <definedName name="Z_96929736_F6C3_11D1_8C51_444553540000_.wvu.Cols" hidden="1">#REF!,#REF!</definedName>
    <definedName name="Z_96929740_F6C3_11D1_8C51_444553540000_.wvu.Cols" localSheetId="4" hidden="1">#REF!,#REF!</definedName>
    <definedName name="Z_96929740_F6C3_11D1_8C51_444553540000_.wvu.Cols" hidden="1">#REF!,#REF!</definedName>
    <definedName name="Z_96929746_F6C3_11D1_8C51_444553540000_.wvu.Cols" localSheetId="4" hidden="1">#REF!</definedName>
    <definedName name="Z_96929746_F6C3_11D1_8C51_444553540000_.wvu.Cols" hidden="1">#REF!</definedName>
    <definedName name="Z_98F27197_11A4_11D2_8C51_444553540000_.wvu.Cols" localSheetId="4" hidden="1">#REF!,#REF!</definedName>
    <definedName name="Z_98F27197_11A4_11D2_8C51_444553540000_.wvu.Cols" hidden="1">#REF!,#REF!</definedName>
    <definedName name="Z_98F271A0_11A4_11D2_8C51_444553540000_.wvu.Cols" localSheetId="4" hidden="1">#REF!,#REF!</definedName>
    <definedName name="Z_98F271A0_11A4_11D2_8C51_444553540000_.wvu.Cols" hidden="1">#REF!,#REF!</definedName>
    <definedName name="Z_98F271A5_11A4_11D2_8C51_444553540000_.wvu.Cols" localSheetId="4" hidden="1">#REF!</definedName>
    <definedName name="Z_98F271A5_11A4_11D2_8C51_444553540000_.wvu.Cols" hidden="1">#REF!</definedName>
    <definedName name="Z_AD5D9037_FB84_11D1_8C51_444553540000_.wvu.Cols" localSheetId="4" hidden="1">#REF!,#REF!</definedName>
    <definedName name="Z_AD5D9037_FB84_11D1_8C51_444553540000_.wvu.Cols" hidden="1">#REF!,#REF!</definedName>
    <definedName name="Z_AD5D9040_FB84_11D1_8C51_444553540000_.wvu.Cols" localSheetId="4" hidden="1">#REF!,#REF!</definedName>
    <definedName name="Z_AD5D9040_FB84_11D1_8C51_444553540000_.wvu.Cols" hidden="1">#REF!,#REF!</definedName>
    <definedName name="Z_AD5D9045_FB84_11D1_8C51_444553540000_.wvu.Cols" localSheetId="4" hidden="1">#REF!</definedName>
    <definedName name="Z_AD5D9045_FB84_11D1_8C51_444553540000_.wvu.Cols" hidden="1">#REF!</definedName>
    <definedName name="Z_ADC94474_F55C_11D1_8C51_444553540000_.wvu.Cols" localSheetId="4" hidden="1">#REF!,#REF!</definedName>
    <definedName name="Z_ADC94474_F55C_11D1_8C51_444553540000_.wvu.Cols" hidden="1">#REF!,#REF!</definedName>
    <definedName name="Z_ADC9447D_F55C_11D1_8C51_444553540000_.wvu.Cols" localSheetId="4" hidden="1">#REF!,#REF!</definedName>
    <definedName name="Z_ADC9447D_F55C_11D1_8C51_444553540000_.wvu.Cols" hidden="1">#REF!,#REF!</definedName>
    <definedName name="Z_ADC94482_F55C_11D1_8C51_444553540000_.wvu.Cols" localSheetId="4" hidden="1">#REF!</definedName>
    <definedName name="Z_ADC94482_F55C_11D1_8C51_444553540000_.wvu.Cols" hidden="1">#REF!</definedName>
    <definedName name="Z_C772F4DA_F46C_11D1_8C51_444553540000_.wvu.Cols" localSheetId="4" hidden="1">#REF!,#REF!</definedName>
    <definedName name="Z_C772F4DA_F46C_11D1_8C51_444553540000_.wvu.Cols" hidden="1">#REF!,#REF!</definedName>
    <definedName name="Z_C772F4E3_F46C_11D1_8C51_444553540000_.wvu.Cols" localSheetId="4" hidden="1">#REF!,#REF!</definedName>
    <definedName name="Z_C772F4E3_F46C_11D1_8C51_444553540000_.wvu.Cols" hidden="1">#REF!,#REF!</definedName>
    <definedName name="Z_C772F4E8_F46C_11D1_8C51_444553540000_.wvu.Cols" localSheetId="4" hidden="1">#REF!</definedName>
    <definedName name="Z_C772F4E8_F46C_11D1_8C51_444553540000_.wvu.Cols" hidden="1">#REF!</definedName>
    <definedName name="Z_DD23A3E7_1197_11D2_8C51_444553540000_.wvu.Cols" localSheetId="4" hidden="1">#REF!,#REF!</definedName>
    <definedName name="Z_DD23A3E7_1197_11D2_8C51_444553540000_.wvu.Cols" hidden="1">#REF!,#REF!</definedName>
    <definedName name="Z_DD23A3F0_1197_11D2_8C51_444553540000_.wvu.Cols" localSheetId="4" hidden="1">#REF!,#REF!</definedName>
    <definedName name="Z_DD23A3F0_1197_11D2_8C51_444553540000_.wvu.Cols" hidden="1">#REF!,#REF!</definedName>
    <definedName name="Z_DD23A3F5_1197_11D2_8C51_444553540000_.wvu.Cols" localSheetId="4" hidden="1">#REF!</definedName>
    <definedName name="Z_DD23A3F5_1197_11D2_8C51_444553540000_.wvu.Cols" hidden="1">#REF!</definedName>
    <definedName name="Z_E1908297_FB98_11D1_8C51_444553540000_.wvu.Cols" localSheetId="4" hidden="1">#REF!,#REF!</definedName>
    <definedName name="Z_E1908297_FB98_11D1_8C51_444553540000_.wvu.Cols" hidden="1">#REF!,#REF!</definedName>
    <definedName name="Z_E19082A0_FB98_11D1_8C51_444553540000_.wvu.Cols" localSheetId="4" hidden="1">#REF!,#REF!</definedName>
    <definedName name="Z_E19082A0_FB98_11D1_8C51_444553540000_.wvu.Cols" hidden="1">#REF!,#REF!</definedName>
    <definedName name="Z_E19082A5_FB98_11D1_8C51_444553540000_.wvu.Cols" localSheetId="4" hidden="1">#REF!</definedName>
    <definedName name="Z_E19082A5_FB98_11D1_8C51_444553540000_.wvu.Cols" hidden="1">#REF!</definedName>
    <definedName name="Z_E23C3916_F64C_11D1_8C51_444553540000_.wvu.Cols" localSheetId="4" hidden="1">#REF!,#REF!</definedName>
    <definedName name="Z_E23C3916_F64C_11D1_8C51_444553540000_.wvu.Cols" hidden="1">#REF!,#REF!</definedName>
    <definedName name="Z_E23C3920_F64C_11D1_8C51_444553540000_.wvu.Cols" localSheetId="4" hidden="1">#REF!,#REF!</definedName>
    <definedName name="Z_E23C3920_F64C_11D1_8C51_444553540000_.wvu.Cols" hidden="1">#REF!,#REF!</definedName>
    <definedName name="Z_E23C3926_F64C_11D1_8C51_444553540000_.wvu.Cols" localSheetId="4" hidden="1">#REF!</definedName>
    <definedName name="Z_E23C3926_F64C_11D1_8C51_444553540000_.wvu.Cols" hidden="1">#REF!</definedName>
    <definedName name="Z_E23C3926_F64C_11D1_8C51_444553540000_.wvu.Rows" localSheetId="4" hidden="1">#REF!</definedName>
    <definedName name="Z_E23C3926_F64C_11D1_8C51_444553540000_.wvu.Rows" hidden="1">#REF!</definedName>
    <definedName name="Z_E9F13515_FA03_11D1_8C51_444553540000_.wvu.Cols" localSheetId="4" hidden="1">#REF!,#REF!</definedName>
    <definedName name="Z_E9F13515_FA03_11D1_8C51_444553540000_.wvu.Cols" hidden="1">#REF!,#REF!</definedName>
    <definedName name="Z_E9F1351E_FA03_11D1_8C51_444553540000_.wvu.Cols" localSheetId="4" hidden="1">#REF!,#REF!</definedName>
    <definedName name="Z_E9F1351E_FA03_11D1_8C51_444553540000_.wvu.Cols" hidden="1">#REF!,#REF!</definedName>
    <definedName name="Z_E9F13523_FA03_11D1_8C51_444553540000_.wvu.Cols" localSheetId="4" hidden="1">#REF!</definedName>
    <definedName name="Z_E9F13523_FA03_11D1_8C51_444553540000_.wvu.Cols" hidden="1">#REF!</definedName>
    <definedName name="Z_F7CC403E_074D_11D2_8C51_444553540000_.wvu.Cols" localSheetId="4" hidden="1">#REF!,#REF!</definedName>
    <definedName name="Z_F7CC403E_074D_11D2_8C51_444553540000_.wvu.Cols" hidden="1">#REF!,#REF!</definedName>
    <definedName name="Z_F7CC4047_074D_11D2_8C51_444553540000_.wvu.Cols" localSheetId="4" hidden="1">#REF!,#REF!</definedName>
    <definedName name="Z_F7CC4047_074D_11D2_8C51_444553540000_.wvu.Cols" hidden="1">#REF!,#REF!</definedName>
    <definedName name="Z_F7CC404C_074D_11D2_8C51_444553540000_.wvu.Cols" localSheetId="4" hidden="1">#REF!</definedName>
    <definedName name="Z_F7CC404C_074D_11D2_8C51_444553540000_.wvu.Cols" hidden="1">#REF!</definedName>
    <definedName name="ZAR">#REF!</definedName>
    <definedName name="エスカレ">#REF!</definedName>
    <definedName name="エンジ">#REF!</definedName>
    <definedName name="コンテ">#REF!</definedName>
    <definedName name="一般費">#REF!</definedName>
    <definedName name="据付計">#REF!</definedName>
    <definedName name="機器計">#REF!</definedName>
    <definedName name="輸送費">#REF!</definedName>
    <definedName name="鉄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8" l="1"/>
  <c r="G10" i="18"/>
  <c r="G11" i="18"/>
  <c r="G12" i="18"/>
  <c r="G17" i="18"/>
  <c r="G18" i="18"/>
  <c r="E19" i="18"/>
  <c r="G19" i="18"/>
  <c r="E20" i="18"/>
  <c r="G20" i="18" s="1"/>
  <c r="E25" i="18"/>
  <c r="G25" i="18"/>
  <c r="E26" i="18"/>
  <c r="G26" i="18"/>
  <c r="E27" i="18"/>
  <c r="G27" i="18" s="1"/>
  <c r="E39" i="18"/>
  <c r="G39" i="18" s="1"/>
  <c r="G41" i="18" s="1"/>
  <c r="E17" i="13" s="1"/>
  <c r="E45" i="18"/>
  <c r="G45" i="18" s="1"/>
  <c r="G47" i="18" s="1"/>
  <c r="E19" i="13" s="1"/>
  <c r="G51" i="18"/>
  <c r="G53" i="18"/>
  <c r="G55" i="18"/>
  <c r="G57" i="18"/>
  <c r="G63" i="18"/>
  <c r="G67" i="18" s="1"/>
  <c r="E23" i="13" s="1"/>
  <c r="G65" i="18"/>
  <c r="G59" i="18" l="1"/>
  <c r="E21" i="13" s="1"/>
  <c r="G70" i="18"/>
  <c r="G22" i="18"/>
  <c r="E11" i="13" s="1"/>
  <c r="G29" i="18"/>
  <c r="G14" i="18"/>
  <c r="E9" i="13" s="1"/>
  <c r="C21" i="2"/>
  <c r="E13" i="13" l="1"/>
  <c r="G32" i="18"/>
  <c r="G72" i="18"/>
  <c r="C29" i="2" s="1"/>
  <c r="E26" i="13"/>
  <c r="C3" i="3" l="1"/>
  <c r="C5" i="1" l="1"/>
  <c r="D2" i="5"/>
  <c r="D3" i="5"/>
  <c r="D4" i="5"/>
  <c r="C2" i="3"/>
  <c r="C5" i="3"/>
</calcChain>
</file>

<file path=xl/sharedStrings.xml><?xml version="1.0" encoding="utf-8"?>
<sst xmlns="http://schemas.openxmlformats.org/spreadsheetml/2006/main" count="245" uniqueCount="220">
  <si>
    <t>Project:</t>
  </si>
  <si>
    <t>KUSILE POWER STATION PROJECT</t>
  </si>
  <si>
    <t>Enquiry No.</t>
  </si>
  <si>
    <t>Package Name:</t>
  </si>
  <si>
    <t>Tenderer's Name:</t>
  </si>
  <si>
    <t>READ ME</t>
  </si>
  <si>
    <t>The Tenderer must provide a clear indication on the Cover Sheet as to whether the offer is "main" or "alternative" (and if there are several alternatives, to number them). There must be a separate Excel file for each ooffer if applicable</t>
  </si>
  <si>
    <t>NOTE:  ALL CALCULATIONS ARE THE RESPONSIBILITY OF THE TENDERER, AND MUST BE CHECKED THOROUGHLY.  ANY DISCREPANCY FOUND IN THE CALCULATIONS IN THIS WORKBOOK MUST BE BROUGHT TO THE ATTENTION OF ESKOM, THROUGH THE DEIGNATED BUYER!</t>
  </si>
  <si>
    <t>This workbook contains the following sheets:</t>
  </si>
  <si>
    <t>Read Me</t>
  </si>
  <si>
    <t>This sheet provides an overview to the Tenderer of the content and role of the sheets making up the Price Schedules.  It will not form part of the tender or contract.</t>
  </si>
  <si>
    <t>This is the cover sheet for Section 5.1 and provides the total tender price.  It is also the source of the package name, tenderer name etc for the other sheets.</t>
  </si>
  <si>
    <t>This sheet provides general guidelines for this section.</t>
  </si>
  <si>
    <t xml:space="preserve">This is the main data entry sheet for the Tenderer to complete. </t>
  </si>
  <si>
    <t>Conventions used in this workbook</t>
  </si>
  <si>
    <t>The following conventions have been used in this workbook to facilitate its accurate use:</t>
  </si>
  <si>
    <t>Red</t>
  </si>
  <si>
    <t>PLEASE REFRAIN from tampering with ANY other cells contained in this workbook as it may affect Eskom's standard formulae and lead to data integrity issues.</t>
  </si>
  <si>
    <t>PRICING INFORMATION</t>
  </si>
  <si>
    <t>ENQUIRY No.</t>
  </si>
  <si>
    <t>NAME OF PACKAGE:</t>
  </si>
  <si>
    <t xml:space="preserve">TENDERER’S NAME:  </t>
  </si>
  <si>
    <t xml:space="preserve">Annexure IT 5.1 Price Schedules </t>
  </si>
  <si>
    <t>THE PRICE:  IN ZAR</t>
  </si>
  <si>
    <t>(excluding VAT)</t>
  </si>
  <si>
    <t>RAND VALUE IN WORDS</t>
  </si>
  <si>
    <t>DATE :</t>
  </si>
  <si>
    <t>FULL NAMES OF SIGNATORY:</t>
  </si>
  <si>
    <t>DESIGNATION OF SIGNATORY:</t>
  </si>
  <si>
    <t>SIGNATURE :</t>
  </si>
  <si>
    <t xml:space="preserve"> </t>
  </si>
  <si>
    <t xml:space="preserve">5.1.1.1 PREAMBLE TO PRICE SCHEDULE </t>
  </si>
  <si>
    <t xml:space="preserve">The Provisional Price Schedule provides the basis of valuation of all the work activities and inputs and information for general contract progress monitoring. </t>
  </si>
  <si>
    <t>The amount due at each application for payment date is based on activities and/or milestones completed as indicated on the Price Schedule/Bills of Quantities. The Tenderer must provide all necessary information which is required to determine amounts due in respect of each application for payment relative to the activities.</t>
  </si>
  <si>
    <t>The total of the prices must include for all direct and indirect costs, overheads, profits, on costs, risks, liabilities, obligations, etc. relative to the contract.</t>
  </si>
  <si>
    <t>TENDERER NAME:</t>
  </si>
  <si>
    <t>PRICE ADJUSTMENT FOR INFLATION</t>
  </si>
  <si>
    <t>Summary</t>
  </si>
  <si>
    <t>No</t>
  </si>
  <si>
    <t>Description</t>
  </si>
  <si>
    <t>A</t>
  </si>
  <si>
    <t>Type in description of formula which is carried through below</t>
  </si>
  <si>
    <t>GENERAL NOTES :</t>
  </si>
  <si>
    <t>a.</t>
  </si>
  <si>
    <t>References to "indices" below have the meaning of "cost indices or reference prices",  unless otherwise stated.</t>
  </si>
  <si>
    <t>b.</t>
  </si>
  <si>
    <t>Where historical information is applicable as requested below, internet address references which are accessible to the</t>
  </si>
  <si>
    <t>general public may be submitted instead, with the specific electronic route and web page reflecting the applicable data.</t>
  </si>
  <si>
    <t>c.</t>
  </si>
  <si>
    <t>Each formula is related to one unique currency. Mixing of currencies in a specific formula is not acceptable.</t>
  </si>
  <si>
    <t>CPA FORMULA REQUIREMENTS :</t>
  </si>
  <si>
    <t>i.</t>
  </si>
  <si>
    <t>Formulae must be linked to independent cost indices or other benchmarks ("reference prices") and must be clearly and</t>
  </si>
  <si>
    <t>completely defined. The source must be a recognised statistical publishing source and must not be in-house indices.</t>
  </si>
  <si>
    <t>ii.</t>
  </si>
  <si>
    <t>Local Indices: Where local indices other than SEIFSA or StatsSA are specified, the tenderer is to submit 5 years' historical data</t>
  </si>
  <si>
    <t>for such indices.  Note that the Contractor must ensure that indices are published and recommended by the "Source" as</t>
  </si>
  <si>
    <t>applicable to the work involved. For example SEIFSA has terminated the publication of Table E and is replaced by Table E-A and</t>
  </si>
  <si>
    <t>or E-EX and the specific sub breakdown of such must be identified. Also SEIFSA recommends utilisation of Table L-2 for road</t>
  </si>
  <si>
    <t xml:space="preserve">transport rather than Table L-1.  </t>
  </si>
  <si>
    <t>iii.</t>
  </si>
  <si>
    <t>Foreign Price Adjustments: In the case of foreign price adjustments, the Contractor is to submit 5 years' historical data for the</t>
  </si>
  <si>
    <t xml:space="preserve">tendered indices.  Where a formula is linked to indices in a country, payment of the amounts for that formula must be in the </t>
  </si>
  <si>
    <t>currency of the same country.  A formula may not be linked to indices of more than one country.</t>
  </si>
  <si>
    <t>iv.</t>
  </si>
  <si>
    <t>Commodity Price Linked Payments: The reference price is considered as the base price (index) for purpose of the CPA formula</t>
  </si>
  <si>
    <t>and is incuded in the applicable tables below and must be in the currency in which the CPA will be payable.  The exchange</t>
  </si>
  <si>
    <t>rate applied to convert the base price in a foreign currency into that of the currency of the formula must also be indicated in</t>
  </si>
  <si>
    <t>the tables below if the price is not in the same currency as the applicable formula.. ie exposure to the movement in a</t>
  </si>
  <si>
    <t>reference price is in the same currency as that of the CPA formula.  The Contractor is to submit 5 years' historical price data</t>
  </si>
  <si>
    <t xml:space="preserve">for such commodity, </t>
  </si>
  <si>
    <t>v.</t>
  </si>
  <si>
    <t>London Metal Exchange (LME) Prices: For metals traded on the LME, the tonnage will be required before contract award in</t>
  </si>
  <si>
    <t xml:space="preserve">order for Eskom to hedge the metal price fluctuations.  This applies also for prices linked to local indices or reference prices. </t>
  </si>
  <si>
    <t xml:space="preserve">Though these metals are traded in US$, prices are daily quoted in various other currencies. </t>
  </si>
  <si>
    <t>The LME price in the currency of the formula must apply and thus not the US$ unless the amount payable in terms of the</t>
  </si>
  <si>
    <t>formula is US$.  Refer to the "LME" Sheet in this file for more detail regarding this aspect.  By indicating any of these metals in</t>
  </si>
  <si>
    <t>the formulae below, the contractor declares that neither he nor any other body avails or will avail of forward price and/or</t>
  </si>
  <si>
    <t xml:space="preserve">currency cover for the metal(s).  </t>
  </si>
  <si>
    <t>vi.</t>
  </si>
  <si>
    <t>CPA Base Date: The CPA base date for calculating price movements is the Base Date as defined in the Particular Conditions,</t>
  </si>
  <si>
    <t>Clause 1.1.3.1. For indices or reference prices published as at certain dates, and where such a date is not the Base Date, the</t>
  </si>
  <si>
    <t>latest date for which it is published before the Base Date will be considered as the Base Date index or reference price.  In</t>
  </si>
  <si>
    <t>instances where the figure or value is not as at the Base Date or considered as the Base Date index or reference price as</t>
  </si>
  <si>
    <t>explained herein, the date, figure or value as well as the reason for the deviation must be clearly separately stated and must</t>
  </si>
  <si>
    <t xml:space="preserve">be realistic for purposes of the price adjustment. </t>
  </si>
  <si>
    <t>vii.</t>
  </si>
  <si>
    <t>Period for Movement in Indices: The period for which the movement in indices or reference prices is considered, is the period</t>
  </si>
  <si>
    <t>until the last day of the month prior to the  month in which the work in question was executed or completed (or in which an</t>
  </si>
  <si>
    <t>event or activity for which the adjustment applies, took place).  For indices or reference prices published as at certain dates,</t>
  </si>
  <si>
    <t>and where such a date is not the last day of the month prior to the month in which the work was executed or completed (or an</t>
  </si>
  <si>
    <t>event or activity took place),  then latest date for which the indices or price references are published before the last day of the</t>
  </si>
  <si>
    <t>month prior to the execution or completion of work (or an event or activity took place) is considered as the last day index</t>
  </si>
  <si>
    <t xml:space="preserve">or reference price of the month prior to execution or completion of work (or event or activity). </t>
  </si>
  <si>
    <t>viii.</t>
  </si>
  <si>
    <t>Proportions/weighting/coefficients/base reference in CPA Formulae: The fixed portion of each formula, not subject to inflation,</t>
  </si>
  <si>
    <t>is at least 15% and contractors may submit higher fixed portion percentages.  The indices or other benchmarks and their</t>
  </si>
  <si>
    <t>proportions in the formula must be realistic and relative to the applicable work. The fixed portion and other proportions must add</t>
  </si>
  <si>
    <t>up to 100%.</t>
  </si>
  <si>
    <t>ix.</t>
  </si>
  <si>
    <t>Base Index or Reference Price :   The base index or reference price must be inserted in the appropriate column</t>
  </si>
  <si>
    <t>FORMULA No:</t>
  </si>
  <si>
    <t xml:space="preserve"> A </t>
  </si>
  <si>
    <t>Exchange rate for converting base reference price (eg US$ LME price) to the currency of this formula</t>
  </si>
  <si>
    <t>Index</t>
  </si>
  <si>
    <t>Proportion / Coefficient / Weight / Base reference price</t>
  </si>
  <si>
    <t>Description / Scope of Index (eg Labour)</t>
  </si>
  <si>
    <t>Title/Definition : Linked to the index, e.g., Table C3, All hourly paid employees.  Must be completely defined</t>
  </si>
  <si>
    <t>Source of Index ((indices prepared by (e.g. SEIFSA, StatsSA, LME)</t>
  </si>
  <si>
    <t>Base month for CPA if not Base Date as defined (See Note vi above)</t>
  </si>
  <si>
    <t>Formula Currency Code</t>
  </si>
  <si>
    <t>Currency Code</t>
  </si>
  <si>
    <t>Exchange Rate Currency 1,00 =</t>
  </si>
  <si>
    <t>Historical Data provided (Yes/No/Internet address)</t>
  </si>
  <si>
    <t>A1</t>
  </si>
  <si>
    <t>A2</t>
  </si>
  <si>
    <t>A3</t>
  </si>
  <si>
    <t>A4</t>
  </si>
  <si>
    <t>A5</t>
  </si>
  <si>
    <t>A6</t>
  </si>
  <si>
    <t>Fixed Non-adjustable (0.15 minimum)</t>
  </si>
  <si>
    <t>Total</t>
  </si>
  <si>
    <t>TENDER INFORMATION</t>
  </si>
  <si>
    <t>Amount</t>
  </si>
  <si>
    <t>Sum</t>
  </si>
  <si>
    <t>SECTION</t>
  </si>
  <si>
    <t>AMOUNT</t>
  </si>
  <si>
    <t>ITEM NO.</t>
  </si>
  <si>
    <t>UNIT</t>
  </si>
  <si>
    <t>TOTAL AMOUNT</t>
  </si>
  <si>
    <t>5.1.2 Summary</t>
  </si>
  <si>
    <t>This is where the total amounts of all the trades are shown</t>
  </si>
  <si>
    <t>5.1.1 Preamble</t>
  </si>
  <si>
    <t>5.1 Tender Cover Sheet</t>
  </si>
  <si>
    <t>This is where the tenderer selects the CPA Formulae</t>
  </si>
  <si>
    <t>This GREEN shading is used for cells where DATA ENTRY is required from the Tenderer.  The Tenderer must complete the information in these GREEN shaded cells.</t>
  </si>
  <si>
    <t>Month</t>
  </si>
  <si>
    <t>SHE Officer</t>
  </si>
  <si>
    <t>FINAL SUMMARY</t>
  </si>
  <si>
    <t>5.1.3 BOQ</t>
  </si>
  <si>
    <t>5.1.4 CPA Formulae</t>
  </si>
  <si>
    <t>Read these notes BEFORE you commence input or make any changes to this workbook</t>
  </si>
  <si>
    <t>ITEM</t>
  </si>
  <si>
    <t>DESCRIPTION</t>
  </si>
  <si>
    <t>QTY</t>
  </si>
  <si>
    <t xml:space="preserve">Duration </t>
  </si>
  <si>
    <t>RATE</t>
  </si>
  <si>
    <t>PRELIMINARY &amp; GENERAL COSTS</t>
  </si>
  <si>
    <t>Fixed P&amp;G</t>
  </si>
  <si>
    <t>1.1.1</t>
  </si>
  <si>
    <t xml:space="preserve">Site establishment </t>
  </si>
  <si>
    <t>1.1.2</t>
  </si>
  <si>
    <t xml:space="preserve">Health &amp; Safety related costs </t>
  </si>
  <si>
    <t>1.1.3</t>
  </si>
  <si>
    <t xml:space="preserve">Site de-establishment </t>
  </si>
  <si>
    <t>Subtotal Fixed P&amp;G's</t>
  </si>
  <si>
    <t>Time Related P&amp;G's</t>
  </si>
  <si>
    <t>1.2.1</t>
  </si>
  <si>
    <t xml:space="preserve">Operation and maintenance of facilities on site </t>
  </si>
  <si>
    <t>1.2.2</t>
  </si>
  <si>
    <t>1.2.3</t>
  </si>
  <si>
    <t>Health &amp; Safety related costs; PPE consumables</t>
  </si>
  <si>
    <t>1.2.4</t>
  </si>
  <si>
    <t>Subtotal of Time Related Preliminaries</t>
  </si>
  <si>
    <t>TOTAL PRELIMINARY AND GENERAL COSTS</t>
  </si>
  <si>
    <t>SCOPE OF WORKS</t>
  </si>
  <si>
    <t>Site Management and Supervision</t>
  </si>
  <si>
    <t>Site Manager</t>
  </si>
  <si>
    <t>Supervisor</t>
  </si>
  <si>
    <t>Subtotal Site Management and Supervision</t>
  </si>
  <si>
    <t>Plant &amp; Machinery</t>
  </si>
  <si>
    <t>2.2.1</t>
  </si>
  <si>
    <t xml:space="preserve">No. </t>
  </si>
  <si>
    <t>Subtotal Plant and Machinery</t>
  </si>
  <si>
    <t>Direct Transportation Cost Potable Water</t>
  </si>
  <si>
    <t>2.3.1</t>
  </si>
  <si>
    <t>Kilo-litres</t>
  </si>
  <si>
    <t>2.3.2</t>
  </si>
  <si>
    <t>2.3.3</t>
  </si>
  <si>
    <t>2.4.1</t>
  </si>
  <si>
    <t>2.4.2</t>
  </si>
  <si>
    <t>TOTAL SCOPE OF WORKS</t>
  </si>
  <si>
    <t>TOTAL VALUE (Excl VAT)</t>
  </si>
  <si>
    <t xml:space="preserve"> PRELIMINARY &amp; GENERAL COSTS  </t>
  </si>
  <si>
    <t xml:space="preserve"> Fixed P&amp;G</t>
  </si>
  <si>
    <t xml:space="preserve"> Time Related P&amp;G </t>
  </si>
  <si>
    <t xml:space="preserve"> SCOPE OF WORKS </t>
  </si>
  <si>
    <t xml:space="preserve"> Site supervision </t>
  </si>
  <si>
    <t xml:space="preserve"> Plant and Machinery </t>
  </si>
  <si>
    <t xml:space="preserve"> Transportation Cost Potable Water </t>
  </si>
  <si>
    <t>Subtotal Direct Transportation of Potable Water</t>
  </si>
  <si>
    <t>Disinfection of water tanks as and when required</t>
  </si>
  <si>
    <t>Cleaning and disinfection of water tanks</t>
  </si>
  <si>
    <t>Sewer Treatment Plant samples for the final effluent, SDD, SDD leak detector and north wall groundwater</t>
  </si>
  <si>
    <t>2.3.4</t>
  </si>
  <si>
    <t>Comprehensive Chemical Analysis(Chloride as Cl, Calcium as Ca,Iron as Fe,Fluoride,Magnesium as Mg, Manganese as Mn,Nitrate and Nirite as N, Potassium as K,  Potassium as K, Aluminium as AI, Sodium as Na, Ammonia as N, Lead as Pb, Sulphate as SO42)</t>
  </si>
  <si>
    <t>Microbiological Analysis (E.coli, Total Coliforms, Heterophic Plate Count)</t>
  </si>
  <si>
    <t>Operational Analysis (pH, Conductivity, Turbidity, Test &amp; Odour, Free Chlorine)</t>
  </si>
  <si>
    <t>Sampling and testing of potable water tanks (sampling points indicated by Employer) as per SANS 241 as revised</t>
  </si>
  <si>
    <t>Transporting of Potable water within Kusile Power Station Project,  Including cleaning and disinfecting of tankers</t>
  </si>
  <si>
    <t>18 000 litre trucks for transportation of potable water</t>
  </si>
  <si>
    <t>2.1.1.1</t>
  </si>
  <si>
    <t>Provide 18 000 Litre Trucks for Transportation of Potable Water (Including drivers, flagman per truck, maintenance, etc.)</t>
  </si>
  <si>
    <t>2.1.1</t>
  </si>
  <si>
    <t>1.3.3</t>
  </si>
  <si>
    <t>1.3.2</t>
  </si>
  <si>
    <t>1.3.1</t>
  </si>
  <si>
    <t>Transportation of personnel to and from site</t>
  </si>
  <si>
    <t>Bi-annual</t>
  </si>
  <si>
    <t>PPE Clothing</t>
  </si>
  <si>
    <t>1.1.4</t>
  </si>
  <si>
    <t>Contractual requirements</t>
  </si>
  <si>
    <t>Water Quality Monitoring and Water Trucking Services</t>
  </si>
  <si>
    <t>PROVISION OF WATER QUALITY MONITORING AND TRANSPORTATION OF POTABLE WATER AT KUSILE POWER STATION PROJECT</t>
  </si>
  <si>
    <t>Sampling and testing of potable water tanks</t>
  </si>
  <si>
    <t>Cleaning and disinfecting of water tanks</t>
  </si>
  <si>
    <t>Subtotal Sampling and testing of potable water tanks</t>
  </si>
  <si>
    <t>Subtotal Cleaning and disinfecting</t>
  </si>
  <si>
    <t>Cleaning and disinfection of water tanks every second month/ as and when required (incl. all necessary equipment required e.g. 8000L tanker, Chery picker, etc)</t>
  </si>
  <si>
    <t>E3445GCDMWP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</si>
</sst>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R&quot;* #,##0.00_-;\-&quot;R&quot;* #,##0.00_-;_-&quot;R&quot;* &quot;-&quot;??_-;_-@_-"/>
    <numFmt numFmtId="43" formatCode="_-* #,##0.00_-;\-* #,##0.00_-;_-* &quot;-&quot;??_-;_-@_-"/>
    <numFmt numFmtId="164" formatCode="_ &quot;R&quot;\ * #,##0.00_ ;_ &quot;R&quot;\ * \-#,##0.00_ ;_ &quot;R&quot;\ * &quot;-&quot;??_ ;_ @_ "/>
    <numFmt numFmtId="165" formatCode="_ * #,##0.00_ ;_ * \-#,##0.00_ ;_ * &quot;-&quot;??_ ;_ @_ "/>
    <numFmt numFmtId="166" formatCode="_(* #,##0.00_);_(* \(#,##0.00\);_(* &quot;-&quot;??_);_(@_)"/>
    <numFmt numFmtId="167" formatCode="&quot;R&quot;\ #,##0.000000"/>
    <numFmt numFmtId="168" formatCode="_(* #,##0.0000_);_(* \(#,##0.0000\);_(* &quot;-&quot;??_);_(@_)"/>
    <numFmt numFmtId="169" formatCode="###\ ###\ ##0\ \ &quot;RAND&quot;;\-###\ ###\ ##0\ &quot;RAND&quot;"/>
    <numFmt numFmtId="170" formatCode="mmm\-yyyy"/>
    <numFmt numFmtId="171" formatCode="[$ZAR]\ #,##0.000000"/>
    <numFmt numFmtId="172" formatCode="#,##0.000"/>
    <numFmt numFmtId="173" formatCode="0.0"/>
    <numFmt numFmtId="174" formatCode="&quot;R&quot;\ #,##0.00"/>
    <numFmt numFmtId="175" formatCode="_(* #,##0.00000000000000_);_(* \(#,##0.00000000000000\);_(* &quot;-&quot;??_);_(@_)"/>
    <numFmt numFmtId="176" formatCode="_(* #,##0_);_(* \(#,##0\);_(* &quot;-&quot;??_);_(@_)"/>
    <numFmt numFmtId="177" formatCode="_ * #,##0.0_ ;_ * \-#,##0.0_ ;_ * &quot;-&quot;??_ ;_ @_ "/>
  </numFmts>
  <fonts count="6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2"/>
      <name val="Arial"/>
      <family val="2"/>
    </font>
    <font>
      <b/>
      <sz val="12"/>
      <name val="Arial"/>
      <family val="2"/>
    </font>
    <font>
      <sz val="12"/>
      <color rgb="FF0000FF"/>
      <name val="Arial"/>
      <family val="2"/>
    </font>
    <font>
      <sz val="12"/>
      <color rgb="FF008000"/>
      <name val="Arial"/>
      <family val="2"/>
    </font>
    <font>
      <sz val="12"/>
      <color rgb="FFFF0000"/>
      <name val="Arial"/>
      <family val="2"/>
    </font>
    <font>
      <b/>
      <sz val="14"/>
      <name val="Arial"/>
      <family val="2"/>
    </font>
    <font>
      <b/>
      <sz val="10"/>
      <color rgb="FFFF0000"/>
      <name val="Arial"/>
      <family val="2"/>
    </font>
    <font>
      <sz val="10"/>
      <color rgb="FF008000"/>
      <name val="Arial"/>
      <family val="2"/>
    </font>
    <font>
      <sz val="10"/>
      <name val="Arial"/>
      <family val="2"/>
    </font>
    <font>
      <b/>
      <sz val="20"/>
      <name val="Arial"/>
      <family val="2"/>
    </font>
    <font>
      <sz val="26"/>
      <name val="Arial"/>
      <family val="2"/>
    </font>
    <font>
      <b/>
      <sz val="14"/>
      <color rgb="FFFF0000"/>
      <name val="Arial"/>
      <family val="2"/>
    </font>
    <font>
      <b/>
      <sz val="10"/>
      <name val="Arial"/>
      <family val="2"/>
    </font>
    <font>
      <b/>
      <u/>
      <sz val="16"/>
      <name val="Arial"/>
      <family val="2"/>
    </font>
    <font>
      <b/>
      <sz val="16"/>
      <name val="Arial"/>
      <family val="2"/>
    </font>
    <font>
      <b/>
      <u/>
      <sz val="14"/>
      <color rgb="FFFF0000"/>
      <name val="Arial"/>
      <family val="2"/>
    </font>
    <font>
      <b/>
      <sz val="11"/>
      <name val="Arial"/>
      <family val="2"/>
    </font>
    <font>
      <sz val="11"/>
      <name val="Arial"/>
      <family val="2"/>
    </font>
    <font>
      <sz val="10"/>
      <name val="Calibri"/>
      <family val="2"/>
    </font>
    <font>
      <b/>
      <sz val="9"/>
      <name val="Calibri"/>
      <family val="2"/>
    </font>
    <font>
      <b/>
      <sz val="10"/>
      <name val="Calibri"/>
      <family val="2"/>
    </font>
    <font>
      <sz val="9"/>
      <name val="Calibri"/>
      <family val="2"/>
    </font>
    <font>
      <b/>
      <sz val="11"/>
      <name val="Calibri"/>
      <family val="2"/>
    </font>
    <font>
      <b/>
      <sz val="11"/>
      <color rgb="FF0000FF"/>
      <name val="Calibri"/>
      <family val="2"/>
    </font>
    <font>
      <b/>
      <sz val="10"/>
      <color rgb="FF0000FF"/>
      <name val="Calibri"/>
      <family val="2"/>
    </font>
    <font>
      <sz val="11"/>
      <name val="Calibri"/>
      <family val="2"/>
    </font>
    <font>
      <sz val="11"/>
      <name val="Calibri"/>
      <family val="2"/>
      <scheme val="minor"/>
    </font>
    <font>
      <sz val="11"/>
      <color theme="1"/>
      <name val="Arial"/>
      <family val="2"/>
    </font>
    <font>
      <b/>
      <sz val="11"/>
      <color theme="1"/>
      <name val="Arial"/>
      <family val="2"/>
    </font>
    <font>
      <u/>
      <sz val="11"/>
      <color theme="10"/>
      <name val="Calibri"/>
      <family val="2"/>
      <scheme val="minor"/>
    </font>
    <font>
      <u/>
      <sz val="10"/>
      <color indexed="12"/>
      <name val="Arial"/>
      <family val="2"/>
    </font>
    <font>
      <u/>
      <sz val="11"/>
      <color indexed="12"/>
      <name val="Arial"/>
      <family val="2"/>
    </font>
    <font>
      <sz val="11"/>
      <color rgb="FF000000"/>
      <name val="Arial"/>
      <family val="2"/>
    </font>
    <font>
      <b/>
      <sz val="11"/>
      <color rgb="FF000000"/>
      <name val="Arial"/>
      <family val="2"/>
    </font>
    <font>
      <sz val="12"/>
      <color theme="1"/>
      <name val="Calibri"/>
      <family val="2"/>
      <scheme val="minor"/>
    </font>
    <font>
      <sz val="12"/>
      <name val="Helv"/>
    </font>
    <font>
      <sz val="12"/>
      <name val="Calibri"/>
      <family val="2"/>
      <scheme val="minor"/>
    </font>
    <font>
      <b/>
      <sz val="12"/>
      <name val="Calibri"/>
      <family val="2"/>
      <scheme val="minor"/>
    </font>
    <font>
      <b/>
      <sz val="12"/>
      <name val="Helv"/>
    </font>
    <font>
      <u val="singleAccounting"/>
      <sz val="12"/>
      <name val="Calibri"/>
      <family val="2"/>
      <scheme val="minor"/>
    </font>
    <font>
      <u val="singleAccounting"/>
      <sz val="12"/>
      <name val="Arial"/>
      <family val="2"/>
    </font>
    <font>
      <b/>
      <sz val="12"/>
      <color theme="1"/>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rgb="FF000000"/>
      </patternFill>
    </fill>
    <fill>
      <patternFill patternType="solid">
        <fgColor rgb="FFCCFFCC"/>
        <bgColor rgb="FF000000"/>
      </patternFill>
    </fill>
    <fill>
      <patternFill patternType="solid">
        <fgColor rgb="FFFFFF00"/>
        <bgColor rgb="FF000000"/>
      </patternFill>
    </fill>
    <fill>
      <patternFill patternType="solid">
        <fgColor theme="0" tint="-0.14999847407452621"/>
        <bgColor indexed="64"/>
      </patternFill>
    </fill>
    <fill>
      <patternFill patternType="solid">
        <fgColor theme="0" tint="-0.34998626667073579"/>
        <bgColor indexed="64"/>
      </patternFill>
    </fill>
  </fills>
  <borders count="5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indexed="64"/>
      </left>
      <right style="thin">
        <color indexed="64"/>
      </right>
      <top/>
      <bottom style="thin">
        <color indexed="64"/>
      </bottom>
      <diagonal/>
    </border>
    <border>
      <left style="thin">
        <color rgb="FF000000"/>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auto="1"/>
      </right>
      <top style="thin">
        <color indexed="64"/>
      </top>
      <bottom/>
      <diagonal/>
    </border>
    <border>
      <left style="thin">
        <color indexed="64"/>
      </left>
      <right style="thin">
        <color indexed="64"/>
      </right>
      <top style="medium">
        <color indexed="64"/>
      </top>
      <bottom style="thin">
        <color auto="1"/>
      </bottom>
      <diagonal/>
    </border>
    <border>
      <left style="medium">
        <color indexed="64"/>
      </left>
      <right style="thin">
        <color auto="1"/>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auto="1"/>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auto="1"/>
      </right>
      <top style="thin">
        <color auto="1"/>
      </top>
      <bottom/>
      <diagonal/>
    </border>
    <border>
      <left/>
      <right style="medium">
        <color auto="1"/>
      </right>
      <top style="thin">
        <color auto="1"/>
      </top>
      <bottom style="thin">
        <color auto="1"/>
      </bottom>
      <diagonal/>
    </border>
    <border>
      <left style="thin">
        <color indexed="64"/>
      </left>
      <right/>
      <top style="thin">
        <color indexed="64"/>
      </top>
      <bottom/>
      <diagonal/>
    </border>
  </borders>
  <cellStyleXfs count="77">
    <xf numFmtId="0" fontId="0" fillId="0" borderId="0"/>
    <xf numFmtId="166" fontId="25" fillId="0" borderId="0" applyFont="0" applyFill="0" applyBorder="0" applyAlignment="0" applyProtection="0"/>
    <xf numFmtId="9" fontId="25" fillId="0" borderId="0" applyFont="0" applyFill="0" applyBorder="0" applyAlignment="0" applyProtection="0"/>
    <xf numFmtId="0" fontId="9" fillId="0" borderId="0" applyNumberFormat="0" applyFill="0" applyBorder="0" applyAlignment="0" applyProtection="0"/>
    <xf numFmtId="0" fontId="10" fillId="0" borderId="1" applyNumberFormat="0" applyFill="0" applyAlignment="0" applyProtection="0"/>
    <xf numFmtId="0" fontId="11" fillId="0" borderId="2" applyNumberFormat="0" applyFill="0" applyAlignment="0" applyProtection="0"/>
    <xf numFmtId="0" fontId="12" fillId="0" borderId="3"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4" applyNumberFormat="0" applyAlignment="0" applyProtection="0"/>
    <xf numFmtId="0" fontId="17" fillId="6" borderId="5" applyNumberFormat="0" applyAlignment="0" applyProtection="0"/>
    <xf numFmtId="0" fontId="18" fillId="6" borderId="4" applyNumberFormat="0" applyAlignment="0" applyProtection="0"/>
    <xf numFmtId="0" fontId="19" fillId="0" borderId="6" applyNumberFormat="0" applyFill="0" applyAlignment="0" applyProtection="0"/>
    <xf numFmtId="0" fontId="20" fillId="7" borderId="7" applyNumberFormat="0" applyAlignment="0" applyProtection="0"/>
    <xf numFmtId="0" fontId="21" fillId="0" borderId="0" applyNumberFormat="0" applyFill="0" applyBorder="0" applyAlignment="0" applyProtection="0"/>
    <xf numFmtId="0" fontId="8" fillId="8" borderId="8" applyNumberFormat="0" applyFont="0" applyAlignment="0" applyProtection="0"/>
    <xf numFmtId="0" fontId="22" fillId="0" borderId="0" applyNumberFormat="0" applyFill="0" applyBorder="0" applyAlignment="0" applyProtection="0"/>
    <xf numFmtId="0" fontId="23" fillId="0" borderId="9" applyNumberFormat="0" applyFill="0" applyAlignment="0" applyProtection="0"/>
    <xf numFmtId="0" fontId="24"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24" fillId="32" borderId="0" applyNumberFormat="0" applyBorder="0" applyAlignment="0" applyProtection="0"/>
    <xf numFmtId="0" fontId="34" fillId="0" borderId="0"/>
    <xf numFmtId="166" fontId="34" fillId="0" borderId="0" applyFont="0" applyFill="0" applyBorder="0" applyAlignment="0" applyProtection="0"/>
    <xf numFmtId="0" fontId="7" fillId="0" borderId="0"/>
    <xf numFmtId="165" fontId="7" fillId="0" borderId="0" applyFont="0" applyFill="0" applyBorder="0" applyAlignment="0" applyProtection="0"/>
    <xf numFmtId="0" fontId="6" fillId="0" borderId="0"/>
    <xf numFmtId="165" fontId="6" fillId="0" borderId="0" applyFont="0" applyFill="0" applyBorder="0" applyAlignment="0" applyProtection="0"/>
    <xf numFmtId="0" fontId="26" fillId="0" borderId="0"/>
    <xf numFmtId="0" fontId="25" fillId="0" borderId="0"/>
    <xf numFmtId="0" fontId="25" fillId="0" borderId="0"/>
    <xf numFmtId="164" fontId="25" fillId="0" borderId="0" applyFont="0" applyFill="0" applyBorder="0" applyAlignment="0" applyProtection="0"/>
    <xf numFmtId="0" fontId="6" fillId="0" borderId="0"/>
    <xf numFmtId="0" fontId="6" fillId="0" borderId="0"/>
    <xf numFmtId="0" fontId="6" fillId="0" borderId="0"/>
    <xf numFmtId="0" fontId="25"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25" fillId="0" borderId="0"/>
    <xf numFmtId="0" fontId="55" fillId="0" borderId="0" applyNumberFormat="0" applyFill="0" applyBorder="0" applyAlignment="0" applyProtection="0"/>
    <xf numFmtId="0" fontId="56" fillId="0" borderId="0" applyNumberFormat="0" applyFill="0" applyBorder="0" applyAlignment="0" applyProtection="0">
      <alignment vertical="top"/>
      <protection locked="0"/>
    </xf>
    <xf numFmtId="165" fontId="5" fillId="0" borderId="0" applyFont="0" applyFill="0" applyBorder="0" applyAlignment="0" applyProtection="0"/>
    <xf numFmtId="0" fontId="5" fillId="0" borderId="0"/>
    <xf numFmtId="0" fontId="52" fillId="0" borderId="0"/>
    <xf numFmtId="0" fontId="4" fillId="0" borderId="0"/>
    <xf numFmtId="164" fontId="4" fillId="0" borderId="0" applyFont="0" applyFill="0" applyBorder="0" applyAlignment="0" applyProtection="0"/>
    <xf numFmtId="0" fontId="60" fillId="0" borderId="0"/>
    <xf numFmtId="166" fontId="25"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165" fontId="1" fillId="0" borderId="0" applyFont="0" applyFill="0" applyBorder="0" applyAlignment="0" applyProtection="0"/>
    <xf numFmtId="0" fontId="1" fillId="0" borderId="0"/>
  </cellStyleXfs>
  <cellXfs count="279">
    <xf numFmtId="0" fontId="25" fillId="0" borderId="0" xfId="0" applyFont="1"/>
    <xf numFmtId="0" fontId="25" fillId="0" borderId="0" xfId="0" applyFont="1" applyAlignment="1">
      <alignment vertical="center"/>
    </xf>
    <xf numFmtId="0" fontId="25" fillId="0" borderId="0" xfId="0" applyFont="1" applyAlignment="1">
      <alignment vertical="center" wrapText="1" shrinkToFit="1"/>
    </xf>
    <xf numFmtId="0" fontId="26" fillId="0" borderId="0" xfId="0" applyFont="1" applyAlignment="1">
      <alignment vertical="center"/>
    </xf>
    <xf numFmtId="0" fontId="26" fillId="0" borderId="0" xfId="0" applyFont="1" applyAlignment="1">
      <alignment vertical="center" wrapText="1" shrinkToFit="1"/>
    </xf>
    <xf numFmtId="0" fontId="27" fillId="0" borderId="0" xfId="0" applyFont="1" applyAlignment="1">
      <alignment vertical="center"/>
    </xf>
    <xf numFmtId="0" fontId="26" fillId="0" borderId="0" xfId="0" applyFont="1" applyAlignment="1">
      <alignment horizontal="left" vertical="center"/>
    </xf>
    <xf numFmtId="0" fontId="27" fillId="0" borderId="0" xfId="0" applyFont="1" applyAlignment="1">
      <alignment horizontal="left" vertical="center"/>
    </xf>
    <xf numFmtId="0" fontId="26" fillId="0" borderId="0" xfId="0" applyFont="1" applyAlignment="1">
      <alignment vertical="center" shrinkToFit="1"/>
    </xf>
    <xf numFmtId="0" fontId="26" fillId="0" borderId="0" xfId="0" applyFont="1" applyAlignment="1">
      <alignment vertical="center" wrapText="1"/>
    </xf>
    <xf numFmtId="0" fontId="28" fillId="0" borderId="0" xfId="0" applyFont="1" applyAlignment="1">
      <alignment vertical="center"/>
    </xf>
    <xf numFmtId="0" fontId="29" fillId="0" borderId="0" xfId="0" applyFont="1" applyAlignment="1">
      <alignment vertical="center"/>
    </xf>
    <xf numFmtId="0" fontId="28" fillId="0" borderId="0" xfId="0" applyFont="1" applyAlignment="1">
      <alignment horizontal="center" vertical="center"/>
    </xf>
    <xf numFmtId="0" fontId="30" fillId="0" borderId="0" xfId="0" applyFont="1" applyAlignment="1">
      <alignment vertical="center"/>
    </xf>
    <xf numFmtId="39" fontId="30" fillId="0" borderId="0" xfId="0" applyNumberFormat="1" applyFont="1" applyAlignment="1">
      <alignment vertical="center"/>
    </xf>
    <xf numFmtId="167" fontId="29" fillId="0" borderId="0" xfId="0" applyNumberFormat="1" applyFont="1" applyAlignment="1">
      <alignment vertical="center" wrapText="1"/>
    </xf>
    <xf numFmtId="10" fontId="26" fillId="0" borderId="0" xfId="0" applyNumberFormat="1" applyFont="1" applyAlignment="1">
      <alignment vertical="center"/>
    </xf>
    <xf numFmtId="10" fontId="28" fillId="0" borderId="0" xfId="0" applyNumberFormat="1" applyFont="1" applyAlignment="1">
      <alignment vertical="center"/>
    </xf>
    <xf numFmtId="168" fontId="29" fillId="0" borderId="0" xfId="1" applyNumberFormat="1" applyFont="1" applyAlignment="1">
      <alignment vertical="center"/>
    </xf>
    <xf numFmtId="0" fontId="31" fillId="0" borderId="0" xfId="0" applyFont="1" applyAlignment="1">
      <alignment vertical="center"/>
    </xf>
    <xf numFmtId="0" fontId="0" fillId="0" borderId="0" xfId="0" applyAlignment="1">
      <alignment vertical="center"/>
    </xf>
    <xf numFmtId="0" fontId="0" fillId="0" borderId="0" xfId="0" applyAlignment="1">
      <alignment vertical="center" wrapText="1" shrinkToFit="1"/>
    </xf>
    <xf numFmtId="0" fontId="0" fillId="0" borderId="0" xfId="0" applyAlignment="1">
      <alignment vertical="center" shrinkToFit="1"/>
    </xf>
    <xf numFmtId="0" fontId="0" fillId="0" borderId="0" xfId="0" applyAlignment="1">
      <alignment horizontal="left" vertical="center"/>
    </xf>
    <xf numFmtId="0" fontId="25" fillId="0" borderId="0" xfId="0" applyFont="1" applyAlignment="1">
      <alignment horizontal="center" vertical="center" wrapText="1"/>
    </xf>
    <xf numFmtId="0" fontId="0" fillId="0" borderId="0" xfId="0" applyAlignment="1">
      <alignment horizontal="center" vertical="center" wrapText="1"/>
    </xf>
    <xf numFmtId="0" fontId="27" fillId="33" borderId="0" xfId="0" applyFont="1" applyFill="1" applyAlignment="1">
      <alignment horizontal="center" vertical="center"/>
    </xf>
    <xf numFmtId="0" fontId="27" fillId="33" borderId="0" xfId="0" applyFont="1" applyFill="1" applyAlignment="1">
      <alignment horizontal="left" vertical="center" wrapText="1"/>
    </xf>
    <xf numFmtId="0" fontId="26" fillId="33" borderId="0" xfId="0" applyFont="1" applyFill="1" applyAlignment="1">
      <alignment horizontal="center" vertical="center" wrapText="1" shrinkToFit="1"/>
    </xf>
    <xf numFmtId="0" fontId="26" fillId="0" borderId="0" xfId="0" applyFont="1" applyAlignment="1">
      <alignment horizontal="center" vertical="center" wrapText="1" shrinkToFit="1"/>
    </xf>
    <xf numFmtId="0" fontId="26" fillId="0" borderId="0" xfId="0" applyFont="1" applyAlignment="1">
      <alignment horizontal="center" vertical="center"/>
    </xf>
    <xf numFmtId="0" fontId="27" fillId="33" borderId="0" xfId="0" applyFont="1" applyFill="1" applyAlignment="1">
      <alignment vertical="center"/>
    </xf>
    <xf numFmtId="0" fontId="30" fillId="34" borderId="0" xfId="0" applyFont="1" applyFill="1" applyAlignment="1">
      <alignment horizontal="center" vertical="center"/>
    </xf>
    <xf numFmtId="0" fontId="33" fillId="0" borderId="0" xfId="0" applyFont="1" applyAlignment="1">
      <alignment horizontal="center" vertical="center"/>
    </xf>
    <xf numFmtId="0" fontId="34" fillId="0" borderId="0" xfId="0" applyFont="1" applyAlignment="1">
      <alignment horizontal="left" vertical="center"/>
    </xf>
    <xf numFmtId="0" fontId="0" fillId="0" borderId="0" xfId="0" applyAlignment="1">
      <alignment horizontal="center"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5" fillId="0" borderId="14" xfId="0" applyFont="1" applyBorder="1" applyAlignment="1">
      <alignment vertical="center"/>
    </xf>
    <xf numFmtId="0" fontId="0" fillId="0" borderId="14" xfId="0" applyBorder="1" applyAlignment="1">
      <alignment vertical="center"/>
    </xf>
    <xf numFmtId="0" fontId="34" fillId="0" borderId="0" xfId="0" applyFont="1" applyAlignment="1">
      <alignment horizontal="center" vertical="center"/>
    </xf>
    <xf numFmtId="0" fontId="36" fillId="0" borderId="0" xfId="0" applyFont="1" applyAlignment="1">
      <alignment horizontal="centerContinuous" vertical="center"/>
    </xf>
    <xf numFmtId="0" fontId="35" fillId="0" borderId="0" xfId="0" applyFont="1" applyAlignment="1">
      <alignment horizontal="centerContinuous" vertical="center"/>
    </xf>
    <xf numFmtId="0" fontId="31" fillId="0" borderId="0" xfId="0" applyFont="1" applyAlignment="1">
      <alignment horizontal="left" vertical="center"/>
    </xf>
    <xf numFmtId="0" fontId="37" fillId="34" borderId="0" xfId="0" applyFont="1" applyFill="1" applyAlignment="1">
      <alignment horizontal="left" vertical="center"/>
    </xf>
    <xf numFmtId="0" fontId="38" fillId="0" borderId="0" xfId="0" applyFont="1" applyAlignment="1">
      <alignment vertical="center"/>
    </xf>
    <xf numFmtId="0" fontId="39" fillId="0" borderId="0" xfId="0" applyFont="1" applyAlignment="1">
      <alignment horizontal="centerContinuous" vertical="center" wrapText="1"/>
    </xf>
    <xf numFmtId="0" fontId="39" fillId="0" borderId="0" xfId="0" applyFont="1" applyAlignment="1">
      <alignment horizontal="centerContinuous" vertical="center"/>
    </xf>
    <xf numFmtId="0" fontId="40" fillId="0" borderId="0" xfId="0" applyFont="1" applyAlignment="1">
      <alignment vertical="center"/>
    </xf>
    <xf numFmtId="0" fontId="40" fillId="0" borderId="0" xfId="0" applyFont="1" applyAlignment="1">
      <alignment horizontal="center" vertical="center"/>
    </xf>
    <xf numFmtId="0" fontId="31" fillId="0" borderId="0" xfId="0" applyFont="1" applyAlignment="1">
      <alignment horizontal="center" vertical="center"/>
    </xf>
    <xf numFmtId="169" fontId="41" fillId="34" borderId="0" xfId="0" applyNumberFormat="1" applyFont="1" applyFill="1" applyAlignment="1">
      <alignment horizontal="justify" vertical="center"/>
    </xf>
    <xf numFmtId="0" fontId="27" fillId="0" borderId="0" xfId="0" applyFont="1" applyAlignment="1">
      <alignment vertical="top"/>
    </xf>
    <xf numFmtId="0" fontId="32" fillId="0" borderId="0" xfId="0" applyFont="1" applyAlignment="1">
      <alignment horizontal="justify" vertical="center"/>
    </xf>
    <xf numFmtId="0" fontId="38" fillId="0" borderId="0" xfId="0" applyFont="1" applyAlignment="1">
      <alignment horizontal="left" vertical="center"/>
    </xf>
    <xf numFmtId="0" fontId="32" fillId="34" borderId="0" xfId="0" applyFont="1" applyFill="1" applyAlignment="1">
      <alignment horizontal="justify" vertical="center"/>
    </xf>
    <xf numFmtId="14" fontId="37" fillId="34" borderId="0" xfId="0" applyNumberFormat="1" applyFont="1" applyFill="1" applyAlignment="1">
      <alignment horizontal="left" vertical="center"/>
    </xf>
    <xf numFmtId="0" fontId="37" fillId="0" borderId="0" xfId="0" applyFont="1" applyAlignment="1">
      <alignment horizontal="left" vertical="center"/>
    </xf>
    <xf numFmtId="0" fontId="0" fillId="0" borderId="15" xfId="0" applyBorder="1" applyAlignment="1">
      <alignment vertical="center"/>
    </xf>
    <xf numFmtId="0" fontId="0" fillId="0" borderId="16" xfId="0" applyBorder="1" applyAlignment="1">
      <alignment vertical="center"/>
    </xf>
    <xf numFmtId="0" fontId="37" fillId="0" borderId="16" xfId="0" applyFont="1" applyBorder="1" applyAlignment="1">
      <alignment horizontal="left" vertical="center"/>
    </xf>
    <xf numFmtId="0" fontId="0" fillId="0" borderId="17" xfId="0" applyBorder="1" applyAlignment="1">
      <alignment vertical="center"/>
    </xf>
    <xf numFmtId="0" fontId="42" fillId="0" borderId="0" xfId="0" applyFont="1" applyAlignment="1">
      <alignment vertical="center"/>
    </xf>
    <xf numFmtId="0" fontId="42" fillId="0" borderId="0" xfId="0" applyFont="1" applyAlignment="1">
      <alignment horizontal="right" vertical="center"/>
    </xf>
    <xf numFmtId="0" fontId="27" fillId="0" borderId="0" xfId="0" applyFont="1" applyAlignment="1">
      <alignment horizontal="justify" vertical="center"/>
    </xf>
    <xf numFmtId="0" fontId="44" fillId="0" borderId="0" xfId="0" applyFont="1"/>
    <xf numFmtId="0" fontId="45" fillId="0" borderId="0" xfId="0" applyFont="1" applyAlignment="1">
      <alignment horizontal="left"/>
    </xf>
    <xf numFmtId="0" fontId="46" fillId="0" borderId="0" xfId="0" applyFont="1"/>
    <xf numFmtId="0" fontId="47" fillId="0" borderId="0" xfId="0" applyFont="1"/>
    <xf numFmtId="0" fontId="45" fillId="0" borderId="0" xfId="0" applyFont="1"/>
    <xf numFmtId="0" fontId="46" fillId="0" borderId="0" xfId="0" applyFont="1" applyAlignment="1">
      <alignment horizontal="center"/>
    </xf>
    <xf numFmtId="0" fontId="46" fillId="0" borderId="0" xfId="0" applyFont="1" applyAlignment="1">
      <alignment horizontal="left"/>
    </xf>
    <xf numFmtId="0" fontId="46" fillId="0" borderId="21" xfId="0" applyFont="1" applyBorder="1"/>
    <xf numFmtId="0" fontId="44" fillId="0" borderId="22" xfId="0" applyFont="1" applyBorder="1"/>
    <xf numFmtId="0" fontId="44" fillId="0" borderId="23" xfId="0" applyFont="1" applyBorder="1"/>
    <xf numFmtId="0" fontId="44" fillId="0" borderId="24" xfId="0" applyFont="1" applyBorder="1"/>
    <xf numFmtId="0" fontId="48" fillId="0" borderId="24" xfId="0" applyFont="1" applyBorder="1"/>
    <xf numFmtId="0" fontId="49" fillId="0" borderId="24" xfId="0" applyFont="1" applyBorder="1"/>
    <xf numFmtId="0" fontId="44" fillId="0" borderId="25" xfId="0" applyFont="1" applyBorder="1"/>
    <xf numFmtId="0" fontId="44" fillId="0" borderId="26" xfId="0" applyFont="1" applyBorder="1"/>
    <xf numFmtId="0" fontId="50" fillId="0" borderId="0" xfId="0" applyFont="1"/>
    <xf numFmtId="0" fontId="46" fillId="0" borderId="24" xfId="0" applyFont="1" applyBorder="1"/>
    <xf numFmtId="0" fontId="48" fillId="0" borderId="0" xfId="0" applyFont="1"/>
    <xf numFmtId="0" fontId="51" fillId="0" borderId="0" xfId="0" applyFont="1"/>
    <xf numFmtId="0" fontId="51" fillId="0" borderId="0" xfId="0" applyFont="1" applyAlignment="1">
      <alignment horizontal="left"/>
    </xf>
    <xf numFmtId="2" fontId="45" fillId="0" borderId="0" xfId="0" applyNumberFormat="1" applyFont="1" applyAlignment="1">
      <alignment horizontal="center" wrapText="1"/>
    </xf>
    <xf numFmtId="166" fontId="46" fillId="34" borderId="27" xfId="1" applyFont="1" applyFill="1" applyBorder="1" applyAlignment="1">
      <alignment vertical="center"/>
    </xf>
    <xf numFmtId="0" fontId="44" fillId="0" borderId="20" xfId="0" applyFont="1" applyBorder="1"/>
    <xf numFmtId="0" fontId="44" fillId="0" borderId="29" xfId="0" applyFont="1" applyBorder="1"/>
    <xf numFmtId="0" fontId="47" fillId="0" borderId="29" xfId="0" applyFont="1" applyBorder="1"/>
    <xf numFmtId="0" fontId="30" fillId="34" borderId="26" xfId="0" applyFont="1" applyFill="1" applyBorder="1" applyAlignment="1">
      <alignment horizontal="center" vertical="center"/>
    </xf>
    <xf numFmtId="0" fontId="47" fillId="0" borderId="26" xfId="0" applyFont="1" applyBorder="1"/>
    <xf numFmtId="170" fontId="47" fillId="0" borderId="26" xfId="0" applyNumberFormat="1" applyFont="1" applyBorder="1"/>
    <xf numFmtId="0" fontId="44" fillId="0" borderId="26" xfId="0" applyFont="1" applyBorder="1" applyAlignment="1">
      <alignment horizontal="center"/>
    </xf>
    <xf numFmtId="171" fontId="44" fillId="0" borderId="26" xfId="0" applyNumberFormat="1" applyFont="1" applyBorder="1" applyAlignment="1">
      <alignment horizontal="center"/>
    </xf>
    <xf numFmtId="172" fontId="46" fillId="0" borderId="26" xfId="0" applyNumberFormat="1" applyFont="1" applyBorder="1" applyAlignment="1">
      <alignment horizontal="center"/>
    </xf>
    <xf numFmtId="0" fontId="46" fillId="0" borderId="26" xfId="0" applyFont="1" applyBorder="1" applyAlignment="1">
      <alignment horizontal="left"/>
    </xf>
    <xf numFmtId="0" fontId="46" fillId="0" borderId="26" xfId="0" applyFont="1" applyBorder="1"/>
    <xf numFmtId="169" fontId="41" fillId="35" borderId="0" xfId="0" applyNumberFormat="1" applyFont="1" applyFill="1" applyAlignment="1">
      <alignment horizontal="justify" vertical="center"/>
    </xf>
    <xf numFmtId="0" fontId="53" fillId="0" borderId="0" xfId="57" applyFont="1"/>
    <xf numFmtId="0" fontId="53" fillId="0" borderId="0" xfId="62" applyFont="1"/>
    <xf numFmtId="0" fontId="53" fillId="0" borderId="0" xfId="62" applyFont="1" applyAlignment="1">
      <alignment horizontal="center"/>
    </xf>
    <xf numFmtId="0" fontId="54" fillId="0" borderId="0" xfId="62" applyFont="1"/>
    <xf numFmtId="0" fontId="57" fillId="0" borderId="0" xfId="64" applyFont="1" applyAlignment="1" applyProtection="1">
      <alignment wrapText="1"/>
    </xf>
    <xf numFmtId="0" fontId="57" fillId="0" borderId="0" xfId="64" applyFont="1" applyAlignment="1" applyProtection="1"/>
    <xf numFmtId="0" fontId="53" fillId="0" borderId="0" xfId="62" applyFont="1" applyAlignment="1">
      <alignment horizontal="left"/>
    </xf>
    <xf numFmtId="0" fontId="53" fillId="0" borderId="0" xfId="62" applyFont="1" applyAlignment="1">
      <alignment horizontal="left" wrapText="1"/>
    </xf>
    <xf numFmtId="0" fontId="53" fillId="0" borderId="0" xfId="57" applyFont="1" applyAlignment="1">
      <alignment horizontal="center"/>
    </xf>
    <xf numFmtId="173" fontId="42" fillId="0" borderId="0" xfId="62" applyNumberFormat="1" applyFont="1" applyAlignment="1">
      <alignment horizontal="center" vertical="center"/>
    </xf>
    <xf numFmtId="173" fontId="42" fillId="0" borderId="0" xfId="62" applyNumberFormat="1" applyFont="1" applyAlignment="1">
      <alignment horizontal="center" vertical="center" wrapText="1"/>
    </xf>
    <xf numFmtId="0" fontId="54" fillId="0" borderId="0" xfId="57" applyFont="1" applyAlignment="1">
      <alignment wrapText="1"/>
    </xf>
    <xf numFmtId="173" fontId="43" fillId="0" borderId="0" xfId="65" applyNumberFormat="1" applyFont="1" applyAlignment="1">
      <alignment horizontal="center" vertical="center"/>
    </xf>
    <xf numFmtId="0" fontId="43" fillId="0" borderId="0" xfId="57" applyFont="1" applyAlignment="1">
      <alignment wrapText="1"/>
    </xf>
    <xf numFmtId="0" fontId="53" fillId="0" borderId="0" xfId="57" applyFont="1" applyAlignment="1">
      <alignment wrapText="1"/>
    </xf>
    <xf numFmtId="173" fontId="54" fillId="0" borderId="0" xfId="65" applyNumberFormat="1" applyFont="1" applyAlignment="1">
      <alignment horizontal="center" vertical="center" wrapText="1"/>
    </xf>
    <xf numFmtId="44" fontId="54" fillId="0" borderId="36" xfId="65" applyNumberFormat="1" applyFont="1" applyBorder="1" applyAlignment="1">
      <alignment horizontal="center" wrapText="1"/>
    </xf>
    <xf numFmtId="44" fontId="54" fillId="0" borderId="0" xfId="57" applyNumberFormat="1" applyFont="1" applyAlignment="1">
      <alignment wrapText="1"/>
    </xf>
    <xf numFmtId="173" fontId="53" fillId="0" borderId="0" xfId="65" applyNumberFormat="1" applyFont="1" applyAlignment="1">
      <alignment horizontal="center" vertical="center" wrapText="1"/>
    </xf>
    <xf numFmtId="4" fontId="53" fillId="0" borderId="0" xfId="65" applyNumberFormat="1" applyFont="1" applyAlignment="1">
      <alignment vertical="center" wrapText="1"/>
    </xf>
    <xf numFmtId="4" fontId="53" fillId="0" borderId="0" xfId="65" applyNumberFormat="1" applyFont="1" applyAlignment="1">
      <alignment horizontal="center" vertical="center" wrapText="1"/>
    </xf>
    <xf numFmtId="44" fontId="53" fillId="0" borderId="0" xfId="57" applyNumberFormat="1" applyFont="1" applyAlignment="1">
      <alignment wrapText="1"/>
    </xf>
    <xf numFmtId="0" fontId="53" fillId="0" borderId="0" xfId="57" applyFont="1" applyAlignment="1">
      <alignment horizontal="left"/>
    </xf>
    <xf numFmtId="0" fontId="58" fillId="0" borderId="31" xfId="59" applyFont="1" applyBorder="1" applyAlignment="1">
      <alignment horizontal="left" wrapText="1"/>
    </xf>
    <xf numFmtId="0" fontId="58" fillId="0" borderId="29" xfId="59" applyFont="1" applyBorder="1" applyAlignment="1">
      <alignment horizontal="center"/>
    </xf>
    <xf numFmtId="0" fontId="58" fillId="0" borderId="31" xfId="59" applyFont="1" applyBorder="1" applyAlignment="1">
      <alignment horizontal="center"/>
    </xf>
    <xf numFmtId="44" fontId="43" fillId="0" borderId="39" xfId="59" applyNumberFormat="1" applyFont="1" applyBorder="1" applyAlignment="1">
      <alignment horizontal="left"/>
    </xf>
    <xf numFmtId="44" fontId="43" fillId="0" borderId="32" xfId="59" applyNumberFormat="1" applyFont="1" applyBorder="1" applyAlignment="1">
      <alignment horizontal="left"/>
    </xf>
    <xf numFmtId="0" fontId="53" fillId="0" borderId="31" xfId="68" applyFont="1" applyBorder="1" applyAlignment="1">
      <alignment horizontal="left" wrapText="1"/>
    </xf>
    <xf numFmtId="0" fontId="45" fillId="0" borderId="19" xfId="0" applyFont="1" applyBorder="1" applyAlignment="1">
      <alignment horizontal="left" wrapText="1"/>
    </xf>
    <xf numFmtId="0" fontId="42" fillId="0" borderId="10" xfId="62" applyFont="1" applyBorder="1"/>
    <xf numFmtId="0" fontId="42" fillId="0" borderId="36" xfId="62" applyFont="1" applyBorder="1" applyAlignment="1">
      <alignment horizontal="center" wrapText="1"/>
    </xf>
    <xf numFmtId="0" fontId="42" fillId="0" borderId="11" xfId="62" applyFont="1" applyBorder="1" applyAlignment="1">
      <alignment wrapText="1"/>
    </xf>
    <xf numFmtId="0" fontId="54" fillId="0" borderId="36" xfId="57" applyFont="1" applyBorder="1" applyAlignment="1">
      <alignment horizontal="center" wrapText="1"/>
    </xf>
    <xf numFmtId="0" fontId="42" fillId="0" borderId="11" xfId="62" applyFont="1" applyBorder="1" applyAlignment="1">
      <alignment horizontal="center"/>
    </xf>
    <xf numFmtId="0" fontId="42" fillId="0" borderId="12" xfId="62" applyFont="1" applyBorder="1"/>
    <xf numFmtId="0" fontId="54" fillId="0" borderId="36" xfId="59" applyFont="1" applyBorder="1" applyAlignment="1">
      <alignment horizontal="center" wrapText="1"/>
    </xf>
    <xf numFmtId="173" fontId="43" fillId="0" borderId="38" xfId="65" applyNumberFormat="1" applyFont="1" applyBorder="1" applyAlignment="1">
      <alignment horizontal="center"/>
    </xf>
    <xf numFmtId="2" fontId="43" fillId="0" borderId="33" xfId="65" applyNumberFormat="1" applyFont="1" applyBorder="1" applyAlignment="1">
      <alignment horizontal="center" vertical="center"/>
    </xf>
    <xf numFmtId="2" fontId="43" fillId="0" borderId="34" xfId="65" applyNumberFormat="1" applyFont="1" applyBorder="1" applyAlignment="1">
      <alignment horizontal="center" vertical="center"/>
    </xf>
    <xf numFmtId="173" fontId="43" fillId="0" borderId="33" xfId="65" applyNumberFormat="1" applyFont="1" applyBorder="1" applyAlignment="1">
      <alignment horizontal="center"/>
    </xf>
    <xf numFmtId="173" fontId="43" fillId="0" borderId="33" xfId="65" applyNumberFormat="1" applyFont="1" applyBorder="1" applyAlignment="1">
      <alignment horizontal="center" vertical="center"/>
    </xf>
    <xf numFmtId="0" fontId="54" fillId="0" borderId="29" xfId="57" applyFont="1" applyBorder="1" applyAlignment="1">
      <alignment horizontal="center" wrapText="1"/>
    </xf>
    <xf numFmtId="0" fontId="54" fillId="0" borderId="39" xfId="59" applyFont="1" applyBorder="1" applyAlignment="1">
      <alignment horizontal="center" wrapText="1"/>
    </xf>
    <xf numFmtId="0" fontId="54" fillId="0" borderId="29" xfId="57" applyFont="1" applyBorder="1" applyAlignment="1">
      <alignment horizontal="left" wrapText="1"/>
    </xf>
    <xf numFmtId="1" fontId="42" fillId="0" borderId="38" xfId="62" applyNumberFormat="1" applyFont="1" applyBorder="1" applyAlignment="1">
      <alignment horizontal="center" wrapText="1"/>
    </xf>
    <xf numFmtId="173" fontId="43" fillId="0" borderId="42" xfId="65" applyNumberFormat="1" applyFont="1" applyBorder="1" applyAlignment="1">
      <alignment horizontal="center"/>
    </xf>
    <xf numFmtId="0" fontId="47" fillId="0" borderId="38" xfId="0" applyFont="1" applyBorder="1"/>
    <xf numFmtId="0" fontId="47" fillId="0" borderId="45" xfId="0" applyFont="1" applyBorder="1"/>
    <xf numFmtId="0" fontId="44" fillId="0" borderId="45" xfId="0" applyFont="1" applyBorder="1"/>
    <xf numFmtId="0" fontId="47" fillId="0" borderId="46" xfId="0" applyFont="1" applyBorder="1"/>
    <xf numFmtId="0" fontId="30" fillId="34" borderId="47" xfId="0" applyFont="1" applyFill="1" applyBorder="1" applyAlignment="1">
      <alignment horizontal="center" vertical="center"/>
    </xf>
    <xf numFmtId="0" fontId="44" fillId="0" borderId="47" xfId="0" applyFont="1" applyBorder="1"/>
    <xf numFmtId="170" fontId="47" fillId="0" borderId="47" xfId="0" applyNumberFormat="1" applyFont="1" applyBorder="1"/>
    <xf numFmtId="0" fontId="44" fillId="0" borderId="47" xfId="0" applyFont="1" applyBorder="1" applyAlignment="1">
      <alignment horizontal="center"/>
    </xf>
    <xf numFmtId="171" fontId="44" fillId="0" borderId="47" xfId="0" applyNumberFormat="1" applyFont="1" applyBorder="1" applyAlignment="1">
      <alignment horizontal="center"/>
    </xf>
    <xf numFmtId="0" fontId="44" fillId="0" borderId="17" xfId="0" applyFont="1" applyBorder="1"/>
    <xf numFmtId="0" fontId="45" fillId="0" borderId="37" xfId="0" applyFont="1" applyBorder="1"/>
    <xf numFmtId="0" fontId="45" fillId="0" borderId="19" xfId="0" applyFont="1" applyBorder="1" applyAlignment="1">
      <alignment horizontal="center" wrapText="1"/>
    </xf>
    <xf numFmtId="0" fontId="45" fillId="0" borderId="19" xfId="0" applyFont="1" applyBorder="1" applyAlignment="1">
      <alignment wrapText="1"/>
    </xf>
    <xf numFmtId="0" fontId="46" fillId="0" borderId="18" xfId="0" applyFont="1" applyBorder="1" applyAlignment="1">
      <alignment horizontal="center" wrapText="1"/>
    </xf>
    <xf numFmtId="2" fontId="45" fillId="0" borderId="18" xfId="0" applyNumberFormat="1" applyFont="1" applyBorder="1" applyAlignment="1">
      <alignment horizontal="center" wrapText="1"/>
    </xf>
    <xf numFmtId="0" fontId="45" fillId="0" borderId="20" xfId="0" applyFont="1" applyBorder="1" applyAlignment="1">
      <alignment horizontal="left" wrapText="1"/>
    </xf>
    <xf numFmtId="173" fontId="27" fillId="0" borderId="13" xfId="57" applyNumberFormat="1" applyFont="1" applyBorder="1" applyAlignment="1">
      <alignment horizontal="right" vertical="center"/>
    </xf>
    <xf numFmtId="0" fontId="27" fillId="0" borderId="0" xfId="57" applyFont="1" applyAlignment="1">
      <alignment vertical="center"/>
    </xf>
    <xf numFmtId="0" fontId="26" fillId="0" borderId="0" xfId="57" applyFont="1" applyAlignment="1">
      <alignment vertical="center"/>
    </xf>
    <xf numFmtId="0" fontId="26" fillId="0" borderId="0" xfId="62" applyFont="1" applyAlignment="1">
      <alignment vertical="center"/>
    </xf>
    <xf numFmtId="0" fontId="27" fillId="0" borderId="48" xfId="70" applyFont="1" applyBorder="1" applyAlignment="1">
      <alignment horizontal="right" vertical="center"/>
    </xf>
    <xf numFmtId="0" fontId="27" fillId="0" borderId="49" xfId="70" applyFont="1" applyBorder="1" applyAlignment="1">
      <alignment horizontal="center" vertical="center"/>
    </xf>
    <xf numFmtId="166" fontId="27" fillId="0" borderId="49" xfId="71" applyFont="1" applyFill="1" applyBorder="1" applyAlignment="1">
      <alignment horizontal="center" vertical="center"/>
    </xf>
    <xf numFmtId="0" fontId="27" fillId="0" borderId="0" xfId="70" applyFont="1" applyAlignment="1">
      <alignment horizontal="left" vertical="center"/>
    </xf>
    <xf numFmtId="166" fontId="61" fillId="0" borderId="44" xfId="71" applyFont="1" applyFill="1" applyBorder="1" applyAlignment="1">
      <alignment horizontal="right" vertical="center"/>
    </xf>
    <xf numFmtId="166" fontId="61" fillId="0" borderId="41" xfId="71" applyFont="1" applyFill="1" applyBorder="1" applyAlignment="1">
      <alignment horizontal="left" vertical="center"/>
    </xf>
    <xf numFmtId="166" fontId="61" fillId="0" borderId="41" xfId="71" applyFont="1" applyFill="1" applyBorder="1" applyAlignment="1">
      <alignment horizontal="center" vertical="center"/>
    </xf>
    <xf numFmtId="166" fontId="61" fillId="0" borderId="41" xfId="71" applyFont="1" applyFill="1" applyBorder="1" applyAlignment="1">
      <alignment vertical="center"/>
    </xf>
    <xf numFmtId="175" fontId="61" fillId="0" borderId="41" xfId="71" applyNumberFormat="1" applyFont="1" applyFill="1" applyBorder="1" applyAlignment="1">
      <alignment horizontal="center" vertical="center"/>
    </xf>
    <xf numFmtId="0" fontId="62" fillId="0" borderId="0" xfId="70" applyFont="1" applyAlignment="1">
      <alignment horizontal="left" vertical="center"/>
    </xf>
    <xf numFmtId="166" fontId="27" fillId="0" borderId="42" xfId="71" applyFont="1" applyFill="1" applyBorder="1" applyAlignment="1">
      <alignment horizontal="right" vertical="center"/>
    </xf>
    <xf numFmtId="166" fontId="27" fillId="0" borderId="31" xfId="71" applyFont="1" applyFill="1" applyBorder="1" applyAlignment="1">
      <alignment horizontal="left" vertical="center"/>
    </xf>
    <xf numFmtId="166" fontId="27" fillId="0" borderId="31" xfId="71" applyFont="1" applyFill="1" applyBorder="1" applyAlignment="1">
      <alignment horizontal="center" vertical="center"/>
    </xf>
    <xf numFmtId="166" fontId="26" fillId="0" borderId="31" xfId="71" applyFont="1" applyFill="1" applyBorder="1" applyAlignment="1">
      <alignment vertical="center"/>
    </xf>
    <xf numFmtId="175" fontId="26" fillId="0" borderId="31" xfId="71" applyNumberFormat="1" applyFont="1" applyFill="1" applyBorder="1" applyAlignment="1">
      <alignment vertical="center"/>
    </xf>
    <xf numFmtId="166" fontId="26" fillId="0" borderId="31" xfId="71" applyFont="1" applyFill="1" applyBorder="1" applyAlignment="1">
      <alignment horizontal="left" vertical="center"/>
    </xf>
    <xf numFmtId="166" fontId="26" fillId="0" borderId="31" xfId="71" applyFont="1" applyFill="1" applyBorder="1" applyAlignment="1">
      <alignment horizontal="center" vertical="center"/>
    </xf>
    <xf numFmtId="166" fontId="26" fillId="0" borderId="21" xfId="71" applyFont="1" applyFill="1" applyBorder="1" applyAlignment="1">
      <alignment vertical="center"/>
    </xf>
    <xf numFmtId="166" fontId="26" fillId="0" borderId="42" xfId="71" applyFont="1" applyFill="1" applyBorder="1" applyAlignment="1">
      <alignment horizontal="right" vertical="center"/>
    </xf>
    <xf numFmtId="166" fontId="26" fillId="0" borderId="21" xfId="71" applyFont="1" applyFill="1" applyBorder="1" applyAlignment="1">
      <alignment horizontal="left" vertical="center" wrapText="1"/>
    </xf>
    <xf numFmtId="164" fontId="26" fillId="0" borderId="31" xfId="71" applyNumberFormat="1" applyFont="1" applyFill="1" applyBorder="1" applyAlignment="1">
      <alignment horizontal="center" vertical="center"/>
    </xf>
    <xf numFmtId="166" fontId="27" fillId="36" borderId="42" xfId="71" applyFont="1" applyFill="1" applyBorder="1" applyAlignment="1">
      <alignment horizontal="right" vertical="center"/>
    </xf>
    <xf numFmtId="166" fontId="27" fillId="36" borderId="21" xfId="71" applyFont="1" applyFill="1" applyBorder="1" applyAlignment="1">
      <alignment horizontal="left" vertical="center"/>
    </xf>
    <xf numFmtId="166" fontId="27" fillId="36" borderId="31" xfId="71" applyFont="1" applyFill="1" applyBorder="1" applyAlignment="1">
      <alignment horizontal="center" vertical="center"/>
    </xf>
    <xf numFmtId="164" fontId="27" fillId="36" borderId="31" xfId="71" applyNumberFormat="1" applyFont="1" applyFill="1" applyBorder="1" applyAlignment="1">
      <alignment horizontal="center" vertical="center"/>
    </xf>
    <xf numFmtId="0" fontId="63" fillId="0" borderId="0" xfId="70" applyFont="1" applyAlignment="1">
      <alignment horizontal="left" vertical="center"/>
    </xf>
    <xf numFmtId="166" fontId="27" fillId="0" borderId="21" xfId="71" applyFont="1" applyFill="1" applyBorder="1" applyAlignment="1">
      <alignment horizontal="left" vertical="center"/>
    </xf>
    <xf numFmtId="164" fontId="27" fillId="0" borderId="31" xfId="71" applyNumberFormat="1" applyFont="1" applyFill="1" applyBorder="1" applyAlignment="1">
      <alignment horizontal="center" vertical="center"/>
    </xf>
    <xf numFmtId="166" fontId="27" fillId="37" borderId="42" xfId="71" applyFont="1" applyFill="1" applyBorder="1" applyAlignment="1">
      <alignment horizontal="right" vertical="center"/>
    </xf>
    <xf numFmtId="166" fontId="27" fillId="37" borderId="21" xfId="71" applyFont="1" applyFill="1" applyBorder="1" applyAlignment="1">
      <alignment horizontal="left" vertical="center"/>
    </xf>
    <xf numFmtId="166" fontId="27" fillId="37" borderId="31" xfId="71" applyFont="1" applyFill="1" applyBorder="1" applyAlignment="1">
      <alignment horizontal="center" vertical="center"/>
    </xf>
    <xf numFmtId="164" fontId="27" fillId="37" borderId="31" xfId="71" applyNumberFormat="1" applyFont="1" applyFill="1" applyBorder="1" applyAlignment="1">
      <alignment horizontal="center" vertical="center"/>
    </xf>
    <xf numFmtId="0" fontId="27" fillId="0" borderId="21" xfId="57" applyFont="1" applyBorder="1" applyAlignment="1">
      <alignment vertical="center" wrapText="1"/>
    </xf>
    <xf numFmtId="0" fontId="27" fillId="0" borderId="31" xfId="57" applyFont="1" applyBorder="1" applyAlignment="1">
      <alignment horizontal="center" vertical="center"/>
    </xf>
    <xf numFmtId="0" fontId="26" fillId="0" borderId="31" xfId="57" applyFont="1" applyBorder="1" applyAlignment="1">
      <alignment vertical="center"/>
    </xf>
    <xf numFmtId="166" fontId="26" fillId="0" borderId="31" xfId="71" applyFont="1" applyFill="1" applyBorder="1" applyAlignment="1">
      <alignment horizontal="left" vertical="center" wrapText="1"/>
    </xf>
    <xf numFmtId="166" fontId="26" fillId="0" borderId="43" xfId="71" applyFont="1" applyFill="1" applyBorder="1" applyAlignment="1">
      <alignment horizontal="center" vertical="center"/>
    </xf>
    <xf numFmtId="166" fontId="26" fillId="0" borderId="40" xfId="71" applyFont="1" applyFill="1" applyBorder="1" applyAlignment="1">
      <alignment horizontal="right" vertical="center"/>
    </xf>
    <xf numFmtId="166" fontId="26" fillId="0" borderId="43" xfId="71" applyFont="1" applyFill="1" applyBorder="1" applyAlignment="1">
      <alignment horizontal="left" vertical="center" wrapText="1"/>
    </xf>
    <xf numFmtId="176" fontId="26" fillId="0" borderId="43" xfId="71" applyNumberFormat="1" applyFont="1" applyFill="1" applyBorder="1" applyAlignment="1">
      <alignment horizontal="center" vertical="center"/>
    </xf>
    <xf numFmtId="174" fontId="26" fillId="0" borderId="31" xfId="71" applyNumberFormat="1" applyFont="1" applyFill="1" applyBorder="1" applyAlignment="1">
      <alignment horizontal="center" vertical="center"/>
    </xf>
    <xf numFmtId="0" fontId="27" fillId="37" borderId="36" xfId="70" applyFont="1" applyFill="1" applyBorder="1" applyAlignment="1">
      <alignment horizontal="right" vertical="center"/>
    </xf>
    <xf numFmtId="0" fontId="64" fillId="0" borderId="0" xfId="70" applyFont="1" applyAlignment="1">
      <alignment horizontal="left" vertical="center"/>
    </xf>
    <xf numFmtId="0" fontId="26" fillId="0" borderId="0" xfId="57" applyFont="1" applyAlignment="1">
      <alignment horizontal="right" vertical="center"/>
    </xf>
    <xf numFmtId="2" fontId="42" fillId="0" borderId="38" xfId="65" applyNumberFormat="1" applyFont="1" applyBorder="1" applyAlignment="1">
      <alignment horizontal="center" vertical="center"/>
    </xf>
    <xf numFmtId="0" fontId="59" fillId="0" borderId="29" xfId="59" applyFont="1" applyBorder="1" applyAlignment="1">
      <alignment horizontal="left" wrapText="1"/>
    </xf>
    <xf numFmtId="44" fontId="26" fillId="0" borderId="0" xfId="57" applyNumberFormat="1" applyFont="1" applyAlignment="1">
      <alignment vertical="center"/>
    </xf>
    <xf numFmtId="43" fontId="64" fillId="37" borderId="36" xfId="70" applyNumberFormat="1" applyFont="1" applyFill="1" applyBorder="1" applyAlignment="1">
      <alignment horizontal="left" vertical="center"/>
    </xf>
    <xf numFmtId="0" fontId="62" fillId="0" borderId="50" xfId="70" applyFont="1" applyBorder="1" applyAlignment="1">
      <alignment horizontal="left" vertical="center"/>
    </xf>
    <xf numFmtId="43" fontId="63" fillId="37" borderId="51" xfId="70" applyNumberFormat="1" applyFont="1" applyFill="1" applyBorder="1" applyAlignment="1">
      <alignment horizontal="left" vertical="center"/>
    </xf>
    <xf numFmtId="165" fontId="27" fillId="37" borderId="31" xfId="75" applyFont="1" applyFill="1" applyBorder="1" applyAlignment="1">
      <alignment horizontal="center" vertical="center"/>
    </xf>
    <xf numFmtId="0" fontId="62" fillId="0" borderId="51" xfId="70" applyFont="1" applyBorder="1" applyAlignment="1">
      <alignment horizontal="left" vertical="center"/>
    </xf>
    <xf numFmtId="165" fontId="26" fillId="0" borderId="43" xfId="75" applyFont="1" applyFill="1" applyBorder="1" applyAlignment="1">
      <alignment horizontal="center" vertical="center"/>
    </xf>
    <xf numFmtId="166" fontId="26" fillId="0" borderId="52" xfId="71" applyFont="1" applyFill="1" applyBorder="1" applyAlignment="1">
      <alignment horizontal="left" vertical="center" wrapText="1"/>
    </xf>
    <xf numFmtId="0" fontId="65" fillId="0" borderId="0" xfId="70" applyFont="1" applyAlignment="1">
      <alignment horizontal="left" vertical="center"/>
    </xf>
    <xf numFmtId="43" fontId="62" fillId="36" borderId="51" xfId="70" applyNumberFormat="1" applyFont="1" applyFill="1" applyBorder="1" applyAlignment="1">
      <alignment horizontal="left" vertical="center"/>
    </xf>
    <xf numFmtId="164" fontId="66" fillId="36" borderId="31" xfId="71" applyNumberFormat="1" applyFont="1" applyFill="1" applyBorder="1" applyAlignment="1">
      <alignment horizontal="center" vertical="center"/>
    </xf>
    <xf numFmtId="165" fontId="66" fillId="36" borderId="43" xfId="75" applyFont="1" applyFill="1" applyBorder="1" applyAlignment="1">
      <alignment horizontal="center" vertical="center"/>
    </xf>
    <xf numFmtId="166" fontId="66" fillId="36" borderId="43" xfId="71" applyFont="1" applyFill="1" applyBorder="1" applyAlignment="1">
      <alignment horizontal="center" vertical="center"/>
    </xf>
    <xf numFmtId="166" fontId="27" fillId="36" borderId="52" xfId="71" applyFont="1" applyFill="1" applyBorder="1" applyAlignment="1">
      <alignment horizontal="left" vertical="center" wrapText="1"/>
    </xf>
    <xf numFmtId="166" fontId="66" fillId="36" borderId="40" xfId="71" applyFont="1" applyFill="1" applyBorder="1" applyAlignment="1">
      <alignment horizontal="right" vertical="center"/>
    </xf>
    <xf numFmtId="43" fontId="62" fillId="0" borderId="51" xfId="70" applyNumberFormat="1" applyFont="1" applyBorder="1" applyAlignment="1">
      <alignment horizontal="left" vertical="center"/>
    </xf>
    <xf numFmtId="166" fontId="27" fillId="0" borderId="52" xfId="71" applyFont="1" applyFill="1" applyBorder="1" applyAlignment="1">
      <alignment horizontal="left" vertical="center" wrapText="1"/>
    </xf>
    <xf numFmtId="166" fontId="27" fillId="0" borderId="40" xfId="71" applyFont="1" applyFill="1" applyBorder="1" applyAlignment="1">
      <alignment horizontal="right" vertical="center"/>
    </xf>
    <xf numFmtId="0" fontId="53" fillId="0" borderId="31" xfId="76" applyFont="1" applyBorder="1" applyAlignment="1">
      <alignment horizontal="left" vertical="top" wrapText="1"/>
    </xf>
    <xf numFmtId="177" fontId="53" fillId="0" borderId="34" xfId="75" applyNumberFormat="1" applyFont="1" applyBorder="1" applyAlignment="1">
      <alignment horizontal="right"/>
    </xf>
    <xf numFmtId="0" fontId="53" fillId="0" borderId="31" xfId="76" applyFont="1" applyBorder="1" applyAlignment="1">
      <alignment vertical="top" wrapText="1"/>
    </xf>
    <xf numFmtId="177" fontId="53" fillId="0" borderId="34" xfId="75" applyNumberFormat="1" applyFont="1" applyBorder="1"/>
    <xf numFmtId="0" fontId="53" fillId="0" borderId="31" xfId="76" applyFont="1" applyBorder="1" applyAlignment="1">
      <alignment wrapText="1"/>
    </xf>
    <xf numFmtId="0" fontId="53" fillId="0" borderId="31" xfId="76" applyFont="1" applyBorder="1" applyAlignment="1">
      <alignment horizontal="left"/>
    </xf>
    <xf numFmtId="0" fontId="67" fillId="0" borderId="23" xfId="76" applyFont="1" applyBorder="1" applyAlignment="1">
      <alignment vertical="center" wrapText="1"/>
    </xf>
    <xf numFmtId="43" fontId="63" fillId="36" borderId="51" xfId="70" applyNumberFormat="1" applyFont="1" applyFill="1" applyBorder="1" applyAlignment="1">
      <alignment horizontal="left" vertical="center"/>
    </xf>
    <xf numFmtId="165" fontId="27" fillId="36" borderId="31" xfId="75" applyFont="1" applyFill="1" applyBorder="1" applyAlignment="1">
      <alignment horizontal="center" vertical="center"/>
    </xf>
    <xf numFmtId="165" fontId="26" fillId="0" borderId="31" xfId="75" applyFont="1" applyFill="1" applyBorder="1" applyAlignment="1">
      <alignment horizontal="center" vertical="center"/>
    </xf>
    <xf numFmtId="165" fontId="62" fillId="0" borderId="0" xfId="75" applyFont="1" applyFill="1" applyAlignment="1">
      <alignment horizontal="left" vertical="center"/>
    </xf>
    <xf numFmtId="166" fontId="27" fillId="0" borderId="31" xfId="71" applyFont="1" applyFill="1" applyBorder="1" applyAlignment="1">
      <alignment horizontal="left" vertical="center" wrapText="1"/>
    </xf>
    <xf numFmtId="0" fontId="63" fillId="0" borderId="51" xfId="70" applyFont="1" applyBorder="1" applyAlignment="1">
      <alignment horizontal="left" vertical="center"/>
    </xf>
    <xf numFmtId="165" fontId="27" fillId="0" borderId="31" xfId="75" applyFont="1" applyFill="1" applyBorder="1" applyAlignment="1">
      <alignment horizontal="center" vertical="center"/>
    </xf>
    <xf numFmtId="0" fontId="62" fillId="0" borderId="45" xfId="70" applyFont="1" applyBorder="1" applyAlignment="1">
      <alignment horizontal="left" vertical="center"/>
    </xf>
    <xf numFmtId="166" fontId="27" fillId="0" borderId="20" xfId="71" applyFont="1" applyFill="1" applyBorder="1" applyAlignment="1">
      <alignment horizontal="center" vertical="center"/>
    </xf>
    <xf numFmtId="2" fontId="43" fillId="0" borderId="38" xfId="65" applyNumberFormat="1" applyFont="1" applyBorder="1" applyAlignment="1">
      <alignment horizontal="center" vertical="center"/>
    </xf>
    <xf numFmtId="0" fontId="58" fillId="0" borderId="29" xfId="59" applyFont="1" applyBorder="1" applyAlignment="1">
      <alignment horizontal="left" wrapText="1"/>
    </xf>
    <xf numFmtId="2" fontId="43" fillId="0" borderId="33" xfId="65" applyNumberFormat="1" applyFont="1" applyBorder="1" applyAlignment="1">
      <alignment horizontal="center"/>
    </xf>
    <xf numFmtId="166" fontId="26" fillId="36" borderId="42" xfId="71" applyFont="1" applyFill="1" applyBorder="1" applyAlignment="1">
      <alignment horizontal="right" vertical="center"/>
    </xf>
    <xf numFmtId="166" fontId="26" fillId="36" borderId="31" xfId="71" applyFont="1" applyFill="1" applyBorder="1" applyAlignment="1">
      <alignment horizontal="center" vertical="center"/>
    </xf>
    <xf numFmtId="165" fontId="26" fillId="36" borderId="31" xfId="75" applyFont="1" applyFill="1" applyBorder="1" applyAlignment="1">
      <alignment horizontal="center" vertical="center"/>
    </xf>
    <xf numFmtId="164" fontId="26" fillId="36" borderId="31" xfId="71" applyNumberFormat="1" applyFont="1" applyFill="1" applyBorder="1" applyAlignment="1">
      <alignment horizontal="center" vertical="center"/>
    </xf>
    <xf numFmtId="166" fontId="26" fillId="36" borderId="40" xfId="71" applyFont="1" applyFill="1" applyBorder="1" applyAlignment="1">
      <alignment horizontal="right" vertical="center"/>
    </xf>
    <xf numFmtId="166" fontId="26" fillId="36" borderId="43" xfId="71" applyFont="1" applyFill="1" applyBorder="1" applyAlignment="1">
      <alignment horizontal="center" vertical="center"/>
    </xf>
    <xf numFmtId="165" fontId="26" fillId="36" borderId="43" xfId="75" applyFont="1" applyFill="1" applyBorder="1" applyAlignment="1">
      <alignment horizontal="center" vertical="center"/>
    </xf>
    <xf numFmtId="0" fontId="27" fillId="0" borderId="0" xfId="0" applyFont="1" applyAlignment="1">
      <alignment vertical="center" wrapText="1"/>
    </xf>
    <xf numFmtId="0" fontId="32" fillId="0" borderId="0" xfId="0" applyFont="1" applyAlignment="1">
      <alignment horizontal="center" vertical="center" wrapText="1"/>
    </xf>
    <xf numFmtId="0" fontId="26" fillId="0" borderId="0" xfId="0" applyFont="1" applyAlignment="1">
      <alignment vertical="center" wrapText="1"/>
    </xf>
    <xf numFmtId="0" fontId="25" fillId="0" borderId="0" xfId="0" applyFont="1" applyAlignment="1">
      <alignment vertical="center" wrapText="1"/>
    </xf>
    <xf numFmtId="0" fontId="27" fillId="0" borderId="0" xfId="0" applyFont="1" applyAlignment="1">
      <alignment horizontal="left" vertical="center" wrapText="1"/>
    </xf>
    <xf numFmtId="0" fontId="35" fillId="0" borderId="0" xfId="0" applyFont="1" applyAlignment="1">
      <alignment horizontal="center" vertical="center"/>
    </xf>
    <xf numFmtId="0" fontId="43" fillId="0" borderId="0" xfId="0" applyFont="1" applyAlignment="1">
      <alignment vertical="center" wrapText="1"/>
    </xf>
    <xf numFmtId="0" fontId="26" fillId="0" borderId="0" xfId="0" applyFont="1" applyAlignment="1">
      <alignment horizontal="left" vertical="center" wrapText="1"/>
    </xf>
    <xf numFmtId="165" fontId="54" fillId="0" borderId="27" xfId="65" applyFont="1" applyBorder="1" applyAlignment="1">
      <alignment horizontal="right"/>
    </xf>
    <xf numFmtId="165" fontId="54" fillId="0" borderId="18" xfId="65" applyFont="1" applyBorder="1" applyAlignment="1">
      <alignment horizontal="right"/>
    </xf>
    <xf numFmtId="0" fontId="54" fillId="0" borderId="0" xfId="62" applyFont="1" applyAlignment="1">
      <alignment horizontal="center" wrapText="1"/>
    </xf>
    <xf numFmtId="0" fontId="27" fillId="37" borderId="27" xfId="70" applyFont="1" applyFill="1" applyBorder="1" applyAlignment="1">
      <alignment horizontal="left" vertical="center"/>
    </xf>
    <xf numFmtId="0" fontId="27" fillId="37" borderId="18" xfId="70" applyFont="1" applyFill="1" applyBorder="1" applyAlignment="1">
      <alignment horizontal="left" vertical="center"/>
    </xf>
    <xf numFmtId="0" fontId="27" fillId="37" borderId="35" xfId="70" applyFont="1" applyFill="1" applyBorder="1" applyAlignment="1">
      <alignment horizontal="left" vertical="center"/>
    </xf>
    <xf numFmtId="0" fontId="31" fillId="0" borderId="16" xfId="76" applyFont="1" applyBorder="1" applyAlignment="1">
      <alignment horizontal="center" vertical="center" wrapText="1"/>
    </xf>
    <xf numFmtId="166" fontId="46" fillId="34" borderId="27" xfId="1" applyFont="1" applyFill="1" applyBorder="1" applyAlignment="1">
      <alignment horizontal="center" vertical="center"/>
    </xf>
    <xf numFmtId="166" fontId="46" fillId="34" borderId="18" xfId="1" applyFont="1" applyFill="1" applyBorder="1" applyAlignment="1">
      <alignment horizontal="center" vertical="center"/>
    </xf>
    <xf numFmtId="166" fontId="46" fillId="34" borderId="28" xfId="1" applyFont="1" applyFill="1" applyBorder="1" applyAlignment="1">
      <alignment horizontal="center" vertical="center"/>
    </xf>
    <xf numFmtId="0" fontId="45" fillId="0" borderId="30" xfId="0" applyFont="1" applyBorder="1" applyAlignment="1">
      <alignment horizontal="left" wrapText="1"/>
    </xf>
    <xf numFmtId="0" fontId="45" fillId="0" borderId="19" xfId="0" applyFont="1" applyBorder="1" applyAlignment="1">
      <alignment horizontal="left" wrapText="1"/>
    </xf>
    <xf numFmtId="0" fontId="26" fillId="0" borderId="0" xfId="0" applyFont="1"/>
  </cellXfs>
  <cellStyles count="77">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ustomBuiltin="1"/>
    <cellStyle name="Comma 2" xfId="45" xr:uid="{00000000-0005-0000-0000-00001C000000}"/>
    <cellStyle name="Comma 2 2" xfId="61" xr:uid="{00000000-0005-0000-0000-00001D000000}"/>
    <cellStyle name="Comma 2 2 2" xfId="71" xr:uid="{00000000-0005-0000-0000-00001E000000}"/>
    <cellStyle name="Comma 3" xfId="47" xr:uid="{00000000-0005-0000-0000-00001F000000}"/>
    <cellStyle name="Comma 3 2" xfId="65" xr:uid="{00000000-0005-0000-0000-000020000000}"/>
    <cellStyle name="Comma 4" xfId="49" xr:uid="{00000000-0005-0000-0000-000021000000}"/>
    <cellStyle name="Comma 5" xfId="72" xr:uid="{00000000-0005-0000-0000-000022000000}"/>
    <cellStyle name="Comma 6" xfId="73" xr:uid="{00000000-0005-0000-0000-000023000000}"/>
    <cellStyle name="Comma 7" xfId="75" xr:uid="{97035E91-DAB6-471D-9DD2-B75FA2E22C09}"/>
    <cellStyle name="Currency 2" xfId="69" xr:uid="{00000000-0005-0000-0000-000024000000}"/>
    <cellStyle name="Currency 2 2" xfId="53" xr:uid="{00000000-0005-0000-0000-000025000000}"/>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2" xfId="63" xr:uid="{00000000-0005-0000-0000-00002C000000}"/>
    <cellStyle name="Hyperlink 2 2" xfId="64" xr:uid="{00000000-0005-0000-0000-00002D000000}"/>
    <cellStyle name="Input" xfId="11" builtinId="20" customBuiltin="1"/>
    <cellStyle name="Linked Cell" xfId="14" builtinId="24" customBuiltin="1"/>
    <cellStyle name="Neutral" xfId="10" builtinId="28" customBuiltin="1"/>
    <cellStyle name="Normal" xfId="0" builtinId="0"/>
    <cellStyle name="Normal 10" xfId="70" xr:uid="{00000000-0005-0000-0000-000032000000}"/>
    <cellStyle name="Normal 2" xfId="44" xr:uid="{00000000-0005-0000-0000-000033000000}"/>
    <cellStyle name="Normal 2 2" xfId="50" xr:uid="{00000000-0005-0000-0000-000034000000}"/>
    <cellStyle name="Normal 2 2 3 2" xfId="66" xr:uid="{00000000-0005-0000-0000-000035000000}"/>
    <cellStyle name="Normal 2 2 5" xfId="57" xr:uid="{00000000-0005-0000-0000-000036000000}"/>
    <cellStyle name="Normal 2 3" xfId="51" xr:uid="{00000000-0005-0000-0000-000037000000}"/>
    <cellStyle name="Normal 3" xfId="46" xr:uid="{00000000-0005-0000-0000-000038000000}"/>
    <cellStyle name="Normal 3 2" xfId="52" xr:uid="{00000000-0005-0000-0000-000039000000}"/>
    <cellStyle name="Normal 3 2 23" xfId="55" xr:uid="{00000000-0005-0000-0000-00003A000000}"/>
    <cellStyle name="Normal 4" xfId="48" xr:uid="{00000000-0005-0000-0000-00003B000000}"/>
    <cellStyle name="Normal 4 10 10 2" xfId="54" xr:uid="{00000000-0005-0000-0000-00003C000000}"/>
    <cellStyle name="Normal 4 22" xfId="56" xr:uid="{00000000-0005-0000-0000-00003D000000}"/>
    <cellStyle name="Normal 5" xfId="59" xr:uid="{00000000-0005-0000-0000-00003E000000}"/>
    <cellStyle name="Normal 6" xfId="67" xr:uid="{00000000-0005-0000-0000-00003F000000}"/>
    <cellStyle name="Normal 7" xfId="68" xr:uid="{00000000-0005-0000-0000-000040000000}"/>
    <cellStyle name="Normal 8" xfId="76" xr:uid="{AEED5E8B-F670-4252-BA53-8066331C365B}"/>
    <cellStyle name="Normal_C&amp;I Unit 6 Evaluation-DH-14 June Check" xfId="62" xr:uid="{00000000-0005-0000-0000-000041000000}"/>
    <cellStyle name="Note" xfId="17" builtinId="10" customBuiltin="1"/>
    <cellStyle name="Output" xfId="12" builtinId="21" customBuiltin="1"/>
    <cellStyle name="Percent" xfId="2" builtinId="5" customBuiltin="1"/>
    <cellStyle name="Percent 2" xfId="58" xr:uid="{00000000-0005-0000-0000-000045000000}"/>
    <cellStyle name="Percent 3" xfId="60" xr:uid="{00000000-0005-0000-0000-000046000000}"/>
    <cellStyle name="Percent 4" xfId="74" xr:uid="{00000000-0005-0000-0000-000047000000}"/>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colors>
    <mruColors>
      <color rgb="FFCCFFCC"/>
      <color rgb="FF99FFCC"/>
      <color rgb="FF66FFCC"/>
      <color rgb="FFCDDD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10" Type="http://schemas.openxmlformats.org/officeDocument/2006/relationships/externalLink" Target="externalLinks/externalLink4.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121920</xdr:colOff>
      <xdr:row>3</xdr:row>
      <xdr:rowOff>22860</xdr:rowOff>
    </xdr:from>
    <xdr:to>
      <xdr:col>1</xdr:col>
      <xdr:colOff>3133090</xdr:colOff>
      <xdr:row>10</xdr:row>
      <xdr:rowOff>152400</xdr:rowOff>
    </xdr:to>
    <xdr:pic>
      <xdr:nvPicPr>
        <xdr:cNvPr id="4" name="Picture 3" descr="eskom-logo-lrg_1">
          <a:extLst>
            <a:ext uri="{FF2B5EF4-FFF2-40B4-BE49-F238E27FC236}">
              <a16:creationId xmlns:a16="http://schemas.microsoft.com/office/drawing/2014/main" id="{4DB94230-C025-402C-B5B0-4AA00739D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 y="670560"/>
          <a:ext cx="3314700" cy="133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ATA\Majuba\Stacker%20Evaluation\Krupp\300-720%20HCS%20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nalaconsulting-my.sharepoint.com/Proposals/Tenders/AUT05-335%20-%20Grootvlei%20Turbine%20C&amp;I/COST%20CALC/Changed%20by%20Des%20-%20Final_Price_Schmadl_to_DES_GVL%20047%20Turb%20Mod%20Activity%20Schedule%20and%20Prices_DE_05-07-1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Larg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ED%20Safety%20Stats\ED%20Safety%20Stats\ED%20Summary%20Report\DI%20Summary%20Report-Enterprises%20Div%202004-2005%20Rev%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niversaljhb01\Users\Documents%20and%20Settings\KOreilly\Local%20Settings\Temporary%20Internet%20Files\OLK5\Current%20Work%20Files\Raw%20Materials\200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ED%20Safety%20Stats\ED%20Safety%20Stats\ED%20Summary%20Report\DI%20Summary%20Report-Enterprises%20Div%202004-2005%20Rev%20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U:\DU%20Book.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nalaconsulting-my.sharepoint.com/Users/Sibu1/AppData/Local/Microsoft/Windows/INetCache/Content.Outlook/6OCPPZYZ/Assumptions%20Road%20section%203300%20Supply%20-%20G3-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nalaconsulting-my.sharepoint.com/DATA/Grootvlei/Tenders/Honeywell/Honeywell%20Excel%20files/2.9%20Schedule%20of%20Forecast%20Rate%20of%20Invoicing.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DATA\Majuba\Stacker%20Evaluation\Krupp\QS%20Inf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nalaconsulting-my.sharepoint.com/Documents%20and%20Settings/All%20Users/Documents/Camden/Prices/Unit%206%20TOT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ODC"/>
      <sheetName val="Tx"/>
      <sheetName val="Package Totals"/>
      <sheetName val="Index Analysis"/>
      <sheetName val="Econ(yearly)"/>
      <sheetName val="Econ(monthly)"/>
      <sheetName val="Package Phasing"/>
      <sheetName val="AT COMPLETION"/>
      <sheetName val="Progress Tables"/>
      <sheetName val="Progress Curve"/>
      <sheetName val="Total Cost"/>
      <sheetName val="IM Project n"/>
      <sheetName val="Turbine Tender 3 Unit base (2)"/>
      <sheetName val="CPA Formulae"/>
      <sheetName val="SUMREP"/>
      <sheetName val=" Unit 1 Summary"/>
      <sheetName val="Net Cash Table"/>
      <sheetName val="Cash Out Table"/>
      <sheetName val="Input Sheet"/>
      <sheetName val="EXTERNAL SERVICES-DISCIPLINE "/>
      <sheetName val="GVL"/>
      <sheetName val="_Unit 1 Summary"/>
      <sheetName val="Qm"/>
      <sheetName val="Budget Utilisation"/>
      <sheetName val="Statistics"/>
      <sheetName val="IS"/>
      <sheetName val="Sheet1"/>
      <sheetName val="Consol IS"/>
      <sheetName val="PROCUREMENT DATA"/>
      <sheetName val="E_PS5"/>
      <sheetName val="E_PS51"/>
      <sheetName val="300-720 HCS 00"/>
      <sheetName val="CoC"/>
      <sheetName val="ROE"/>
    </sheetNames>
    <sheetDataSet>
      <sheetData sheetId="0">
        <row r="13">
          <cell r="F13" t="str">
            <v>.</v>
          </cell>
        </row>
      </sheetData>
      <sheetData sheetId="1">
        <row r="13">
          <cell r="F13" t="str">
            <v>.</v>
          </cell>
        </row>
      </sheetData>
      <sheetData sheetId="2">
        <row r="13">
          <cell r="F13" t="str">
            <v>.</v>
          </cell>
        </row>
      </sheetData>
      <sheetData sheetId="3">
        <row r="13">
          <cell r="F13" t="str">
            <v>.</v>
          </cell>
        </row>
      </sheetData>
      <sheetData sheetId="4">
        <row r="13">
          <cell r="F13" t="str">
            <v>.</v>
          </cell>
        </row>
      </sheetData>
      <sheetData sheetId="5">
        <row r="13">
          <cell r="F13" t="str">
            <v>.</v>
          </cell>
        </row>
      </sheetData>
      <sheetData sheetId="6">
        <row r="13">
          <cell r="F13" t="str">
            <v>.</v>
          </cell>
        </row>
      </sheetData>
      <sheetData sheetId="7">
        <row r="13">
          <cell r="F13" t="str">
            <v>.</v>
          </cell>
        </row>
      </sheetData>
      <sheetData sheetId="8">
        <row r="13">
          <cell r="F13" t="str">
            <v>.</v>
          </cell>
        </row>
      </sheetData>
      <sheetData sheetId="9">
        <row r="13">
          <cell r="F13" t="str">
            <v>.</v>
          </cell>
        </row>
      </sheetData>
      <sheetData sheetId="10">
        <row r="13">
          <cell r="F13" t="str">
            <v>.</v>
          </cell>
        </row>
      </sheetData>
      <sheetData sheetId="11">
        <row r="13">
          <cell r="F13" t="str">
            <v>.</v>
          </cell>
        </row>
      </sheetData>
      <sheetData sheetId="12">
        <row r="13">
          <cell r="F13" t="str">
            <v>.</v>
          </cell>
        </row>
      </sheetData>
      <sheetData sheetId="13">
        <row r="13">
          <cell r="F13" t="str">
            <v>.</v>
          </cell>
        </row>
      </sheetData>
      <sheetData sheetId="14">
        <row r="13">
          <cell r="F13" t="str">
            <v>.</v>
          </cell>
        </row>
      </sheetData>
      <sheetData sheetId="15">
        <row r="13">
          <cell r="F13" t="str">
            <v>.</v>
          </cell>
        </row>
      </sheetData>
      <sheetData sheetId="16">
        <row r="13">
          <cell r="F13" t="str">
            <v>.</v>
          </cell>
        </row>
      </sheetData>
      <sheetData sheetId="17">
        <row r="13">
          <cell r="F13" t="str">
            <v>.</v>
          </cell>
        </row>
      </sheetData>
      <sheetData sheetId="18">
        <row r="13">
          <cell r="F13" t="str">
            <v>.</v>
          </cell>
        </row>
      </sheetData>
      <sheetData sheetId="19">
        <row r="13">
          <cell r="F13" t="str">
            <v>.</v>
          </cell>
        </row>
      </sheetData>
      <sheetData sheetId="20">
        <row r="13">
          <cell r="F13" t="str">
            <v>.</v>
          </cell>
        </row>
      </sheetData>
      <sheetData sheetId="21">
        <row r="13">
          <cell r="F13" t="str">
            <v>.</v>
          </cell>
        </row>
        <row r="1143">
          <cell r="C1143" t="str">
            <v>.</v>
          </cell>
        </row>
        <row r="1144">
          <cell r="C1144" t="str">
            <v>1100-001</v>
          </cell>
        </row>
        <row r="1145">
          <cell r="C1145" t="str">
            <v>1100-002</v>
          </cell>
        </row>
        <row r="1146">
          <cell r="C1146" t="str">
            <v>1100-003</v>
          </cell>
        </row>
        <row r="1147">
          <cell r="C1147" t="str">
            <v>1100-004</v>
          </cell>
        </row>
        <row r="1148">
          <cell r="C1148" t="str">
            <v>1100-005</v>
          </cell>
        </row>
        <row r="1149">
          <cell r="C1149" t="str">
            <v>1100-006</v>
          </cell>
        </row>
        <row r="1150">
          <cell r="C1150" t="str">
            <v>1100-007</v>
          </cell>
        </row>
        <row r="1151">
          <cell r="C1151" t="str">
            <v>1100-008</v>
          </cell>
        </row>
        <row r="1152">
          <cell r="C1152" t="str">
            <v>1100-009</v>
          </cell>
        </row>
        <row r="1153">
          <cell r="C1153" t="str">
            <v>1100-010</v>
          </cell>
        </row>
        <row r="1154">
          <cell r="C1154" t="str">
            <v>1100-011</v>
          </cell>
        </row>
        <row r="1155">
          <cell r="C1155" t="str">
            <v>1100-012</v>
          </cell>
        </row>
        <row r="1156">
          <cell r="C1156" t="str">
            <v>1100-013</v>
          </cell>
        </row>
        <row r="1157">
          <cell r="C1157" t="str">
            <v>1100-014</v>
          </cell>
        </row>
        <row r="1158">
          <cell r="C1158" t="str">
            <v>1100-015</v>
          </cell>
        </row>
        <row r="1159">
          <cell r="C1159" t="str">
            <v>1100-016</v>
          </cell>
        </row>
        <row r="1160">
          <cell r="C1160" t="str">
            <v>1100-017</v>
          </cell>
        </row>
        <row r="1161">
          <cell r="C1161" t="str">
            <v>1100-018</v>
          </cell>
        </row>
      </sheetData>
      <sheetData sheetId="22">
        <row r="13">
          <cell r="F13" t="str">
            <v>.</v>
          </cell>
        </row>
      </sheetData>
      <sheetData sheetId="23">
        <row r="13">
          <cell r="F13" t="str">
            <v>.</v>
          </cell>
        </row>
      </sheetData>
      <sheetData sheetId="24">
        <row r="13">
          <cell r="F13" t="str">
            <v>.</v>
          </cell>
        </row>
      </sheetData>
      <sheetData sheetId="25">
        <row r="13">
          <cell r="F13" t="str">
            <v>.</v>
          </cell>
        </row>
        <row r="14">
          <cell r="F14" t="str">
            <v>101-001</v>
          </cell>
        </row>
        <row r="15">
          <cell r="F15" t="str">
            <v>104-001</v>
          </cell>
        </row>
        <row r="16">
          <cell r="F16" t="str">
            <v>104-002</v>
          </cell>
        </row>
        <row r="17">
          <cell r="F17" t="str">
            <v>104-003</v>
          </cell>
        </row>
        <row r="18">
          <cell r="F18" t="str">
            <v>.</v>
          </cell>
        </row>
        <row r="19">
          <cell r="F19" t="str">
            <v>102-001</v>
          </cell>
        </row>
        <row r="20">
          <cell r="F20" t="str">
            <v>102-002</v>
          </cell>
        </row>
        <row r="21">
          <cell r="F21" t="str">
            <v>102-003</v>
          </cell>
        </row>
        <row r="22">
          <cell r="F22" t="str">
            <v>102-004</v>
          </cell>
        </row>
        <row r="23">
          <cell r="F23" t="str">
            <v>102-005</v>
          </cell>
        </row>
        <row r="24">
          <cell r="F24" t="str">
            <v>102-006</v>
          </cell>
        </row>
        <row r="25">
          <cell r="F25" t="str">
            <v>.</v>
          </cell>
        </row>
        <row r="26">
          <cell r="F26" t="str">
            <v>.</v>
          </cell>
        </row>
        <row r="27">
          <cell r="F27" t="str">
            <v>106-001</v>
          </cell>
        </row>
        <row r="28">
          <cell r="F28" t="str">
            <v>106-002</v>
          </cell>
        </row>
        <row r="29">
          <cell r="F29" t="str">
            <v>107-001</v>
          </cell>
        </row>
        <row r="30">
          <cell r="F30" t="str">
            <v>107-002</v>
          </cell>
        </row>
        <row r="31">
          <cell r="F31" t="str">
            <v>107-003</v>
          </cell>
        </row>
        <row r="32">
          <cell r="F32" t="str">
            <v>108-001</v>
          </cell>
        </row>
        <row r="33">
          <cell r="F33" t="str">
            <v>108-002</v>
          </cell>
        </row>
        <row r="34">
          <cell r="F34" t="str">
            <v>108-003</v>
          </cell>
        </row>
        <row r="35">
          <cell r="F35" t="str">
            <v>108-004</v>
          </cell>
        </row>
        <row r="36">
          <cell r="F36" t="str">
            <v>108-005</v>
          </cell>
        </row>
        <row r="37">
          <cell r="F37" t="str">
            <v>109-001</v>
          </cell>
        </row>
        <row r="38">
          <cell r="F38" t="str">
            <v>109-002</v>
          </cell>
        </row>
        <row r="39">
          <cell r="F39" t="str">
            <v>109-003</v>
          </cell>
        </row>
        <row r="40">
          <cell r="F40" t="str">
            <v>110-001</v>
          </cell>
        </row>
        <row r="41">
          <cell r="F41" t="str">
            <v>110-002</v>
          </cell>
        </row>
        <row r="42">
          <cell r="F42" t="str">
            <v>110-003</v>
          </cell>
        </row>
        <row r="43">
          <cell r="F43" t="str">
            <v>110-004</v>
          </cell>
        </row>
        <row r="44">
          <cell r="F44" t="str">
            <v>110-005</v>
          </cell>
        </row>
        <row r="45">
          <cell r="F45" t="str">
            <v>110-006</v>
          </cell>
        </row>
        <row r="46">
          <cell r="F46" t="str">
            <v>110-007</v>
          </cell>
        </row>
        <row r="47">
          <cell r="F47" t="str">
            <v>110-008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111-001</v>
          </cell>
        </row>
        <row r="71">
          <cell r="F71" t="str">
            <v>.</v>
          </cell>
        </row>
        <row r="72">
          <cell r="F72" t="str">
            <v>112-001</v>
          </cell>
        </row>
        <row r="73">
          <cell r="F73" t="str">
            <v>112-002</v>
          </cell>
        </row>
        <row r="74">
          <cell r="F74" t="str">
            <v>112-003</v>
          </cell>
        </row>
        <row r="75">
          <cell r="F75" t="str">
            <v>112-004</v>
          </cell>
        </row>
        <row r="76">
          <cell r="F76" t="str">
            <v>112-005</v>
          </cell>
        </row>
        <row r="77">
          <cell r="F77" t="str">
            <v>112-006</v>
          </cell>
        </row>
        <row r="78">
          <cell r="F78" t="str">
            <v>112-007</v>
          </cell>
        </row>
        <row r="79">
          <cell r="F79" t="str">
            <v>112-008</v>
          </cell>
        </row>
        <row r="80">
          <cell r="F80" t="str">
            <v>112-009</v>
          </cell>
        </row>
        <row r="81">
          <cell r="F81" t="str">
            <v>112-010</v>
          </cell>
        </row>
        <row r="82">
          <cell r="F82" t="str">
            <v>112-011</v>
          </cell>
        </row>
        <row r="83">
          <cell r="F83" t="str">
            <v>.</v>
          </cell>
        </row>
        <row r="84">
          <cell r="F84" t="str">
            <v>.</v>
          </cell>
        </row>
        <row r="85">
          <cell r="F85" t="str">
            <v>113-001</v>
          </cell>
        </row>
        <row r="86">
          <cell r="F86" t="str">
            <v>113-002</v>
          </cell>
        </row>
        <row r="87">
          <cell r="F87" t="str">
            <v>113-003</v>
          </cell>
        </row>
        <row r="88">
          <cell r="F88" t="str">
            <v>113-004</v>
          </cell>
        </row>
        <row r="89">
          <cell r="F89" t="str">
            <v>113-005</v>
          </cell>
        </row>
        <row r="90">
          <cell r="F90" t="str">
            <v>113-006</v>
          </cell>
        </row>
        <row r="91">
          <cell r="F91" t="str">
            <v>113-007</v>
          </cell>
        </row>
        <row r="92">
          <cell r="F92" t="str">
            <v>113-008</v>
          </cell>
        </row>
        <row r="93">
          <cell r="F93" t="str">
            <v>113-009</v>
          </cell>
        </row>
        <row r="94">
          <cell r="F94" t="str">
            <v>113-010</v>
          </cell>
        </row>
        <row r="95">
          <cell r="F95" t="str">
            <v>113-011</v>
          </cell>
        </row>
        <row r="96">
          <cell r="F96" t="str">
            <v>113-012</v>
          </cell>
        </row>
        <row r="97">
          <cell r="F97" t="str">
            <v>113-013</v>
          </cell>
        </row>
        <row r="98">
          <cell r="F98" t="str">
            <v>113-014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113-016</v>
          </cell>
        </row>
        <row r="129">
          <cell r="F129" t="str">
            <v>.</v>
          </cell>
        </row>
        <row r="130">
          <cell r="F130" t="str">
            <v>114-001</v>
          </cell>
        </row>
        <row r="131">
          <cell r="F131" t="str">
            <v>114-002</v>
          </cell>
        </row>
        <row r="132">
          <cell r="F132" t="str">
            <v>114-003</v>
          </cell>
        </row>
        <row r="133">
          <cell r="F133" t="str">
            <v>114-004</v>
          </cell>
        </row>
        <row r="134">
          <cell r="F134" t="str">
            <v>114-005</v>
          </cell>
        </row>
        <row r="135">
          <cell r="F135" t="str">
            <v>115-001</v>
          </cell>
        </row>
        <row r="136">
          <cell r="F136" t="str">
            <v>115-002</v>
          </cell>
        </row>
        <row r="137">
          <cell r="F137" t="str">
            <v>116-001</v>
          </cell>
        </row>
        <row r="138">
          <cell r="F138" t="str">
            <v>116-002</v>
          </cell>
        </row>
        <row r="139">
          <cell r="F139" t="str">
            <v>116-003</v>
          </cell>
        </row>
        <row r="140">
          <cell r="F140" t="str">
            <v>117-001</v>
          </cell>
        </row>
        <row r="141">
          <cell r="F141" t="str">
            <v>118-001</v>
          </cell>
        </row>
        <row r="142">
          <cell r="F142" t="str">
            <v>119-001</v>
          </cell>
        </row>
        <row r="143">
          <cell r="F143" t="str">
            <v>119-002</v>
          </cell>
        </row>
        <row r="144">
          <cell r="F144" t="str">
            <v>119-003</v>
          </cell>
        </row>
        <row r="145">
          <cell r="F145" t="str">
            <v>119-004</v>
          </cell>
        </row>
        <row r="146">
          <cell r="F146" t="str">
            <v>119-005</v>
          </cell>
        </row>
        <row r="147">
          <cell r="F147" t="str">
            <v>119-006</v>
          </cell>
        </row>
        <row r="148">
          <cell r="F148" t="str">
            <v>114-006</v>
          </cell>
        </row>
        <row r="149">
          <cell r="F149" t="str">
            <v>115-003</v>
          </cell>
        </row>
        <row r="150">
          <cell r="F150" t="str">
            <v>115-004</v>
          </cell>
        </row>
        <row r="151">
          <cell r="F151" t="str">
            <v>119-007</v>
          </cell>
        </row>
        <row r="152">
          <cell r="F152" t="str">
            <v>119-008</v>
          </cell>
        </row>
        <row r="153">
          <cell r="F153" t="str">
            <v>119-009</v>
          </cell>
        </row>
        <row r="154">
          <cell r="F154" t="str">
            <v>119-010</v>
          </cell>
        </row>
        <row r="155">
          <cell r="F155" t="str">
            <v>119-011</v>
          </cell>
        </row>
        <row r="156">
          <cell r="F156" t="str">
            <v>119-012</v>
          </cell>
        </row>
        <row r="157">
          <cell r="F157" t="str">
            <v>119-013</v>
          </cell>
        </row>
        <row r="158">
          <cell r="F158" t="str">
            <v>119-014</v>
          </cell>
        </row>
        <row r="159">
          <cell r="F159" t="str">
            <v>119-015</v>
          </cell>
        </row>
        <row r="160">
          <cell r="F160" t="str">
            <v>119-016</v>
          </cell>
        </row>
        <row r="161">
          <cell r="F161" t="str">
            <v>119-017</v>
          </cell>
        </row>
        <row r="162">
          <cell r="F162" t="str">
            <v>119-018</v>
          </cell>
        </row>
        <row r="163">
          <cell r="F163" t="str">
            <v>119-019</v>
          </cell>
        </row>
        <row r="164">
          <cell r="F164" t="str">
            <v>119-020</v>
          </cell>
        </row>
        <row r="165">
          <cell r="F165" t="str">
            <v>.</v>
          </cell>
        </row>
        <row r="166">
          <cell r="F166" t="str">
            <v>.</v>
          </cell>
        </row>
        <row r="167">
          <cell r="F167" t="str">
            <v>.</v>
          </cell>
        </row>
        <row r="168">
          <cell r="F168" t="str">
            <v>.</v>
          </cell>
        </row>
        <row r="175">
          <cell r="F175" t="str">
            <v>.</v>
          </cell>
        </row>
        <row r="176">
          <cell r="F176" t="str">
            <v>120-001</v>
          </cell>
        </row>
        <row r="177">
          <cell r="F177" t="str">
            <v>.</v>
          </cell>
        </row>
        <row r="178">
          <cell r="F178" t="str">
            <v>.</v>
          </cell>
        </row>
        <row r="179">
          <cell r="F179" t="str">
            <v>.</v>
          </cell>
        </row>
        <row r="180">
          <cell r="F180" t="str">
            <v>.</v>
          </cell>
        </row>
        <row r="181">
          <cell r="F181" t="str">
            <v>.</v>
          </cell>
        </row>
        <row r="182">
          <cell r="F182" t="str">
            <v>.</v>
          </cell>
        </row>
      </sheetData>
      <sheetData sheetId="26">
        <row r="13">
          <cell r="F13" t="str">
            <v>.</v>
          </cell>
        </row>
        <row r="14">
          <cell r="F14" t="str">
            <v>201-001</v>
          </cell>
        </row>
        <row r="15">
          <cell r="F15" t="str">
            <v>204-001</v>
          </cell>
        </row>
        <row r="16">
          <cell r="F16" t="str">
            <v>204-002</v>
          </cell>
        </row>
        <row r="17">
          <cell r="F17" t="str">
            <v>204-003</v>
          </cell>
        </row>
        <row r="18">
          <cell r="F18" t="str">
            <v>.</v>
          </cell>
        </row>
        <row r="19">
          <cell r="F19" t="str">
            <v>202-001</v>
          </cell>
        </row>
        <row r="20">
          <cell r="F20" t="str">
            <v>202-002</v>
          </cell>
        </row>
        <row r="21">
          <cell r="F21" t="str">
            <v>202-003</v>
          </cell>
        </row>
        <row r="22">
          <cell r="F22" t="str">
            <v>202-004</v>
          </cell>
        </row>
        <row r="23">
          <cell r="F23" t="str">
            <v>202-005</v>
          </cell>
        </row>
        <row r="24">
          <cell r="F24" t="str">
            <v>202-006</v>
          </cell>
        </row>
        <row r="25">
          <cell r="F25" t="str">
            <v>.</v>
          </cell>
        </row>
        <row r="26">
          <cell r="F26" t="str">
            <v>.</v>
          </cell>
        </row>
        <row r="27">
          <cell r="F27" t="str">
            <v>206-001</v>
          </cell>
        </row>
        <row r="28">
          <cell r="F28" t="str">
            <v>206-002</v>
          </cell>
        </row>
        <row r="29">
          <cell r="F29" t="str">
            <v>207-001</v>
          </cell>
        </row>
        <row r="30">
          <cell r="F30" t="str">
            <v>207-002</v>
          </cell>
        </row>
        <row r="31">
          <cell r="F31" t="str">
            <v>207-003</v>
          </cell>
        </row>
        <row r="32">
          <cell r="F32" t="str">
            <v>208-001</v>
          </cell>
        </row>
        <row r="33">
          <cell r="F33" t="str">
            <v>208-002</v>
          </cell>
        </row>
        <row r="34">
          <cell r="F34" t="str">
            <v>208-003</v>
          </cell>
        </row>
        <row r="35">
          <cell r="F35" t="str">
            <v>208-004</v>
          </cell>
        </row>
        <row r="36">
          <cell r="F36" t="str">
            <v>208-005</v>
          </cell>
        </row>
        <row r="37">
          <cell r="F37" t="str">
            <v>209-001</v>
          </cell>
        </row>
        <row r="38">
          <cell r="F38" t="str">
            <v>209-002</v>
          </cell>
        </row>
        <row r="39">
          <cell r="F39" t="str">
            <v>209-003</v>
          </cell>
        </row>
        <row r="40">
          <cell r="F40" t="str">
            <v>210-001</v>
          </cell>
        </row>
        <row r="41">
          <cell r="F41" t="str">
            <v>210-002</v>
          </cell>
        </row>
        <row r="42">
          <cell r="F42" t="str">
            <v>210-003</v>
          </cell>
        </row>
        <row r="43">
          <cell r="F43" t="str">
            <v>210-004</v>
          </cell>
        </row>
        <row r="44">
          <cell r="F44" t="str">
            <v>210-005</v>
          </cell>
        </row>
        <row r="45">
          <cell r="F45" t="str">
            <v>210-006</v>
          </cell>
        </row>
        <row r="46">
          <cell r="F46" t="str">
            <v>210-007</v>
          </cell>
        </row>
        <row r="47">
          <cell r="F47" t="str">
            <v>210-008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211-001</v>
          </cell>
        </row>
        <row r="71">
          <cell r="F71" t="str">
            <v>.</v>
          </cell>
        </row>
        <row r="72">
          <cell r="F72" t="str">
            <v>212-001</v>
          </cell>
        </row>
        <row r="73">
          <cell r="F73" t="str">
            <v>212-002</v>
          </cell>
        </row>
        <row r="74">
          <cell r="F74" t="str">
            <v>212-003</v>
          </cell>
        </row>
        <row r="75">
          <cell r="F75" t="str">
            <v>212-004</v>
          </cell>
        </row>
        <row r="76">
          <cell r="F76" t="str">
            <v>212-005</v>
          </cell>
        </row>
        <row r="77">
          <cell r="F77" t="str">
            <v>212-006</v>
          </cell>
        </row>
        <row r="78">
          <cell r="F78" t="str">
            <v>212-007</v>
          </cell>
        </row>
        <row r="79">
          <cell r="F79" t="str">
            <v>212-008</v>
          </cell>
        </row>
        <row r="80">
          <cell r="F80" t="str">
            <v>212-009</v>
          </cell>
        </row>
        <row r="81">
          <cell r="F81" t="str">
            <v>212-010</v>
          </cell>
        </row>
        <row r="82">
          <cell r="F82" t="str">
            <v>212-011</v>
          </cell>
        </row>
        <row r="83">
          <cell r="F83" t="str">
            <v>.</v>
          </cell>
        </row>
        <row r="84">
          <cell r="F84" t="str">
            <v>.</v>
          </cell>
        </row>
        <row r="85">
          <cell r="F85" t="str">
            <v>213-001</v>
          </cell>
        </row>
        <row r="86">
          <cell r="F86" t="str">
            <v>213-002</v>
          </cell>
        </row>
        <row r="87">
          <cell r="F87" t="str">
            <v>213-003</v>
          </cell>
        </row>
        <row r="88">
          <cell r="F88" t="str">
            <v>213-004</v>
          </cell>
        </row>
        <row r="89">
          <cell r="F89" t="str">
            <v>213-005</v>
          </cell>
        </row>
        <row r="90">
          <cell r="F90" t="str">
            <v>213-006</v>
          </cell>
        </row>
        <row r="91">
          <cell r="F91" t="str">
            <v>213-007</v>
          </cell>
        </row>
        <row r="92">
          <cell r="F92" t="str">
            <v>213-008</v>
          </cell>
        </row>
        <row r="93">
          <cell r="F93" t="str">
            <v>213-009</v>
          </cell>
        </row>
        <row r="94">
          <cell r="F94" t="str">
            <v>213-010</v>
          </cell>
        </row>
        <row r="95">
          <cell r="F95" t="str">
            <v>213-011</v>
          </cell>
        </row>
        <row r="96">
          <cell r="F96" t="str">
            <v>213-012</v>
          </cell>
        </row>
        <row r="97">
          <cell r="F97" t="str">
            <v>213-013</v>
          </cell>
        </row>
        <row r="98">
          <cell r="F98" t="str">
            <v>213-014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213-016</v>
          </cell>
        </row>
        <row r="129">
          <cell r="F129" t="str">
            <v>.</v>
          </cell>
        </row>
        <row r="130">
          <cell r="F130" t="str">
            <v>214-001</v>
          </cell>
        </row>
        <row r="131">
          <cell r="F131" t="str">
            <v>214-002</v>
          </cell>
        </row>
        <row r="132">
          <cell r="F132" t="str">
            <v>214-003</v>
          </cell>
        </row>
        <row r="133">
          <cell r="F133" t="str">
            <v>214-004</v>
          </cell>
        </row>
        <row r="134">
          <cell r="F134" t="str">
            <v>214-005</v>
          </cell>
        </row>
        <row r="135">
          <cell r="F135" t="str">
            <v>215-001</v>
          </cell>
        </row>
        <row r="136">
          <cell r="F136" t="str">
            <v>215-002</v>
          </cell>
        </row>
        <row r="137">
          <cell r="F137" t="str">
            <v>216-001</v>
          </cell>
        </row>
        <row r="138">
          <cell r="F138" t="str">
            <v>216-002</v>
          </cell>
        </row>
        <row r="139">
          <cell r="F139" t="str">
            <v>216-003</v>
          </cell>
        </row>
        <row r="140">
          <cell r="F140" t="str">
            <v>217-001</v>
          </cell>
        </row>
        <row r="141">
          <cell r="F141" t="str">
            <v>218-001</v>
          </cell>
        </row>
        <row r="142">
          <cell r="F142" t="str">
            <v>219-001</v>
          </cell>
        </row>
        <row r="143">
          <cell r="F143" t="str">
            <v>219-002</v>
          </cell>
        </row>
        <row r="144">
          <cell r="F144" t="str">
            <v>219-003</v>
          </cell>
        </row>
        <row r="145">
          <cell r="F145" t="str">
            <v>219-004</v>
          </cell>
        </row>
        <row r="146">
          <cell r="F146" t="str">
            <v>219-005</v>
          </cell>
        </row>
        <row r="147">
          <cell r="F147" t="str">
            <v>219-006</v>
          </cell>
        </row>
        <row r="148">
          <cell r="F148" t="str">
            <v>214-006</v>
          </cell>
        </row>
        <row r="149">
          <cell r="F149" t="str">
            <v>215-003</v>
          </cell>
        </row>
        <row r="150">
          <cell r="F150" t="str">
            <v>215-004</v>
          </cell>
        </row>
        <row r="151">
          <cell r="F151" t="str">
            <v>219-007</v>
          </cell>
        </row>
        <row r="152">
          <cell r="F152" t="str">
            <v>219-008</v>
          </cell>
        </row>
        <row r="153">
          <cell r="F153" t="str">
            <v>219-009</v>
          </cell>
        </row>
        <row r="154">
          <cell r="F154" t="str">
            <v>219-010</v>
          </cell>
        </row>
        <row r="155">
          <cell r="F155" t="str">
            <v>219-011</v>
          </cell>
        </row>
        <row r="156">
          <cell r="F156" t="str">
            <v>219-012</v>
          </cell>
        </row>
        <row r="157">
          <cell r="F157" t="str">
            <v>219-013</v>
          </cell>
        </row>
        <row r="158">
          <cell r="F158" t="str">
            <v>219-014</v>
          </cell>
        </row>
        <row r="159">
          <cell r="F159" t="str">
            <v>219-015</v>
          </cell>
        </row>
        <row r="160">
          <cell r="F160" t="str">
            <v>219-016</v>
          </cell>
        </row>
        <row r="161">
          <cell r="F161" t="str">
            <v>219-017</v>
          </cell>
        </row>
        <row r="162">
          <cell r="F162" t="str">
            <v>219-018</v>
          </cell>
        </row>
        <row r="163">
          <cell r="F163" t="str">
            <v>219-019</v>
          </cell>
        </row>
        <row r="164">
          <cell r="F164" t="str">
            <v>219-020</v>
          </cell>
        </row>
        <row r="165">
          <cell r="F165" t="str">
            <v>.</v>
          </cell>
        </row>
        <row r="166">
          <cell r="F166" t="str">
            <v>.</v>
          </cell>
        </row>
        <row r="167">
          <cell r="F167" t="str">
            <v>.</v>
          </cell>
        </row>
        <row r="175">
          <cell r="F175" t="str">
            <v>.</v>
          </cell>
        </row>
        <row r="176">
          <cell r="F176" t="str">
            <v>220-001</v>
          </cell>
        </row>
        <row r="177">
          <cell r="F177" t="str">
            <v>.</v>
          </cell>
        </row>
        <row r="178">
          <cell r="F178" t="str">
            <v>.</v>
          </cell>
        </row>
        <row r="179">
          <cell r="F179" t="str">
            <v>.</v>
          </cell>
        </row>
        <row r="180">
          <cell r="F180" t="str">
            <v>.</v>
          </cell>
        </row>
        <row r="181">
          <cell r="F181" t="str">
            <v>.</v>
          </cell>
        </row>
      </sheetData>
      <sheetData sheetId="27">
        <row r="13">
          <cell r="F13" t="str">
            <v>.</v>
          </cell>
        </row>
        <row r="14">
          <cell r="F14" t="str">
            <v>301-001</v>
          </cell>
        </row>
        <row r="15">
          <cell r="F15" t="str">
            <v>301-002</v>
          </cell>
        </row>
        <row r="16">
          <cell r="F16" t="str">
            <v>302-001</v>
          </cell>
        </row>
        <row r="17">
          <cell r="F17" t="str">
            <v>302-002</v>
          </cell>
        </row>
        <row r="18">
          <cell r="F18" t="str">
            <v>302-003</v>
          </cell>
        </row>
        <row r="19">
          <cell r="F19" t="str">
            <v>.</v>
          </cell>
        </row>
        <row r="20">
          <cell r="F20" t="str">
            <v>303-001</v>
          </cell>
        </row>
        <row r="21">
          <cell r="F21" t="str">
            <v>303-002</v>
          </cell>
        </row>
        <row r="22">
          <cell r="F22" t="str">
            <v>303-003</v>
          </cell>
        </row>
        <row r="23">
          <cell r="F23" t="str">
            <v>303-004</v>
          </cell>
        </row>
        <row r="24">
          <cell r="F24" t="str">
            <v>303-005</v>
          </cell>
        </row>
        <row r="25">
          <cell r="F25" t="str">
            <v>304-001</v>
          </cell>
        </row>
        <row r="26">
          <cell r="F26" t="str">
            <v>304-002</v>
          </cell>
        </row>
        <row r="27">
          <cell r="F27" t="str">
            <v>304-003</v>
          </cell>
        </row>
        <row r="28">
          <cell r="F28" t="str">
            <v>.</v>
          </cell>
        </row>
        <row r="29">
          <cell r="F29" t="str">
            <v>.</v>
          </cell>
        </row>
        <row r="30">
          <cell r="F30" t="str">
            <v>.</v>
          </cell>
        </row>
        <row r="31">
          <cell r="F31" t="str">
            <v>305-001</v>
          </cell>
        </row>
        <row r="32">
          <cell r="F32" t="str">
            <v>305-002</v>
          </cell>
        </row>
        <row r="33">
          <cell r="F33" t="str">
            <v>305-003</v>
          </cell>
        </row>
        <row r="34">
          <cell r="F34" t="str">
            <v>305-004</v>
          </cell>
        </row>
        <row r="35">
          <cell r="F35" t="str">
            <v>305-005</v>
          </cell>
        </row>
        <row r="36">
          <cell r="F36" t="str">
            <v>305-006</v>
          </cell>
        </row>
        <row r="37">
          <cell r="F37" t="str">
            <v>305-007</v>
          </cell>
        </row>
        <row r="38">
          <cell r="F38" t="str">
            <v>305-008</v>
          </cell>
        </row>
        <row r="39">
          <cell r="F39" t="str">
            <v>306-001</v>
          </cell>
        </row>
        <row r="40">
          <cell r="F40" t="str">
            <v>306-002</v>
          </cell>
        </row>
        <row r="41">
          <cell r="F41" t="str">
            <v>306-003</v>
          </cell>
        </row>
        <row r="42">
          <cell r="F42" t="str">
            <v>306-004</v>
          </cell>
        </row>
        <row r="43">
          <cell r="F43" t="str">
            <v>306-005</v>
          </cell>
        </row>
        <row r="44">
          <cell r="F44" t="str">
            <v>306-006</v>
          </cell>
        </row>
        <row r="45">
          <cell r="F45" t="str">
            <v>306-007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306-008</v>
          </cell>
        </row>
        <row r="71">
          <cell r="F71" t="str">
            <v>.</v>
          </cell>
        </row>
        <row r="72">
          <cell r="F72" t="str">
            <v>307-001</v>
          </cell>
        </row>
        <row r="73">
          <cell r="F73" t="str">
            <v>307-002</v>
          </cell>
        </row>
        <row r="74">
          <cell r="F74" t="str">
            <v>307-003</v>
          </cell>
        </row>
        <row r="75">
          <cell r="F75" t="str">
            <v>307-004</v>
          </cell>
        </row>
        <row r="76">
          <cell r="F76" t="str">
            <v>307-005</v>
          </cell>
        </row>
        <row r="77">
          <cell r="F77" t="str">
            <v>307-006</v>
          </cell>
        </row>
        <row r="78">
          <cell r="F78" t="str">
            <v>307-007</v>
          </cell>
        </row>
        <row r="79">
          <cell r="F79" t="str">
            <v>307-008</v>
          </cell>
        </row>
        <row r="80">
          <cell r="F80" t="str">
            <v>307-009</v>
          </cell>
        </row>
        <row r="81">
          <cell r="F81" t="str">
            <v>307-010</v>
          </cell>
        </row>
        <row r="82">
          <cell r="F82" t="str">
            <v>307-011</v>
          </cell>
        </row>
        <row r="83">
          <cell r="F83" t="str">
            <v>307-012</v>
          </cell>
        </row>
        <row r="84">
          <cell r="F84" t="str">
            <v>307-013</v>
          </cell>
        </row>
        <row r="85">
          <cell r="F85" t="str">
            <v>307-014</v>
          </cell>
        </row>
        <row r="86">
          <cell r="F86" t="str">
            <v>.</v>
          </cell>
        </row>
        <row r="87">
          <cell r="F87" t="str">
            <v>310-001</v>
          </cell>
        </row>
        <row r="88">
          <cell r="F88" t="str">
            <v>310-002</v>
          </cell>
        </row>
        <row r="89">
          <cell r="F89" t="str">
            <v>307-015</v>
          </cell>
        </row>
        <row r="90">
          <cell r="F90" t="str">
            <v>309-001</v>
          </cell>
        </row>
        <row r="91">
          <cell r="F91" t="str">
            <v>309-002</v>
          </cell>
        </row>
        <row r="92">
          <cell r="F92" t="str">
            <v>310-003</v>
          </cell>
        </row>
        <row r="93">
          <cell r="F93" t="str">
            <v>310-004</v>
          </cell>
        </row>
        <row r="94">
          <cell r="F94" t="str">
            <v>310-005</v>
          </cell>
        </row>
        <row r="95">
          <cell r="F95" t="str">
            <v>308-001</v>
          </cell>
        </row>
        <row r="96">
          <cell r="F96" t="str">
            <v>310-006</v>
          </cell>
        </row>
        <row r="97">
          <cell r="F97" t="str">
            <v>310-007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310-008</v>
          </cell>
        </row>
        <row r="129">
          <cell r="F129" t="str">
            <v>.</v>
          </cell>
        </row>
        <row r="130">
          <cell r="F130" t="str">
            <v>311-001</v>
          </cell>
        </row>
        <row r="131">
          <cell r="F131" t="str">
            <v>311-002</v>
          </cell>
        </row>
        <row r="132">
          <cell r="F132" t="str">
            <v>312-001</v>
          </cell>
        </row>
        <row r="133">
          <cell r="F133" t="str">
            <v>313-001</v>
          </cell>
        </row>
        <row r="134">
          <cell r="F134" t="str">
            <v>313-002</v>
          </cell>
        </row>
        <row r="135">
          <cell r="F135" t="str">
            <v>313-003</v>
          </cell>
        </row>
        <row r="136">
          <cell r="F136" t="str">
            <v>313-004</v>
          </cell>
        </row>
        <row r="137">
          <cell r="F137" t="str">
            <v>311-003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8">
        <row r="13">
          <cell r="F13" t="str">
            <v>.</v>
          </cell>
        </row>
        <row r="14">
          <cell r="F14" t="str">
            <v>401-001</v>
          </cell>
        </row>
        <row r="15">
          <cell r="F15" t="str">
            <v>401-002</v>
          </cell>
        </row>
        <row r="16">
          <cell r="F16" t="str">
            <v>402-001</v>
          </cell>
        </row>
        <row r="17">
          <cell r="F17" t="str">
            <v>402-002</v>
          </cell>
        </row>
        <row r="18">
          <cell r="F18" t="str">
            <v>402-003</v>
          </cell>
        </row>
        <row r="19">
          <cell r="F19" t="str">
            <v>.</v>
          </cell>
        </row>
        <row r="20">
          <cell r="F20" t="str">
            <v>403-001</v>
          </cell>
        </row>
        <row r="21">
          <cell r="F21" t="str">
            <v>403-002</v>
          </cell>
        </row>
        <row r="22">
          <cell r="F22" t="str">
            <v>403-003</v>
          </cell>
        </row>
        <row r="23">
          <cell r="F23" t="str">
            <v>403-004</v>
          </cell>
        </row>
        <row r="24">
          <cell r="F24" t="str">
            <v>403-005</v>
          </cell>
        </row>
        <row r="25">
          <cell r="F25" t="str">
            <v>404-001</v>
          </cell>
        </row>
        <row r="26">
          <cell r="F26" t="str">
            <v>404-002</v>
          </cell>
        </row>
        <row r="27">
          <cell r="F27" t="str">
            <v>404-003</v>
          </cell>
        </row>
        <row r="28">
          <cell r="F28" t="str">
            <v>.</v>
          </cell>
        </row>
        <row r="29">
          <cell r="F29" t="str">
            <v>.</v>
          </cell>
        </row>
        <row r="30">
          <cell r="F30" t="str">
            <v>.</v>
          </cell>
        </row>
        <row r="31">
          <cell r="F31" t="str">
            <v>405-001</v>
          </cell>
        </row>
        <row r="32">
          <cell r="F32" t="str">
            <v>405-002</v>
          </cell>
        </row>
        <row r="33">
          <cell r="F33" t="str">
            <v>405-003</v>
          </cell>
        </row>
        <row r="34">
          <cell r="F34" t="str">
            <v>405-004</v>
          </cell>
        </row>
        <row r="35">
          <cell r="F35" t="str">
            <v>405-005</v>
          </cell>
        </row>
        <row r="36">
          <cell r="F36" t="str">
            <v>405-006</v>
          </cell>
        </row>
        <row r="37">
          <cell r="F37" t="str">
            <v>405-007</v>
          </cell>
        </row>
        <row r="38">
          <cell r="F38" t="str">
            <v>405-008</v>
          </cell>
        </row>
        <row r="39">
          <cell r="F39" t="str">
            <v>406-001</v>
          </cell>
        </row>
        <row r="40">
          <cell r="F40" t="str">
            <v>406-002</v>
          </cell>
        </row>
        <row r="41">
          <cell r="F41" t="str">
            <v>406-003</v>
          </cell>
        </row>
        <row r="42">
          <cell r="F42" t="str">
            <v>406-004</v>
          </cell>
        </row>
        <row r="43">
          <cell r="F43" t="str">
            <v>406-005</v>
          </cell>
        </row>
        <row r="44">
          <cell r="F44" t="str">
            <v>406-006</v>
          </cell>
        </row>
        <row r="45">
          <cell r="F45" t="str">
            <v>406-007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406-008</v>
          </cell>
        </row>
        <row r="71">
          <cell r="F71" t="str">
            <v>.</v>
          </cell>
        </row>
        <row r="72">
          <cell r="F72" t="str">
            <v>407-001</v>
          </cell>
        </row>
        <row r="73">
          <cell r="F73" t="str">
            <v>407-002</v>
          </cell>
        </row>
        <row r="74">
          <cell r="F74" t="str">
            <v>407-003</v>
          </cell>
        </row>
        <row r="75">
          <cell r="F75" t="str">
            <v>407-004</v>
          </cell>
        </row>
        <row r="76">
          <cell r="F76" t="str">
            <v>407-005</v>
          </cell>
        </row>
        <row r="77">
          <cell r="F77" t="str">
            <v>407-006</v>
          </cell>
        </row>
        <row r="78">
          <cell r="F78" t="str">
            <v>407-007</v>
          </cell>
        </row>
        <row r="79">
          <cell r="F79" t="str">
            <v>407-008</v>
          </cell>
        </row>
        <row r="80">
          <cell r="F80" t="str">
            <v>407-009</v>
          </cell>
        </row>
        <row r="81">
          <cell r="F81" t="str">
            <v>407-010</v>
          </cell>
        </row>
        <row r="82">
          <cell r="F82" t="str">
            <v>407-011</v>
          </cell>
        </row>
        <row r="83">
          <cell r="F83" t="str">
            <v>407-012</v>
          </cell>
        </row>
        <row r="84">
          <cell r="F84" t="str">
            <v>407-013</v>
          </cell>
        </row>
        <row r="85">
          <cell r="F85" t="str">
            <v>407-014</v>
          </cell>
        </row>
        <row r="86">
          <cell r="F86" t="str">
            <v>.</v>
          </cell>
        </row>
        <row r="87">
          <cell r="F87" t="str">
            <v>410-001</v>
          </cell>
        </row>
        <row r="88">
          <cell r="F88" t="str">
            <v>410-002</v>
          </cell>
        </row>
        <row r="89">
          <cell r="F89" t="str">
            <v>407-015</v>
          </cell>
        </row>
        <row r="90">
          <cell r="F90" t="str">
            <v>409-001</v>
          </cell>
        </row>
        <row r="91">
          <cell r="F91" t="str">
            <v>409-002</v>
          </cell>
        </row>
        <row r="92">
          <cell r="F92" t="str">
            <v>410-003</v>
          </cell>
        </row>
        <row r="93">
          <cell r="F93" t="str">
            <v>410-004</v>
          </cell>
        </row>
        <row r="94">
          <cell r="F94" t="str">
            <v>410-005</v>
          </cell>
        </row>
        <row r="95">
          <cell r="F95" t="str">
            <v>408-001</v>
          </cell>
        </row>
        <row r="96">
          <cell r="F96" t="str">
            <v>410-006</v>
          </cell>
        </row>
        <row r="97">
          <cell r="F97" t="str">
            <v>410-007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410-008</v>
          </cell>
        </row>
        <row r="129">
          <cell r="F129" t="str">
            <v>.</v>
          </cell>
        </row>
        <row r="130">
          <cell r="F130" t="str">
            <v>411-001</v>
          </cell>
        </row>
        <row r="131">
          <cell r="F131" t="str">
            <v>411-002</v>
          </cell>
        </row>
        <row r="132">
          <cell r="F132" t="str">
            <v>412-001</v>
          </cell>
        </row>
        <row r="133">
          <cell r="F133" t="str">
            <v>413-001</v>
          </cell>
        </row>
        <row r="134">
          <cell r="F134" t="str">
            <v>413-002</v>
          </cell>
        </row>
        <row r="135">
          <cell r="F135" t="str">
            <v>413-003</v>
          </cell>
        </row>
        <row r="136">
          <cell r="F136" t="str">
            <v>413-004</v>
          </cell>
        </row>
        <row r="137">
          <cell r="F137" t="str">
            <v>411-003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9">
        <row r="13">
          <cell r="F13" t="str">
            <v>.</v>
          </cell>
        </row>
        <row r="14">
          <cell r="F14" t="str">
            <v>.</v>
          </cell>
        </row>
        <row r="15">
          <cell r="F15" t="str">
            <v>.</v>
          </cell>
        </row>
        <row r="16">
          <cell r="F16" t="str">
            <v>501-001</v>
          </cell>
        </row>
        <row r="17">
          <cell r="F17" t="str">
            <v>501-002</v>
          </cell>
        </row>
        <row r="18">
          <cell r="F18" t="str">
            <v>.</v>
          </cell>
        </row>
        <row r="19">
          <cell r="F19" t="str">
            <v>.</v>
          </cell>
        </row>
        <row r="20">
          <cell r="F20" t="str">
            <v>501-003</v>
          </cell>
        </row>
        <row r="21">
          <cell r="F21" t="str">
            <v>.</v>
          </cell>
        </row>
        <row r="22">
          <cell r="F22" t="str">
            <v>501-004</v>
          </cell>
        </row>
        <row r="23">
          <cell r="F23" t="str">
            <v>501-005</v>
          </cell>
        </row>
        <row r="24">
          <cell r="F24" t="str">
            <v>501-006</v>
          </cell>
        </row>
        <row r="25">
          <cell r="F25" t="str">
            <v>501-007</v>
          </cell>
        </row>
        <row r="26">
          <cell r="F26" t="str">
            <v>501-008</v>
          </cell>
        </row>
        <row r="27">
          <cell r="F27" t="str">
            <v>501-009</v>
          </cell>
        </row>
        <row r="28">
          <cell r="F28" t="str">
            <v>501-010</v>
          </cell>
        </row>
        <row r="29">
          <cell r="F29" t="str">
            <v>501-011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501-012</v>
          </cell>
        </row>
        <row r="71">
          <cell r="F71" t="str">
            <v>.</v>
          </cell>
        </row>
        <row r="72">
          <cell r="F72" t="str">
            <v>502-001</v>
          </cell>
        </row>
        <row r="73">
          <cell r="F73" t="str">
            <v>502-002</v>
          </cell>
        </row>
        <row r="74">
          <cell r="F74" t="str">
            <v>502-003</v>
          </cell>
        </row>
        <row r="75">
          <cell r="F75" t="str">
            <v>.</v>
          </cell>
        </row>
        <row r="76">
          <cell r="F76" t="str">
            <v>502-004</v>
          </cell>
        </row>
        <row r="77">
          <cell r="F77" t="str">
            <v>502-005</v>
          </cell>
        </row>
        <row r="78">
          <cell r="F78" t="str">
            <v>502-006</v>
          </cell>
        </row>
        <row r="79">
          <cell r="F79" t="str">
            <v>502-007</v>
          </cell>
        </row>
        <row r="80">
          <cell r="F80" t="str">
            <v>502-008</v>
          </cell>
        </row>
        <row r="81">
          <cell r="F81" t="str">
            <v>502-009</v>
          </cell>
        </row>
        <row r="82">
          <cell r="F82" t="str">
            <v>502-010</v>
          </cell>
        </row>
        <row r="83">
          <cell r="F83" t="str">
            <v>502-011</v>
          </cell>
        </row>
        <row r="84">
          <cell r="F84" t="str">
            <v>.</v>
          </cell>
        </row>
        <row r="85">
          <cell r="F85" t="str">
            <v>502-012</v>
          </cell>
        </row>
        <row r="86">
          <cell r="F86" t="str">
            <v>502-013</v>
          </cell>
        </row>
        <row r="87">
          <cell r="F87" t="str">
            <v>502-014</v>
          </cell>
        </row>
        <row r="88">
          <cell r="F88" t="str">
            <v>502-015</v>
          </cell>
        </row>
        <row r="89">
          <cell r="F89" t="str">
            <v>502-016</v>
          </cell>
        </row>
        <row r="90">
          <cell r="F90" t="str">
            <v>.</v>
          </cell>
        </row>
        <row r="91">
          <cell r="F91" t="str">
            <v>502-017</v>
          </cell>
        </row>
        <row r="92">
          <cell r="F92" t="str">
            <v>.</v>
          </cell>
        </row>
        <row r="93">
          <cell r="F93" t="str">
            <v>502-018</v>
          </cell>
        </row>
        <row r="94">
          <cell r="F94" t="str">
            <v>502-019</v>
          </cell>
        </row>
        <row r="95">
          <cell r="F95" t="str">
            <v>502-020</v>
          </cell>
        </row>
        <row r="96">
          <cell r="F96" t="str">
            <v>502-021</v>
          </cell>
        </row>
        <row r="97">
          <cell r="F97" t="str">
            <v>502-022</v>
          </cell>
        </row>
        <row r="98">
          <cell r="F98" t="str">
            <v>502-023</v>
          </cell>
        </row>
        <row r="99">
          <cell r="F99" t="str">
            <v>502-024</v>
          </cell>
        </row>
        <row r="100">
          <cell r="F100" t="str">
            <v>502-025</v>
          </cell>
        </row>
        <row r="101">
          <cell r="F101" t="str">
            <v>.</v>
          </cell>
        </row>
        <row r="102">
          <cell r="F102" t="str">
            <v>.</v>
          </cell>
        </row>
        <row r="103">
          <cell r="F103" t="str">
            <v>502-026</v>
          </cell>
        </row>
        <row r="104">
          <cell r="F104" t="str">
            <v>502-027</v>
          </cell>
        </row>
        <row r="105">
          <cell r="F105" t="str">
            <v>502-028</v>
          </cell>
        </row>
        <row r="106">
          <cell r="F106" t="str">
            <v>502-029</v>
          </cell>
        </row>
        <row r="107">
          <cell r="F107" t="str">
            <v>502-030</v>
          </cell>
        </row>
        <row r="108">
          <cell r="F108" t="str">
            <v>502-031</v>
          </cell>
        </row>
        <row r="109">
          <cell r="F109" t="str">
            <v>502-032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502-033</v>
          </cell>
        </row>
        <row r="129">
          <cell r="F129" t="str">
            <v>.</v>
          </cell>
        </row>
        <row r="130">
          <cell r="F130" t="str">
            <v>503-001</v>
          </cell>
        </row>
        <row r="131">
          <cell r="F131" t="str">
            <v>503-002</v>
          </cell>
        </row>
        <row r="132">
          <cell r="F132" t="str">
            <v>503-003</v>
          </cell>
        </row>
        <row r="133">
          <cell r="F133" t="str">
            <v>503-004</v>
          </cell>
        </row>
        <row r="134">
          <cell r="F134" t="str">
            <v>503-005</v>
          </cell>
        </row>
        <row r="135">
          <cell r="F135" t="str">
            <v>503-006</v>
          </cell>
        </row>
        <row r="136">
          <cell r="F136" t="str">
            <v>503-007</v>
          </cell>
        </row>
        <row r="137">
          <cell r="F137" t="str">
            <v>503-008</v>
          </cell>
        </row>
        <row r="138">
          <cell r="F138" t="str">
            <v>503-009</v>
          </cell>
        </row>
        <row r="139">
          <cell r="F139" t="str">
            <v>503-010</v>
          </cell>
        </row>
        <row r="140">
          <cell r="F140" t="str">
            <v>503-011</v>
          </cell>
        </row>
        <row r="141">
          <cell r="F141" t="str">
            <v>503-012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0">
        <row r="13">
          <cell r="F13" t="str">
            <v>.</v>
          </cell>
        </row>
        <row r="14">
          <cell r="F14" t="str">
            <v>.</v>
          </cell>
        </row>
        <row r="15">
          <cell r="F15" t="str">
            <v>.</v>
          </cell>
        </row>
        <row r="16">
          <cell r="F16" t="str">
            <v>601-001</v>
          </cell>
        </row>
        <row r="17">
          <cell r="F17" t="str">
            <v>601-002</v>
          </cell>
        </row>
        <row r="18">
          <cell r="F18" t="str">
            <v>.</v>
          </cell>
        </row>
        <row r="19">
          <cell r="F19" t="str">
            <v>.</v>
          </cell>
        </row>
        <row r="20">
          <cell r="F20" t="str">
            <v>601-003</v>
          </cell>
        </row>
        <row r="21">
          <cell r="F21" t="str">
            <v>.</v>
          </cell>
        </row>
        <row r="22">
          <cell r="F22" t="str">
            <v>601-004</v>
          </cell>
        </row>
        <row r="23">
          <cell r="F23" t="str">
            <v>601-005</v>
          </cell>
        </row>
        <row r="24">
          <cell r="F24" t="str">
            <v>601-006</v>
          </cell>
        </row>
        <row r="25">
          <cell r="F25" t="str">
            <v>601-007</v>
          </cell>
        </row>
        <row r="26">
          <cell r="F26" t="str">
            <v>601-008</v>
          </cell>
        </row>
        <row r="27">
          <cell r="F27" t="str">
            <v>601-009</v>
          </cell>
        </row>
        <row r="28">
          <cell r="F28" t="str">
            <v>601-010</v>
          </cell>
        </row>
        <row r="29">
          <cell r="F29" t="str">
            <v>601-011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601-012</v>
          </cell>
        </row>
        <row r="71">
          <cell r="F71" t="str">
            <v>.</v>
          </cell>
        </row>
        <row r="72">
          <cell r="F72" t="str">
            <v>602-001</v>
          </cell>
        </row>
        <row r="73">
          <cell r="F73" t="str">
            <v>602-002</v>
          </cell>
        </row>
        <row r="74">
          <cell r="F74" t="str">
            <v>602-003</v>
          </cell>
        </row>
        <row r="75">
          <cell r="F75" t="str">
            <v>.</v>
          </cell>
        </row>
        <row r="76">
          <cell r="F76" t="str">
            <v>602-004</v>
          </cell>
        </row>
        <row r="77">
          <cell r="F77" t="str">
            <v>602-005</v>
          </cell>
        </row>
        <row r="78">
          <cell r="F78" t="str">
            <v>602-006</v>
          </cell>
        </row>
        <row r="79">
          <cell r="F79" t="str">
            <v>602-007</v>
          </cell>
        </row>
        <row r="80">
          <cell r="F80" t="str">
            <v>602-008</v>
          </cell>
        </row>
        <row r="81">
          <cell r="F81" t="str">
            <v>602-009</v>
          </cell>
        </row>
        <row r="82">
          <cell r="F82" t="str">
            <v>602-010</v>
          </cell>
        </row>
        <row r="83">
          <cell r="F83" t="str">
            <v>602-011</v>
          </cell>
        </row>
        <row r="84">
          <cell r="F84" t="str">
            <v>.</v>
          </cell>
        </row>
        <row r="85">
          <cell r="F85" t="str">
            <v>602-012</v>
          </cell>
        </row>
        <row r="86">
          <cell r="F86" t="str">
            <v>602-013</v>
          </cell>
        </row>
        <row r="87">
          <cell r="F87" t="str">
            <v>602-014</v>
          </cell>
        </row>
        <row r="88">
          <cell r="F88" t="str">
            <v>602-015</v>
          </cell>
        </row>
        <row r="89">
          <cell r="F89" t="str">
            <v>602-016</v>
          </cell>
        </row>
        <row r="90">
          <cell r="F90" t="str">
            <v>.</v>
          </cell>
        </row>
        <row r="91">
          <cell r="F91" t="str">
            <v>602-017</v>
          </cell>
        </row>
        <row r="92">
          <cell r="F92" t="str">
            <v>.</v>
          </cell>
        </row>
        <row r="93">
          <cell r="F93" t="str">
            <v>602-018</v>
          </cell>
        </row>
        <row r="94">
          <cell r="F94" t="str">
            <v>602-019</v>
          </cell>
        </row>
        <row r="95">
          <cell r="F95" t="str">
            <v>602-020</v>
          </cell>
        </row>
        <row r="96">
          <cell r="F96" t="str">
            <v>602-021</v>
          </cell>
        </row>
        <row r="97">
          <cell r="F97" t="str">
            <v>602-022</v>
          </cell>
        </row>
        <row r="98">
          <cell r="F98" t="str">
            <v>602-023</v>
          </cell>
        </row>
        <row r="99">
          <cell r="F99" t="str">
            <v>602-024</v>
          </cell>
        </row>
        <row r="100">
          <cell r="F100" t="str">
            <v>602-025</v>
          </cell>
        </row>
        <row r="101">
          <cell r="F101" t="str">
            <v>.</v>
          </cell>
        </row>
        <row r="102">
          <cell r="F102" t="str">
            <v>.</v>
          </cell>
        </row>
        <row r="103">
          <cell r="F103" t="str">
            <v>602-026</v>
          </cell>
        </row>
        <row r="104">
          <cell r="F104" t="str">
            <v>602-027</v>
          </cell>
        </row>
        <row r="105">
          <cell r="F105" t="str">
            <v>602-028</v>
          </cell>
        </row>
        <row r="106">
          <cell r="F106" t="str">
            <v>602-029</v>
          </cell>
        </row>
        <row r="107">
          <cell r="F107" t="str">
            <v>602-030</v>
          </cell>
        </row>
        <row r="108">
          <cell r="F108" t="str">
            <v>602-031</v>
          </cell>
        </row>
        <row r="109">
          <cell r="F109" t="str">
            <v>602-032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602-033</v>
          </cell>
        </row>
        <row r="129">
          <cell r="F129" t="str">
            <v>.</v>
          </cell>
        </row>
        <row r="130">
          <cell r="F130" t="str">
            <v>603-001</v>
          </cell>
        </row>
        <row r="131">
          <cell r="F131" t="str">
            <v>603-002</v>
          </cell>
        </row>
        <row r="132">
          <cell r="F132" t="str">
            <v>603-003</v>
          </cell>
        </row>
        <row r="133">
          <cell r="F133" t="str">
            <v>603-004</v>
          </cell>
        </row>
        <row r="134">
          <cell r="F134" t="str">
            <v>603-005</v>
          </cell>
        </row>
        <row r="135">
          <cell r="F135" t="str">
            <v>603-006</v>
          </cell>
        </row>
        <row r="136">
          <cell r="F136" t="str">
            <v>603-007</v>
          </cell>
        </row>
        <row r="137">
          <cell r="F137" t="str">
            <v>603-008</v>
          </cell>
        </row>
        <row r="138">
          <cell r="F138" t="str">
            <v>603-009</v>
          </cell>
        </row>
        <row r="139">
          <cell r="F139" t="str">
            <v>603-010</v>
          </cell>
        </row>
        <row r="140">
          <cell r="F140" t="str">
            <v>603-011</v>
          </cell>
        </row>
        <row r="141">
          <cell r="F141" t="str">
            <v>603-012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1">
        <row r="13">
          <cell r="F13" t="str">
            <v>.</v>
          </cell>
        </row>
        <row r="14">
          <cell r="F14" t="str">
            <v>701-001</v>
          </cell>
        </row>
        <row r="15">
          <cell r="F15" t="str">
            <v>701-002</v>
          </cell>
        </row>
        <row r="16">
          <cell r="F16" t="str">
            <v>702-001</v>
          </cell>
        </row>
        <row r="17">
          <cell r="F17" t="str">
            <v>702-002</v>
          </cell>
        </row>
        <row r="18">
          <cell r="F18" t="str">
            <v>702-003</v>
          </cell>
        </row>
        <row r="19">
          <cell r="F19" t="str">
            <v>.</v>
          </cell>
        </row>
        <row r="20">
          <cell r="F20" t="str">
            <v>703-001</v>
          </cell>
        </row>
        <row r="21">
          <cell r="F21" t="str">
            <v>703-002</v>
          </cell>
        </row>
        <row r="22">
          <cell r="F22" t="str">
            <v>703-003</v>
          </cell>
        </row>
        <row r="23">
          <cell r="F23" t="str">
            <v>703-004</v>
          </cell>
        </row>
        <row r="24">
          <cell r="F24" t="str">
            <v>704-001</v>
          </cell>
        </row>
        <row r="25">
          <cell r="F25" t="str">
            <v>704-002</v>
          </cell>
        </row>
        <row r="26">
          <cell r="F26" t="str">
            <v>704-003</v>
          </cell>
        </row>
        <row r="27">
          <cell r="F27" t="str">
            <v>704-004</v>
          </cell>
        </row>
        <row r="28">
          <cell r="F28" t="str">
            <v>705-001</v>
          </cell>
        </row>
        <row r="29">
          <cell r="F29" t="str">
            <v>705-002</v>
          </cell>
        </row>
        <row r="30">
          <cell r="F30" t="str">
            <v>705-003</v>
          </cell>
        </row>
        <row r="31">
          <cell r="F31" t="str">
            <v>705-004</v>
          </cell>
        </row>
        <row r="32">
          <cell r="F32" t="str">
            <v>705-005</v>
          </cell>
        </row>
        <row r="33">
          <cell r="F33" t="str">
            <v>705-006</v>
          </cell>
        </row>
        <row r="34">
          <cell r="F34" t="str">
            <v>705-007</v>
          </cell>
        </row>
        <row r="35">
          <cell r="F35" t="str">
            <v>705-008</v>
          </cell>
        </row>
        <row r="36">
          <cell r="F36" t="str">
            <v>.</v>
          </cell>
        </row>
        <row r="37">
          <cell r="F37" t="str">
            <v>705-009</v>
          </cell>
        </row>
        <row r="38">
          <cell r="F38" t="str">
            <v>.</v>
          </cell>
        </row>
        <row r="39">
          <cell r="F39" t="str">
            <v>705-010</v>
          </cell>
        </row>
        <row r="40">
          <cell r="F40" t="str">
            <v>705-011</v>
          </cell>
        </row>
        <row r="41">
          <cell r="F41" t="str">
            <v>705-012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706-001</v>
          </cell>
        </row>
        <row r="71">
          <cell r="F71" t="str">
            <v>.</v>
          </cell>
        </row>
        <row r="72">
          <cell r="F72" t="str">
            <v>707-001</v>
          </cell>
        </row>
        <row r="73">
          <cell r="F73" t="str">
            <v>707-002</v>
          </cell>
        </row>
        <row r="74">
          <cell r="F74" t="str">
            <v>709-001</v>
          </cell>
        </row>
        <row r="75">
          <cell r="F75" t="str">
            <v>709-002</v>
          </cell>
        </row>
        <row r="76">
          <cell r="F76" t="str">
            <v>709-003</v>
          </cell>
        </row>
        <row r="77">
          <cell r="F77" t="str">
            <v>710-001</v>
          </cell>
        </row>
        <row r="78">
          <cell r="F78" t="str">
            <v>707-003</v>
          </cell>
        </row>
        <row r="79">
          <cell r="F79" t="str">
            <v>707-004</v>
          </cell>
        </row>
        <row r="80">
          <cell r="F80" t="str">
            <v>710-002</v>
          </cell>
        </row>
        <row r="81">
          <cell r="F81" t="str">
            <v>710-003</v>
          </cell>
        </row>
        <row r="82">
          <cell r="F82" t="str">
            <v>707-005</v>
          </cell>
        </row>
        <row r="83">
          <cell r="F83" t="str">
            <v>710-004</v>
          </cell>
        </row>
        <row r="84">
          <cell r="F84" t="str">
            <v>707-006</v>
          </cell>
        </row>
        <row r="85">
          <cell r="F85" t="str">
            <v>707-007</v>
          </cell>
        </row>
        <row r="86">
          <cell r="F86" t="str">
            <v>710-005</v>
          </cell>
        </row>
        <row r="87">
          <cell r="F87" t="str">
            <v>707-008</v>
          </cell>
        </row>
        <row r="88">
          <cell r="F88" t="str">
            <v>707-009</v>
          </cell>
        </row>
        <row r="89">
          <cell r="F89" t="str">
            <v>707-010</v>
          </cell>
        </row>
        <row r="90">
          <cell r="F90" t="str">
            <v>707-011</v>
          </cell>
        </row>
        <row r="91">
          <cell r="F91" t="str">
            <v>707-012</v>
          </cell>
        </row>
        <row r="92">
          <cell r="F92" t="str">
            <v>707-013</v>
          </cell>
        </row>
        <row r="93">
          <cell r="F93" t="str">
            <v>707-014</v>
          </cell>
        </row>
        <row r="94">
          <cell r="F94" t="str">
            <v>707-015</v>
          </cell>
        </row>
        <row r="95">
          <cell r="F95" t="str">
            <v>.</v>
          </cell>
        </row>
        <row r="96">
          <cell r="F96" t="str">
            <v>.</v>
          </cell>
        </row>
        <row r="97">
          <cell r="F97" t="str">
            <v>707-016</v>
          </cell>
        </row>
        <row r="98">
          <cell r="F98" t="str">
            <v>707-017</v>
          </cell>
        </row>
        <row r="99">
          <cell r="F99" t="str">
            <v>707-018</v>
          </cell>
        </row>
        <row r="100">
          <cell r="F100" t="str">
            <v>707-019</v>
          </cell>
        </row>
        <row r="101">
          <cell r="F101" t="str">
            <v>707-020</v>
          </cell>
        </row>
        <row r="102">
          <cell r="F102" t="str">
            <v>707-021</v>
          </cell>
        </row>
        <row r="103">
          <cell r="F103" t="str">
            <v>707-022</v>
          </cell>
        </row>
        <row r="104">
          <cell r="F104" t="str">
            <v>707-023</v>
          </cell>
        </row>
        <row r="105">
          <cell r="F105" t="str">
            <v>707-024</v>
          </cell>
        </row>
        <row r="106">
          <cell r="F106" t="str">
            <v>707-025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710-006</v>
          </cell>
        </row>
        <row r="129">
          <cell r="F129" t="str">
            <v>.</v>
          </cell>
        </row>
        <row r="130">
          <cell r="F130" t="str">
            <v>711-001</v>
          </cell>
        </row>
        <row r="131">
          <cell r="F131" t="str">
            <v>711-002</v>
          </cell>
        </row>
        <row r="132">
          <cell r="F132" t="str">
            <v>711-003</v>
          </cell>
        </row>
        <row r="133">
          <cell r="F133" t="str">
            <v>712-001</v>
          </cell>
        </row>
        <row r="134">
          <cell r="F134" t="str">
            <v>713-001</v>
          </cell>
        </row>
        <row r="135">
          <cell r="F135" t="str">
            <v>713-002</v>
          </cell>
        </row>
        <row r="136">
          <cell r="F136" t="str">
            <v>713-003</v>
          </cell>
        </row>
        <row r="137">
          <cell r="F137" t="str">
            <v>713-004</v>
          </cell>
        </row>
        <row r="138">
          <cell r="F138" t="str">
            <v>713-005</v>
          </cell>
        </row>
        <row r="139">
          <cell r="F139" t="str">
            <v>711-004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2">
        <row r="13">
          <cell r="F13" t="str">
            <v>.</v>
          </cell>
        </row>
        <row r="14">
          <cell r="F14" t="str">
            <v>801-001</v>
          </cell>
        </row>
        <row r="15">
          <cell r="F15" t="str">
            <v>801-002</v>
          </cell>
        </row>
        <row r="16">
          <cell r="F16" t="str">
            <v>802-001</v>
          </cell>
        </row>
        <row r="17">
          <cell r="F17" t="str">
            <v>802-002</v>
          </cell>
        </row>
        <row r="18">
          <cell r="F18" t="str">
            <v>802-003</v>
          </cell>
        </row>
        <row r="19">
          <cell r="F19" t="str">
            <v>.</v>
          </cell>
        </row>
        <row r="20">
          <cell r="F20" t="str">
            <v>803-001</v>
          </cell>
        </row>
        <row r="21">
          <cell r="F21" t="str">
            <v>803-002</v>
          </cell>
        </row>
        <row r="22">
          <cell r="F22" t="str">
            <v>803-003</v>
          </cell>
        </row>
        <row r="23">
          <cell r="F23" t="str">
            <v>803-004</v>
          </cell>
        </row>
        <row r="24">
          <cell r="F24" t="str">
            <v>804-001</v>
          </cell>
        </row>
        <row r="25">
          <cell r="F25" t="str">
            <v>804-002</v>
          </cell>
        </row>
        <row r="26">
          <cell r="F26" t="str">
            <v>804-003</v>
          </cell>
        </row>
        <row r="27">
          <cell r="F27" t="str">
            <v>804-004</v>
          </cell>
        </row>
        <row r="28">
          <cell r="F28" t="str">
            <v>805-001</v>
          </cell>
        </row>
        <row r="29">
          <cell r="F29" t="str">
            <v>805-002</v>
          </cell>
        </row>
        <row r="30">
          <cell r="F30" t="str">
            <v>805-003</v>
          </cell>
        </row>
        <row r="31">
          <cell r="F31" t="str">
            <v>805-004</v>
          </cell>
        </row>
        <row r="32">
          <cell r="F32" t="str">
            <v>805-005</v>
          </cell>
        </row>
        <row r="33">
          <cell r="F33" t="str">
            <v>805-006</v>
          </cell>
        </row>
        <row r="34">
          <cell r="F34" t="str">
            <v>805-007</v>
          </cell>
        </row>
        <row r="35">
          <cell r="F35" t="str">
            <v>805-008</v>
          </cell>
        </row>
        <row r="36">
          <cell r="F36" t="str">
            <v>.</v>
          </cell>
        </row>
        <row r="37">
          <cell r="F37" t="str">
            <v>805-009</v>
          </cell>
        </row>
        <row r="38">
          <cell r="F38" t="str">
            <v>.</v>
          </cell>
        </row>
        <row r="39">
          <cell r="F39" t="str">
            <v>805-010</v>
          </cell>
        </row>
        <row r="40">
          <cell r="F40" t="str">
            <v>805-011</v>
          </cell>
        </row>
        <row r="41">
          <cell r="F41" t="str">
            <v>805-012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806-001</v>
          </cell>
        </row>
        <row r="71">
          <cell r="F71" t="str">
            <v>.</v>
          </cell>
        </row>
        <row r="72">
          <cell r="F72" t="str">
            <v>807-001</v>
          </cell>
        </row>
        <row r="73">
          <cell r="F73" t="str">
            <v>807-002</v>
          </cell>
        </row>
        <row r="74">
          <cell r="F74" t="str">
            <v>809-001</v>
          </cell>
        </row>
        <row r="75">
          <cell r="F75" t="str">
            <v>809-002</v>
          </cell>
        </row>
        <row r="76">
          <cell r="F76" t="str">
            <v>809-003</v>
          </cell>
        </row>
        <row r="77">
          <cell r="F77" t="str">
            <v>810-001</v>
          </cell>
        </row>
        <row r="78">
          <cell r="F78" t="str">
            <v>807-003</v>
          </cell>
        </row>
        <row r="79">
          <cell r="F79" t="str">
            <v>807-004</v>
          </cell>
        </row>
        <row r="80">
          <cell r="F80" t="str">
            <v>810-002</v>
          </cell>
        </row>
        <row r="81">
          <cell r="F81" t="str">
            <v>810-003</v>
          </cell>
        </row>
        <row r="82">
          <cell r="F82" t="str">
            <v>807-005</v>
          </cell>
        </row>
        <row r="83">
          <cell r="F83" t="str">
            <v>810-004</v>
          </cell>
        </row>
        <row r="84">
          <cell r="F84" t="str">
            <v>807-006</v>
          </cell>
        </row>
        <row r="85">
          <cell r="F85" t="str">
            <v>807-007</v>
          </cell>
        </row>
        <row r="86">
          <cell r="F86" t="str">
            <v>810-005</v>
          </cell>
        </row>
        <row r="87">
          <cell r="F87" t="str">
            <v>807-008</v>
          </cell>
        </row>
        <row r="88">
          <cell r="F88" t="str">
            <v>807-009</v>
          </cell>
        </row>
        <row r="89">
          <cell r="F89" t="str">
            <v>807-010</v>
          </cell>
        </row>
        <row r="90">
          <cell r="F90" t="str">
            <v>807-011</v>
          </cell>
        </row>
        <row r="91">
          <cell r="F91" t="str">
            <v>807-012</v>
          </cell>
        </row>
        <row r="92">
          <cell r="F92" t="str">
            <v>807-013</v>
          </cell>
        </row>
        <row r="93">
          <cell r="F93" t="str">
            <v>807-014</v>
          </cell>
        </row>
        <row r="94">
          <cell r="F94" t="str">
            <v>807-015</v>
          </cell>
        </row>
        <row r="95">
          <cell r="F95" t="str">
            <v>.</v>
          </cell>
        </row>
        <row r="96">
          <cell r="F96" t="str">
            <v>.</v>
          </cell>
        </row>
        <row r="97">
          <cell r="F97" t="str">
            <v>807-016</v>
          </cell>
        </row>
        <row r="98">
          <cell r="F98" t="str">
            <v>807-017</v>
          </cell>
        </row>
        <row r="99">
          <cell r="F99" t="str">
            <v>807-018</v>
          </cell>
        </row>
        <row r="100">
          <cell r="F100" t="str">
            <v>807-019</v>
          </cell>
        </row>
        <row r="101">
          <cell r="F101" t="str">
            <v>807-020</v>
          </cell>
        </row>
        <row r="102">
          <cell r="F102" t="str">
            <v>807-021</v>
          </cell>
        </row>
        <row r="103">
          <cell r="F103" t="str">
            <v>807-022</v>
          </cell>
        </row>
        <row r="104">
          <cell r="F104" t="str">
            <v>807-023</v>
          </cell>
        </row>
        <row r="105">
          <cell r="F105" t="str">
            <v>807-024</v>
          </cell>
        </row>
        <row r="106">
          <cell r="F106" t="str">
            <v>807-025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810-006</v>
          </cell>
        </row>
        <row r="129">
          <cell r="F129" t="str">
            <v>.</v>
          </cell>
        </row>
        <row r="130">
          <cell r="F130" t="str">
            <v>811-001</v>
          </cell>
        </row>
        <row r="131">
          <cell r="F131" t="str">
            <v>811-002</v>
          </cell>
        </row>
        <row r="132">
          <cell r="F132" t="str">
            <v>811-003</v>
          </cell>
        </row>
        <row r="133">
          <cell r="F133" t="str">
            <v>812-001</v>
          </cell>
        </row>
        <row r="134">
          <cell r="F134" t="str">
            <v>813-001</v>
          </cell>
        </row>
        <row r="135">
          <cell r="F135" t="str">
            <v>813-002</v>
          </cell>
        </row>
        <row r="136">
          <cell r="F136" t="str">
            <v>813-003</v>
          </cell>
        </row>
        <row r="137">
          <cell r="F137" t="str">
            <v>813-004</v>
          </cell>
        </row>
        <row r="138">
          <cell r="F138" t="str">
            <v>813-005</v>
          </cell>
        </row>
        <row r="139">
          <cell r="F139" t="str">
            <v>811-004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3">
        <row r="13">
          <cell r="F13" t="str">
            <v>.</v>
          </cell>
        </row>
        <row r="14">
          <cell r="F14" t="str">
            <v>901-001</v>
          </cell>
        </row>
        <row r="15">
          <cell r="F15" t="str">
            <v>901-002</v>
          </cell>
        </row>
        <row r="16">
          <cell r="F16" t="str">
            <v>902-001</v>
          </cell>
        </row>
        <row r="17">
          <cell r="F17" t="str">
            <v>902-002</v>
          </cell>
        </row>
        <row r="18">
          <cell r="F18" t="str">
            <v>902-003</v>
          </cell>
        </row>
        <row r="19">
          <cell r="F19" t="str">
            <v>.</v>
          </cell>
        </row>
        <row r="20">
          <cell r="F20" t="str">
            <v>903-001</v>
          </cell>
        </row>
        <row r="21">
          <cell r="F21" t="str">
            <v>903-002</v>
          </cell>
        </row>
        <row r="22">
          <cell r="F22" t="str">
            <v>903-003</v>
          </cell>
        </row>
        <row r="23">
          <cell r="F23" t="str">
            <v>903-004</v>
          </cell>
        </row>
        <row r="24">
          <cell r="F24" t="str">
            <v>904-001</v>
          </cell>
        </row>
        <row r="25">
          <cell r="F25" t="str">
            <v>904-002</v>
          </cell>
        </row>
        <row r="26">
          <cell r="F26" t="str">
            <v>905-001</v>
          </cell>
        </row>
        <row r="27">
          <cell r="F27" t="str">
            <v>905-002</v>
          </cell>
        </row>
        <row r="28">
          <cell r="F28" t="str">
            <v>905-003</v>
          </cell>
        </row>
        <row r="29">
          <cell r="F29" t="str">
            <v>905-004</v>
          </cell>
        </row>
        <row r="30">
          <cell r="F30" t="str">
            <v>905-005</v>
          </cell>
        </row>
        <row r="31">
          <cell r="F31" t="str">
            <v>905-006</v>
          </cell>
        </row>
        <row r="32">
          <cell r="F32" t="str">
            <v>905-007</v>
          </cell>
        </row>
        <row r="33">
          <cell r="F33" t="str">
            <v>905-008</v>
          </cell>
        </row>
        <row r="34">
          <cell r="F34" t="str">
            <v>906-001</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906-002</v>
          </cell>
        </row>
        <row r="71">
          <cell r="F71" t="str">
            <v>.</v>
          </cell>
        </row>
        <row r="72">
          <cell r="F72" t="str">
            <v>907-001</v>
          </cell>
        </row>
        <row r="73">
          <cell r="F73" t="str">
            <v>907-002</v>
          </cell>
        </row>
        <row r="74">
          <cell r="F74" t="str">
            <v>907-003</v>
          </cell>
        </row>
        <row r="75">
          <cell r="F75" t="str">
            <v>907-004</v>
          </cell>
        </row>
        <row r="76">
          <cell r="F76" t="str">
            <v>907-005</v>
          </cell>
        </row>
        <row r="77">
          <cell r="F77" t="str">
            <v>907-006</v>
          </cell>
        </row>
        <row r="78">
          <cell r="F78" t="str">
            <v>907-007</v>
          </cell>
        </row>
        <row r="79">
          <cell r="F79" t="str">
            <v>907-008</v>
          </cell>
        </row>
        <row r="80">
          <cell r="F80" t="str">
            <v>909-001</v>
          </cell>
        </row>
        <row r="81">
          <cell r="F81" t="str">
            <v>909-002</v>
          </cell>
        </row>
        <row r="82">
          <cell r="F82" t="str">
            <v>909-003</v>
          </cell>
        </row>
        <row r="83">
          <cell r="F83" t="str">
            <v>909-004</v>
          </cell>
        </row>
        <row r="84">
          <cell r="F84" t="str">
            <v>910-001</v>
          </cell>
        </row>
        <row r="85">
          <cell r="F85" t="str">
            <v>910-002</v>
          </cell>
        </row>
        <row r="86">
          <cell r="F86" t="str">
            <v>910-003</v>
          </cell>
        </row>
        <row r="87">
          <cell r="F87" t="str">
            <v>910-004</v>
          </cell>
        </row>
        <row r="88">
          <cell r="F88" t="str">
            <v>907-009</v>
          </cell>
        </row>
        <row r="89">
          <cell r="F89" t="str">
            <v>910-005</v>
          </cell>
        </row>
        <row r="90">
          <cell r="F90" t="str">
            <v>907-010</v>
          </cell>
        </row>
        <row r="91">
          <cell r="F91" t="str">
            <v>908-001</v>
          </cell>
        </row>
        <row r="92">
          <cell r="F92" t="str">
            <v>907-011</v>
          </cell>
        </row>
        <row r="93">
          <cell r="F93" t="str">
            <v>.</v>
          </cell>
        </row>
        <row r="94">
          <cell r="F94" t="str">
            <v>.</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910-006</v>
          </cell>
        </row>
        <row r="129">
          <cell r="F129" t="str">
            <v>.</v>
          </cell>
        </row>
        <row r="130">
          <cell r="F130" t="str">
            <v>911-001</v>
          </cell>
        </row>
        <row r="131">
          <cell r="F131" t="str">
            <v>911-002</v>
          </cell>
        </row>
        <row r="132">
          <cell r="F132" t="str">
            <v>911-003</v>
          </cell>
        </row>
        <row r="133">
          <cell r="F133" t="str">
            <v>912-001</v>
          </cell>
        </row>
        <row r="134">
          <cell r="F134" t="str">
            <v>913-001</v>
          </cell>
        </row>
        <row r="135">
          <cell r="F135" t="str">
            <v>913-002</v>
          </cell>
        </row>
        <row r="136">
          <cell r="F136" t="str">
            <v>913-003</v>
          </cell>
        </row>
        <row r="137">
          <cell r="F137" t="str">
            <v>913-004</v>
          </cell>
        </row>
        <row r="138">
          <cell r="F138" t="str">
            <v>913-005</v>
          </cell>
        </row>
        <row r="139">
          <cell r="F139" t="str">
            <v>911-004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914-001</v>
          </cell>
        </row>
        <row r="177">
          <cell r="F177" t="str">
            <v>914-002</v>
          </cell>
        </row>
        <row r="178">
          <cell r="F178" t="str">
            <v>914-003</v>
          </cell>
        </row>
        <row r="179">
          <cell r="F179" t="str">
            <v>914-004</v>
          </cell>
        </row>
        <row r="180">
          <cell r="F180" t="str">
            <v>914-005</v>
          </cell>
        </row>
        <row r="181">
          <cell r="F181" t="str">
            <v>914-006</v>
          </cell>
        </row>
      </sheetData>
      <sheetData sheetId="34">
        <row r="13">
          <cell r="F13" t="str">
            <v>.</v>
          </cell>
        </row>
        <row r="14">
          <cell r="F14" t="str">
            <v>1001-001</v>
          </cell>
        </row>
        <row r="15">
          <cell r="F15" t="str">
            <v>1001-002</v>
          </cell>
        </row>
        <row r="16">
          <cell r="F16" t="str">
            <v>1002-001</v>
          </cell>
        </row>
        <row r="17">
          <cell r="F17" t="str">
            <v>1002-002</v>
          </cell>
        </row>
        <row r="18">
          <cell r="F18" t="str">
            <v>1002-003</v>
          </cell>
        </row>
        <row r="19">
          <cell r="F19" t="str">
            <v>.</v>
          </cell>
        </row>
        <row r="20">
          <cell r="F20" t="str">
            <v>1003-001</v>
          </cell>
        </row>
        <row r="21">
          <cell r="F21" t="str">
            <v>1003-002</v>
          </cell>
        </row>
        <row r="22">
          <cell r="F22" t="str">
            <v>1003-003</v>
          </cell>
        </row>
        <row r="23">
          <cell r="F23" t="str">
            <v>1003-004</v>
          </cell>
        </row>
        <row r="24">
          <cell r="F24" t="str">
            <v>1004-001</v>
          </cell>
        </row>
        <row r="25">
          <cell r="F25" t="str">
            <v>1004-002</v>
          </cell>
        </row>
        <row r="26">
          <cell r="F26" t="str">
            <v>1004-003</v>
          </cell>
        </row>
        <row r="27">
          <cell r="F27" t="str">
            <v>1004-004</v>
          </cell>
        </row>
        <row r="28">
          <cell r="F28" t="str">
            <v>.</v>
          </cell>
        </row>
        <row r="29">
          <cell r="F29" t="str">
            <v>1005-001</v>
          </cell>
        </row>
        <row r="30">
          <cell r="F30" t="str">
            <v>1005-002</v>
          </cell>
        </row>
        <row r="31">
          <cell r="F31" t="str">
            <v>1005-003</v>
          </cell>
        </row>
        <row r="32">
          <cell r="F32" t="str">
            <v>1005-004</v>
          </cell>
        </row>
        <row r="33">
          <cell r="F33" t="str">
            <v>1005-005</v>
          </cell>
        </row>
        <row r="34">
          <cell r="F34" t="str">
            <v>1005-006</v>
          </cell>
        </row>
        <row r="35">
          <cell r="F35" t="str">
            <v>1005-007</v>
          </cell>
        </row>
        <row r="36">
          <cell r="F36" t="str">
            <v>1005-008</v>
          </cell>
        </row>
        <row r="37">
          <cell r="F37" t="str">
            <v>.</v>
          </cell>
        </row>
        <row r="38">
          <cell r="F38" t="str">
            <v>1006-001</v>
          </cell>
        </row>
        <row r="39">
          <cell r="F39" t="str">
            <v>1006-002</v>
          </cell>
        </row>
        <row r="40">
          <cell r="F40" t="str">
            <v>1006-003</v>
          </cell>
        </row>
        <row r="41">
          <cell r="F41" t="str">
            <v>1006-004</v>
          </cell>
        </row>
        <row r="42">
          <cell r="F42" t="str">
            <v>1006-005</v>
          </cell>
        </row>
        <row r="43">
          <cell r="F43" t="str">
            <v>1006-006</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1006-007</v>
          </cell>
        </row>
        <row r="71">
          <cell r="F71" t="str">
            <v>.</v>
          </cell>
        </row>
        <row r="72">
          <cell r="F72" t="str">
            <v>1009-001</v>
          </cell>
        </row>
        <row r="73">
          <cell r="F73" t="str">
            <v>1009-002</v>
          </cell>
        </row>
        <row r="74">
          <cell r="F74" t="str">
            <v>1009-003</v>
          </cell>
        </row>
        <row r="75">
          <cell r="F75" t="str">
            <v>1009-004</v>
          </cell>
        </row>
        <row r="76">
          <cell r="F76" t="str">
            <v>.</v>
          </cell>
        </row>
        <row r="77">
          <cell r="F77" t="str">
            <v>1007-001</v>
          </cell>
        </row>
        <row r="78">
          <cell r="F78" t="str">
            <v>1007-002</v>
          </cell>
        </row>
        <row r="79">
          <cell r="F79" t="str">
            <v>1007-003</v>
          </cell>
        </row>
        <row r="80">
          <cell r="F80" t="str">
            <v>1007-004</v>
          </cell>
        </row>
        <row r="81">
          <cell r="F81" t="str">
            <v>1007-005</v>
          </cell>
        </row>
        <row r="82">
          <cell r="F82" t="str">
            <v>1007-006</v>
          </cell>
        </row>
        <row r="83">
          <cell r="F83" t="str">
            <v>1007-007</v>
          </cell>
        </row>
        <row r="84">
          <cell r="F84" t="str">
            <v>1007-008</v>
          </cell>
        </row>
        <row r="85">
          <cell r="F85" t="str">
            <v>.</v>
          </cell>
        </row>
        <row r="86">
          <cell r="F86" t="str">
            <v>1007-009</v>
          </cell>
        </row>
        <row r="87">
          <cell r="F87" t="str">
            <v>1008-001</v>
          </cell>
        </row>
        <row r="88">
          <cell r="F88" t="str">
            <v>1010-001</v>
          </cell>
        </row>
        <row r="89">
          <cell r="F89" t="str">
            <v>1010-002</v>
          </cell>
        </row>
        <row r="90">
          <cell r="F90" t="str">
            <v>1010-003</v>
          </cell>
        </row>
        <row r="91">
          <cell r="F91" t="str">
            <v>1010-004</v>
          </cell>
        </row>
        <row r="92">
          <cell r="F92" t="str">
            <v>1010-005</v>
          </cell>
        </row>
        <row r="93">
          <cell r="F93" t="str">
            <v>.</v>
          </cell>
        </row>
        <row r="94">
          <cell r="F94" t="str">
            <v>1007-010</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1010-006</v>
          </cell>
        </row>
        <row r="129">
          <cell r="F129" t="str">
            <v>.</v>
          </cell>
        </row>
        <row r="130">
          <cell r="F130" t="str">
            <v>1011-001</v>
          </cell>
        </row>
        <row r="131">
          <cell r="F131" t="str">
            <v>1011-002</v>
          </cell>
        </row>
        <row r="132">
          <cell r="F132" t="str">
            <v>1011-003</v>
          </cell>
        </row>
        <row r="133">
          <cell r="F133" t="str">
            <v>1012-001</v>
          </cell>
        </row>
        <row r="134">
          <cell r="F134" t="str">
            <v>1013-001</v>
          </cell>
        </row>
        <row r="135">
          <cell r="F135" t="str">
            <v>1013-002</v>
          </cell>
        </row>
        <row r="136">
          <cell r="F136" t="str">
            <v>1013-003</v>
          </cell>
        </row>
        <row r="137">
          <cell r="F137" t="str">
            <v>1013-004</v>
          </cell>
        </row>
        <row r="138">
          <cell r="F138" t="str">
            <v>1013-005</v>
          </cell>
        </row>
        <row r="139">
          <cell r="F139" t="str">
            <v>1011-004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1014-001</v>
          </cell>
        </row>
        <row r="177">
          <cell r="F177" t="str">
            <v>1014-002</v>
          </cell>
        </row>
        <row r="178">
          <cell r="F178" t="str">
            <v>1014-003</v>
          </cell>
        </row>
        <row r="179">
          <cell r="F179" t="str">
            <v>1014-004</v>
          </cell>
        </row>
        <row r="180">
          <cell r="F180" t="str">
            <v>1014-005</v>
          </cell>
        </row>
        <row r="181">
          <cell r="F181" t="str">
            <v>1014-006</v>
          </cell>
        </row>
      </sheetData>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refreshError="1"/>
      <sheetData sheetId="83" refreshError="1"/>
      <sheetData sheetId="84" refreshError="1"/>
      <sheetData sheetId="8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Activities"/>
      <sheetName val="Currency &amp; Price Adj cashflow"/>
      <sheetName val="Rates &amp; Prices"/>
      <sheetName val="Currency_&amp;_Price_Adj_cashflow"/>
      <sheetName val="Rates_&amp;_Prices"/>
    </sheetNames>
    <sheetDataSet>
      <sheetData sheetId="0" refreshError="1"/>
      <sheetData sheetId="1"/>
      <sheetData sheetId="2" refreshError="1"/>
      <sheetData sheetId="3" refreshError="1"/>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Lib"/>
      <sheetName val="GAP"/>
      <sheetName val="SO"/>
      <sheetName val="Revision Schedule"/>
      <sheetName val="BOM"/>
      <sheetName val="Sell"/>
      <sheetName val="Proj Management"/>
      <sheetName val="Engineering"/>
      <sheetName val="Erection"/>
      <sheetName val="Commissioning"/>
      <sheetName val="Training"/>
      <sheetName val="Specific Selling Costs"/>
      <sheetName val="Risk"/>
      <sheetName val="GD 1.5.1"/>
      <sheetName val="Fees"/>
      <sheetName val="Cash_Flow Chart"/>
      <sheetName val="CF_BOM"/>
      <sheetName val="CF_PM"/>
      <sheetName val="CF_eng"/>
      <sheetName val="CF_erect"/>
      <sheetName val="CF_comis"/>
      <sheetName val="CF_train"/>
      <sheetName val="CF_SpSC"/>
      <sheetName val="CF"/>
      <sheetName val="CashFlow_Data"/>
      <sheetName val="ABB Manhours"/>
      <sheetName val="Module1"/>
      <sheetName val="Module2"/>
      <sheetName val="Module3"/>
      <sheetName val="Module5"/>
      <sheetName val="Sheet1"/>
      <sheetName val="Sheet2"/>
      <sheetName val="Revision_Schedule"/>
      <sheetName val="Proj_Management"/>
      <sheetName val="Specific_Selling_Costs"/>
      <sheetName val="GD_1_5_1"/>
      <sheetName val="Cash_Flow_Chart"/>
      <sheetName val="ABB_Manhou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 sheetId="21"/>
      <sheetData sheetId="22"/>
      <sheetData sheetId="23"/>
      <sheetData sheetId="24"/>
      <sheetData sheetId="25">
        <row r="9">
          <cell r="B9">
            <v>37077</v>
          </cell>
          <cell r="E9">
            <v>0</v>
          </cell>
          <cell r="J9">
            <v>0</v>
          </cell>
          <cell r="L9">
            <v>0</v>
          </cell>
          <cell r="N9">
            <v>0</v>
          </cell>
          <cell r="O9">
            <v>0</v>
          </cell>
        </row>
        <row r="10">
          <cell r="B10" t="e">
            <v>#NAME?</v>
          </cell>
        </row>
        <row r="11">
          <cell r="B11" t="e">
            <v>#NAME?</v>
          </cell>
        </row>
        <row r="12">
          <cell r="B12" t="e">
            <v>#NAME?</v>
          </cell>
        </row>
        <row r="13">
          <cell r="B13" t="e">
            <v>#NAME?</v>
          </cell>
        </row>
        <row r="14">
          <cell r="B14" t="e">
            <v>#NAME?</v>
          </cell>
        </row>
        <row r="15">
          <cell r="B15" t="e">
            <v>#NAME?</v>
          </cell>
        </row>
        <row r="16">
          <cell r="B16" t="e">
            <v>#NAME?</v>
          </cell>
        </row>
        <row r="17">
          <cell r="B17" t="e">
            <v>#NAME?</v>
          </cell>
        </row>
        <row r="18">
          <cell r="B18" t="e">
            <v>#NAME?</v>
          </cell>
        </row>
        <row r="19">
          <cell r="B19" t="e">
            <v>#NAME?</v>
          </cell>
        </row>
        <row r="20">
          <cell r="B20" t="e">
            <v>#NAME?</v>
          </cell>
        </row>
        <row r="21">
          <cell r="B21" t="e">
            <v>#NAME?</v>
          </cell>
        </row>
        <row r="22">
          <cell r="B22" t="e">
            <v>#NAME?</v>
          </cell>
        </row>
        <row r="23">
          <cell r="B23" t="e">
            <v>#NAME?</v>
          </cell>
        </row>
        <row r="24">
          <cell r="B24" t="e">
            <v>#NAME?</v>
          </cell>
        </row>
        <row r="25">
          <cell r="B25" t="e">
            <v>#NAME?</v>
          </cell>
        </row>
        <row r="26">
          <cell r="B26" t="e">
            <v>#NAME?</v>
          </cell>
        </row>
        <row r="27">
          <cell r="B27" t="e">
            <v>#NAME?</v>
          </cell>
        </row>
        <row r="28">
          <cell r="B28" t="e">
            <v>#NAME?</v>
          </cell>
        </row>
        <row r="29">
          <cell r="B29" t="e">
            <v>#NAME?</v>
          </cell>
        </row>
        <row r="30">
          <cell r="B30" t="e">
            <v>#NAME?</v>
          </cell>
        </row>
        <row r="31">
          <cell r="B31" t="e">
            <v>#NAME?</v>
          </cell>
        </row>
        <row r="32">
          <cell r="B32" t="e">
            <v>#NAME?</v>
          </cell>
        </row>
        <row r="33">
          <cell r="B33" t="e">
            <v>#NAME?</v>
          </cell>
        </row>
        <row r="34">
          <cell r="B34" t="e">
            <v>#NAME?</v>
          </cell>
        </row>
        <row r="35">
          <cell r="B35" t="e">
            <v>#NAME?</v>
          </cell>
        </row>
        <row r="36">
          <cell r="B36" t="e">
            <v>#NAME?</v>
          </cell>
        </row>
        <row r="37">
          <cell r="B37" t="e">
            <v>#NAME?</v>
          </cell>
        </row>
        <row r="38">
          <cell r="B38" t="e">
            <v>#NAME?</v>
          </cell>
        </row>
        <row r="39">
          <cell r="B39" t="e">
            <v>#NAME?</v>
          </cell>
        </row>
        <row r="40">
          <cell r="B40" t="e">
            <v>#NAME?</v>
          </cell>
        </row>
        <row r="41">
          <cell r="B41" t="e">
            <v>#NAME?</v>
          </cell>
        </row>
        <row r="42">
          <cell r="B42" t="e">
            <v>#NAME?</v>
          </cell>
        </row>
        <row r="43">
          <cell r="B43" t="e">
            <v>#NAME?</v>
          </cell>
        </row>
        <row r="44">
          <cell r="B44" t="e">
            <v>#NAME?</v>
          </cell>
        </row>
        <row r="45">
          <cell r="B45" t="e">
            <v>#NAME?</v>
          </cell>
        </row>
        <row r="46">
          <cell r="B46" t="e">
            <v>#NAME?</v>
          </cell>
        </row>
        <row r="47">
          <cell r="B47" t="e">
            <v>#NAME?</v>
          </cell>
        </row>
        <row r="48">
          <cell r="B48" t="e">
            <v>#NAME?</v>
          </cell>
        </row>
        <row r="49">
          <cell r="B49" t="e">
            <v>#NAME?</v>
          </cell>
        </row>
        <row r="50">
          <cell r="B50" t="e">
            <v>#NAME?</v>
          </cell>
        </row>
        <row r="51">
          <cell r="B51" t="e">
            <v>#NAME?</v>
          </cell>
        </row>
        <row r="52">
          <cell r="B52" t="e">
            <v>#NAME?</v>
          </cell>
        </row>
        <row r="53">
          <cell r="B53" t="e">
            <v>#NAME?</v>
          </cell>
        </row>
        <row r="54">
          <cell r="B54" t="e">
            <v>#NAME?</v>
          </cell>
        </row>
        <row r="55">
          <cell r="B55" t="e">
            <v>#NAME?</v>
          </cell>
        </row>
        <row r="56">
          <cell r="B56" t="e">
            <v>#NAME?</v>
          </cell>
        </row>
        <row r="57">
          <cell r="B57" t="e">
            <v>#NAME?</v>
          </cell>
        </row>
        <row r="58">
          <cell r="B58" t="e">
            <v>#NAME?</v>
          </cell>
        </row>
        <row r="59">
          <cell r="B59" t="e">
            <v>#NAME?</v>
          </cell>
        </row>
        <row r="60">
          <cell r="B60" t="e">
            <v>#NAME?</v>
          </cell>
        </row>
        <row r="61">
          <cell r="B61" t="e">
            <v>#NAME?</v>
          </cell>
        </row>
        <row r="62">
          <cell r="B62" t="e">
            <v>#NAME?</v>
          </cell>
        </row>
        <row r="63">
          <cell r="B63" t="e">
            <v>#NAME?</v>
          </cell>
        </row>
        <row r="64">
          <cell r="B64" t="e">
            <v>#NAME?</v>
          </cell>
        </row>
        <row r="65">
          <cell r="B65" t="e">
            <v>#NAME?</v>
          </cell>
        </row>
        <row r="66">
          <cell r="B66" t="e">
            <v>#NAME?</v>
          </cell>
        </row>
        <row r="67">
          <cell r="B67" t="e">
            <v>#NAME?</v>
          </cell>
        </row>
        <row r="68">
          <cell r="B68" t="e">
            <v>#NAME?</v>
          </cell>
        </row>
      </sheetData>
      <sheetData sheetId="26"/>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 Incident&amp;Accident Data"/>
      <sheetName val="Definitions"/>
      <sheetName val="DI per Dpt"/>
      <sheetName val="DI per month"/>
      <sheetName val="ED per yr per mth per DI sever "/>
      <sheetName val="Chart1"/>
      <sheetName val="Sheet5"/>
      <sheetName val="Body part data"/>
      <sheetName val="Body Part vs DI"/>
      <sheetName val="Chart per Group%"/>
      <sheetName val="LB vs Employee vs PC"/>
    </sheetNames>
    <sheetDataSet>
      <sheetData sheetId="0" refreshError="1"/>
      <sheetData sheetId="1" refreshError="1">
        <row r="25">
          <cell r="I25" t="str">
            <v>Operating without authority</v>
          </cell>
          <cell r="J25" t="str">
            <v>Inadequate warning systems</v>
          </cell>
        </row>
        <row r="26">
          <cell r="I26" t="str">
            <v>Failure to warn</v>
          </cell>
          <cell r="J26" t="str">
            <v>Defective Protective Devices</v>
          </cell>
        </row>
        <row r="27">
          <cell r="I27" t="str">
            <v>Deviation from standard practice/procedure</v>
          </cell>
          <cell r="J27" t="str">
            <v>Lighting Sub-standard</v>
          </cell>
        </row>
        <row r="28">
          <cell r="I28" t="str">
            <v>Use of unsafe/sub-standard equipment/tools</v>
          </cell>
          <cell r="J28" t="str">
            <v xml:space="preserve">No/Inadequate personal </v>
          </cell>
        </row>
        <row r="29">
          <cell r="I29" t="str">
            <v>Improper placing/stacking/positioning</v>
          </cell>
          <cell r="J29" t="str">
            <v>Sub-standard material</v>
          </cell>
        </row>
        <row r="30">
          <cell r="I30" t="str">
            <v>improper loading</v>
          </cell>
          <cell r="J30" t="str">
            <v>inadequate ventilation</v>
          </cell>
        </row>
        <row r="31">
          <cell r="I31" t="str">
            <v>working on/servicing moving machinery</v>
          </cell>
          <cell r="J31" t="str">
            <v>inadequate protective devices</v>
          </cell>
        </row>
        <row r="32">
          <cell r="I32" t="str">
            <v>wearing sub-standard personal protective equipment</v>
          </cell>
          <cell r="J32" t="str">
            <v>excessive emissions</v>
          </cell>
        </row>
        <row r="33">
          <cell r="I33" t="str">
            <v>using personal protective equipment incorrectly</v>
          </cell>
          <cell r="J33" t="str">
            <v>sub-standard/defective tools/equipment</v>
          </cell>
        </row>
        <row r="34">
          <cell r="I34" t="str">
            <v>games/horseplay</v>
          </cell>
          <cell r="J34" t="str">
            <v>hazardous arrangement/layout/disorder</v>
          </cell>
        </row>
        <row r="35">
          <cell r="I35" t="str">
            <v>attention distracted</v>
          </cell>
          <cell r="J35" t="str">
            <v>surface sub-standard</v>
          </cell>
        </row>
        <row r="36">
          <cell r="F36" t="str">
            <v>Days Off</v>
          </cell>
          <cell r="I36" t="str">
            <v>failure to secure/make safe</v>
          </cell>
          <cell r="J36" t="str">
            <v>hazardous environmental conditions</v>
          </cell>
        </row>
        <row r="37">
          <cell r="F37">
            <v>1</v>
          </cell>
          <cell r="I37" t="str">
            <v>operating at improper speed</v>
          </cell>
          <cell r="J37" t="str">
            <v>congestion/restriction</v>
          </cell>
        </row>
        <row r="38">
          <cell r="F38">
            <v>2</v>
          </cell>
          <cell r="I38" t="str">
            <v>rules/regulations ignored</v>
          </cell>
          <cell r="J38" t="str">
            <v>natural hazards</v>
          </cell>
        </row>
        <row r="39">
          <cell r="F39">
            <v>3</v>
          </cell>
          <cell r="I39" t="str">
            <v xml:space="preserve"> unsafe use/improper application of equipment/tools</v>
          </cell>
          <cell r="J39" t="str">
            <v>fire &amp; explosion hazard</v>
          </cell>
        </row>
        <row r="40">
          <cell r="F40">
            <v>4</v>
          </cell>
          <cell r="I40" t="str">
            <v>improper mixing</v>
          </cell>
          <cell r="J40" t="str">
            <v>other (specify in description)</v>
          </cell>
        </row>
        <row r="41">
          <cell r="F41">
            <v>5</v>
          </cell>
          <cell r="I41" t="str">
            <v>taking up unsafe position</v>
          </cell>
        </row>
        <row r="42">
          <cell r="F42">
            <v>6</v>
          </cell>
          <cell r="I42" t="str">
            <v>failure to wear protective equipment</v>
          </cell>
        </row>
        <row r="43">
          <cell r="F43">
            <v>7</v>
          </cell>
          <cell r="I43" t="str">
            <v>improper handling/lifting</v>
          </cell>
        </row>
        <row r="44">
          <cell r="F44">
            <v>8</v>
          </cell>
          <cell r="I44" t="str">
            <v>rendering safety devices inoperative</v>
          </cell>
        </row>
        <row r="45">
          <cell r="F45">
            <v>9</v>
          </cell>
          <cell r="I45" t="str">
            <v>other (specify in description)</v>
          </cell>
        </row>
        <row r="46">
          <cell r="F46">
            <v>10</v>
          </cell>
        </row>
        <row r="47">
          <cell r="F47">
            <v>11</v>
          </cell>
        </row>
        <row r="48">
          <cell r="F48">
            <v>12</v>
          </cell>
        </row>
        <row r="49">
          <cell r="F49">
            <v>13</v>
          </cell>
        </row>
        <row r="50">
          <cell r="F50">
            <v>14</v>
          </cell>
        </row>
        <row r="51">
          <cell r="F51" t="str">
            <v>15-30</v>
          </cell>
        </row>
        <row r="52">
          <cell r="F52" t="str">
            <v>30-60</v>
          </cell>
        </row>
        <row r="53">
          <cell r="F53" t="str">
            <v>60-90</v>
          </cell>
        </row>
        <row r="54">
          <cell r="F54" t="str">
            <v>90-120</v>
          </cell>
        </row>
        <row r="55">
          <cell r="F55" t="str">
            <v>120-150</v>
          </cell>
        </row>
        <row r="56">
          <cell r="F56" t="str">
            <v>150-180</v>
          </cell>
        </row>
        <row r="57">
          <cell r="F57" t="str">
            <v>&gt;180</v>
          </cell>
        </row>
        <row r="66">
          <cell r="F66" t="str">
            <v>Aquaplan</v>
          </cell>
          <cell r="H66" t="str">
            <v>Installations</v>
          </cell>
          <cell r="I66" t="str">
            <v>Chemical</v>
          </cell>
        </row>
        <row r="67">
          <cell r="F67" t="str">
            <v>Coal Milling</v>
          </cell>
          <cell r="H67" t="str">
            <v>Equipment</v>
          </cell>
          <cell r="I67" t="str">
            <v>Dust</v>
          </cell>
        </row>
        <row r="68">
          <cell r="F68" t="str">
            <v xml:space="preserve">DB Thermal </v>
          </cell>
          <cell r="H68" t="str">
            <v>Machinery</v>
          </cell>
          <cell r="I68" t="str">
            <v>Fumes</v>
          </cell>
        </row>
        <row r="69">
          <cell r="F69" t="str">
            <v>Ennead</v>
          </cell>
          <cell r="H69" t="str">
            <v>Transport</v>
          </cell>
          <cell r="I69" t="str">
            <v>Noise</v>
          </cell>
        </row>
        <row r="70">
          <cell r="F70" t="str">
            <v>JSE</v>
          </cell>
          <cell r="H70" t="str">
            <v>Metal-Cold</v>
          </cell>
          <cell r="I70" t="str">
            <v>Fire</v>
          </cell>
        </row>
        <row r="71">
          <cell r="F71" t="str">
            <v>Howden Project</v>
          </cell>
          <cell r="H71" t="str">
            <v>Lifting Equipment</v>
          </cell>
          <cell r="I71" t="str">
            <v>Steam/Smoke</v>
          </cell>
        </row>
        <row r="72">
          <cell r="F72" t="str">
            <v>Kaefar</v>
          </cell>
          <cell r="H72" t="str">
            <v>Electricity</v>
          </cell>
          <cell r="I72" t="str">
            <v>Gas</v>
          </cell>
        </row>
        <row r="73">
          <cell r="F73" t="str">
            <v>Loesh</v>
          </cell>
          <cell r="H73" t="str">
            <v>Metal-hot</v>
          </cell>
          <cell r="I73" t="str">
            <v>Heat</v>
          </cell>
        </row>
        <row r="74">
          <cell r="F74" t="str">
            <v>Moya Manyi Kwikfix</v>
          </cell>
          <cell r="H74" t="str">
            <v>Power Tools</v>
          </cell>
          <cell r="I74" t="str">
            <v>Radiation</v>
          </cell>
        </row>
        <row r="75">
          <cell r="F75" t="str">
            <v>SGB</v>
          </cell>
          <cell r="H75" t="str">
            <v>Hand tools</v>
          </cell>
          <cell r="I75" t="str">
            <v>Vibration</v>
          </cell>
        </row>
        <row r="76">
          <cell r="F76" t="str">
            <v>Mpumalanga Utility Services</v>
          </cell>
          <cell r="H76" t="str">
            <v>Sharp edge</v>
          </cell>
          <cell r="I76" t="str">
            <v>Biological</v>
          </cell>
        </row>
        <row r="77">
          <cell r="F77" t="str">
            <v>PB Power</v>
          </cell>
          <cell r="H77" t="str">
            <v>Material/goods</v>
          </cell>
          <cell r="I77" t="str">
            <v>Ergonomic</v>
          </cell>
        </row>
        <row r="78">
          <cell r="F78" t="str">
            <v>Roschcon Civils</v>
          </cell>
          <cell r="H78" t="str">
            <v>Container</v>
          </cell>
          <cell r="I78" t="str">
            <v>Psychological</v>
          </cell>
        </row>
        <row r="79">
          <cell r="F79" t="str">
            <v>Roschcon Electric</v>
          </cell>
          <cell r="H79" t="str">
            <v>Fixed Walkway</v>
          </cell>
          <cell r="I79" t="str">
            <v>Lighting</v>
          </cell>
        </row>
        <row r="80">
          <cell r="F80" t="str">
            <v>Rotek Bulk Water</v>
          </cell>
          <cell r="H80" t="str">
            <v>Surface</v>
          </cell>
          <cell r="I80" t="str">
            <v>Oxygen Deficiency</v>
          </cell>
        </row>
        <row r="81">
          <cell r="F81" t="str">
            <v>Rotek Enginnering</v>
          </cell>
          <cell r="H81" t="str">
            <v>Projectile</v>
          </cell>
          <cell r="I81" t="str">
            <v>Other</v>
          </cell>
        </row>
        <row r="82">
          <cell r="F82" t="str">
            <v>TPM</v>
          </cell>
          <cell r="H82" t="str">
            <v>Compressed Air</v>
          </cell>
        </row>
        <row r="83">
          <cell r="F83" t="str">
            <v>Siemens</v>
          </cell>
          <cell r="H83" t="str">
            <v>Building/Structure</v>
          </cell>
        </row>
        <row r="84">
          <cell r="F84" t="str">
            <v>Steinmuller</v>
          </cell>
          <cell r="H84" t="str">
            <v>Ladders/Stairs</v>
          </cell>
        </row>
        <row r="85">
          <cell r="F85" t="str">
            <v>Pyro Project Fire Control</v>
          </cell>
          <cell r="H85" t="str">
            <v>Obstruction</v>
          </cell>
        </row>
        <row r="86">
          <cell r="F86" t="str">
            <v>Visitor ( Marthinus &amp; Coutts)</v>
          </cell>
          <cell r="H86" t="str">
            <v>Pressure-Pos/Neg</v>
          </cell>
        </row>
        <row r="87">
          <cell r="F87" t="str">
            <v>Optic 1</v>
          </cell>
          <cell r="H87" t="str">
            <v>Natural Phenomenon</v>
          </cell>
        </row>
        <row r="88">
          <cell r="F88" t="str">
            <v>Ithuba Valves</v>
          </cell>
          <cell r="H88" t="str">
            <v>Explosive Device</v>
          </cell>
        </row>
        <row r="89">
          <cell r="H89" t="str">
            <v>Animals/Insects/People</v>
          </cell>
        </row>
        <row r="90">
          <cell r="H90" t="str">
            <v>Other</v>
          </cell>
        </row>
        <row r="91">
          <cell r="F91" t="str">
            <v xml:space="preserve">Grootvlei </v>
          </cell>
        </row>
        <row r="92">
          <cell r="F92" t="str">
            <v>Fluor</v>
          </cell>
        </row>
        <row r="93">
          <cell r="F93" t="str">
            <v>Pangea</v>
          </cell>
        </row>
        <row r="94">
          <cell r="F94" t="str">
            <v>Komati</v>
          </cell>
        </row>
        <row r="95">
          <cell r="F95" t="str">
            <v xml:space="preserve">Wreckers Dismantling </v>
          </cell>
        </row>
        <row r="97">
          <cell r="F97" t="str">
            <v>CED ENGINEERING</v>
          </cell>
        </row>
        <row r="98">
          <cell r="F98" t="str">
            <v>TAP</v>
          </cell>
        </row>
        <row r="99">
          <cell r="F99" t="str">
            <v>BCJV</v>
          </cell>
        </row>
        <row r="100">
          <cell r="F100" t="str">
            <v>ESBI</v>
          </cell>
        </row>
        <row r="102">
          <cell r="F102" t="str">
            <v>Genesis Construction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3"/>
      <sheetName val="2002"/>
      <sheetName val="2001"/>
      <sheetName val="DataIn"/>
      <sheetName val="Sundry"/>
      <sheetName val="Sheet"/>
      <sheetName val="Vendor_accounts_&amp;_sites"/>
    </sheetNames>
    <sheetDataSet>
      <sheetData sheetId="0"/>
      <sheetData sheetId="1"/>
      <sheetData sheetId="2">
        <row r="8">
          <cell r="B8" t="str">
            <v>Metric</v>
          </cell>
        </row>
        <row r="9">
          <cell r="A9" t="str">
            <v>Month</v>
          </cell>
          <cell r="B9" t="str">
            <v>Ton</v>
          </cell>
        </row>
        <row r="10">
          <cell r="A10" t="str">
            <v>JAN</v>
          </cell>
          <cell r="B10">
            <v>14145.71</v>
          </cell>
        </row>
        <row r="11">
          <cell r="A11" t="str">
            <v>FEB</v>
          </cell>
          <cell r="B11">
            <v>13893.95</v>
          </cell>
        </row>
        <row r="12">
          <cell r="A12" t="str">
            <v>MAR</v>
          </cell>
          <cell r="B12">
            <v>13783.77</v>
          </cell>
        </row>
        <row r="13">
          <cell r="A13" t="str">
            <v>APR</v>
          </cell>
          <cell r="B13">
            <v>13686.4</v>
          </cell>
        </row>
        <row r="14">
          <cell r="A14" t="str">
            <v>MAY</v>
          </cell>
          <cell r="B14">
            <v>13439.25</v>
          </cell>
        </row>
        <row r="15">
          <cell r="A15" t="str">
            <v>JUNE</v>
          </cell>
          <cell r="B15">
            <v>13398.8</v>
          </cell>
        </row>
        <row r="16">
          <cell r="A16" t="str">
            <v>JULY</v>
          </cell>
          <cell r="B16">
            <v>12949.4</v>
          </cell>
        </row>
      </sheetData>
      <sheetData sheetId="3" refreshError="1"/>
      <sheetData sheetId="4" refreshError="1"/>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 Incident&amp;Accident Data"/>
      <sheetName val="Definitions"/>
      <sheetName val="Chart1"/>
      <sheetName val="Chart2"/>
      <sheetName val="ED per yr per mth per DI sever "/>
      <sheetName val="Sheet5"/>
      <sheetName val="Sheet3"/>
    </sheetNames>
    <sheetDataSet>
      <sheetData sheetId="0" refreshError="1"/>
      <sheetData sheetId="1" refreshError="1">
        <row r="2">
          <cell r="A2" t="str">
            <v>Disabling Injury</v>
          </cell>
        </row>
        <row r="3">
          <cell r="A3" t="str">
            <v>First Aid</v>
          </cell>
          <cell r="C3" t="str">
            <v>Asbestos</v>
          </cell>
        </row>
        <row r="4">
          <cell r="A4" t="str">
            <v>Global</v>
          </cell>
          <cell r="C4" t="str">
            <v>Assault</v>
          </cell>
        </row>
        <row r="5">
          <cell r="A5" t="str">
            <v>Medical No Shift Loss</v>
          </cell>
          <cell r="C5" t="str">
            <v>Bilaterally carpal tunnel syndrome</v>
          </cell>
        </row>
        <row r="6">
          <cell r="A6" t="str">
            <v>Near Miss</v>
          </cell>
          <cell r="C6" t="str">
            <v>Bee-sting</v>
          </cell>
        </row>
        <row r="7">
          <cell r="A7" t="str">
            <v>Fatality</v>
          </cell>
          <cell r="C7" t="str">
            <v>Caught between</v>
          </cell>
          <cell r="G7" t="str">
            <v>Crime</v>
          </cell>
        </row>
        <row r="8">
          <cell r="A8" t="str">
            <v>Incident</v>
          </cell>
          <cell r="C8" t="str">
            <v>Caught in</v>
          </cell>
          <cell r="G8" t="str">
            <v>Non Crime</v>
          </cell>
        </row>
        <row r="9">
          <cell r="A9" t="str">
            <v>Injury</v>
          </cell>
          <cell r="C9" t="str">
            <v>Cut-by</v>
          </cell>
        </row>
        <row r="10">
          <cell r="A10" t="str">
            <v>Animal</v>
          </cell>
          <cell r="C10" t="str">
            <v>Dog bite</v>
          </cell>
        </row>
        <row r="11">
          <cell r="C11" t="str">
            <v>Electrical contact</v>
          </cell>
        </row>
        <row r="12">
          <cell r="C12" t="str">
            <v>Explosion</v>
          </cell>
        </row>
        <row r="13">
          <cell r="C13" t="str">
            <v>Foreign body (eye)</v>
          </cell>
        </row>
        <row r="14">
          <cell r="C14" t="str">
            <v>Fall diff level</v>
          </cell>
        </row>
        <row r="15">
          <cell r="C15" t="str">
            <v>Fall same level</v>
          </cell>
        </row>
        <row r="16">
          <cell r="A16" t="str">
            <v>Amputation</v>
          </cell>
          <cell r="C16" t="str">
            <v>Hi-jacking</v>
          </cell>
          <cell r="H16" t="str">
            <v>Sect 24</v>
          </cell>
        </row>
        <row r="17">
          <cell r="A17" t="str">
            <v>Asbestosis</v>
          </cell>
          <cell r="C17" t="str">
            <v>Inhalation/Absorption</v>
          </cell>
          <cell r="H17" t="str">
            <v>Fatality</v>
          </cell>
        </row>
        <row r="18">
          <cell r="A18" t="str">
            <v>Asphyxiation</v>
          </cell>
          <cell r="C18" t="str">
            <v>Ionising/Radiation</v>
          </cell>
          <cell r="H18" t="str">
            <v>Manual Handling Equipment</v>
          </cell>
        </row>
        <row r="19">
          <cell r="A19" t="str">
            <v>Burns</v>
          </cell>
          <cell r="C19" t="str">
            <v>Lung Cancer</v>
          </cell>
          <cell r="H19" t="str">
            <v>Electrical Contact</v>
          </cell>
        </row>
        <row r="20">
          <cell r="A20" t="str">
            <v>Contusion/bruises</v>
          </cell>
          <cell r="C20" t="str">
            <v>No injuries</v>
          </cell>
          <cell r="H20" t="str">
            <v>Slip, Trip &amp; Fall</v>
          </cell>
        </row>
        <row r="21">
          <cell r="A21" t="str">
            <v>Fractures</v>
          </cell>
          <cell r="C21" t="str">
            <v>Noise</v>
          </cell>
          <cell r="H21" t="str">
            <v>Occupational Disease</v>
          </cell>
        </row>
        <row r="22">
          <cell r="A22" t="str">
            <v>Knee Injury</v>
          </cell>
          <cell r="C22" t="str">
            <v>Over-exertion</v>
          </cell>
          <cell r="H22" t="str">
            <v>Motor Vehicle Accident (MVA)</v>
          </cell>
        </row>
        <row r="23">
          <cell r="A23" t="str">
            <v>Laceration/wounds</v>
          </cell>
          <cell r="C23" t="str">
            <v>Pulmonary Tuberculosis</v>
          </cell>
        </row>
        <row r="24">
          <cell r="A24" t="str">
            <v>Multiple</v>
          </cell>
          <cell r="C24" t="str">
            <v>Struck against</v>
          </cell>
        </row>
        <row r="25">
          <cell r="A25" t="str">
            <v>No injuries</v>
          </cell>
          <cell r="C25" t="str">
            <v>Struck by</v>
          </cell>
        </row>
        <row r="26">
          <cell r="A26" t="str">
            <v>Poisoning</v>
          </cell>
          <cell r="C26" t="str">
            <v>Shooting incident</v>
          </cell>
        </row>
        <row r="27">
          <cell r="A27" t="str">
            <v>Sprains</v>
          </cell>
          <cell r="C27" t="str">
            <v>Silicosis</v>
          </cell>
        </row>
        <row r="28">
          <cell r="A28" t="str">
            <v>Strains</v>
          </cell>
          <cell r="C28" t="str">
            <v>Spider bite</v>
          </cell>
        </row>
        <row r="29">
          <cell r="A29" t="str">
            <v>Trauma/shock</v>
          </cell>
          <cell r="C29" t="str">
            <v>Tick bite</v>
          </cell>
        </row>
        <row r="30">
          <cell r="A30" t="str">
            <v>Unconscious</v>
          </cell>
          <cell r="C30" t="str">
            <v>Temperature extremes</v>
          </cell>
        </row>
        <row r="31">
          <cell r="C31" t="str">
            <v>Vibration</v>
          </cell>
        </row>
        <row r="32">
          <cell r="C32" t="str">
            <v>Vehicle collision (MVA)</v>
          </cell>
        </row>
        <row r="33">
          <cell r="C33" t="str">
            <v>TBC</v>
          </cell>
        </row>
        <row r="40">
          <cell r="A40" t="str">
            <v>Ankle</v>
          </cell>
        </row>
        <row r="41">
          <cell r="A41" t="str">
            <v>Arm</v>
          </cell>
        </row>
        <row r="42">
          <cell r="A42" t="str">
            <v>Back</v>
          </cell>
        </row>
        <row r="43">
          <cell r="A43" t="str">
            <v>Ears</v>
          </cell>
        </row>
        <row r="44">
          <cell r="A44" t="str">
            <v>Eye</v>
          </cell>
        </row>
        <row r="45">
          <cell r="A45" t="str">
            <v>Face</v>
          </cell>
        </row>
        <row r="46">
          <cell r="A46" t="str">
            <v>Finger</v>
          </cell>
        </row>
        <row r="47">
          <cell r="A47" t="str">
            <v>Foot</v>
          </cell>
        </row>
        <row r="48">
          <cell r="A48" t="str">
            <v>Hand</v>
          </cell>
        </row>
        <row r="49">
          <cell r="A49" t="str">
            <v>Head</v>
          </cell>
        </row>
        <row r="50">
          <cell r="A50" t="str">
            <v>Hip</v>
          </cell>
        </row>
        <row r="51">
          <cell r="A51" t="str">
            <v>Internal</v>
          </cell>
          <cell r="E51" t="str">
            <v>Employee</v>
          </cell>
        </row>
        <row r="52">
          <cell r="A52" t="str">
            <v>Knee</v>
          </cell>
          <cell r="E52" t="str">
            <v>Labour Broker</v>
          </cell>
        </row>
        <row r="53">
          <cell r="A53" t="str">
            <v>Leg</v>
          </cell>
          <cell r="E53" t="str">
            <v>Joint Venture</v>
          </cell>
        </row>
        <row r="54">
          <cell r="A54" t="str">
            <v>Multiple</v>
          </cell>
          <cell r="E54" t="str">
            <v>Subsidiary</v>
          </cell>
        </row>
        <row r="55">
          <cell r="A55" t="str">
            <v>Neck</v>
          </cell>
          <cell r="E55" t="str">
            <v>Public</v>
          </cell>
        </row>
        <row r="56">
          <cell r="A56" t="str">
            <v>No injuries</v>
          </cell>
          <cell r="E56" t="str">
            <v>Principle Contractor</v>
          </cell>
        </row>
        <row r="57">
          <cell r="A57" t="str">
            <v>Nose</v>
          </cell>
        </row>
        <row r="58">
          <cell r="A58" t="str">
            <v>Wrist</v>
          </cell>
        </row>
        <row r="66">
          <cell r="B66" t="str">
            <v>Capital Expansion</v>
          </cell>
          <cell r="C66" t="str">
            <v>CED Projects</v>
          </cell>
          <cell r="D66" t="str">
            <v>Camden</v>
          </cell>
        </row>
        <row r="67">
          <cell r="B67" t="str">
            <v xml:space="preserve">Project Development </v>
          </cell>
          <cell r="C67" t="str">
            <v>CED Engineering</v>
          </cell>
          <cell r="D67" t="str">
            <v>Grootvlei</v>
          </cell>
        </row>
        <row r="68">
          <cell r="B68" t="str">
            <v>Related Business</v>
          </cell>
          <cell r="C68" t="str">
            <v>BUSINESS DEVELOPMENT</v>
          </cell>
          <cell r="D68" t="str">
            <v>Koemati</v>
          </cell>
        </row>
        <row r="69">
          <cell r="B69" t="str">
            <v xml:space="preserve">Head Office </v>
          </cell>
          <cell r="C69" t="str">
            <v>BUSINESS INTELLIGENCE</v>
          </cell>
          <cell r="D69" t="str">
            <v>Other</v>
          </cell>
        </row>
        <row r="70">
          <cell r="B70" t="str">
            <v>Support Services</v>
          </cell>
          <cell r="C70" t="str">
            <v>PROJECT DEVELOPMENT</v>
          </cell>
          <cell r="D70" t="str">
            <v>Management</v>
          </cell>
        </row>
        <row r="71">
          <cell r="C71" t="str">
            <v xml:space="preserve">Als </v>
          </cell>
          <cell r="D71" t="str">
            <v>Boiler</v>
          </cell>
        </row>
        <row r="72">
          <cell r="C72" t="str">
            <v>Arivia</v>
          </cell>
          <cell r="D72" t="str">
            <v>Turbine</v>
          </cell>
        </row>
        <row r="73">
          <cell r="C73" t="str">
            <v>Saphire Air</v>
          </cell>
          <cell r="D73" t="str">
            <v>Gas</v>
          </cell>
        </row>
        <row r="74">
          <cell r="C74" t="str">
            <v>Telecomms</v>
          </cell>
          <cell r="D74" t="str">
            <v>Hydro</v>
          </cell>
        </row>
        <row r="75">
          <cell r="C75" t="str">
            <v>Enerweb</v>
          </cell>
          <cell r="D75" t="str">
            <v>Civil</v>
          </cell>
        </row>
        <row r="76">
          <cell r="C76" t="str">
            <v xml:space="preserve">Finance </v>
          </cell>
          <cell r="D76" t="str">
            <v>Auxiliary</v>
          </cell>
        </row>
        <row r="77">
          <cell r="C77" t="str">
            <v>Commercial</v>
          </cell>
          <cell r="D77" t="str">
            <v>Chemical</v>
          </cell>
        </row>
        <row r="78">
          <cell r="C78" t="str">
            <v>ASSURANCE &amp; IRM</v>
          </cell>
          <cell r="D78" t="str">
            <v>Electrical</v>
          </cell>
        </row>
        <row r="79">
          <cell r="C79" t="str">
            <v>HR</v>
          </cell>
          <cell r="D79" t="str">
            <v>C&amp;I</v>
          </cell>
        </row>
        <row r="80">
          <cell r="C80" t="str">
            <v>Technical Support</v>
          </cell>
          <cell r="D80" t="str">
            <v>Lines</v>
          </cell>
        </row>
        <row r="81">
          <cell r="C81" t="str">
            <v>Roshprop</v>
          </cell>
          <cell r="D81" t="str">
            <v>Substations</v>
          </cell>
        </row>
        <row r="82">
          <cell r="C82" t="str">
            <v>RVS</v>
          </cell>
          <cell r="D82" t="str">
            <v>Protection</v>
          </cell>
        </row>
        <row r="83">
          <cell r="C83" t="str">
            <v>Rotek</v>
          </cell>
          <cell r="D83" t="str">
            <v>PTM</v>
          </cell>
        </row>
        <row r="84">
          <cell r="C84" t="str">
            <v xml:space="preserve">ROSHCON </v>
          </cell>
          <cell r="D84" t="str">
            <v>Vegetation Management</v>
          </cell>
        </row>
        <row r="85">
          <cell r="D85" t="str">
            <v>Oil &amp; Flow Laboratories</v>
          </cell>
        </row>
        <row r="86">
          <cell r="D86" t="str">
            <v>Energy Services</v>
          </cell>
        </row>
      </sheetData>
      <sheetData sheetId="2" refreshError="1"/>
      <sheetData sheetId="3" refreshError="1"/>
      <sheetData sheetId="4" refreshError="1"/>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us"/>
      <sheetName val="Re"/>
      <sheetName val="1999 PLAN"/>
      <sheetName val="Turbine Tender 3 Unit base (2)"/>
      <sheetName val="CPA Formulae"/>
      <sheetName val="Detail"/>
      <sheetName val="Qm"/>
      <sheetName val="FLOW_3.XLS"/>
      <sheetName val="C"/>
      <sheetName val="1999_PLAN"/>
      <sheetName val="Turbine_Tender_3_Unit_base_(2)"/>
      <sheetName val="CPA_Formulae"/>
      <sheetName val="FLOW_3_XLS"/>
      <sheetName val="Econ_monthly_"/>
      <sheetName val="Rates"/>
      <sheetName val="Cu drop list"/>
      <sheetName val="1999_PLAN1"/>
      <sheetName val="Turbine_Tender_3_Unit_base_(2)1"/>
      <sheetName val="CPA_Formulae1"/>
      <sheetName val="FLOW_3_XLS1"/>
      <sheetName val="Cu_drop_list"/>
    </sheetNames>
    <sheetDataSet>
      <sheetData sheetId="0"/>
      <sheetData sheetId="1" refreshError="1">
        <row r="94">
          <cell r="D94">
            <v>0</v>
          </cell>
        </row>
        <row r="95">
          <cell r="D95">
            <v>1</v>
          </cell>
        </row>
        <row r="96">
          <cell r="D96">
            <v>2</v>
          </cell>
        </row>
        <row r="97">
          <cell r="D97">
            <v>3</v>
          </cell>
        </row>
        <row r="98">
          <cell r="D98">
            <v>4</v>
          </cell>
        </row>
        <row r="99">
          <cell r="D99">
            <v>5</v>
          </cell>
        </row>
        <row r="100">
          <cell r="D100">
            <v>6</v>
          </cell>
        </row>
        <row r="101">
          <cell r="D101">
            <v>7</v>
          </cell>
        </row>
        <row r="102">
          <cell r="D102">
            <v>8</v>
          </cell>
        </row>
        <row r="103">
          <cell r="D103">
            <v>9</v>
          </cell>
        </row>
        <row r="104">
          <cell r="D104">
            <v>10</v>
          </cell>
        </row>
        <row r="105">
          <cell r="D105">
            <v>11</v>
          </cell>
        </row>
        <row r="106">
          <cell r="D106">
            <v>12</v>
          </cell>
        </row>
        <row r="107">
          <cell r="D107">
            <v>13</v>
          </cell>
        </row>
        <row r="108">
          <cell r="D108">
            <v>14</v>
          </cell>
        </row>
        <row r="109">
          <cell r="D109">
            <v>15</v>
          </cell>
        </row>
        <row r="110">
          <cell r="D110">
            <v>16</v>
          </cell>
        </row>
        <row r="111">
          <cell r="D111">
            <v>17</v>
          </cell>
        </row>
        <row r="112">
          <cell r="D112">
            <v>18</v>
          </cell>
        </row>
        <row r="113">
          <cell r="D113">
            <v>19</v>
          </cell>
        </row>
        <row r="114">
          <cell r="D114">
            <v>20</v>
          </cell>
        </row>
        <row r="115">
          <cell r="D115">
            <v>21</v>
          </cell>
        </row>
        <row r="116">
          <cell r="D116">
            <v>22</v>
          </cell>
        </row>
        <row r="117">
          <cell r="D117">
            <v>23</v>
          </cell>
        </row>
        <row r="118">
          <cell r="D118">
            <v>24</v>
          </cell>
        </row>
        <row r="119">
          <cell r="D119">
            <v>25</v>
          </cell>
        </row>
        <row r="120">
          <cell r="D120">
            <v>26</v>
          </cell>
        </row>
        <row r="121">
          <cell r="D121">
            <v>27</v>
          </cell>
        </row>
        <row r="122">
          <cell r="D122">
            <v>28</v>
          </cell>
        </row>
        <row r="123">
          <cell r="D123">
            <v>29</v>
          </cell>
        </row>
        <row r="124">
          <cell r="D124">
            <v>30</v>
          </cell>
        </row>
        <row r="125">
          <cell r="D125">
            <v>31</v>
          </cell>
        </row>
        <row r="126">
          <cell r="D126">
            <v>32</v>
          </cell>
        </row>
        <row r="127">
          <cell r="D127">
            <v>33</v>
          </cell>
        </row>
        <row r="128">
          <cell r="D128">
            <v>34</v>
          </cell>
        </row>
        <row r="129">
          <cell r="D129">
            <v>35</v>
          </cell>
        </row>
        <row r="130">
          <cell r="D130">
            <v>36</v>
          </cell>
        </row>
        <row r="131">
          <cell r="D131">
            <v>37</v>
          </cell>
        </row>
        <row r="132">
          <cell r="D132">
            <v>38</v>
          </cell>
        </row>
        <row r="133">
          <cell r="D133">
            <v>39</v>
          </cell>
        </row>
        <row r="134">
          <cell r="D134">
            <v>40</v>
          </cell>
        </row>
        <row r="135">
          <cell r="D135">
            <v>41</v>
          </cell>
        </row>
        <row r="136">
          <cell r="D136">
            <v>42</v>
          </cell>
        </row>
        <row r="137">
          <cell r="D137">
            <v>43</v>
          </cell>
        </row>
        <row r="138">
          <cell r="D138">
            <v>44</v>
          </cell>
        </row>
        <row r="139">
          <cell r="D139">
            <v>45</v>
          </cell>
        </row>
        <row r="140">
          <cell r="D140">
            <v>46</v>
          </cell>
        </row>
        <row r="141">
          <cell r="D141">
            <v>47</v>
          </cell>
        </row>
        <row r="142">
          <cell r="D142">
            <v>48</v>
          </cell>
        </row>
        <row r="143">
          <cell r="D143">
            <v>49</v>
          </cell>
        </row>
        <row r="144">
          <cell r="D144">
            <v>50</v>
          </cell>
        </row>
        <row r="147">
          <cell r="D147">
            <v>0</v>
          </cell>
        </row>
        <row r="148">
          <cell r="D148">
            <v>1</v>
          </cell>
        </row>
        <row r="149">
          <cell r="D149">
            <v>2</v>
          </cell>
        </row>
        <row r="150">
          <cell r="D150">
            <v>3</v>
          </cell>
        </row>
        <row r="151">
          <cell r="D151">
            <v>4</v>
          </cell>
        </row>
        <row r="152">
          <cell r="D152">
            <v>5</v>
          </cell>
        </row>
        <row r="153">
          <cell r="D153">
            <v>6</v>
          </cell>
        </row>
        <row r="154">
          <cell r="D154">
            <v>7</v>
          </cell>
        </row>
        <row r="155">
          <cell r="D155">
            <v>8</v>
          </cell>
        </row>
        <row r="156">
          <cell r="D156">
            <v>9</v>
          </cell>
        </row>
        <row r="157">
          <cell r="D157">
            <v>10</v>
          </cell>
        </row>
        <row r="158">
          <cell r="D158">
            <v>11</v>
          </cell>
        </row>
        <row r="159">
          <cell r="D159">
            <v>12</v>
          </cell>
        </row>
        <row r="160">
          <cell r="D160">
            <v>13</v>
          </cell>
        </row>
        <row r="161">
          <cell r="D161">
            <v>14</v>
          </cell>
        </row>
        <row r="162">
          <cell r="D162">
            <v>15</v>
          </cell>
        </row>
        <row r="163">
          <cell r="D163">
            <v>16</v>
          </cell>
        </row>
        <row r="164">
          <cell r="D164">
            <v>17</v>
          </cell>
        </row>
        <row r="165">
          <cell r="D165">
            <v>18</v>
          </cell>
        </row>
        <row r="166">
          <cell r="D166">
            <v>19</v>
          </cell>
        </row>
        <row r="167">
          <cell r="D167">
            <v>20</v>
          </cell>
        </row>
        <row r="168">
          <cell r="D168">
            <v>21</v>
          </cell>
        </row>
        <row r="169">
          <cell r="D169">
            <v>22</v>
          </cell>
        </row>
        <row r="170">
          <cell r="D170">
            <v>23</v>
          </cell>
        </row>
        <row r="171">
          <cell r="D171">
            <v>24</v>
          </cell>
        </row>
        <row r="172">
          <cell r="D172">
            <v>25</v>
          </cell>
        </row>
        <row r="173">
          <cell r="D173">
            <v>26</v>
          </cell>
        </row>
        <row r="174">
          <cell r="D174">
            <v>27</v>
          </cell>
        </row>
        <row r="175">
          <cell r="D175">
            <v>28</v>
          </cell>
        </row>
        <row r="176">
          <cell r="D176">
            <v>29</v>
          </cell>
        </row>
        <row r="177">
          <cell r="D177">
            <v>30</v>
          </cell>
        </row>
        <row r="178">
          <cell r="D178">
            <v>31</v>
          </cell>
        </row>
        <row r="179">
          <cell r="D179">
            <v>32</v>
          </cell>
        </row>
        <row r="180">
          <cell r="D180">
            <v>33</v>
          </cell>
        </row>
        <row r="181">
          <cell r="D181">
            <v>34</v>
          </cell>
        </row>
        <row r="184">
          <cell r="D184">
            <v>0</v>
          </cell>
        </row>
        <row r="185">
          <cell r="D185">
            <v>1</v>
          </cell>
        </row>
        <row r="186">
          <cell r="D186">
            <v>2</v>
          </cell>
        </row>
        <row r="187">
          <cell r="D187">
            <v>3</v>
          </cell>
        </row>
        <row r="188">
          <cell r="D188">
            <v>4</v>
          </cell>
        </row>
        <row r="189">
          <cell r="D189">
            <v>5</v>
          </cell>
        </row>
        <row r="190">
          <cell r="D190">
            <v>6</v>
          </cell>
        </row>
        <row r="191">
          <cell r="D191">
            <v>7</v>
          </cell>
        </row>
        <row r="192">
          <cell r="D192">
            <v>8</v>
          </cell>
        </row>
        <row r="193">
          <cell r="D193">
            <v>9</v>
          </cell>
        </row>
        <row r="194">
          <cell r="D194">
            <v>10</v>
          </cell>
        </row>
        <row r="195">
          <cell r="D195">
            <v>11</v>
          </cell>
        </row>
        <row r="196">
          <cell r="D196">
            <v>12</v>
          </cell>
        </row>
        <row r="197">
          <cell r="D197">
            <v>13</v>
          </cell>
        </row>
        <row r="198">
          <cell r="D198">
            <v>14</v>
          </cell>
        </row>
        <row r="199">
          <cell r="D199">
            <v>15</v>
          </cell>
        </row>
        <row r="200">
          <cell r="D200">
            <v>16</v>
          </cell>
        </row>
        <row r="201">
          <cell r="D201">
            <v>17</v>
          </cell>
        </row>
        <row r="202">
          <cell r="D202">
            <v>18</v>
          </cell>
        </row>
        <row r="203">
          <cell r="D203">
            <v>19</v>
          </cell>
        </row>
        <row r="204">
          <cell r="D204">
            <v>20</v>
          </cell>
        </row>
        <row r="205">
          <cell r="D205">
            <v>21</v>
          </cell>
        </row>
        <row r="206">
          <cell r="D206">
            <v>22</v>
          </cell>
        </row>
        <row r="207">
          <cell r="D207">
            <v>23</v>
          </cell>
        </row>
        <row r="208">
          <cell r="D208">
            <v>24</v>
          </cell>
        </row>
        <row r="209">
          <cell r="D209">
            <v>25</v>
          </cell>
        </row>
        <row r="210">
          <cell r="D210">
            <v>26</v>
          </cell>
        </row>
        <row r="211">
          <cell r="D211">
            <v>27</v>
          </cell>
        </row>
        <row r="212">
          <cell r="D212">
            <v>28</v>
          </cell>
        </row>
        <row r="213">
          <cell r="D213">
            <v>29</v>
          </cell>
        </row>
        <row r="214">
          <cell r="D214">
            <v>30</v>
          </cell>
        </row>
        <row r="215">
          <cell r="D215">
            <v>31</v>
          </cell>
        </row>
        <row r="216">
          <cell r="D216">
            <v>32</v>
          </cell>
        </row>
        <row r="217">
          <cell r="D217">
            <v>33</v>
          </cell>
        </row>
        <row r="218">
          <cell r="D218">
            <v>34</v>
          </cell>
        </row>
        <row r="219">
          <cell r="D219">
            <v>35</v>
          </cell>
        </row>
        <row r="220">
          <cell r="D220">
            <v>36</v>
          </cell>
        </row>
        <row r="221">
          <cell r="D221">
            <v>37</v>
          </cell>
        </row>
        <row r="222">
          <cell r="D222">
            <v>38</v>
          </cell>
        </row>
        <row r="223">
          <cell r="D223">
            <v>39</v>
          </cell>
        </row>
        <row r="224">
          <cell r="D224">
            <v>40</v>
          </cell>
        </row>
        <row r="225">
          <cell r="D225">
            <v>41</v>
          </cell>
        </row>
        <row r="226">
          <cell r="D226">
            <v>42</v>
          </cell>
        </row>
        <row r="227">
          <cell r="D227">
            <v>43</v>
          </cell>
        </row>
        <row r="228">
          <cell r="D228">
            <v>44</v>
          </cell>
        </row>
        <row r="229">
          <cell r="D229">
            <v>45</v>
          </cell>
        </row>
        <row r="230">
          <cell r="D230">
            <v>46</v>
          </cell>
        </row>
        <row r="231">
          <cell r="D231">
            <v>47</v>
          </cell>
        </row>
        <row r="232">
          <cell r="D232">
            <v>48</v>
          </cell>
        </row>
        <row r="233">
          <cell r="D233">
            <v>49</v>
          </cell>
        </row>
        <row r="234">
          <cell r="D234">
            <v>50</v>
          </cell>
        </row>
        <row r="237">
          <cell r="D237">
            <v>0</v>
          </cell>
        </row>
        <row r="238">
          <cell r="D238">
            <v>1</v>
          </cell>
        </row>
        <row r="239">
          <cell r="D239">
            <v>2</v>
          </cell>
        </row>
        <row r="240">
          <cell r="D240">
            <v>3</v>
          </cell>
        </row>
        <row r="241">
          <cell r="D241">
            <v>4</v>
          </cell>
        </row>
        <row r="242">
          <cell r="D242">
            <v>5</v>
          </cell>
        </row>
        <row r="243">
          <cell r="D243">
            <v>6</v>
          </cell>
        </row>
        <row r="244">
          <cell r="D244">
            <v>7</v>
          </cell>
        </row>
        <row r="245">
          <cell r="D245">
            <v>8</v>
          </cell>
        </row>
        <row r="246">
          <cell r="D246">
            <v>9</v>
          </cell>
        </row>
        <row r="247">
          <cell r="D247">
            <v>10</v>
          </cell>
        </row>
        <row r="250">
          <cell r="D250">
            <v>0</v>
          </cell>
        </row>
        <row r="251">
          <cell r="D251">
            <v>1</v>
          </cell>
        </row>
        <row r="252">
          <cell r="D252">
            <v>2</v>
          </cell>
        </row>
        <row r="253">
          <cell r="D253">
            <v>3</v>
          </cell>
        </row>
        <row r="254">
          <cell r="D254">
            <v>4</v>
          </cell>
        </row>
        <row r="255">
          <cell r="D255">
            <v>5</v>
          </cell>
        </row>
        <row r="256">
          <cell r="D256">
            <v>6</v>
          </cell>
        </row>
        <row r="257">
          <cell r="D257">
            <v>7</v>
          </cell>
        </row>
        <row r="258">
          <cell r="D258">
            <v>8</v>
          </cell>
        </row>
        <row r="259">
          <cell r="D259">
            <v>9</v>
          </cell>
        </row>
        <row r="260">
          <cell r="D260">
            <v>10</v>
          </cell>
        </row>
        <row r="261">
          <cell r="D261">
            <v>11</v>
          </cell>
        </row>
        <row r="262">
          <cell r="D262">
            <v>12</v>
          </cell>
        </row>
        <row r="263">
          <cell r="D263">
            <v>13</v>
          </cell>
        </row>
        <row r="264">
          <cell r="D264">
            <v>14</v>
          </cell>
        </row>
        <row r="265">
          <cell r="D265">
            <v>15</v>
          </cell>
        </row>
        <row r="266">
          <cell r="D266">
            <v>16</v>
          </cell>
        </row>
        <row r="267">
          <cell r="D267">
            <v>17</v>
          </cell>
        </row>
        <row r="268">
          <cell r="D268">
            <v>18</v>
          </cell>
        </row>
        <row r="269">
          <cell r="D269">
            <v>19</v>
          </cell>
        </row>
        <row r="270">
          <cell r="D270">
            <v>20</v>
          </cell>
        </row>
        <row r="271">
          <cell r="D271">
            <v>21</v>
          </cell>
        </row>
        <row r="272">
          <cell r="D272">
            <v>22</v>
          </cell>
        </row>
        <row r="273">
          <cell r="D273">
            <v>23</v>
          </cell>
        </row>
        <row r="274">
          <cell r="D274">
            <v>24</v>
          </cell>
        </row>
        <row r="275">
          <cell r="D275">
            <v>25</v>
          </cell>
        </row>
        <row r="276">
          <cell r="D276">
            <v>26</v>
          </cell>
        </row>
        <row r="277">
          <cell r="D277">
            <v>27</v>
          </cell>
        </row>
        <row r="278">
          <cell r="D278">
            <v>28</v>
          </cell>
        </row>
        <row r="279">
          <cell r="D279">
            <v>29</v>
          </cell>
        </row>
        <row r="280">
          <cell r="D280">
            <v>30</v>
          </cell>
        </row>
        <row r="281">
          <cell r="D281">
            <v>31</v>
          </cell>
        </row>
        <row r="282">
          <cell r="D282">
            <v>32</v>
          </cell>
        </row>
        <row r="283">
          <cell r="D283">
            <v>33</v>
          </cell>
        </row>
        <row r="284">
          <cell r="D284">
            <v>34</v>
          </cell>
        </row>
        <row r="285">
          <cell r="D285">
            <v>35</v>
          </cell>
        </row>
        <row r="286">
          <cell r="D286">
            <v>36</v>
          </cell>
        </row>
        <row r="287">
          <cell r="D287">
            <v>37</v>
          </cell>
        </row>
        <row r="288">
          <cell r="D288">
            <v>38</v>
          </cell>
        </row>
        <row r="289">
          <cell r="D289">
            <v>39</v>
          </cell>
        </row>
        <row r="290">
          <cell r="D290">
            <v>40</v>
          </cell>
        </row>
        <row r="293">
          <cell r="D293">
            <v>0</v>
          </cell>
        </row>
        <row r="294">
          <cell r="D294">
            <v>1</v>
          </cell>
        </row>
        <row r="295">
          <cell r="D295">
            <v>2</v>
          </cell>
        </row>
        <row r="296">
          <cell r="D296">
            <v>3</v>
          </cell>
        </row>
        <row r="297">
          <cell r="D297">
            <v>4</v>
          </cell>
        </row>
        <row r="298">
          <cell r="D298">
            <v>5</v>
          </cell>
        </row>
        <row r="299">
          <cell r="D299">
            <v>6</v>
          </cell>
        </row>
        <row r="300">
          <cell r="D300">
            <v>7</v>
          </cell>
        </row>
        <row r="301">
          <cell r="D301">
            <v>8</v>
          </cell>
        </row>
        <row r="302">
          <cell r="D302">
            <v>9</v>
          </cell>
        </row>
        <row r="303">
          <cell r="D303">
            <v>10</v>
          </cell>
        </row>
        <row r="304">
          <cell r="D304">
            <v>11</v>
          </cell>
        </row>
        <row r="305">
          <cell r="D305">
            <v>12</v>
          </cell>
        </row>
        <row r="306">
          <cell r="D306">
            <v>13</v>
          </cell>
        </row>
        <row r="307">
          <cell r="D307">
            <v>14</v>
          </cell>
        </row>
        <row r="308">
          <cell r="D308">
            <v>15</v>
          </cell>
        </row>
        <row r="309">
          <cell r="D309">
            <v>16</v>
          </cell>
        </row>
        <row r="310">
          <cell r="D310">
            <v>17</v>
          </cell>
        </row>
        <row r="311">
          <cell r="D311">
            <v>18</v>
          </cell>
        </row>
        <row r="312">
          <cell r="D312">
            <v>19</v>
          </cell>
        </row>
        <row r="313">
          <cell r="D313">
            <v>20</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refreshError="1"/>
      <sheetData sheetId="14" refreshError="1"/>
      <sheetData sheetId="15" refreshError="1"/>
      <sheetData sheetId="16"/>
      <sheetData sheetId="17"/>
      <sheetData sheetId="18"/>
      <sheetData sheetId="19"/>
      <sheetData sheetId="2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Assumptions Road section 3300 S"/>
    </sheetNames>
    <definedNames>
      <definedName name="Clear_CAST_Price_Summary" refersTo="#REF!"/>
      <definedName name="Module1.CF_Data" refersTo="#REF!"/>
      <definedName name="Module1.Collect_Data" refersTo="#REF!"/>
      <definedName name="prot4" refersTo="#REF!"/>
      <definedName name="prot5" refersTo="#REF!"/>
      <definedName name="unprot4" refersTo="#REF!"/>
      <definedName name="update2" refersTo="#REF!"/>
    </defined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BOQ"/>
      <sheetName val="Unit 1"/>
      <sheetName val="Unit 2"/>
      <sheetName val="Unit 3"/>
      <sheetName val="Unit 4"/>
      <sheetName val="Unit 5"/>
      <sheetName val="Unit 6"/>
      <sheetName val="Common Plant"/>
      <sheetName val="P &amp; G "/>
      <sheetName val="BOQ Categories"/>
      <sheetName val="Schedule A"/>
      <sheetName val="Evaluation Summary"/>
      <sheetName val="Forecast Rate of Invoicing"/>
    </sheetNames>
    <sheetDataSet>
      <sheetData sheetId="0" refreshError="1"/>
      <sheetData sheetId="1">
        <row r="19">
          <cell r="J19">
            <v>11837.8</v>
          </cell>
        </row>
        <row r="65">
          <cell r="J65">
            <v>11837.8</v>
          </cell>
        </row>
        <row r="88">
          <cell r="J88">
            <v>11837.8</v>
          </cell>
        </row>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cell r="K129">
            <v>3851832.5</v>
          </cell>
        </row>
        <row r="130">
          <cell r="I130">
            <v>0</v>
          </cell>
        </row>
        <row r="131">
          <cell r="I131">
            <v>0</v>
          </cell>
        </row>
        <row r="132">
          <cell r="I132">
            <v>0</v>
          </cell>
        </row>
        <row r="133">
          <cell r="I133">
            <v>0</v>
          </cell>
        </row>
        <row r="134">
          <cell r="I134">
            <v>0</v>
          </cell>
        </row>
        <row r="135">
          <cell r="I135">
            <v>0</v>
          </cell>
        </row>
        <row r="173">
          <cell r="K173">
            <v>3500813</v>
          </cell>
        </row>
        <row r="202">
          <cell r="K202">
            <v>263824.15000000002</v>
          </cell>
        </row>
        <row r="229">
          <cell r="K229">
            <v>105529.67</v>
          </cell>
        </row>
        <row r="234">
          <cell r="K234">
            <v>22400</v>
          </cell>
        </row>
        <row r="236">
          <cell r="K236">
            <v>454154</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63">
          <cell r="J463">
            <v>1229.78</v>
          </cell>
        </row>
        <row r="481">
          <cell r="K481">
            <v>2800415.9318181816</v>
          </cell>
          <cell r="O481">
            <v>823681.17045454553</v>
          </cell>
        </row>
        <row r="487">
          <cell r="K487">
            <v>25542.045454545456</v>
          </cell>
          <cell r="O487">
            <v>9496.5909090909099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44740.688636363629</v>
          </cell>
          <cell r="L514">
            <v>2191.96</v>
          </cell>
          <cell r="O514">
            <v>1039.6022727272727</v>
          </cell>
          <cell r="P514">
            <v>96.590909090909093</v>
          </cell>
        </row>
        <row r="516">
          <cell r="P516">
            <v>96.590909090909093</v>
          </cell>
        </row>
        <row r="518">
          <cell r="P518">
            <v>96.590909090909093</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315.81</v>
          </cell>
          <cell r="J578">
            <v>1680</v>
          </cell>
          <cell r="K578">
            <v>15206.362727272728</v>
          </cell>
          <cell r="L578">
            <v>1052.69</v>
          </cell>
          <cell r="N578">
            <v>140</v>
          </cell>
          <cell r="O578">
            <v>3568.5113636363635</v>
          </cell>
          <cell r="P578">
            <v>376.59090909090912</v>
          </cell>
        </row>
        <row r="579">
          <cell r="K579">
            <v>0</v>
          </cell>
          <cell r="O579">
            <v>0</v>
          </cell>
        </row>
        <row r="580">
          <cell r="I580">
            <v>378.24</v>
          </cell>
          <cell r="J580">
            <v>1680</v>
          </cell>
          <cell r="K580">
            <v>17016.762727272726</v>
          </cell>
          <cell r="L580">
            <v>1260</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2331.52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38260.98863636364</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4597.4399999999996</v>
          </cell>
          <cell r="L641">
            <v>229.87</v>
          </cell>
          <cell r="O641">
            <v>0</v>
          </cell>
        </row>
        <row r="642">
          <cell r="K642">
            <v>6379.943181818182</v>
          </cell>
          <cell r="O642">
            <v>1182.5909090909092</v>
          </cell>
          <cell r="P642">
            <v>96.590909090909093</v>
          </cell>
        </row>
        <row r="643">
          <cell r="K643">
            <v>0</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4259.26</v>
          </cell>
          <cell r="L681">
            <v>222.71</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12481.977272727272</v>
          </cell>
          <cell r="O734">
            <v>1891.2386363636363</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12852.75</v>
          </cell>
          <cell r="O738">
            <v>2008.7727272727273</v>
          </cell>
          <cell r="P738">
            <v>96.590909090909093</v>
          </cell>
        </row>
        <row r="739">
          <cell r="K739">
            <v>0</v>
          </cell>
          <cell r="O739">
            <v>0</v>
          </cell>
        </row>
        <row r="740">
          <cell r="K740">
            <v>13351.056818181818</v>
          </cell>
          <cell r="O740">
            <v>2481.431818181818</v>
          </cell>
          <cell r="P740">
            <v>96.590909090909093</v>
          </cell>
        </row>
        <row r="742">
          <cell r="K742">
            <v>12948.272727272726</v>
          </cell>
          <cell r="O742">
            <v>2171.590909090909</v>
          </cell>
          <cell r="P742">
            <v>96.590909090909093</v>
          </cell>
        </row>
        <row r="743">
          <cell r="K743">
            <v>0</v>
          </cell>
          <cell r="O743">
            <v>0</v>
          </cell>
        </row>
        <row r="744">
          <cell r="K744">
            <v>13187.193181818182</v>
          </cell>
          <cell r="O744">
            <v>2441.6590909090905</v>
          </cell>
          <cell r="P744">
            <v>96.590909090909093</v>
          </cell>
        </row>
        <row r="746">
          <cell r="K746">
            <v>12948.272727272726</v>
          </cell>
          <cell r="O746">
            <v>2171.590909090909</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14451.318181818182</v>
          </cell>
          <cell r="O762">
            <v>2928.125</v>
          </cell>
          <cell r="P762">
            <v>96.590909090909093</v>
          </cell>
        </row>
        <row r="763">
          <cell r="K763">
            <v>0</v>
          </cell>
          <cell r="O763">
            <v>0</v>
          </cell>
        </row>
        <row r="764">
          <cell r="K764">
            <v>2161.2727272727275</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474.69318181818181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2">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3">
          <cell r="J303">
            <v>1230.5178679999999</v>
          </cell>
        </row>
        <row r="309">
          <cell r="J309">
            <v>1230.5178679999999</v>
          </cell>
        </row>
        <row r="311">
          <cell r="J311">
            <v>1230.5178679999999</v>
          </cell>
        </row>
        <row r="317">
          <cell r="J317">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5">
          <cell r="J425">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81">
          <cell r="K481">
            <v>2629972.5227272729</v>
          </cell>
          <cell r="O481">
            <v>793203.32954545459</v>
          </cell>
        </row>
        <row r="487">
          <cell r="K487">
            <v>20837.5</v>
          </cell>
          <cell r="O487">
            <v>6625</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1052.29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21649.228636363638</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229.87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1645.81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3">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5">
          <cell r="J425">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2623368.7727272725</v>
          </cell>
          <cell r="O481">
            <v>792151.875</v>
          </cell>
        </row>
        <row r="487">
          <cell r="K487">
            <v>17309.090909090908</v>
          </cell>
          <cell r="O487">
            <v>5573.863636363636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27317.640454545457</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229.87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4">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5">
          <cell r="J325">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19">
          <cell r="J419">
            <v>1230.5178679999999</v>
          </cell>
        </row>
        <row r="421">
          <cell r="J421">
            <v>1230.5178679999999</v>
          </cell>
        </row>
        <row r="425">
          <cell r="J425">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2612142.2954545454</v>
          </cell>
          <cell r="O481">
            <v>790614.125</v>
          </cell>
        </row>
        <row r="487">
          <cell r="K487">
            <v>17309.090909090908</v>
          </cell>
          <cell r="O487">
            <v>5573.863636363636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15205.832727272726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229.87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1339.5795454545453</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2865.8859090909091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5">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2542030.4772727275</v>
          </cell>
          <cell r="O481">
            <v>776607.125</v>
          </cell>
        </row>
        <row r="487">
          <cell r="K487">
            <v>25542.045454545456</v>
          </cell>
          <cell r="O487">
            <v>8982.954545454546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699.46</v>
          </cell>
          <cell r="J584">
            <v>1680</v>
          </cell>
          <cell r="K584">
            <v>25462.232727272727</v>
          </cell>
          <cell r="L584">
            <v>2231.52</v>
          </cell>
          <cell r="N584">
            <v>140</v>
          </cell>
          <cell r="O584">
            <v>3568.5113636363635</v>
          </cell>
          <cell r="P584">
            <v>376.59090909090912</v>
          </cell>
        </row>
        <row r="585">
          <cell r="K585">
            <v>0</v>
          </cell>
          <cell r="O585">
            <v>0</v>
          </cell>
        </row>
        <row r="586">
          <cell r="I586">
            <v>669.47</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22.67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4286.340909090909</v>
          </cell>
          <cell r="O684">
            <v>1054.3636363636365</v>
          </cell>
          <cell r="P684">
            <v>96.590909090909093</v>
          </cell>
        </row>
        <row r="685">
          <cell r="K685">
            <v>0</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210.46</v>
          </cell>
          <cell r="L722">
            <v>10.89</v>
          </cell>
          <cell r="M722">
            <v>32.68</v>
          </cell>
          <cell r="O722">
            <v>388.1704545454545</v>
          </cell>
          <cell r="P722">
            <v>96.590909090909093</v>
          </cell>
        </row>
        <row r="723">
          <cell r="K723">
            <v>0</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43">
          <cell r="O843">
            <v>0</v>
          </cell>
        </row>
        <row r="875">
          <cell r="J875">
            <v>70985</v>
          </cell>
        </row>
      </sheetData>
      <sheetData sheetId="6">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2557634</v>
          </cell>
          <cell r="O481">
            <v>778451.28409090906</v>
          </cell>
        </row>
        <row r="487">
          <cell r="K487">
            <v>25542.045454545456</v>
          </cell>
          <cell r="O487">
            <v>8982.954545454546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378.34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22.67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4365.6400000000003</v>
          </cell>
          <cell r="L681">
            <v>225.92</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100778.97818181818</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4392.8109090909093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7">
        <row r="42">
          <cell r="J42">
            <v>11837.8</v>
          </cell>
        </row>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148">
          <cell r="K148">
            <v>527648.30000000005</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994.07</v>
          </cell>
        </row>
        <row r="275">
          <cell r="K275">
            <v>120356.32</v>
          </cell>
          <cell r="L275">
            <v>6739.95</v>
          </cell>
          <cell r="M275">
            <v>711.74</v>
          </cell>
          <cell r="N275">
            <v>7157.25</v>
          </cell>
        </row>
        <row r="305">
          <cell r="J305">
            <v>1230.5178679999999</v>
          </cell>
        </row>
        <row r="307">
          <cell r="J307">
            <v>1230.5178679999999</v>
          </cell>
        </row>
        <row r="313">
          <cell r="J313">
            <v>1230.5178679999999</v>
          </cell>
        </row>
        <row r="315">
          <cell r="J315">
            <v>1230.5178679999999</v>
          </cell>
        </row>
        <row r="321">
          <cell r="J321">
            <v>1230.5178679999999</v>
          </cell>
        </row>
        <row r="325">
          <cell r="J325">
            <v>1230.5178679999999</v>
          </cell>
        </row>
        <row r="333">
          <cell r="J333">
            <v>1230.5178679999999</v>
          </cell>
        </row>
        <row r="335">
          <cell r="J335">
            <v>1230.5178679999999</v>
          </cell>
        </row>
        <row r="337">
          <cell r="J337">
            <v>1230.5178679999999</v>
          </cell>
        </row>
        <row r="339">
          <cell r="J339">
            <v>1230.5178679999999</v>
          </cell>
        </row>
        <row r="341">
          <cell r="J341">
            <v>1230.5178679999999</v>
          </cell>
        </row>
        <row r="343">
          <cell r="J343">
            <v>1230.5178679999999</v>
          </cell>
        </row>
        <row r="345">
          <cell r="J345">
            <v>1230.5178679999999</v>
          </cell>
        </row>
        <row r="353">
          <cell r="J353">
            <v>1230.5178679999999</v>
          </cell>
        </row>
        <row r="357">
          <cell r="J357">
            <v>1230.5178679999999</v>
          </cell>
        </row>
        <row r="359">
          <cell r="J359">
            <v>1230.5178679999999</v>
          </cell>
        </row>
        <row r="361">
          <cell r="J361">
            <v>1230.5178679999999</v>
          </cell>
        </row>
        <row r="363">
          <cell r="J363">
            <v>1230.5178679999999</v>
          </cell>
        </row>
        <row r="365">
          <cell r="J365">
            <v>1230.5178679999999</v>
          </cell>
        </row>
        <row r="367">
          <cell r="J367">
            <v>1230.5178679999999</v>
          </cell>
        </row>
        <row r="369">
          <cell r="J369">
            <v>1230.5178679999999</v>
          </cell>
        </row>
        <row r="371">
          <cell r="J371">
            <v>1230.5178679999999</v>
          </cell>
        </row>
        <row r="373">
          <cell r="J373">
            <v>1230.5178679999999</v>
          </cell>
        </row>
        <row r="375">
          <cell r="J375">
            <v>1230.5178679999999</v>
          </cell>
        </row>
        <row r="377">
          <cell r="J377">
            <v>1230.5178679999999</v>
          </cell>
        </row>
        <row r="379">
          <cell r="J379">
            <v>1230.5178679999999</v>
          </cell>
        </row>
        <row r="381">
          <cell r="J381">
            <v>1230.5178679999999</v>
          </cell>
        </row>
        <row r="383">
          <cell r="J383">
            <v>1230.5178679999999</v>
          </cell>
        </row>
        <row r="385">
          <cell r="J385">
            <v>1230.5178679999999</v>
          </cell>
        </row>
        <row r="387">
          <cell r="J387">
            <v>1230.5178679999999</v>
          </cell>
        </row>
        <row r="389">
          <cell r="J389">
            <v>1230.5178679999999</v>
          </cell>
        </row>
        <row r="391">
          <cell r="J391">
            <v>1230.5178679999999</v>
          </cell>
        </row>
        <row r="393">
          <cell r="J393">
            <v>1230.5178679999999</v>
          </cell>
        </row>
        <row r="397">
          <cell r="J397">
            <v>1230.5178679999999</v>
          </cell>
        </row>
        <row r="399">
          <cell r="J399">
            <v>1230.5178679999999</v>
          </cell>
        </row>
        <row r="401">
          <cell r="J401">
            <v>1230.5178679999999</v>
          </cell>
        </row>
        <row r="419">
          <cell r="J419">
            <v>1230.5178679999999</v>
          </cell>
        </row>
        <row r="423">
          <cell r="J423">
            <v>1230.5178679999999</v>
          </cell>
        </row>
        <row r="427">
          <cell r="J427">
            <v>1230.5178679999999</v>
          </cell>
        </row>
        <row r="431">
          <cell r="J431">
            <v>1230.5178679999999</v>
          </cell>
        </row>
        <row r="435">
          <cell r="J435">
            <v>1230.5178679999999</v>
          </cell>
        </row>
        <row r="449">
          <cell r="J449">
            <v>1230.5178679999999</v>
          </cell>
        </row>
        <row r="451">
          <cell r="J451">
            <v>1230.5178679999999</v>
          </cell>
        </row>
        <row r="453">
          <cell r="J453">
            <v>1230.5178679999999</v>
          </cell>
        </row>
        <row r="455">
          <cell r="J455">
            <v>1230.5178679999999</v>
          </cell>
        </row>
        <row r="457">
          <cell r="J457">
            <v>1230.5178679999999</v>
          </cell>
        </row>
        <row r="459">
          <cell r="J459">
            <v>1230.5178679999999</v>
          </cell>
        </row>
        <row r="461">
          <cell r="J461">
            <v>1230.5178679999999</v>
          </cell>
        </row>
        <row r="483">
          <cell r="K483">
            <v>6994323.8863636358</v>
          </cell>
          <cell r="O483">
            <v>1872362.0454545456</v>
          </cell>
        </row>
        <row r="485">
          <cell r="O485">
            <v>590909.09090909094</v>
          </cell>
        </row>
        <row r="487">
          <cell r="K487">
            <v>141537.5</v>
          </cell>
          <cell r="O487">
            <v>82387.5</v>
          </cell>
        </row>
        <row r="504">
          <cell r="K504">
            <v>4401.772727272727</v>
          </cell>
          <cell r="O504">
            <v>1409.9431818181818</v>
          </cell>
          <cell r="P504">
            <v>96.590909090909093</v>
          </cell>
        </row>
        <row r="506">
          <cell r="K506">
            <v>4204.75</v>
          </cell>
          <cell r="O506">
            <v>977.10227272727275</v>
          </cell>
          <cell r="P506">
            <v>96.590909090909093</v>
          </cell>
        </row>
        <row r="508">
          <cell r="K508">
            <v>3838.7159090909095</v>
          </cell>
          <cell r="O508">
            <v>962.84090909090901</v>
          </cell>
          <cell r="P508">
            <v>96.590909090909093</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4545.454545454545</v>
          </cell>
          <cell r="O552">
            <v>0</v>
          </cell>
          <cell r="P552">
            <v>96.590909090909093</v>
          </cell>
        </row>
        <row r="553">
          <cell r="K553">
            <v>227341</v>
          </cell>
          <cell r="L553">
            <v>12731.1</v>
          </cell>
          <cell r="M553">
            <v>1334.4</v>
          </cell>
          <cell r="N553">
            <v>13519.32</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K572">
            <v>4524.772727272727</v>
          </cell>
          <cell r="O572">
            <v>2754.875</v>
          </cell>
          <cell r="P572">
            <v>96.590909090909093</v>
          </cell>
        </row>
        <row r="573">
          <cell r="K573">
            <v>0</v>
          </cell>
          <cell r="O573">
            <v>0</v>
          </cell>
        </row>
        <row r="574">
          <cell r="K574">
            <v>4251.704545454545</v>
          </cell>
          <cell r="O574">
            <v>2500.556818181818</v>
          </cell>
          <cell r="P574">
            <v>96.590909090909093</v>
          </cell>
        </row>
        <row r="575">
          <cell r="K575">
            <v>0</v>
          </cell>
          <cell r="O575">
            <v>0</v>
          </cell>
        </row>
        <row r="576">
          <cell r="K576">
            <v>0</v>
          </cell>
          <cell r="O576">
            <v>0</v>
          </cell>
          <cell r="P576">
            <v>96.590909090909093</v>
          </cell>
        </row>
        <row r="577">
          <cell r="K577">
            <v>0</v>
          </cell>
          <cell r="O577">
            <v>0</v>
          </cell>
        </row>
        <row r="578">
          <cell r="K578">
            <v>4524.772727272727</v>
          </cell>
          <cell r="O578">
            <v>2868.5113636363635</v>
          </cell>
          <cell r="P578">
            <v>96.590909090909093</v>
          </cell>
        </row>
        <row r="579">
          <cell r="K579">
            <v>0</v>
          </cell>
          <cell r="O579">
            <v>0</v>
          </cell>
        </row>
        <row r="580">
          <cell r="K580">
            <v>4524.772727272727</v>
          </cell>
          <cell r="O580">
            <v>2868.5113636363635</v>
          </cell>
          <cell r="P580">
            <v>96.590909090909093</v>
          </cell>
        </row>
        <row r="581">
          <cell r="K581">
            <v>0</v>
          </cell>
          <cell r="O581">
            <v>0</v>
          </cell>
        </row>
        <row r="582">
          <cell r="K582">
            <v>4524.772727272727</v>
          </cell>
          <cell r="O582">
            <v>2868.5113636363635</v>
          </cell>
          <cell r="P582">
            <v>96.590909090909093</v>
          </cell>
        </row>
        <row r="583">
          <cell r="K583">
            <v>0</v>
          </cell>
          <cell r="O583">
            <v>0</v>
          </cell>
        </row>
        <row r="584">
          <cell r="K584">
            <v>4524.772727272727</v>
          </cell>
          <cell r="O584">
            <v>2868.5113636363635</v>
          </cell>
          <cell r="P584">
            <v>96.590909090909093</v>
          </cell>
        </row>
        <row r="585">
          <cell r="K585">
            <v>0</v>
          </cell>
          <cell r="O585">
            <v>0</v>
          </cell>
        </row>
        <row r="586">
          <cell r="K586">
            <v>6380.170454545455</v>
          </cell>
          <cell r="O586">
            <v>4699.193181818182</v>
          </cell>
          <cell r="P586">
            <v>96.590909090909093</v>
          </cell>
        </row>
        <row r="587">
          <cell r="K587">
            <v>0</v>
          </cell>
          <cell r="O587">
            <v>0</v>
          </cell>
        </row>
        <row r="588">
          <cell r="I588">
            <v>315.73</v>
          </cell>
          <cell r="J588">
            <v>1680</v>
          </cell>
          <cell r="K588">
            <v>30875.877727272727</v>
          </cell>
          <cell r="L588">
            <v>1052.46</v>
          </cell>
          <cell r="N588">
            <v>140</v>
          </cell>
          <cell r="O588">
            <v>8774.988636363636</v>
          </cell>
          <cell r="P588">
            <v>376.59090909090912</v>
          </cell>
        </row>
        <row r="589">
          <cell r="K589">
            <v>0</v>
          </cell>
          <cell r="O589">
            <v>0</v>
          </cell>
        </row>
        <row r="590">
          <cell r="I590">
            <v>378.24</v>
          </cell>
          <cell r="J590">
            <v>1680</v>
          </cell>
          <cell r="K590">
            <v>32687.887727272726</v>
          </cell>
          <cell r="L590">
            <v>1260.78</v>
          </cell>
          <cell r="N590">
            <v>140</v>
          </cell>
          <cell r="O590">
            <v>8774.988636363636</v>
          </cell>
          <cell r="P590">
            <v>376.59090909090912</v>
          </cell>
        </row>
        <row r="591">
          <cell r="K591">
            <v>0</v>
          </cell>
          <cell r="O591">
            <v>0</v>
          </cell>
        </row>
        <row r="592">
          <cell r="I592">
            <v>505.08</v>
          </cell>
          <cell r="J592">
            <v>1680</v>
          </cell>
          <cell r="K592">
            <v>36366.437727272729</v>
          </cell>
          <cell r="L592">
            <v>1683.61</v>
          </cell>
          <cell r="N592">
            <v>140</v>
          </cell>
          <cell r="O592">
            <v>8774.988636363636</v>
          </cell>
          <cell r="P592">
            <v>376.59090909090912</v>
          </cell>
        </row>
        <row r="593">
          <cell r="K593">
            <v>0</v>
          </cell>
          <cell r="O593">
            <v>0</v>
          </cell>
        </row>
        <row r="594">
          <cell r="I594">
            <v>669.46</v>
          </cell>
          <cell r="J594">
            <v>1680</v>
          </cell>
          <cell r="K594">
            <v>41133.357727272727</v>
          </cell>
          <cell r="L594">
            <v>2231.52</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16678.964090909092</v>
          </cell>
          <cell r="O604">
            <v>3792.7159090909095</v>
          </cell>
          <cell r="P604">
            <v>96.590909090909093</v>
          </cell>
        </row>
        <row r="605">
          <cell r="K605">
            <v>1392.13</v>
          </cell>
          <cell r="L605">
            <v>69.61</v>
          </cell>
          <cell r="O605">
            <v>0</v>
          </cell>
        </row>
        <row r="606">
          <cell r="K606">
            <v>4454.545454545455</v>
          </cell>
          <cell r="O606">
            <v>1909.090909090909</v>
          </cell>
          <cell r="P606">
            <v>96.590909090909093</v>
          </cell>
        </row>
        <row r="607">
          <cell r="K607">
            <v>83.6</v>
          </cell>
          <cell r="L607">
            <v>4.18</v>
          </cell>
          <cell r="M607">
            <v>9.02</v>
          </cell>
          <cell r="O607">
            <v>0</v>
          </cell>
        </row>
        <row r="608">
          <cell r="K608">
            <v>4524.772727272727</v>
          </cell>
          <cell r="O608">
            <v>2754.875</v>
          </cell>
          <cell r="P608">
            <v>96.590909090909093</v>
          </cell>
        </row>
        <row r="609">
          <cell r="K609">
            <v>0</v>
          </cell>
          <cell r="O609">
            <v>0</v>
          </cell>
        </row>
        <row r="610">
          <cell r="K610">
            <v>3380.25</v>
          </cell>
          <cell r="O610">
            <v>312.90909090909093</v>
          </cell>
          <cell r="P610">
            <v>96.590909090909093</v>
          </cell>
        </row>
        <row r="611">
          <cell r="K611">
            <v>0</v>
          </cell>
          <cell r="O611">
            <v>0</v>
          </cell>
        </row>
        <row r="612">
          <cell r="K612">
            <v>3136.9886363636365</v>
          </cell>
          <cell r="O612">
            <v>1483.340909090909</v>
          </cell>
          <cell r="P612">
            <v>96.590909090909093</v>
          </cell>
        </row>
        <row r="613">
          <cell r="K613">
            <v>0</v>
          </cell>
          <cell r="O613">
            <v>0</v>
          </cell>
        </row>
        <row r="614">
          <cell r="K614">
            <v>3136.9886363636365</v>
          </cell>
          <cell r="O614">
            <v>1483.340909090909</v>
          </cell>
          <cell r="P614">
            <v>96.590909090909093</v>
          </cell>
        </row>
        <row r="615">
          <cell r="K615">
            <v>0</v>
          </cell>
          <cell r="O615">
            <v>0</v>
          </cell>
        </row>
        <row r="616">
          <cell r="K616">
            <v>3136.9886363636365</v>
          </cell>
          <cell r="O616">
            <v>1483.340909090909</v>
          </cell>
          <cell r="P616">
            <v>96.590909090909093</v>
          </cell>
        </row>
        <row r="617">
          <cell r="K617">
            <v>0</v>
          </cell>
          <cell r="O617">
            <v>0</v>
          </cell>
        </row>
        <row r="618">
          <cell r="K618">
            <v>3136.9886363636365</v>
          </cell>
          <cell r="O618">
            <v>1483.340909090909</v>
          </cell>
          <cell r="P618">
            <v>96.590909090909093</v>
          </cell>
        </row>
        <row r="619">
          <cell r="K619">
            <v>0</v>
          </cell>
          <cell r="O619">
            <v>0</v>
          </cell>
        </row>
        <row r="620">
          <cell r="K620">
            <v>3136.9886363636365</v>
          </cell>
          <cell r="O620">
            <v>1483.340909090909</v>
          </cell>
          <cell r="P620">
            <v>96.590909090909093</v>
          </cell>
        </row>
        <row r="621">
          <cell r="K621">
            <v>0</v>
          </cell>
          <cell r="O621">
            <v>0</v>
          </cell>
        </row>
        <row r="622">
          <cell r="K622">
            <v>3136.9886363636365</v>
          </cell>
          <cell r="O622">
            <v>1483.340909090909</v>
          </cell>
          <cell r="P622">
            <v>96.590909090909093</v>
          </cell>
        </row>
        <row r="623">
          <cell r="K623">
            <v>0</v>
          </cell>
          <cell r="O623">
            <v>0</v>
          </cell>
        </row>
        <row r="624">
          <cell r="K624">
            <v>3136.9886363636365</v>
          </cell>
          <cell r="O624">
            <v>1483.340909090909</v>
          </cell>
          <cell r="P624">
            <v>96.590909090909093</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K628">
            <v>3136.9886363636365</v>
          </cell>
          <cell r="O628">
            <v>1483.340909090909</v>
          </cell>
          <cell r="P628">
            <v>96.590909090909093</v>
          </cell>
        </row>
        <row r="629">
          <cell r="K629">
            <v>0</v>
          </cell>
          <cell r="O629">
            <v>0</v>
          </cell>
        </row>
        <row r="630">
          <cell r="K630">
            <v>3136.9886363636365</v>
          </cell>
          <cell r="O630">
            <v>1483.340909090909</v>
          </cell>
          <cell r="P630">
            <v>96.590909090909093</v>
          </cell>
        </row>
        <row r="631">
          <cell r="K631">
            <v>0</v>
          </cell>
          <cell r="O631">
            <v>0</v>
          </cell>
        </row>
        <row r="632">
          <cell r="K632">
            <v>14416.693181818182</v>
          </cell>
          <cell r="O632">
            <v>2407.375</v>
          </cell>
          <cell r="P632">
            <v>96.590909090909093</v>
          </cell>
        </row>
        <row r="633">
          <cell r="K633">
            <v>0</v>
          </cell>
          <cell r="O633">
            <v>0</v>
          </cell>
        </row>
        <row r="634">
          <cell r="I634">
            <v>585.85</v>
          </cell>
          <cell r="J634">
            <v>1680</v>
          </cell>
          <cell r="K634">
            <v>32929.53318181818</v>
          </cell>
          <cell r="L634">
            <v>1952.83</v>
          </cell>
          <cell r="N634">
            <v>140</v>
          </cell>
          <cell r="O634">
            <v>3107.3749999999995</v>
          </cell>
          <cell r="P634">
            <v>376.59090909090912</v>
          </cell>
        </row>
        <row r="635">
          <cell r="K635">
            <v>0</v>
          </cell>
          <cell r="O635">
            <v>0</v>
          </cell>
        </row>
        <row r="636">
          <cell r="I636">
            <v>764.06</v>
          </cell>
          <cell r="J636">
            <v>1680</v>
          </cell>
          <cell r="K636">
            <v>38097.753181818181</v>
          </cell>
          <cell r="L636">
            <v>2546.88</v>
          </cell>
          <cell r="N636">
            <v>140</v>
          </cell>
          <cell r="O636">
            <v>3107.3749999999995</v>
          </cell>
          <cell r="P636">
            <v>376.59090909090912</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0</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70931.839999999997</v>
          </cell>
          <cell r="L667">
            <v>3972.18</v>
          </cell>
          <cell r="M667">
            <v>419.46</v>
          </cell>
          <cell r="N667">
            <v>4218.12</v>
          </cell>
          <cell r="O667">
            <v>0</v>
          </cell>
        </row>
        <row r="668">
          <cell r="K668">
            <v>0</v>
          </cell>
          <cell r="O668">
            <v>0</v>
          </cell>
          <cell r="P668">
            <v>96.590909090909093</v>
          </cell>
        </row>
        <row r="669">
          <cell r="K669">
            <v>341.6</v>
          </cell>
          <cell r="L669">
            <v>19.13</v>
          </cell>
          <cell r="M669">
            <v>2.02</v>
          </cell>
          <cell r="N669">
            <v>20.309999999999999</v>
          </cell>
          <cell r="O669">
            <v>0</v>
          </cell>
        </row>
        <row r="670">
          <cell r="K670">
            <v>0</v>
          </cell>
          <cell r="O670">
            <v>0</v>
          </cell>
          <cell r="P670">
            <v>96.590909090909093</v>
          </cell>
        </row>
        <row r="671">
          <cell r="K671">
            <v>328.16</v>
          </cell>
          <cell r="L671">
            <v>18.38</v>
          </cell>
          <cell r="M671">
            <v>1.94</v>
          </cell>
          <cell r="N671">
            <v>19.510000000000002</v>
          </cell>
          <cell r="O671">
            <v>0</v>
          </cell>
        </row>
        <row r="672">
          <cell r="K672">
            <v>0</v>
          </cell>
          <cell r="O672">
            <v>0</v>
          </cell>
          <cell r="P672">
            <v>96.590909090909093</v>
          </cell>
        </row>
        <row r="673">
          <cell r="K673">
            <v>198.24</v>
          </cell>
          <cell r="L673">
            <v>11.1</v>
          </cell>
          <cell r="M673">
            <v>1.17</v>
          </cell>
          <cell r="N673">
            <v>11.79</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4303.7</v>
          </cell>
          <cell r="L681">
            <v>222.71</v>
          </cell>
          <cell r="O681">
            <v>0</v>
          </cell>
        </row>
        <row r="682">
          <cell r="K682">
            <v>4286.340909090909</v>
          </cell>
          <cell r="O682">
            <v>1054.3636363636365</v>
          </cell>
          <cell r="P682">
            <v>96.590909090909093</v>
          </cell>
        </row>
        <row r="683">
          <cell r="K683">
            <v>0</v>
          </cell>
          <cell r="O683">
            <v>0</v>
          </cell>
        </row>
        <row r="684">
          <cell r="K684">
            <v>4286.340909090909</v>
          </cell>
          <cell r="O684">
            <v>1054.3636363636365</v>
          </cell>
          <cell r="P684">
            <v>96.590909090909093</v>
          </cell>
        </row>
        <row r="685">
          <cell r="K685">
            <v>0</v>
          </cell>
          <cell r="O685">
            <v>0</v>
          </cell>
        </row>
        <row r="686">
          <cell r="K686">
            <v>3887.6590909090905</v>
          </cell>
          <cell r="O686">
            <v>800.27272727272725</v>
          </cell>
          <cell r="P686">
            <v>96.590909090909093</v>
          </cell>
        </row>
        <row r="687">
          <cell r="K687">
            <v>0</v>
          </cell>
          <cell r="O687">
            <v>0</v>
          </cell>
        </row>
        <row r="688">
          <cell r="K688">
            <v>1205.7386363636363</v>
          </cell>
          <cell r="O688">
            <v>1134.9318181818182</v>
          </cell>
          <cell r="P688">
            <v>96.590909090909093</v>
          </cell>
        </row>
        <row r="689">
          <cell r="K689">
            <v>0</v>
          </cell>
          <cell r="O689">
            <v>0</v>
          </cell>
        </row>
        <row r="690">
          <cell r="K690">
            <v>13952.670454545454</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1046.49</v>
          </cell>
          <cell r="L695">
            <v>54.15</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3622.38</v>
          </cell>
          <cell r="L701">
            <v>187.46</v>
          </cell>
          <cell r="O701">
            <v>0</v>
          </cell>
        </row>
        <row r="702">
          <cell r="K702">
            <v>16677.534090909092</v>
          </cell>
          <cell r="O702">
            <v>1254.7272727272727</v>
          </cell>
          <cell r="P702">
            <v>96.590909090909093</v>
          </cell>
        </row>
        <row r="704">
          <cell r="K704">
            <v>9632.3904545454552</v>
          </cell>
          <cell r="O704">
            <v>1918.0568181818182</v>
          </cell>
          <cell r="P704">
            <v>96.590909090909093</v>
          </cell>
        </row>
        <row r="705">
          <cell r="K705">
            <v>0</v>
          </cell>
          <cell r="O705">
            <v>0</v>
          </cell>
        </row>
        <row r="706">
          <cell r="K706">
            <v>6701.7604545454542</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3582.0722727272732</v>
          </cell>
          <cell r="O710">
            <v>926.44318181818176</v>
          </cell>
          <cell r="P710">
            <v>96.590909090909093</v>
          </cell>
        </row>
        <row r="711">
          <cell r="K711">
            <v>3622.38</v>
          </cell>
          <cell r="L711">
            <v>187.46</v>
          </cell>
          <cell r="O711">
            <v>0</v>
          </cell>
        </row>
        <row r="712">
          <cell r="K712">
            <v>6157.4881818181821</v>
          </cell>
          <cell r="O712">
            <v>3412.522727272727</v>
          </cell>
          <cell r="P712">
            <v>96.590909090909093</v>
          </cell>
        </row>
        <row r="713">
          <cell r="K713">
            <v>0</v>
          </cell>
          <cell r="O713">
            <v>0</v>
          </cell>
        </row>
        <row r="714">
          <cell r="K714">
            <v>7199.6140909090909</v>
          </cell>
          <cell r="O714">
            <v>1872.806818181818</v>
          </cell>
          <cell r="P714">
            <v>96.590909090909093</v>
          </cell>
        </row>
        <row r="715">
          <cell r="K715">
            <v>0</v>
          </cell>
          <cell r="O715">
            <v>0</v>
          </cell>
        </row>
        <row r="716">
          <cell r="K716">
            <v>4600.261363636364</v>
          </cell>
          <cell r="O716">
            <v>891.61363636363637</v>
          </cell>
          <cell r="P716">
            <v>96.590909090909093</v>
          </cell>
        </row>
        <row r="717">
          <cell r="K717">
            <v>3622.38</v>
          </cell>
          <cell r="L717">
            <v>187.46</v>
          </cell>
          <cell r="O717">
            <v>0</v>
          </cell>
        </row>
        <row r="718">
          <cell r="K718">
            <v>699.21590909090901</v>
          </cell>
          <cell r="O718">
            <v>388.1704545454545</v>
          </cell>
          <cell r="P718">
            <v>96.590909090909093</v>
          </cell>
        </row>
        <row r="719">
          <cell r="K719">
            <v>105.22</v>
          </cell>
          <cell r="L719">
            <v>5.45</v>
          </cell>
          <cell r="M719">
            <v>16.34</v>
          </cell>
          <cell r="O719">
            <v>0</v>
          </cell>
        </row>
        <row r="720">
          <cell r="K720">
            <v>699.21590909090901</v>
          </cell>
          <cell r="O720">
            <v>388.1704545454545</v>
          </cell>
          <cell r="P720">
            <v>96.590909090909093</v>
          </cell>
        </row>
        <row r="721">
          <cell r="K721">
            <v>0</v>
          </cell>
          <cell r="O721">
            <v>0</v>
          </cell>
        </row>
        <row r="722">
          <cell r="K722">
            <v>699.21590909090901</v>
          </cell>
          <cell r="O722">
            <v>388.1704545454545</v>
          </cell>
          <cell r="P722">
            <v>96.590909090909093</v>
          </cell>
        </row>
        <row r="723">
          <cell r="K723">
            <v>0</v>
          </cell>
          <cell r="O723">
            <v>0</v>
          </cell>
        </row>
        <row r="724">
          <cell r="K724">
            <v>699.21590909090901</v>
          </cell>
          <cell r="O724">
            <v>388.1704545454545</v>
          </cell>
          <cell r="P724">
            <v>96.590909090909093</v>
          </cell>
        </row>
        <row r="725">
          <cell r="K725">
            <v>210.46</v>
          </cell>
          <cell r="L725">
            <v>10.89</v>
          </cell>
          <cell r="M725">
            <v>32.68</v>
          </cell>
          <cell r="O725">
            <v>0</v>
          </cell>
        </row>
        <row r="726">
          <cell r="K726">
            <v>699.21590909090901</v>
          </cell>
          <cell r="O726">
            <v>388.1704545454545</v>
          </cell>
          <cell r="P726">
            <v>96.590909090909093</v>
          </cell>
        </row>
        <row r="727">
          <cell r="K727">
            <v>0</v>
          </cell>
          <cell r="O727">
            <v>0</v>
          </cell>
        </row>
        <row r="728">
          <cell r="K728">
            <v>699.21590909090901</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1">
          <cell r="K741">
            <v>147.97</v>
          </cell>
          <cell r="L741">
            <v>7.4</v>
          </cell>
          <cell r="M741">
            <v>22.2</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4270.590909090909</v>
          </cell>
          <cell r="O776">
            <v>1033.534090909091</v>
          </cell>
          <cell r="P776">
            <v>96.590909090909093</v>
          </cell>
        </row>
        <row r="777">
          <cell r="K777">
            <v>0</v>
          </cell>
          <cell r="O777">
            <v>0</v>
          </cell>
        </row>
        <row r="778">
          <cell r="K778">
            <v>4430.784090909091</v>
          </cell>
          <cell r="O778">
            <v>1034.4204545454545</v>
          </cell>
          <cell r="P778">
            <v>96.590909090909093</v>
          </cell>
        </row>
        <row r="779">
          <cell r="K779">
            <v>0</v>
          </cell>
          <cell r="O779">
            <v>0</v>
          </cell>
        </row>
        <row r="780">
          <cell r="K780">
            <v>3288.5422727272726</v>
          </cell>
          <cell r="O780">
            <v>905.61363636363637</v>
          </cell>
          <cell r="P780">
            <v>96.590909090909093</v>
          </cell>
        </row>
        <row r="781">
          <cell r="K781">
            <v>828.47</v>
          </cell>
          <cell r="L781">
            <v>42.87</v>
          </cell>
          <cell r="O781">
            <v>0</v>
          </cell>
        </row>
        <row r="782">
          <cell r="K782">
            <v>824.69318181818176</v>
          </cell>
          <cell r="O782">
            <v>104.80681818181819</v>
          </cell>
          <cell r="P782">
            <v>96.590909090909093</v>
          </cell>
        </row>
        <row r="783">
          <cell r="K783">
            <v>0</v>
          </cell>
          <cell r="O783">
            <v>0</v>
          </cell>
        </row>
        <row r="784">
          <cell r="K784">
            <v>4270.590909090909</v>
          </cell>
          <cell r="O784">
            <v>1033.534090909091</v>
          </cell>
          <cell r="P784">
            <v>96.590909090909093</v>
          </cell>
        </row>
        <row r="785">
          <cell r="K785">
            <v>0</v>
          </cell>
          <cell r="O785">
            <v>0</v>
          </cell>
        </row>
        <row r="786">
          <cell r="K786">
            <v>2158.0231818181819</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382.93181818181819</v>
          </cell>
          <cell r="O800">
            <v>233.26136363636365</v>
          </cell>
          <cell r="P800">
            <v>96.590909090909093</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80.05</v>
          </cell>
          <cell r="O805">
            <v>0</v>
          </cell>
        </row>
        <row r="806">
          <cell r="K806">
            <v>1111.1477272727273</v>
          </cell>
          <cell r="O806">
            <v>581.96590909090912</v>
          </cell>
          <cell r="P806">
            <v>96.590909090909093</v>
          </cell>
        </row>
        <row r="807">
          <cell r="K807">
            <v>0</v>
          </cell>
          <cell r="O807">
            <v>0</v>
          </cell>
        </row>
        <row r="808">
          <cell r="K808">
            <v>219.06818181818181</v>
          </cell>
          <cell r="O808">
            <v>273.03409090909093</v>
          </cell>
          <cell r="P808">
            <v>96.590909090909093</v>
          </cell>
        </row>
        <row r="809">
          <cell r="K809">
            <v>0</v>
          </cell>
          <cell r="O809">
            <v>0</v>
          </cell>
        </row>
        <row r="810">
          <cell r="K810">
            <v>1305.7272727272727</v>
          </cell>
          <cell r="O810">
            <v>904.31818181818176</v>
          </cell>
          <cell r="P810">
            <v>96.590909090909093</v>
          </cell>
        </row>
        <row r="811">
          <cell r="K811">
            <v>0</v>
          </cell>
          <cell r="O811">
            <v>0</v>
          </cell>
        </row>
        <row r="812">
          <cell r="K812">
            <v>972.47318181818173</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2644218.08</v>
          </cell>
          <cell r="L825">
            <v>148076.21</v>
          </cell>
          <cell r="M825">
            <v>15636.65</v>
          </cell>
          <cell r="N825">
            <v>157244.14000000001</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13214.43181818182</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3277.0622727272726</v>
          </cell>
          <cell r="O842">
            <v>905.61363636363637</v>
          </cell>
          <cell r="P842">
            <v>96.590909090909093</v>
          </cell>
        </row>
        <row r="875">
          <cell r="J875">
            <v>70985</v>
          </cell>
        </row>
      </sheetData>
      <sheetData sheetId="8"/>
      <sheetData sheetId="9"/>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m"/>
      <sheetName val="Qe"/>
      <sheetName val="Qc"/>
      <sheetName val="Qs"/>
      <sheetName val="SUMMARY"/>
      <sheetName val="Cost Report-B&amp;V Det"/>
      <sheetName val="GPP_Inp"/>
      <sheetName val="Index"/>
      <sheetName val="____CInp"/>
      <sheetName val="CInp____"/>
      <sheetName val="Tech_Inp"/>
      <sheetName val="HR _ RESOURCING INPUT"/>
      <sheetName val="Claims List"/>
      <sheetName val="VALIDATION LIST DATA"/>
      <sheetName val="MySheet"/>
      <sheetName val="&lt;---CInp"/>
      <sheetName val="CInp---&gt;"/>
      <sheetName val="AT COMPLETION"/>
      <sheetName val="IM Project n"/>
      <sheetName val="U6"/>
      <sheetName val="1"/>
      <sheetName val="2"/>
      <sheetName val="3"/>
      <sheetName val="4"/>
      <sheetName val="5"/>
      <sheetName val="6"/>
      <sheetName val="7"/>
      <sheetName val="8"/>
      <sheetName val="9"/>
      <sheetName val="14B (2)"/>
      <sheetName val="10"/>
      <sheetName val="Ein"/>
      <sheetName val="E"/>
      <sheetName val="M"/>
      <sheetName val="S"/>
      <sheetName val="Cost Report"/>
      <sheetName val="QS Info"/>
      <sheetName val="Progress Tables"/>
      <sheetName val="Progress Curve"/>
      <sheetName val="FLOW_3.XLS"/>
      <sheetName val="Definition1"/>
      <sheetName val="Re"/>
      <sheetName val="Detail"/>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T"/>
      <sheetName val="P&amp;G"/>
      <sheetName val="P&amp;G ASA"/>
      <sheetName val="Prices"/>
      <sheetName val="Unit 6"/>
      <sheetName val="Unit 6 ECS(EUR)"/>
      <sheetName val="Unit 6 UK(GBP)"/>
      <sheetName val="Unit 6 ASA"/>
      <sheetName val="1"/>
      <sheetName val="2"/>
      <sheetName val="3"/>
      <sheetName val="4"/>
      <sheetName val="5"/>
      <sheetName val="6"/>
      <sheetName val="7"/>
      <sheetName val="8"/>
      <sheetName val="9"/>
    </sheetNames>
    <sheetDataSet>
      <sheetData sheetId="0" refreshError="1">
        <row r="1">
          <cell r="B1">
            <v>12.105</v>
          </cell>
        </row>
        <row r="2">
          <cell r="B2">
            <v>8.3000000000000007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CY52"/>
  <sheetViews>
    <sheetView showGridLines="0" workbookViewId="0">
      <selection activeCell="C2" sqref="C2"/>
    </sheetView>
  </sheetViews>
  <sheetFormatPr defaultColWidth="9.08984375" defaultRowHeight="12.5" x14ac:dyDescent="0.25"/>
  <cols>
    <col min="1" max="1" width="7.08984375" style="1" customWidth="1"/>
    <col min="2" max="2" width="37.90625" style="1" customWidth="1"/>
    <col min="3" max="3" width="60.90625" style="1" customWidth="1"/>
    <col min="4" max="4" width="9.08984375" style="2"/>
    <col min="5" max="16384" width="9.08984375" style="1"/>
  </cols>
  <sheetData>
    <row r="1" spans="1:103" s="3" customFormat="1" ht="15.5" x14ac:dyDescent="0.25">
      <c r="A1" s="5" t="s">
        <v>0</v>
      </c>
      <c r="B1" s="5"/>
      <c r="C1" s="7" t="s">
        <v>1</v>
      </c>
      <c r="D1" s="8"/>
      <c r="F1" s="9"/>
      <c r="G1" s="10"/>
      <c r="L1" s="10"/>
      <c r="M1" s="11"/>
      <c r="N1" s="12"/>
      <c r="O1" s="13"/>
      <c r="Q1" s="14"/>
      <c r="R1" s="13"/>
      <c r="S1" s="11"/>
    </row>
    <row r="2" spans="1:103" s="3" customFormat="1" ht="15.5" x14ac:dyDescent="0.25">
      <c r="A2" s="5" t="s">
        <v>2</v>
      </c>
      <c r="B2" s="5"/>
      <c r="C2" s="7" t="s">
        <v>219</v>
      </c>
      <c r="D2" s="8"/>
      <c r="G2" s="10"/>
      <c r="L2" s="10"/>
      <c r="M2" s="15"/>
      <c r="N2" s="12"/>
      <c r="O2" s="13"/>
      <c r="Q2" s="14"/>
      <c r="R2" s="13"/>
      <c r="S2" s="11"/>
    </row>
    <row r="3" spans="1:103" s="3" customFormat="1" ht="15.5" x14ac:dyDescent="0.25">
      <c r="A3" s="5" t="s">
        <v>3</v>
      </c>
      <c r="B3" s="5"/>
      <c r="C3" s="262" t="s">
        <v>213</v>
      </c>
      <c r="D3" s="262"/>
      <c r="G3" s="10"/>
      <c r="L3" s="10"/>
      <c r="M3" s="15"/>
      <c r="N3" s="12"/>
      <c r="O3" s="13"/>
      <c r="Q3" s="14"/>
      <c r="R3" s="13"/>
      <c r="S3" s="11"/>
    </row>
    <row r="4" spans="1:103" s="3" customFormat="1" ht="15.5" x14ac:dyDescent="0.25">
      <c r="A4" s="5"/>
      <c r="B4" s="5"/>
      <c r="C4" s="262"/>
      <c r="D4" s="262"/>
      <c r="G4" s="10"/>
      <c r="L4" s="10"/>
      <c r="M4" s="15"/>
      <c r="N4" s="12"/>
      <c r="O4" s="13"/>
      <c r="Q4" s="14"/>
      <c r="R4" s="13"/>
      <c r="S4" s="11"/>
    </row>
    <row r="5" spans="1:103" s="3" customFormat="1" ht="15.5" x14ac:dyDescent="0.25">
      <c r="A5" s="5" t="s">
        <v>4</v>
      </c>
      <c r="B5" s="5"/>
      <c r="C5" s="7">
        <f>'5.1Tender Cover Sheet'!C23</f>
        <v>0</v>
      </c>
      <c r="D5" s="8"/>
      <c r="G5" s="10"/>
      <c r="K5" s="16"/>
      <c r="L5" s="17"/>
      <c r="M5" s="18"/>
      <c r="N5" s="12"/>
      <c r="O5" s="13"/>
      <c r="Q5" s="14"/>
      <c r="R5" s="13"/>
      <c r="S5" s="11"/>
    </row>
    <row r="6" spans="1:103" s="3" customFormat="1" ht="15.5" x14ac:dyDescent="0.25">
      <c r="A6" s="5"/>
      <c r="C6" s="7"/>
      <c r="D6" s="8"/>
      <c r="G6" s="10"/>
      <c r="K6" s="16"/>
      <c r="L6" s="17"/>
      <c r="M6" s="18"/>
      <c r="N6" s="12"/>
      <c r="O6" s="13"/>
      <c r="Q6" s="14"/>
      <c r="R6" s="13"/>
      <c r="S6" s="11"/>
    </row>
    <row r="7" spans="1:103" s="3" customFormat="1" ht="15.5" x14ac:dyDescent="0.25">
      <c r="A7" s="5"/>
      <c r="C7" s="7"/>
      <c r="D7" s="8"/>
      <c r="G7" s="10"/>
      <c r="K7" s="16"/>
      <c r="L7" s="17"/>
      <c r="M7" s="18"/>
      <c r="N7" s="12"/>
      <c r="O7" s="13"/>
      <c r="Q7" s="14"/>
      <c r="R7" s="13"/>
      <c r="S7" s="11"/>
    </row>
    <row r="8" spans="1:103" ht="18" x14ac:dyDescent="0.25">
      <c r="A8" s="19" t="s">
        <v>5</v>
      </c>
      <c r="B8" s="19"/>
      <c r="C8" s="20"/>
      <c r="D8" s="22"/>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row>
    <row r="9" spans="1:103" x14ac:dyDescent="0.25">
      <c r="A9" s="20"/>
      <c r="B9" s="20"/>
      <c r="C9" s="21"/>
      <c r="D9" s="22"/>
      <c r="E9" s="23"/>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row>
    <row r="10" spans="1:103" x14ac:dyDescent="0.25">
      <c r="A10" s="20"/>
      <c r="B10" s="260" t="s">
        <v>141</v>
      </c>
      <c r="C10" s="261"/>
      <c r="D10" s="22"/>
      <c r="E10" s="23"/>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row>
    <row r="11" spans="1:103" x14ac:dyDescent="0.25">
      <c r="A11" s="20"/>
      <c r="B11" s="20"/>
      <c r="C11" s="21"/>
      <c r="D11" s="22"/>
      <c r="E11" s="23"/>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row>
    <row r="12" spans="1:103" ht="49.5" customHeight="1" x14ac:dyDescent="0.25">
      <c r="A12" s="20"/>
      <c r="B12" s="258" t="s">
        <v>6</v>
      </c>
      <c r="C12" s="258"/>
      <c r="D12" s="22"/>
      <c r="E12" s="23"/>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row>
    <row r="13" spans="1:103" ht="15.5" x14ac:dyDescent="0.25">
      <c r="A13" s="5"/>
      <c r="B13" s="20"/>
      <c r="C13" s="21"/>
      <c r="D13" s="22"/>
      <c r="E13" s="23"/>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row>
    <row r="14" spans="1:103" ht="78.75" customHeight="1" x14ac:dyDescent="0.25">
      <c r="A14" s="20"/>
      <c r="B14" s="259" t="s">
        <v>7</v>
      </c>
      <c r="C14" s="259"/>
      <c r="D14" s="22"/>
      <c r="E14" s="23"/>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row>
    <row r="15" spans="1:103" s="24" customFormat="1" x14ac:dyDescent="0.25">
      <c r="A15" s="20"/>
      <c r="B15" s="20"/>
      <c r="C15" s="21"/>
      <c r="D15" s="22"/>
      <c r="E15" s="23"/>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row>
    <row r="16" spans="1:103" x14ac:dyDescent="0.25">
      <c r="A16" s="20"/>
      <c r="B16" s="20"/>
      <c r="C16" s="21"/>
      <c r="D16" s="22"/>
      <c r="E16" s="23"/>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row>
    <row r="17" spans="1:103" ht="31" x14ac:dyDescent="0.25">
      <c r="A17" s="26">
        <v>1</v>
      </c>
      <c r="B17" s="27" t="s">
        <v>8</v>
      </c>
      <c r="C17" s="28"/>
      <c r="D17" s="29"/>
      <c r="E17" s="7"/>
      <c r="F17" s="3"/>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row>
    <row r="18" spans="1:103" ht="46.5" x14ac:dyDescent="0.25">
      <c r="A18" s="30"/>
      <c r="B18" s="3" t="s">
        <v>9</v>
      </c>
      <c r="C18" s="4" t="s">
        <v>10</v>
      </c>
      <c r="D18" s="8"/>
      <c r="E18" s="6"/>
      <c r="F18" s="3"/>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row>
    <row r="19" spans="1:103" ht="54.75" customHeight="1" x14ac:dyDescent="0.25">
      <c r="A19" s="30"/>
      <c r="B19" s="3" t="s">
        <v>133</v>
      </c>
      <c r="C19" s="4" t="s">
        <v>11</v>
      </c>
      <c r="D19" s="8"/>
      <c r="E19" s="6"/>
      <c r="F19" s="3"/>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row>
    <row r="20" spans="1:103" ht="17.25" customHeight="1" x14ac:dyDescent="0.25">
      <c r="A20" s="30"/>
      <c r="B20" s="3" t="s">
        <v>132</v>
      </c>
      <c r="C20" s="4" t="s">
        <v>12</v>
      </c>
      <c r="D20" s="8"/>
      <c r="E20" s="6"/>
      <c r="F20" s="3"/>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row>
    <row r="21" spans="1:103" ht="17.25" customHeight="1" x14ac:dyDescent="0.25">
      <c r="A21" s="30"/>
      <c r="B21" s="3" t="s">
        <v>130</v>
      </c>
      <c r="C21" s="4" t="s">
        <v>131</v>
      </c>
      <c r="D21" s="8"/>
      <c r="E21" s="6"/>
      <c r="F21" s="3"/>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row>
    <row r="22" spans="1:103" ht="31" x14ac:dyDescent="0.25">
      <c r="A22" s="30"/>
      <c r="B22" s="3" t="s">
        <v>139</v>
      </c>
      <c r="C22" s="4" t="s">
        <v>13</v>
      </c>
      <c r="D22" s="8"/>
      <c r="E22" s="6"/>
      <c r="F22" s="3"/>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row>
    <row r="23" spans="1:103" ht="15.5" x14ac:dyDescent="0.25">
      <c r="A23" s="30"/>
      <c r="B23" s="3" t="s">
        <v>140</v>
      </c>
      <c r="C23" s="4" t="s">
        <v>134</v>
      </c>
      <c r="D23" s="8"/>
      <c r="E23" s="6"/>
      <c r="F23" s="3"/>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row>
    <row r="24" spans="1:103" ht="15.5" x14ac:dyDescent="0.25">
      <c r="A24" s="30"/>
      <c r="B24" s="3"/>
      <c r="C24" s="4"/>
      <c r="D24" s="8"/>
      <c r="E24" s="6"/>
      <c r="F24" s="3"/>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row>
    <row r="25" spans="1:103" ht="15.5" x14ac:dyDescent="0.25">
      <c r="A25" s="30"/>
      <c r="B25" s="3"/>
      <c r="C25" s="4"/>
      <c r="D25" s="8"/>
      <c r="E25" s="6"/>
      <c r="F25" s="3"/>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row>
    <row r="26" spans="1:103" ht="15.5" x14ac:dyDescent="0.25">
      <c r="A26" s="30"/>
      <c r="B26" s="3"/>
      <c r="C26" s="4"/>
      <c r="D26" s="8"/>
      <c r="E26" s="6"/>
      <c r="F26" s="3"/>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row>
    <row r="27" spans="1:103" ht="15.5" x14ac:dyDescent="0.25">
      <c r="A27" s="26">
        <v>2</v>
      </c>
      <c r="B27" s="31" t="s">
        <v>14</v>
      </c>
      <c r="C27" s="31"/>
      <c r="D27" s="8"/>
      <c r="E27" s="6"/>
      <c r="F27" s="3"/>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row>
    <row r="28" spans="1:103" ht="15.5" x14ac:dyDescent="0.25">
      <c r="A28" s="3"/>
      <c r="B28" s="260" t="s">
        <v>15</v>
      </c>
      <c r="C28" s="261"/>
      <c r="D28" s="8"/>
      <c r="E28" s="6"/>
      <c r="F28" s="3"/>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row>
    <row r="29" spans="1:103" ht="46.5" x14ac:dyDescent="0.25">
      <c r="A29" s="3"/>
      <c r="B29" s="32" t="s">
        <v>16</v>
      </c>
      <c r="C29" s="4" t="s">
        <v>135</v>
      </c>
      <c r="D29" s="8"/>
      <c r="E29" s="6"/>
      <c r="F29" s="3"/>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row>
    <row r="30" spans="1:103" ht="51" customHeight="1" x14ac:dyDescent="0.25">
      <c r="A30" s="3"/>
      <c r="B30" s="12"/>
      <c r="C30" s="4" t="s">
        <v>17</v>
      </c>
      <c r="D30" s="8"/>
      <c r="E30" s="6"/>
      <c r="F30" s="3"/>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row>
    <row r="31" spans="1:103" x14ac:dyDescent="0.25">
      <c r="A31" s="20"/>
      <c r="B31" s="33"/>
      <c r="C31" s="21"/>
      <c r="D31" s="22"/>
      <c r="E31" s="34"/>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row>
    <row r="32" spans="1:103" x14ac:dyDescent="0.25">
      <c r="A32" s="20"/>
      <c r="B32" s="35"/>
      <c r="C32" s="21"/>
      <c r="D32" s="22"/>
      <c r="E32" s="23"/>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row>
    <row r="33" spans="1:103" x14ac:dyDescent="0.25">
      <c r="A33" s="20"/>
      <c r="B33" s="20"/>
      <c r="C33" s="21"/>
      <c r="D33" s="22"/>
      <c r="E33" s="23"/>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row>
    <row r="34" spans="1:103" ht="12.75" customHeight="1" x14ac:dyDescent="0.25">
      <c r="A34" s="20"/>
      <c r="B34" s="20"/>
      <c r="C34" s="20"/>
      <c r="D34" s="21"/>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row>
    <row r="35" spans="1:103" x14ac:dyDescent="0.25">
      <c r="A35" s="20"/>
      <c r="B35" s="20"/>
      <c r="C35" s="20"/>
      <c r="D35" s="21"/>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row>
    <row r="36" spans="1:103" x14ac:dyDescent="0.25">
      <c r="A36" s="20"/>
      <c r="B36" s="20"/>
      <c r="C36" s="20"/>
      <c r="D36" s="21"/>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row>
    <row r="37" spans="1:103" ht="12.75" customHeight="1" x14ac:dyDescent="0.25">
      <c r="A37" s="20"/>
      <c r="B37" s="20"/>
      <c r="C37" s="20"/>
      <c r="D37" s="21"/>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row>
    <row r="38" spans="1:103" ht="25.5" customHeight="1" x14ac:dyDescent="0.25">
      <c r="A38" s="20"/>
      <c r="B38" s="20"/>
      <c r="C38" s="20"/>
      <c r="D38" s="21"/>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row>
    <row r="39" spans="1:103" x14ac:dyDescent="0.25">
      <c r="A39" s="20"/>
      <c r="B39" s="20"/>
      <c r="C39" s="20"/>
      <c r="D39" s="21"/>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row>
    <row r="40" spans="1:103" x14ac:dyDescent="0.25">
      <c r="A40" s="20"/>
      <c r="B40" s="20"/>
      <c r="C40" s="20"/>
      <c r="D40" s="21"/>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row>
    <row r="41" spans="1:103" x14ac:dyDescent="0.25">
      <c r="A41" s="20"/>
      <c r="B41" s="20"/>
      <c r="C41" s="20"/>
      <c r="D41" s="21"/>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row>
    <row r="42" spans="1:103" ht="12.75" customHeight="1" x14ac:dyDescent="0.25">
      <c r="A42" s="20"/>
      <c r="B42" s="20"/>
      <c r="C42" s="20"/>
      <c r="D42" s="21"/>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row>
    <row r="43" spans="1:103" x14ac:dyDescent="0.25">
      <c r="A43" s="20"/>
      <c r="B43" s="20"/>
      <c r="C43" s="21"/>
      <c r="D43" s="22"/>
      <c r="E43" s="23"/>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row>
    <row r="44" spans="1:103" x14ac:dyDescent="0.25">
      <c r="A44" s="20"/>
      <c r="B44" s="20"/>
      <c r="C44" s="20"/>
      <c r="D44" s="21"/>
      <c r="E44" s="23"/>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row>
    <row r="45" spans="1:103" x14ac:dyDescent="0.25">
      <c r="A45" s="20"/>
      <c r="B45" s="20"/>
      <c r="C45" s="20"/>
      <c r="D45" s="21"/>
      <c r="E45" s="23"/>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row>
    <row r="46" spans="1:103" x14ac:dyDescent="0.25">
      <c r="A46" s="20"/>
      <c r="B46" s="20"/>
      <c r="C46" s="20"/>
      <c r="D46" s="21"/>
      <c r="E46" s="23"/>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row>
    <row r="47" spans="1:103" x14ac:dyDescent="0.25">
      <c r="A47" s="20"/>
      <c r="B47" s="20"/>
      <c r="C47" s="20"/>
      <c r="D47" s="21"/>
      <c r="E47" s="23"/>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row>
    <row r="48" spans="1:103" x14ac:dyDescent="0.25">
      <c r="A48" s="20"/>
      <c r="B48" s="20"/>
      <c r="C48" s="21"/>
      <c r="D48" s="22"/>
      <c r="E48" s="23"/>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row>
    <row r="49" spans="1:103" x14ac:dyDescent="0.25">
      <c r="A49" s="20"/>
      <c r="B49" s="20"/>
      <c r="C49" s="20"/>
      <c r="D49" s="21"/>
      <c r="E49" s="23"/>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row>
    <row r="50" spans="1:103" x14ac:dyDescent="0.25">
      <c r="A50" s="20"/>
      <c r="B50" s="20"/>
      <c r="C50" s="20"/>
      <c r="D50" s="21"/>
      <c r="E50" s="34"/>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row>
    <row r="51" spans="1:103" x14ac:dyDescent="0.25">
      <c r="A51" s="20"/>
      <c r="B51" s="20"/>
      <c r="C51" s="20"/>
      <c r="D51" s="21"/>
      <c r="E51" s="23"/>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20"/>
      <c r="CI51" s="20"/>
      <c r="CJ51" s="20"/>
      <c r="CK51" s="20"/>
      <c r="CL51" s="20"/>
      <c r="CM51" s="20"/>
      <c r="CN51" s="20"/>
      <c r="CO51" s="20"/>
      <c r="CP51" s="20"/>
      <c r="CQ51" s="20"/>
      <c r="CR51" s="20"/>
      <c r="CS51" s="20"/>
      <c r="CT51" s="20"/>
      <c r="CU51" s="20"/>
      <c r="CV51" s="20"/>
      <c r="CW51" s="20"/>
      <c r="CX51" s="20"/>
      <c r="CY51" s="20"/>
    </row>
    <row r="52" spans="1:103" x14ac:dyDescent="0.25">
      <c r="A52" s="20"/>
      <c r="B52" s="20"/>
      <c r="C52" s="20"/>
      <c r="D52" s="21"/>
      <c r="E52" s="23"/>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20"/>
      <c r="CI52" s="20"/>
      <c r="CJ52" s="20"/>
      <c r="CK52" s="20"/>
      <c r="CL52" s="20"/>
      <c r="CM52" s="20"/>
      <c r="CN52" s="20"/>
      <c r="CO52" s="20"/>
      <c r="CP52" s="20"/>
      <c r="CQ52" s="20"/>
      <c r="CR52" s="20"/>
      <c r="CS52" s="20"/>
      <c r="CT52" s="20"/>
      <c r="CU52" s="20"/>
      <c r="CV52" s="20"/>
      <c r="CW52" s="20"/>
      <c r="CX52" s="20"/>
      <c r="CY52" s="20"/>
    </row>
  </sheetData>
  <mergeCells count="5">
    <mergeCell ref="B12:C12"/>
    <mergeCell ref="B14:C14"/>
    <mergeCell ref="B10:C10"/>
    <mergeCell ref="B28:C28"/>
    <mergeCell ref="C3:D4"/>
  </mergeCells>
  <pageMargins left="0.75" right="0.75" top="1" bottom="1" header="0.5" footer="0.5"/>
  <headerFooter>
    <oddHeader>&amp;REskom Holdings Limited
Bravo Power Station : CED 0142/SM
&amp;A</oddHeader>
    <oddFooter>&amp;L&amp;8&amp;F
&amp;A&amp;CPage &amp;P of &amp;N&amp;R&amp;D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0"/>
  <sheetViews>
    <sheetView showGridLines="0" topLeftCell="A36" workbookViewId="0">
      <selection activeCell="C19" sqref="C19"/>
    </sheetView>
  </sheetViews>
  <sheetFormatPr defaultColWidth="9.08984375" defaultRowHeight="12.5" x14ac:dyDescent="0.25"/>
  <cols>
    <col min="1" max="1" width="4.36328125" style="1" customWidth="1"/>
    <col min="2" max="2" width="48.90625" style="1" customWidth="1"/>
    <col min="3" max="3" width="67.08984375" style="1" customWidth="1"/>
    <col min="4" max="4" width="4.08984375" style="1" customWidth="1"/>
    <col min="5" max="16384" width="9.08984375" style="1"/>
  </cols>
  <sheetData>
    <row r="1" spans="1:4" x14ac:dyDescent="0.25">
      <c r="A1" s="36"/>
      <c r="B1" s="37"/>
      <c r="C1" s="37"/>
      <c r="D1" s="38"/>
    </row>
    <row r="2" spans="1:4" ht="25" x14ac:dyDescent="0.25">
      <c r="A2" s="39"/>
      <c r="B2" s="263" t="s">
        <v>1</v>
      </c>
      <c r="C2" s="263"/>
      <c r="D2" s="40"/>
    </row>
    <row r="3" spans="1:4" x14ac:dyDescent="0.25">
      <c r="A3" s="39"/>
      <c r="B3" s="20"/>
      <c r="C3" s="20"/>
      <c r="D3" s="41"/>
    </row>
    <row r="4" spans="1:4" ht="15.5" x14ac:dyDescent="0.25">
      <c r="A4" s="39"/>
      <c r="B4" s="20"/>
      <c r="C4" s="5"/>
      <c r="D4" s="41"/>
    </row>
    <row r="5" spans="1:4" x14ac:dyDescent="0.25">
      <c r="A5" s="39"/>
      <c r="B5"/>
      <c r="C5" s="20"/>
      <c r="D5" s="41"/>
    </row>
    <row r="6" spans="1:4" x14ac:dyDescent="0.25">
      <c r="A6" s="39"/>
      <c r="B6" s="20"/>
      <c r="C6" s="20"/>
      <c r="D6" s="41"/>
    </row>
    <row r="7" spans="1:4" x14ac:dyDescent="0.25">
      <c r="A7" s="39"/>
      <c r="B7" s="20"/>
      <c r="C7" s="20"/>
      <c r="D7" s="41"/>
    </row>
    <row r="8" spans="1:4" x14ac:dyDescent="0.25">
      <c r="A8" s="39"/>
      <c r="B8" s="20"/>
      <c r="C8" s="20"/>
      <c r="D8" s="41"/>
    </row>
    <row r="9" spans="1:4" x14ac:dyDescent="0.25">
      <c r="A9" s="39"/>
      <c r="B9" s="20"/>
      <c r="C9" s="20"/>
      <c r="D9" s="41"/>
    </row>
    <row r="10" spans="1:4" x14ac:dyDescent="0.25">
      <c r="A10" s="39"/>
      <c r="B10" s="20"/>
      <c r="C10" s="20"/>
      <c r="D10" s="41"/>
    </row>
    <row r="11" spans="1:4" x14ac:dyDescent="0.25">
      <c r="A11" s="39"/>
      <c r="B11" s="20"/>
      <c r="C11" s="20"/>
      <c r="D11" s="41"/>
    </row>
    <row r="12" spans="1:4" x14ac:dyDescent="0.25">
      <c r="A12" s="39"/>
      <c r="B12" s="34"/>
      <c r="C12" s="20"/>
      <c r="D12" s="41"/>
    </row>
    <row r="13" spans="1:4" x14ac:dyDescent="0.25">
      <c r="A13" s="39"/>
      <c r="B13" s="34"/>
      <c r="C13" s="20"/>
      <c r="D13" s="41"/>
    </row>
    <row r="14" spans="1:4" x14ac:dyDescent="0.25">
      <c r="A14" s="39"/>
      <c r="B14" s="42"/>
      <c r="C14" s="20"/>
      <c r="D14" s="41"/>
    </row>
    <row r="15" spans="1:4" ht="32.5" x14ac:dyDescent="0.25">
      <c r="A15" s="39"/>
      <c r="B15" s="43" t="s">
        <v>18</v>
      </c>
      <c r="C15" s="43"/>
      <c r="D15" s="41"/>
    </row>
    <row r="16" spans="1:4" x14ac:dyDescent="0.25">
      <c r="A16" s="39"/>
      <c r="B16" s="42"/>
      <c r="C16" s="20"/>
      <c r="D16" s="41"/>
    </row>
    <row r="17" spans="1:4" ht="25" x14ac:dyDescent="0.25">
      <c r="A17" s="39"/>
      <c r="B17" s="44" t="s">
        <v>122</v>
      </c>
      <c r="C17" s="44"/>
      <c r="D17" s="41"/>
    </row>
    <row r="18" spans="1:4" ht="25" x14ac:dyDescent="0.25">
      <c r="A18" s="39"/>
      <c r="B18" s="44"/>
      <c r="C18" s="44"/>
      <c r="D18" s="41"/>
    </row>
    <row r="19" spans="1:4" ht="18" x14ac:dyDescent="0.35">
      <c r="A19" s="39"/>
      <c r="B19" s="45" t="s">
        <v>19</v>
      </c>
      <c r="C19" s="278" t="s">
        <v>219</v>
      </c>
      <c r="D19" s="41"/>
    </row>
    <row r="20" spans="1:4" ht="18" x14ac:dyDescent="0.25">
      <c r="A20" s="39"/>
      <c r="B20" s="45"/>
      <c r="C20" s="47"/>
      <c r="D20" s="41"/>
    </row>
    <row r="21" spans="1:4" ht="62" customHeight="1" x14ac:dyDescent="0.25">
      <c r="A21" s="39"/>
      <c r="B21" s="45" t="s">
        <v>20</v>
      </c>
      <c r="C21" s="48" t="str">
        <f>'Read Me FIRST'!C3</f>
        <v>PROVISION OF WATER QUALITY MONITORING AND TRANSPORTATION OF POTABLE WATER AT KUSILE POWER STATION PROJECT</v>
      </c>
      <c r="D21" s="41"/>
    </row>
    <row r="22" spans="1:4" ht="30" customHeight="1" x14ac:dyDescent="0.25">
      <c r="A22" s="39"/>
      <c r="B22" s="45"/>
      <c r="C22" s="49"/>
      <c r="D22" s="41"/>
    </row>
    <row r="23" spans="1:4" ht="30" customHeight="1" x14ac:dyDescent="0.25">
      <c r="A23" s="39"/>
      <c r="B23" s="45" t="s">
        <v>21</v>
      </c>
      <c r="C23" s="46"/>
      <c r="D23" s="41"/>
    </row>
    <row r="24" spans="1:4" ht="30" customHeight="1" x14ac:dyDescent="0.25">
      <c r="A24" s="39"/>
      <c r="B24" s="45"/>
      <c r="C24" s="49"/>
      <c r="D24" s="41"/>
    </row>
    <row r="25" spans="1:4" ht="30" customHeight="1" x14ac:dyDescent="0.25">
      <c r="A25" s="39"/>
      <c r="B25" s="51"/>
      <c r="C25" s="49"/>
      <c r="D25" s="41"/>
    </row>
    <row r="26" spans="1:4" ht="20" x14ac:dyDescent="0.25">
      <c r="A26" s="39"/>
      <c r="B26" s="50" t="s">
        <v>22</v>
      </c>
      <c r="C26" s="50"/>
      <c r="D26" s="41"/>
    </row>
    <row r="27" spans="1:4" ht="18" x14ac:dyDescent="0.25">
      <c r="A27" s="39"/>
      <c r="B27" s="19"/>
      <c r="C27" s="47"/>
      <c r="D27" s="41"/>
    </row>
    <row r="28" spans="1:4" ht="18" x14ac:dyDescent="0.25">
      <c r="A28" s="39"/>
      <c r="B28" s="52"/>
      <c r="C28" s="47"/>
      <c r="D28" s="41"/>
    </row>
    <row r="29" spans="1:4" ht="30" customHeight="1" x14ac:dyDescent="0.25">
      <c r="A29" s="39"/>
      <c r="B29" s="45" t="s">
        <v>23</v>
      </c>
      <c r="C29" s="100">
        <f>'5.1.3 BOQ '!G72</f>
        <v>0</v>
      </c>
      <c r="D29" s="41"/>
    </row>
    <row r="30" spans="1:4" ht="30" customHeight="1" x14ac:dyDescent="0.25">
      <c r="A30" s="39"/>
      <c r="B30" s="54" t="s">
        <v>24</v>
      </c>
      <c r="C30" s="55"/>
      <c r="D30" s="41"/>
    </row>
    <row r="31" spans="1:4" ht="18" x14ac:dyDescent="0.25">
      <c r="A31" s="39"/>
      <c r="B31" s="45" t="s">
        <v>25</v>
      </c>
      <c r="C31" s="53"/>
      <c r="D31" s="41"/>
    </row>
    <row r="32" spans="1:4" ht="12.75" customHeight="1" x14ac:dyDescent="0.25">
      <c r="A32" s="39"/>
      <c r="B32" s="56"/>
      <c r="C32" s="57"/>
      <c r="D32" s="41"/>
    </row>
    <row r="33" spans="1:4" ht="12.75" customHeight="1" x14ac:dyDescent="0.25">
      <c r="A33" s="39"/>
      <c r="B33" s="56"/>
      <c r="C33" s="57"/>
      <c r="D33" s="41"/>
    </row>
    <row r="34" spans="1:4" ht="12.75" customHeight="1" x14ac:dyDescent="0.25">
      <c r="A34" s="39"/>
      <c r="B34" s="56"/>
      <c r="C34" s="5"/>
      <c r="D34" s="41"/>
    </row>
    <row r="35" spans="1:4" ht="12.75" customHeight="1" x14ac:dyDescent="0.25">
      <c r="A35" s="39"/>
      <c r="B35" s="20"/>
      <c r="C35" s="5"/>
      <c r="D35" s="41"/>
    </row>
    <row r="36" spans="1:4" ht="30" customHeight="1" x14ac:dyDescent="0.25">
      <c r="A36" s="39"/>
      <c r="B36" s="19" t="s">
        <v>26</v>
      </c>
      <c r="C36" s="58"/>
      <c r="D36" s="41"/>
    </row>
    <row r="37" spans="1:4" ht="12.75" customHeight="1" x14ac:dyDescent="0.25">
      <c r="A37" s="39"/>
      <c r="B37" s="5"/>
      <c r="C37" s="5"/>
      <c r="D37" s="41"/>
    </row>
    <row r="38" spans="1:4" ht="12.75" customHeight="1" x14ac:dyDescent="0.25">
      <c r="A38" s="39"/>
      <c r="B38" s="5"/>
      <c r="C38" s="5"/>
      <c r="D38" s="41"/>
    </row>
    <row r="39" spans="1:4" ht="12.75" customHeight="1" x14ac:dyDescent="0.25">
      <c r="A39" s="39"/>
      <c r="B39" s="5"/>
      <c r="C39" s="5"/>
      <c r="D39" s="41"/>
    </row>
    <row r="40" spans="1:4" ht="37.5" customHeight="1" x14ac:dyDescent="0.25">
      <c r="A40" s="39"/>
      <c r="B40" s="19" t="s">
        <v>27</v>
      </c>
      <c r="C40" s="46"/>
      <c r="D40" s="41"/>
    </row>
    <row r="41" spans="1:4" ht="12.75" customHeight="1" x14ac:dyDescent="0.25">
      <c r="A41" s="39"/>
      <c r="B41" s="5"/>
      <c r="C41" s="5"/>
      <c r="D41" s="41"/>
    </row>
    <row r="42" spans="1:4" ht="12.75" customHeight="1" x14ac:dyDescent="0.25">
      <c r="A42" s="39"/>
      <c r="B42" s="20"/>
      <c r="C42" s="47"/>
      <c r="D42" s="41"/>
    </row>
    <row r="43" spans="1:4" ht="12.75" customHeight="1" x14ac:dyDescent="0.25">
      <c r="A43" s="39"/>
      <c r="B43" s="5"/>
      <c r="C43" s="5"/>
      <c r="D43" s="41"/>
    </row>
    <row r="44" spans="1:4" ht="30" customHeight="1" x14ac:dyDescent="0.25">
      <c r="A44" s="39"/>
      <c r="B44" s="19" t="s">
        <v>28</v>
      </c>
      <c r="C44" s="46"/>
      <c r="D44" s="41"/>
    </row>
    <row r="45" spans="1:4" ht="14.25" customHeight="1" x14ac:dyDescent="0.25">
      <c r="A45" s="39"/>
      <c r="B45" s="20"/>
      <c r="C45" s="59"/>
      <c r="D45" s="41"/>
    </row>
    <row r="46" spans="1:4" ht="14.25" customHeight="1" x14ac:dyDescent="0.25">
      <c r="A46" s="39"/>
      <c r="B46" s="20"/>
      <c r="C46" s="59"/>
      <c r="D46" s="41"/>
    </row>
    <row r="47" spans="1:4" ht="14.25" customHeight="1" x14ac:dyDescent="0.25">
      <c r="A47" s="39"/>
      <c r="B47" s="20"/>
      <c r="C47" s="20"/>
      <c r="D47" s="41"/>
    </row>
    <row r="48" spans="1:4" ht="35.25" customHeight="1" x14ac:dyDescent="0.25">
      <c r="A48" s="39"/>
      <c r="B48" s="19" t="s">
        <v>29</v>
      </c>
      <c r="C48" s="46"/>
      <c r="D48" s="41"/>
    </row>
    <row r="49" spans="1:4" ht="18.5" thickBot="1" x14ac:dyDescent="0.3">
      <c r="A49" s="60"/>
      <c r="B49" s="61"/>
      <c r="C49" s="62"/>
      <c r="D49" s="63" t="s">
        <v>30</v>
      </c>
    </row>
    <row r="50" spans="1:4" ht="18" x14ac:dyDescent="0.25">
      <c r="A50" s="20"/>
      <c r="B50" s="20"/>
      <c r="C50" s="59"/>
      <c r="D50" s="20"/>
    </row>
  </sheetData>
  <mergeCells count="1">
    <mergeCell ref="B2:C2"/>
  </mergeCells>
  <pageMargins left="0.75" right="0.75" top="1" bottom="1" header="0.5" footer="0.5"/>
  <headerFooter>
    <oddHeader>&amp;REskom Holdings Limited
Bravo Power Station : CED 0142/SM
&amp;A</oddHeader>
    <oddFooter>&amp;L&amp;8&amp;F
&amp;A&amp;CPage &amp;P of &amp;N&amp;R&amp;D</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Y33"/>
  <sheetViews>
    <sheetView showGridLines="0" workbookViewId="0">
      <selection activeCell="C3" sqref="C3:D4"/>
    </sheetView>
  </sheetViews>
  <sheetFormatPr defaultColWidth="9.08984375" defaultRowHeight="12.5" x14ac:dyDescent="0.25"/>
  <cols>
    <col min="1" max="1" width="8.6328125" style="1" customWidth="1"/>
    <col min="2" max="2" width="30.453125" style="1" customWidth="1"/>
    <col min="3" max="3" width="69" style="1" customWidth="1"/>
    <col min="4" max="16384" width="9.08984375" style="1"/>
  </cols>
  <sheetData>
    <row r="1" spans="1:103" s="3" customFormat="1" ht="15.5" x14ac:dyDescent="0.25">
      <c r="A1" s="3" t="s">
        <v>0</v>
      </c>
      <c r="C1" s="7" t="s">
        <v>1</v>
      </c>
      <c r="F1" s="9"/>
      <c r="G1" s="10"/>
      <c r="L1" s="10"/>
      <c r="M1" s="11"/>
      <c r="N1" s="12"/>
      <c r="O1" s="13"/>
      <c r="Q1" s="14"/>
      <c r="R1" s="13"/>
      <c r="S1" s="11"/>
    </row>
    <row r="2" spans="1:103" s="3" customFormat="1" ht="15.5" x14ac:dyDescent="0.25">
      <c r="A2" s="3" t="s">
        <v>2</v>
      </c>
      <c r="C2" s="7" t="str">
        <f>'5.1Tender Cover Sheet'!C19</f>
        <v>E3445GCDMWP</v>
      </c>
      <c r="D2" s="5"/>
      <c r="G2" s="10"/>
      <c r="L2" s="10"/>
      <c r="M2" s="15"/>
      <c r="N2" s="12"/>
      <c r="O2" s="13"/>
      <c r="Q2" s="14"/>
      <c r="R2" s="13"/>
      <c r="S2" s="11"/>
    </row>
    <row r="3" spans="1:103" s="3" customFormat="1" ht="15.5" x14ac:dyDescent="0.25">
      <c r="A3" s="3" t="s">
        <v>3</v>
      </c>
      <c r="C3" s="262" t="str">
        <f>'5.1Tender Cover Sheet'!C21</f>
        <v>PROVISION OF WATER QUALITY MONITORING AND TRANSPORTATION OF POTABLE WATER AT KUSILE POWER STATION PROJECT</v>
      </c>
      <c r="D3" s="262"/>
      <c r="G3" s="10"/>
      <c r="K3" s="16"/>
      <c r="L3" s="17"/>
      <c r="M3" s="18"/>
      <c r="N3" s="12"/>
      <c r="O3" s="13"/>
      <c r="Q3" s="14"/>
      <c r="R3" s="13"/>
      <c r="S3" s="11"/>
    </row>
    <row r="4" spans="1:103" s="3" customFormat="1" ht="15.5" x14ac:dyDescent="0.25">
      <c r="C4" s="262"/>
      <c r="D4" s="262"/>
      <c r="G4" s="10"/>
      <c r="K4" s="16"/>
      <c r="L4" s="17"/>
      <c r="M4" s="18"/>
      <c r="N4" s="12"/>
      <c r="O4" s="13"/>
      <c r="Q4" s="14"/>
      <c r="R4" s="13"/>
      <c r="S4" s="11"/>
    </row>
    <row r="5" spans="1:103" s="3" customFormat="1" ht="15.5" x14ac:dyDescent="0.25">
      <c r="A5" s="3" t="s">
        <v>4</v>
      </c>
      <c r="C5" s="7">
        <f>'5.1Tender Cover Sheet'!C23</f>
        <v>0</v>
      </c>
      <c r="G5" s="10"/>
      <c r="K5" s="16"/>
      <c r="L5" s="17"/>
      <c r="M5" s="18"/>
      <c r="N5" s="12"/>
      <c r="O5" s="13"/>
      <c r="Q5" s="14"/>
      <c r="R5" s="13"/>
      <c r="S5" s="11"/>
    </row>
    <row r="6" spans="1:103" s="3" customFormat="1" ht="15.5" x14ac:dyDescent="0.25">
      <c r="A6" s="5"/>
      <c r="C6" s="7"/>
      <c r="G6" s="10"/>
      <c r="K6" s="16"/>
      <c r="L6" s="17"/>
      <c r="M6" s="18"/>
      <c r="N6" s="12"/>
      <c r="O6" s="13"/>
      <c r="Q6" s="14"/>
      <c r="R6" s="13"/>
      <c r="S6" s="11"/>
    </row>
    <row r="7" spans="1:103" ht="18" x14ac:dyDescent="0.25">
      <c r="A7" s="19" t="s">
        <v>31</v>
      </c>
      <c r="B7" s="19"/>
      <c r="C7" s="19"/>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row>
    <row r="8" spans="1:103" ht="14" x14ac:dyDescent="0.25">
      <c r="A8" s="64"/>
      <c r="B8" s="20"/>
      <c r="C8" s="65"/>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row>
    <row r="9" spans="1:103" ht="58.5" customHeight="1" x14ac:dyDescent="0.25">
      <c r="A9" s="30">
        <v>1</v>
      </c>
      <c r="B9" s="265" t="s">
        <v>32</v>
      </c>
      <c r="C9" s="265"/>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row>
    <row r="10" spans="1:103" ht="69.900000000000006" customHeight="1" x14ac:dyDescent="0.25">
      <c r="A10" s="30">
        <v>2</v>
      </c>
      <c r="B10" s="265" t="s">
        <v>33</v>
      </c>
      <c r="C10" s="265"/>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row>
    <row r="11" spans="1:103" ht="39.75" customHeight="1" x14ac:dyDescent="0.25">
      <c r="A11" s="30">
        <v>3</v>
      </c>
      <c r="B11" s="265" t="s">
        <v>34</v>
      </c>
      <c r="C11" s="265"/>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row>
    <row r="12" spans="1:103" ht="89.25" customHeight="1" x14ac:dyDescent="0.25">
      <c r="A12" s="30"/>
      <c r="B12" s="265"/>
      <c r="C12" s="265"/>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row>
    <row r="13" spans="1:103" ht="14" x14ac:dyDescent="0.25">
      <c r="A13" s="23"/>
      <c r="B13" s="264"/>
      <c r="C13" s="264"/>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row>
    <row r="14" spans="1:103" x14ac:dyDescent="0.25">
      <c r="A14" s="20"/>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row>
    <row r="15" spans="1:103" x14ac:dyDescent="0.25">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row>
    <row r="16" spans="1:103" x14ac:dyDescent="0.25">
      <c r="A16" s="20"/>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row>
    <row r="17" spans="1:103" x14ac:dyDescent="0.25">
      <c r="A17" s="20"/>
      <c r="B17" s="20"/>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row>
    <row r="18" spans="1:103" x14ac:dyDescent="0.25">
      <c r="A18" s="20"/>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row>
    <row r="19" spans="1:103" x14ac:dyDescent="0.25">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row>
    <row r="20" spans="1:103" x14ac:dyDescent="0.25">
      <c r="A20" s="20"/>
      <c r="B20" s="20"/>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row>
    <row r="21" spans="1:103" ht="15.5" x14ac:dyDescent="0.25">
      <c r="A21" s="66"/>
      <c r="B21" s="20"/>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row>
    <row r="22" spans="1:103" x14ac:dyDescent="0.25">
      <c r="A22" s="20"/>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row>
    <row r="23" spans="1:103" x14ac:dyDescent="0.25">
      <c r="A23" s="20"/>
      <c r="B23" s="20"/>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row>
    <row r="24" spans="1:103" x14ac:dyDescent="0.25">
      <c r="A24" s="20"/>
      <c r="B24" s="20"/>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row>
    <row r="25" spans="1:103" x14ac:dyDescent="0.25">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row>
    <row r="26" spans="1:103" x14ac:dyDescent="0.25">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row>
    <row r="27" spans="1:103" x14ac:dyDescent="0.25">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row>
    <row r="28" spans="1:103" x14ac:dyDescent="0.25">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row>
    <row r="29" spans="1:103" x14ac:dyDescent="0.25">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row>
    <row r="30" spans="1:103" x14ac:dyDescent="0.25">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row>
    <row r="31" spans="1:103" x14ac:dyDescent="0.25">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row>
    <row r="32" spans="1:103" x14ac:dyDescent="0.25">
      <c r="A32" s="34"/>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row>
    <row r="33" spans="1:103" ht="15.5" x14ac:dyDescent="0.25">
      <c r="A33" s="66"/>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row>
  </sheetData>
  <mergeCells count="6">
    <mergeCell ref="B13:C13"/>
    <mergeCell ref="C3:D4"/>
    <mergeCell ref="B9:C9"/>
    <mergeCell ref="B10:C10"/>
    <mergeCell ref="B11:C11"/>
    <mergeCell ref="B12:C12"/>
  </mergeCells>
  <pageMargins left="0.75" right="0.75" top="1" bottom="1" header="0.5" footer="0.5"/>
  <headerFooter>
    <oddHeader>&amp;REskom Holdings Limited
Bravo Power Station : CED 0142/SM
&amp;A</oddHeader>
    <oddFooter>&amp;L&amp;8&amp;F
&amp;A&amp;CPage &amp;P of &amp;N&amp;R&amp;D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G27"/>
  <sheetViews>
    <sheetView view="pageBreakPreview" zoomScale="90" zoomScaleNormal="90" zoomScaleSheetLayoutView="90" workbookViewId="0">
      <selection activeCell="G23" sqref="G23"/>
    </sheetView>
  </sheetViews>
  <sheetFormatPr defaultColWidth="9.08984375" defaultRowHeight="14" x14ac:dyDescent="0.3"/>
  <cols>
    <col min="1" max="1" width="12.90625" style="123" customWidth="1"/>
    <col min="2" max="2" width="13.36328125" style="101" customWidth="1"/>
    <col min="3" max="3" width="44.36328125" style="115" customWidth="1"/>
    <col min="4" max="4" width="17.36328125" style="109" customWidth="1"/>
    <col min="5" max="5" width="24.453125" style="101" customWidth="1"/>
    <col min="6" max="6" width="12.6328125" style="101" bestFit="1" customWidth="1"/>
    <col min="7" max="7" width="17.6328125" style="101" bestFit="1" customWidth="1"/>
    <col min="8" max="16384" width="9.08984375" style="101"/>
  </cols>
  <sheetData>
    <row r="2" spans="1:5" s="102" customFormat="1" x14ac:dyDescent="0.3">
      <c r="A2" s="104"/>
      <c r="B2" s="107"/>
      <c r="C2" s="108"/>
      <c r="D2" s="103"/>
    </row>
    <row r="3" spans="1:5" s="102" customFormat="1" x14ac:dyDescent="0.3">
      <c r="A3" s="104"/>
      <c r="B3" s="107"/>
      <c r="C3" s="268" t="s">
        <v>138</v>
      </c>
      <c r="D3" s="268"/>
    </row>
    <row r="4" spans="1:5" s="102" customFormat="1" ht="14.5" thickBot="1" x14ac:dyDescent="0.35">
      <c r="A4" s="104"/>
      <c r="B4" s="106"/>
      <c r="C4" s="105"/>
      <c r="D4" s="103"/>
    </row>
    <row r="5" spans="1:5" s="102" customFormat="1" ht="14.4" customHeight="1" thickBot="1" x14ac:dyDescent="0.35">
      <c r="A5" s="110"/>
      <c r="B5" s="131"/>
      <c r="C5" s="133"/>
      <c r="D5" s="135"/>
      <c r="E5" s="136"/>
    </row>
    <row r="6" spans="1:5" s="112" customFormat="1" ht="21.65" customHeight="1" thickBot="1" x14ac:dyDescent="0.35">
      <c r="A6" s="111"/>
      <c r="B6" s="132" t="s">
        <v>127</v>
      </c>
      <c r="C6" s="134" t="s">
        <v>125</v>
      </c>
      <c r="D6" s="134" t="s">
        <v>128</v>
      </c>
      <c r="E6" s="137" t="s">
        <v>126</v>
      </c>
    </row>
    <row r="7" spans="1:5" s="112" customFormat="1" ht="21.65" customHeight="1" x14ac:dyDescent="0.3">
      <c r="A7" s="111"/>
      <c r="B7" s="146">
        <v>1</v>
      </c>
      <c r="C7" s="145" t="s">
        <v>183</v>
      </c>
      <c r="D7" s="143"/>
      <c r="E7" s="144"/>
    </row>
    <row r="8" spans="1:5" s="114" customFormat="1" ht="19.25" customHeight="1" x14ac:dyDescent="0.3">
      <c r="A8" s="113"/>
      <c r="B8" s="147"/>
      <c r="C8" s="129"/>
      <c r="D8" s="126"/>
      <c r="E8" s="128"/>
    </row>
    <row r="9" spans="1:5" s="114" customFormat="1" ht="16.25" customHeight="1" x14ac:dyDescent="0.3">
      <c r="A9" s="113"/>
      <c r="B9" s="248">
        <v>1.1000000000000001</v>
      </c>
      <c r="C9" s="124" t="s">
        <v>184</v>
      </c>
      <c r="D9" s="125">
        <v>1</v>
      </c>
      <c r="E9" s="127">
        <f>'5.1.3 BOQ '!G14</f>
        <v>0</v>
      </c>
    </row>
    <row r="10" spans="1:5" s="114" customFormat="1" ht="19.25" customHeight="1" x14ac:dyDescent="0.3">
      <c r="A10" s="113"/>
      <c r="B10" s="138"/>
      <c r="C10" s="129"/>
      <c r="D10" s="125"/>
      <c r="E10" s="127"/>
    </row>
    <row r="11" spans="1:5" s="114" customFormat="1" ht="16.25" customHeight="1" x14ac:dyDescent="0.3">
      <c r="A11" s="113"/>
      <c r="B11" s="248">
        <v>1.2</v>
      </c>
      <c r="C11" s="124" t="s">
        <v>185</v>
      </c>
      <c r="D11" s="125">
        <v>1</v>
      </c>
      <c r="E11" s="127">
        <f>'5.1.3 BOQ '!G22</f>
        <v>0</v>
      </c>
    </row>
    <row r="12" spans="1:5" s="114" customFormat="1" ht="17.399999999999999" customHeight="1" x14ac:dyDescent="0.3">
      <c r="A12" s="113"/>
      <c r="B12" s="138"/>
      <c r="C12" s="129"/>
      <c r="D12" s="125"/>
      <c r="E12" s="127"/>
    </row>
    <row r="13" spans="1:5" s="114" customFormat="1" ht="20" customHeight="1" x14ac:dyDescent="0.3">
      <c r="A13" s="113"/>
      <c r="B13" s="139">
        <v>1.3</v>
      </c>
      <c r="C13" s="124" t="s">
        <v>187</v>
      </c>
      <c r="D13" s="125">
        <v>1</v>
      </c>
      <c r="E13" s="127">
        <f>'5.1.3 BOQ '!G29</f>
        <v>0</v>
      </c>
    </row>
    <row r="14" spans="1:5" s="114" customFormat="1" ht="20.399999999999999" customHeight="1" x14ac:dyDescent="0.3">
      <c r="A14" s="113"/>
      <c r="B14" s="139"/>
      <c r="C14" s="249"/>
      <c r="D14" s="125"/>
      <c r="E14" s="127"/>
    </row>
    <row r="15" spans="1:5" s="114" customFormat="1" ht="17.399999999999999" customHeight="1" x14ac:dyDescent="0.3">
      <c r="A15" s="113"/>
      <c r="B15" s="212">
        <v>2</v>
      </c>
      <c r="C15" s="213" t="s">
        <v>186</v>
      </c>
      <c r="D15" s="125"/>
      <c r="E15" s="127"/>
    </row>
    <row r="16" spans="1:5" s="114" customFormat="1" ht="19.25" customHeight="1" x14ac:dyDescent="0.3">
      <c r="A16" s="113"/>
      <c r="B16" s="141"/>
      <c r="C16" s="129"/>
      <c r="D16" s="125"/>
      <c r="E16" s="127"/>
    </row>
    <row r="17" spans="1:7" s="114" customFormat="1" ht="19.25" customHeight="1" x14ac:dyDescent="0.3">
      <c r="A17" s="113"/>
      <c r="B17" s="250">
        <v>2.1</v>
      </c>
      <c r="C17" s="129" t="s">
        <v>188</v>
      </c>
      <c r="D17" s="125">
        <v>1</v>
      </c>
      <c r="E17" s="127">
        <f>'5.1.3 BOQ '!G41</f>
        <v>0</v>
      </c>
    </row>
    <row r="18" spans="1:7" s="114" customFormat="1" ht="19.25" customHeight="1" x14ac:dyDescent="0.3">
      <c r="A18" s="113"/>
      <c r="B18" s="141"/>
      <c r="C18" s="129"/>
      <c r="D18" s="125"/>
      <c r="E18" s="127"/>
    </row>
    <row r="19" spans="1:7" s="114" customFormat="1" ht="18" customHeight="1" x14ac:dyDescent="0.3">
      <c r="A19" s="113"/>
      <c r="B19" s="139">
        <v>2.2000000000000002</v>
      </c>
      <c r="C19" s="124" t="s">
        <v>189</v>
      </c>
      <c r="D19" s="125">
        <v>1</v>
      </c>
      <c r="E19" s="127">
        <f>'5.1.3 BOQ '!G47</f>
        <v>0</v>
      </c>
    </row>
    <row r="20" spans="1:7" s="114" customFormat="1" ht="18.649999999999999" customHeight="1" x14ac:dyDescent="0.3">
      <c r="A20" s="113"/>
      <c r="B20" s="142"/>
      <c r="C20" s="124"/>
      <c r="D20" s="125"/>
      <c r="E20" s="127"/>
    </row>
    <row r="21" spans="1:7" s="114" customFormat="1" ht="20.5" customHeight="1" x14ac:dyDescent="0.3">
      <c r="A21" s="113"/>
      <c r="B21" s="139">
        <v>2.2999999999999998</v>
      </c>
      <c r="C21" s="124" t="s">
        <v>214</v>
      </c>
      <c r="D21" s="125">
        <v>1</v>
      </c>
      <c r="E21" s="127">
        <f>'5.1.3 BOQ '!G59</f>
        <v>0</v>
      </c>
    </row>
    <row r="22" spans="1:7" s="114" customFormat="1" ht="16.25" customHeight="1" x14ac:dyDescent="0.3">
      <c r="A22" s="113"/>
      <c r="B22" s="139"/>
      <c r="C22" s="124"/>
      <c r="D22" s="125"/>
      <c r="E22" s="127"/>
    </row>
    <row r="23" spans="1:7" s="114" customFormat="1" ht="20.5" customHeight="1" x14ac:dyDescent="0.3">
      <c r="A23" s="113"/>
      <c r="B23" s="139">
        <v>2.4</v>
      </c>
      <c r="C23" s="124" t="s">
        <v>215</v>
      </c>
      <c r="D23" s="125">
        <v>1</v>
      </c>
      <c r="E23" s="127">
        <f>'5.1.3 BOQ '!G67</f>
        <v>0</v>
      </c>
    </row>
    <row r="24" spans="1:7" s="114" customFormat="1" ht="16.25" customHeight="1" x14ac:dyDescent="0.3">
      <c r="A24" s="113"/>
      <c r="B24" s="139"/>
      <c r="C24" s="124"/>
      <c r="D24" s="125"/>
      <c r="E24" s="127"/>
    </row>
    <row r="25" spans="1:7" s="114" customFormat="1" ht="19.25" customHeight="1" thickBot="1" x14ac:dyDescent="0.35">
      <c r="A25" s="113"/>
      <c r="B25" s="140"/>
      <c r="C25" s="124"/>
      <c r="D25" s="126"/>
      <c r="E25" s="128"/>
    </row>
    <row r="26" spans="1:7" s="112" customFormat="1" ht="23.25" customHeight="1" thickBot="1" x14ac:dyDescent="0.35">
      <c r="A26" s="116"/>
      <c r="B26" s="266" t="s">
        <v>129</v>
      </c>
      <c r="C26" s="267"/>
      <c r="D26" s="267"/>
      <c r="E26" s="117">
        <f>SUM(E8:E25)</f>
        <v>0</v>
      </c>
      <c r="G26" s="118"/>
    </row>
    <row r="27" spans="1:7" s="115" customFormat="1" ht="14.25" customHeight="1" x14ac:dyDescent="0.3">
      <c r="A27" s="119"/>
      <c r="B27" s="120"/>
      <c r="C27" s="120"/>
      <c r="D27" s="121"/>
      <c r="E27" s="122"/>
    </row>
  </sheetData>
  <mergeCells count="2">
    <mergeCell ref="B26:D26"/>
    <mergeCell ref="C3:D3"/>
  </mergeCells>
  <pageMargins left="0.70866141732283472" right="0.70866141732283472" top="0.74803149606299213" bottom="0.74803149606299213" header="0.31496062992125984" footer="0.31496062992125984"/>
  <pageSetup scale="8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F3743-32F6-4F0F-B79E-F00DE5B57EEB}">
  <sheetPr>
    <tabColor theme="6" tint="0.59999389629810485"/>
  </sheetPr>
  <dimension ref="A2:AC74"/>
  <sheetViews>
    <sheetView view="pageBreakPreview" zoomScale="80" zoomScaleNormal="100" zoomScaleSheetLayoutView="80" workbookViewId="0">
      <selection activeCell="B65" sqref="B65"/>
    </sheetView>
  </sheetViews>
  <sheetFormatPr defaultColWidth="9.1796875" defaultRowHeight="15.5" x14ac:dyDescent="0.25"/>
  <cols>
    <col min="1" max="1" width="10.1796875" style="211" customWidth="1"/>
    <col min="2" max="2" width="68.81640625" style="166" customWidth="1"/>
    <col min="3" max="3" width="11.81640625" style="166" bestFit="1" customWidth="1"/>
    <col min="4" max="5" width="11" style="166" bestFit="1" customWidth="1"/>
    <col min="6" max="6" width="18.54296875" style="166" customWidth="1"/>
    <col min="7" max="7" width="18.453125" style="166" customWidth="1"/>
    <col min="8" max="29" width="15.54296875" style="166" customWidth="1"/>
    <col min="30" max="16384" width="9.1796875" style="166"/>
  </cols>
  <sheetData>
    <row r="2" spans="1:7" s="167" customFormat="1" ht="26.5" customHeight="1" thickBot="1" x14ac:dyDescent="0.3">
      <c r="A2" s="272" t="s">
        <v>212</v>
      </c>
      <c r="B2" s="272"/>
      <c r="C2" s="272"/>
      <c r="D2" s="272"/>
      <c r="E2" s="272"/>
      <c r="F2" s="272"/>
      <c r="G2" s="272"/>
    </row>
    <row r="3" spans="1:7" s="171" customFormat="1" ht="16" thickBot="1" x14ac:dyDescent="0.3">
      <c r="A3" s="168" t="s">
        <v>142</v>
      </c>
      <c r="B3" s="169" t="s">
        <v>143</v>
      </c>
      <c r="C3" s="169" t="s">
        <v>128</v>
      </c>
      <c r="D3" s="169" t="s">
        <v>144</v>
      </c>
      <c r="E3" s="169" t="s">
        <v>145</v>
      </c>
      <c r="F3" s="170" t="s">
        <v>146</v>
      </c>
      <c r="G3" s="247" t="s">
        <v>123</v>
      </c>
    </row>
    <row r="4" spans="1:7" s="177" customFormat="1" ht="15.75" customHeight="1" x14ac:dyDescent="0.25">
      <c r="A4" s="172"/>
      <c r="B4" s="173"/>
      <c r="C4" s="174"/>
      <c r="D4" s="175"/>
      <c r="E4" s="175"/>
      <c r="F4" s="176"/>
      <c r="G4" s="246"/>
    </row>
    <row r="5" spans="1:7" s="177" customFormat="1" x14ac:dyDescent="0.25">
      <c r="A5" s="178">
        <v>1</v>
      </c>
      <c r="B5" s="179" t="s">
        <v>147</v>
      </c>
      <c r="C5" s="180"/>
      <c r="D5" s="181"/>
      <c r="E5" s="181"/>
      <c r="F5" s="182"/>
      <c r="G5" s="219"/>
    </row>
    <row r="6" spans="1:7" s="177" customFormat="1" x14ac:dyDescent="0.25">
      <c r="A6" s="178"/>
      <c r="B6" s="183"/>
      <c r="C6" s="184"/>
      <c r="D6" s="181"/>
      <c r="E6" s="181"/>
      <c r="F6" s="181"/>
      <c r="G6" s="219"/>
    </row>
    <row r="7" spans="1:7" s="177" customFormat="1" x14ac:dyDescent="0.25">
      <c r="A7" s="178">
        <v>1.1000000000000001</v>
      </c>
      <c r="B7" s="179" t="s">
        <v>148</v>
      </c>
      <c r="C7" s="184"/>
      <c r="D7" s="181"/>
      <c r="E7" s="181"/>
      <c r="F7" s="181"/>
      <c r="G7" s="219"/>
    </row>
    <row r="8" spans="1:7" s="177" customFormat="1" x14ac:dyDescent="0.25">
      <c r="A8" s="178"/>
      <c r="B8" s="183"/>
      <c r="C8" s="184"/>
      <c r="D8" s="181"/>
      <c r="E8" s="185"/>
      <c r="F8" s="181"/>
      <c r="G8" s="219"/>
    </row>
    <row r="9" spans="1:7" s="177" customFormat="1" ht="20.25" customHeight="1" x14ac:dyDescent="0.25">
      <c r="A9" s="186" t="s">
        <v>149</v>
      </c>
      <c r="B9" s="187" t="s">
        <v>150</v>
      </c>
      <c r="C9" s="184" t="s">
        <v>124</v>
      </c>
      <c r="D9" s="241">
        <v>1</v>
      </c>
      <c r="E9" s="241">
        <v>1</v>
      </c>
      <c r="F9" s="188"/>
      <c r="G9" s="229">
        <f>F9*E9*D9</f>
        <v>0</v>
      </c>
    </row>
    <row r="10" spans="1:7" s="177" customFormat="1" ht="20.25" customHeight="1" x14ac:dyDescent="0.25">
      <c r="A10" s="186" t="s">
        <v>151</v>
      </c>
      <c r="B10" s="187" t="s">
        <v>152</v>
      </c>
      <c r="C10" s="184" t="s">
        <v>124</v>
      </c>
      <c r="D10" s="241">
        <v>1</v>
      </c>
      <c r="E10" s="241">
        <v>1</v>
      </c>
      <c r="F10" s="188"/>
      <c r="G10" s="229">
        <f>F10*E10*D10</f>
        <v>0</v>
      </c>
    </row>
    <row r="11" spans="1:7" s="177" customFormat="1" ht="20.25" customHeight="1" x14ac:dyDescent="0.25">
      <c r="A11" s="186" t="s">
        <v>153</v>
      </c>
      <c r="B11" s="187" t="s">
        <v>211</v>
      </c>
      <c r="C11" s="184" t="s">
        <v>124</v>
      </c>
      <c r="D11" s="241">
        <v>1</v>
      </c>
      <c r="E11" s="241">
        <v>1</v>
      </c>
      <c r="F11" s="188"/>
      <c r="G11" s="229">
        <f>F11*E11*D11</f>
        <v>0</v>
      </c>
    </row>
    <row r="12" spans="1:7" s="177" customFormat="1" ht="20.25" customHeight="1" x14ac:dyDescent="0.25">
      <c r="A12" s="186" t="s">
        <v>210</v>
      </c>
      <c r="B12" s="187" t="s">
        <v>154</v>
      </c>
      <c r="C12" s="184" t="s">
        <v>124</v>
      </c>
      <c r="D12" s="241">
        <v>1</v>
      </c>
      <c r="E12" s="241">
        <v>1</v>
      </c>
      <c r="F12" s="188"/>
      <c r="G12" s="229">
        <f>F12*E12*D12</f>
        <v>0</v>
      </c>
    </row>
    <row r="13" spans="1:7" s="177" customFormat="1" x14ac:dyDescent="0.25">
      <c r="A13" s="178"/>
      <c r="B13" s="179"/>
      <c r="C13" s="184"/>
      <c r="D13" s="241"/>
      <c r="E13" s="241"/>
      <c r="F13" s="188"/>
      <c r="G13" s="219"/>
    </row>
    <row r="14" spans="1:7" s="193" customFormat="1" x14ac:dyDescent="0.25">
      <c r="A14" s="189"/>
      <c r="B14" s="190" t="s">
        <v>155</v>
      </c>
      <c r="C14" s="191"/>
      <c r="D14" s="240"/>
      <c r="E14" s="240"/>
      <c r="F14" s="192"/>
      <c r="G14" s="239">
        <f>SUM(G9:G13)</f>
        <v>0</v>
      </c>
    </row>
    <row r="15" spans="1:7" s="177" customFormat="1" x14ac:dyDescent="0.25">
      <c r="A15" s="178"/>
      <c r="B15" s="194"/>
      <c r="C15" s="184"/>
      <c r="D15" s="241"/>
      <c r="E15" s="241"/>
      <c r="F15" s="188"/>
      <c r="G15" s="219"/>
    </row>
    <row r="16" spans="1:7" s="177" customFormat="1" x14ac:dyDescent="0.25">
      <c r="A16" s="178">
        <v>1.2</v>
      </c>
      <c r="B16" s="194" t="s">
        <v>156</v>
      </c>
      <c r="C16" s="184"/>
      <c r="D16" s="241"/>
      <c r="E16" s="241"/>
      <c r="F16" s="188"/>
      <c r="G16" s="219"/>
    </row>
    <row r="17" spans="1:7" s="177" customFormat="1" ht="20.25" customHeight="1" x14ac:dyDescent="0.25">
      <c r="A17" s="186" t="s">
        <v>157</v>
      </c>
      <c r="B17" s="187" t="s">
        <v>158</v>
      </c>
      <c r="C17" s="184" t="s">
        <v>136</v>
      </c>
      <c r="D17" s="241">
        <v>1</v>
      </c>
      <c r="E17" s="241">
        <v>23</v>
      </c>
      <c r="F17" s="188"/>
      <c r="G17" s="229">
        <f>F17*E17*D17</f>
        <v>0</v>
      </c>
    </row>
    <row r="18" spans="1:7" s="177" customFormat="1" ht="20.25" customHeight="1" x14ac:dyDescent="0.25">
      <c r="A18" s="186" t="s">
        <v>159</v>
      </c>
      <c r="B18" s="187" t="s">
        <v>209</v>
      </c>
      <c r="C18" s="184" t="s">
        <v>208</v>
      </c>
      <c r="D18" s="241">
        <v>2</v>
      </c>
      <c r="E18" s="241">
        <v>2</v>
      </c>
      <c r="F18" s="188"/>
      <c r="G18" s="229">
        <f>F18*E18*D18</f>
        <v>0</v>
      </c>
    </row>
    <row r="19" spans="1:7" s="177" customFormat="1" ht="20.25" customHeight="1" x14ac:dyDescent="0.25">
      <c r="A19" s="186" t="s">
        <v>160</v>
      </c>
      <c r="B19" s="187" t="s">
        <v>161</v>
      </c>
      <c r="C19" s="184" t="s">
        <v>136</v>
      </c>
      <c r="D19" s="241">
        <v>1</v>
      </c>
      <c r="E19" s="241">
        <f>$E$17</f>
        <v>23</v>
      </c>
      <c r="F19" s="188"/>
      <c r="G19" s="229">
        <f>F19*E19*D19</f>
        <v>0</v>
      </c>
    </row>
    <row r="20" spans="1:7" s="177" customFormat="1" x14ac:dyDescent="0.25">
      <c r="A20" s="186" t="s">
        <v>162</v>
      </c>
      <c r="B20" s="187" t="s">
        <v>207</v>
      </c>
      <c r="C20" s="184" t="s">
        <v>136</v>
      </c>
      <c r="D20" s="241">
        <v>1</v>
      </c>
      <c r="E20" s="241">
        <f>$E$17</f>
        <v>23</v>
      </c>
      <c r="F20" s="188"/>
      <c r="G20" s="229">
        <f>F20*E20*D20</f>
        <v>0</v>
      </c>
    </row>
    <row r="21" spans="1:7" s="177" customFormat="1" x14ac:dyDescent="0.25">
      <c r="A21" s="186"/>
      <c r="B21" s="187"/>
      <c r="C21" s="184"/>
      <c r="D21" s="241"/>
      <c r="E21" s="241"/>
      <c r="F21" s="188"/>
      <c r="G21" s="229"/>
    </row>
    <row r="22" spans="1:7" s="177" customFormat="1" ht="15.5" customHeight="1" x14ac:dyDescent="0.25">
      <c r="A22" s="251"/>
      <c r="B22" s="190" t="s">
        <v>163</v>
      </c>
      <c r="C22" s="252"/>
      <c r="D22" s="253"/>
      <c r="E22" s="253"/>
      <c r="F22" s="254"/>
      <c r="G22" s="223">
        <f>SUM(G17:G21)</f>
        <v>0</v>
      </c>
    </row>
    <row r="23" spans="1:7" s="177" customFormat="1" ht="20.25" customHeight="1" x14ac:dyDescent="0.25">
      <c r="A23" s="186"/>
      <c r="B23" s="194"/>
      <c r="C23" s="184"/>
      <c r="D23" s="241"/>
      <c r="E23" s="241"/>
      <c r="F23" s="188"/>
      <c r="G23" s="219"/>
    </row>
    <row r="24" spans="1:7" s="193" customFormat="1" ht="21.75" customHeight="1" x14ac:dyDescent="0.25">
      <c r="A24" s="178">
        <v>1.3</v>
      </c>
      <c r="B24" s="200" t="s">
        <v>166</v>
      </c>
      <c r="C24" s="201"/>
      <c r="D24" s="245"/>
      <c r="E24" s="245"/>
      <c r="F24" s="195"/>
      <c r="G24" s="244"/>
    </row>
    <row r="25" spans="1:7" s="177" customFormat="1" ht="19.5" customHeight="1" x14ac:dyDescent="0.25">
      <c r="A25" s="186" t="s">
        <v>206</v>
      </c>
      <c r="B25" s="202" t="s">
        <v>167</v>
      </c>
      <c r="C25" s="184" t="s">
        <v>136</v>
      </c>
      <c r="D25" s="241">
        <v>1</v>
      </c>
      <c r="E25" s="241">
        <f>$E$17</f>
        <v>23</v>
      </c>
      <c r="F25" s="188"/>
      <c r="G25" s="229">
        <f>F25*E25*D25</f>
        <v>0</v>
      </c>
    </row>
    <row r="26" spans="1:7" s="177" customFormat="1" ht="18" customHeight="1" x14ac:dyDescent="0.25">
      <c r="A26" s="186" t="s">
        <v>205</v>
      </c>
      <c r="B26" s="202" t="s">
        <v>137</v>
      </c>
      <c r="C26" s="184" t="s">
        <v>136</v>
      </c>
      <c r="D26" s="241">
        <v>1</v>
      </c>
      <c r="E26" s="241">
        <f>$E$17</f>
        <v>23</v>
      </c>
      <c r="F26" s="188"/>
      <c r="G26" s="229">
        <f>F26*E26*D26</f>
        <v>0</v>
      </c>
    </row>
    <row r="27" spans="1:7" s="177" customFormat="1" ht="19.5" customHeight="1" x14ac:dyDescent="0.25">
      <c r="A27" s="186" t="s">
        <v>204</v>
      </c>
      <c r="B27" s="202" t="s">
        <v>168</v>
      </c>
      <c r="C27" s="184" t="s">
        <v>136</v>
      </c>
      <c r="D27" s="241">
        <v>1</v>
      </c>
      <c r="E27" s="241">
        <f>$E$17</f>
        <v>23</v>
      </c>
      <c r="F27" s="188"/>
      <c r="G27" s="229">
        <f>F27*E27*D27</f>
        <v>0</v>
      </c>
    </row>
    <row r="28" spans="1:7" s="177" customFormat="1" ht="20.25" customHeight="1" x14ac:dyDescent="0.25">
      <c r="A28" s="186"/>
      <c r="B28" s="187"/>
      <c r="C28" s="184"/>
      <c r="D28" s="241"/>
      <c r="E28" s="241"/>
      <c r="F28" s="188"/>
      <c r="G28" s="219"/>
    </row>
    <row r="29" spans="1:7" s="193" customFormat="1" x14ac:dyDescent="0.25">
      <c r="A29" s="189"/>
      <c r="B29" s="190" t="s">
        <v>169</v>
      </c>
      <c r="C29" s="191"/>
      <c r="D29" s="240"/>
      <c r="E29" s="240"/>
      <c r="F29" s="192"/>
      <c r="G29" s="239">
        <f>SUM(G25:G28)</f>
        <v>0</v>
      </c>
    </row>
    <row r="30" spans="1:7" s="193" customFormat="1" x14ac:dyDescent="0.25">
      <c r="A30" s="178"/>
      <c r="B30" s="194"/>
      <c r="C30" s="180"/>
      <c r="D30" s="245"/>
      <c r="E30" s="245"/>
      <c r="F30" s="195"/>
      <c r="G30" s="244"/>
    </row>
    <row r="31" spans="1:7" s="193" customFormat="1" x14ac:dyDescent="0.25">
      <c r="A31" s="178"/>
      <c r="B31" s="194"/>
      <c r="C31" s="180"/>
      <c r="D31" s="245"/>
      <c r="E31" s="245"/>
      <c r="F31" s="195"/>
      <c r="G31" s="244"/>
    </row>
    <row r="32" spans="1:7" s="193" customFormat="1" x14ac:dyDescent="0.25">
      <c r="A32" s="196"/>
      <c r="B32" s="197" t="s">
        <v>164</v>
      </c>
      <c r="C32" s="198"/>
      <c r="D32" s="218"/>
      <c r="E32" s="218"/>
      <c r="F32" s="199"/>
      <c r="G32" s="217">
        <f>G29+G14+G22</f>
        <v>0</v>
      </c>
    </row>
    <row r="33" spans="1:29" s="177" customFormat="1" x14ac:dyDescent="0.25">
      <c r="A33" s="178"/>
      <c r="B33" s="194"/>
      <c r="C33" s="184"/>
      <c r="D33" s="241"/>
      <c r="E33" s="241"/>
      <c r="F33" s="188"/>
      <c r="G33" s="244"/>
      <c r="H33" s="193"/>
      <c r="I33" s="193"/>
      <c r="J33" s="193"/>
      <c r="K33" s="193"/>
      <c r="L33" s="193"/>
      <c r="M33" s="193"/>
      <c r="N33" s="193"/>
      <c r="O33" s="193"/>
      <c r="P33" s="193"/>
      <c r="Q33" s="193"/>
      <c r="R33" s="193"/>
      <c r="S33" s="193"/>
      <c r="T33" s="193"/>
      <c r="U33" s="193"/>
      <c r="V33" s="193"/>
      <c r="W33" s="193"/>
      <c r="X33" s="193"/>
      <c r="Y33" s="193"/>
      <c r="Z33" s="193"/>
      <c r="AA33" s="193"/>
      <c r="AB33" s="193"/>
      <c r="AC33" s="193"/>
    </row>
    <row r="34" spans="1:29" s="193" customFormat="1" x14ac:dyDescent="0.25">
      <c r="A34" s="178">
        <v>2</v>
      </c>
      <c r="B34" s="200" t="s">
        <v>165</v>
      </c>
      <c r="C34" s="201"/>
      <c r="D34" s="245"/>
      <c r="E34" s="245"/>
      <c r="F34" s="195"/>
      <c r="G34" s="244"/>
    </row>
    <row r="35" spans="1:29" s="177" customFormat="1" ht="18" customHeight="1" x14ac:dyDescent="0.25">
      <c r="A35" s="178">
        <v>2.1</v>
      </c>
      <c r="B35" s="179" t="s">
        <v>170</v>
      </c>
      <c r="C35" s="180"/>
      <c r="D35" s="241"/>
      <c r="E35" s="241"/>
      <c r="F35" s="188"/>
      <c r="G35" s="219"/>
    </row>
    <row r="36" spans="1:29" s="177" customFormat="1" x14ac:dyDescent="0.25">
      <c r="A36" s="178"/>
      <c r="B36" s="179"/>
      <c r="C36" s="184"/>
      <c r="D36" s="241"/>
      <c r="E36" s="241"/>
      <c r="F36" s="188"/>
      <c r="G36" s="219"/>
    </row>
    <row r="37" spans="1:29" s="177" customFormat="1" ht="31" x14ac:dyDescent="0.25">
      <c r="A37" s="178" t="s">
        <v>203</v>
      </c>
      <c r="B37" s="243" t="s">
        <v>202</v>
      </c>
      <c r="C37" s="184"/>
      <c r="D37" s="241"/>
      <c r="E37" s="241"/>
      <c r="F37" s="188"/>
      <c r="G37" s="219"/>
    </row>
    <row r="38" spans="1:29" s="177" customFormat="1" x14ac:dyDescent="0.25">
      <c r="A38" s="178"/>
      <c r="B38" s="243"/>
      <c r="C38" s="184"/>
      <c r="D38" s="241"/>
      <c r="E38" s="241"/>
      <c r="F38" s="188"/>
      <c r="G38" s="219"/>
    </row>
    <row r="39" spans="1:29" s="177" customFormat="1" x14ac:dyDescent="0.25">
      <c r="A39" s="186" t="s">
        <v>201</v>
      </c>
      <c r="B39" s="203" t="s">
        <v>200</v>
      </c>
      <c r="C39" s="184" t="s">
        <v>172</v>
      </c>
      <c r="D39" s="241">
        <v>3</v>
      </c>
      <c r="E39" s="241">
        <f>$E$17</f>
        <v>23</v>
      </c>
      <c r="F39" s="188"/>
      <c r="G39" s="229">
        <f>F39*E39*D39</f>
        <v>0</v>
      </c>
      <c r="O39" s="242"/>
    </row>
    <row r="40" spans="1:29" s="177" customFormat="1" ht="16.5" customHeight="1" x14ac:dyDescent="0.25">
      <c r="A40" s="186"/>
      <c r="B40" s="203"/>
      <c r="C40" s="204"/>
      <c r="D40" s="220"/>
      <c r="E40" s="220"/>
      <c r="F40" s="188"/>
      <c r="G40" s="219"/>
    </row>
    <row r="41" spans="1:29" s="193" customFormat="1" ht="15.5" customHeight="1" x14ac:dyDescent="0.25">
      <c r="A41" s="189"/>
      <c r="B41" s="190" t="s">
        <v>173</v>
      </c>
      <c r="C41" s="191"/>
      <c r="D41" s="240"/>
      <c r="E41" s="240"/>
      <c r="F41" s="192"/>
      <c r="G41" s="223">
        <f>G39</f>
        <v>0</v>
      </c>
      <c r="H41" s="177"/>
      <c r="I41" s="177"/>
      <c r="J41" s="177"/>
      <c r="K41" s="177"/>
      <c r="L41" s="177"/>
      <c r="M41" s="177"/>
      <c r="N41" s="177"/>
      <c r="O41" s="177"/>
      <c r="P41" s="177"/>
      <c r="Q41" s="177"/>
      <c r="R41" s="177"/>
      <c r="S41" s="177"/>
      <c r="T41" s="177"/>
      <c r="U41" s="177"/>
      <c r="V41" s="177"/>
      <c r="W41" s="177"/>
      <c r="X41" s="177"/>
      <c r="Y41" s="177"/>
      <c r="Z41" s="177"/>
      <c r="AA41" s="177"/>
      <c r="AB41" s="177"/>
      <c r="AC41" s="177"/>
    </row>
    <row r="42" spans="1:29" s="177" customFormat="1" x14ac:dyDescent="0.25">
      <c r="A42" s="178"/>
      <c r="B42" s="179"/>
      <c r="C42" s="184"/>
      <c r="D42" s="241"/>
      <c r="E42" s="241"/>
      <c r="F42" s="188"/>
      <c r="G42" s="219"/>
    </row>
    <row r="43" spans="1:29" s="177" customFormat="1" x14ac:dyDescent="0.25">
      <c r="A43" s="178">
        <v>2.2000000000000002</v>
      </c>
      <c r="B43" s="179" t="s">
        <v>174</v>
      </c>
      <c r="C43" s="180"/>
      <c r="D43" s="241"/>
      <c r="E43" s="241"/>
      <c r="F43" s="188"/>
      <c r="G43" s="219"/>
    </row>
    <row r="44" spans="1:29" s="177" customFormat="1" x14ac:dyDescent="0.25">
      <c r="A44" s="178"/>
      <c r="B44" s="179"/>
      <c r="C44" s="184"/>
      <c r="D44" s="241"/>
      <c r="E44" s="241"/>
      <c r="F44" s="188"/>
      <c r="G44" s="219"/>
    </row>
    <row r="45" spans="1:29" s="177" customFormat="1" ht="31" x14ac:dyDescent="0.25">
      <c r="A45" s="186" t="s">
        <v>171</v>
      </c>
      <c r="B45" s="203" t="s">
        <v>199</v>
      </c>
      <c r="C45" s="184" t="s">
        <v>176</v>
      </c>
      <c r="D45" s="241">
        <v>8000</v>
      </c>
      <c r="E45" s="241">
        <f>$E$17</f>
        <v>23</v>
      </c>
      <c r="F45" s="188"/>
      <c r="G45" s="229">
        <f>F45*E45*D45</f>
        <v>0</v>
      </c>
    </row>
    <row r="46" spans="1:29" s="177" customFormat="1" ht="16.5" customHeight="1" x14ac:dyDescent="0.25">
      <c r="A46" s="186"/>
      <c r="B46" s="187"/>
      <c r="C46" s="184"/>
      <c r="D46" s="241"/>
      <c r="E46" s="241"/>
      <c r="F46" s="188"/>
      <c r="G46" s="219"/>
    </row>
    <row r="47" spans="1:29" s="193" customFormat="1" x14ac:dyDescent="0.25">
      <c r="A47" s="189"/>
      <c r="B47" s="190" t="s">
        <v>190</v>
      </c>
      <c r="C47" s="191"/>
      <c r="D47" s="240"/>
      <c r="E47" s="240"/>
      <c r="F47" s="192"/>
      <c r="G47" s="239">
        <f>G45</f>
        <v>0</v>
      </c>
    </row>
    <row r="48" spans="1:29" s="177" customFormat="1" ht="15" customHeight="1" x14ac:dyDescent="0.25">
      <c r="A48" s="205"/>
      <c r="B48" s="206"/>
      <c r="C48" s="204"/>
      <c r="D48" s="220"/>
      <c r="E48" s="220"/>
      <c r="F48" s="188"/>
      <c r="G48" s="219"/>
    </row>
    <row r="49" spans="1:7" s="177" customFormat="1" ht="31" x14ac:dyDescent="0.25">
      <c r="A49" s="178">
        <v>2.2999999999999998</v>
      </c>
      <c r="B49" s="238" t="s">
        <v>198</v>
      </c>
      <c r="C49" s="204"/>
      <c r="D49" s="220"/>
      <c r="E49" s="220"/>
      <c r="F49" s="188"/>
      <c r="G49" s="219"/>
    </row>
    <row r="50" spans="1:7" s="177" customFormat="1" ht="15" customHeight="1" x14ac:dyDescent="0.25">
      <c r="A50" s="186"/>
      <c r="B50" s="203"/>
      <c r="C50" s="204"/>
      <c r="D50" s="220"/>
      <c r="E50" s="220"/>
      <c r="F50" s="188"/>
      <c r="G50" s="219"/>
    </row>
    <row r="51" spans="1:7" s="177" customFormat="1" ht="17.5" customHeight="1" x14ac:dyDescent="0.3">
      <c r="A51" s="233" t="s">
        <v>175</v>
      </c>
      <c r="B51" s="232" t="s">
        <v>197</v>
      </c>
      <c r="C51" s="204" t="s">
        <v>38</v>
      </c>
      <c r="D51" s="220">
        <v>580</v>
      </c>
      <c r="E51" s="220">
        <v>23</v>
      </c>
      <c r="F51" s="188"/>
      <c r="G51" s="229">
        <f>F51*E51*D51</f>
        <v>0</v>
      </c>
    </row>
    <row r="52" spans="1:7" s="177" customFormat="1" ht="15" customHeight="1" x14ac:dyDescent="0.3">
      <c r="A52" s="235"/>
      <c r="B52" s="236"/>
      <c r="C52" s="204"/>
      <c r="D52" s="220"/>
      <c r="E52" s="220"/>
      <c r="F52" s="188"/>
      <c r="G52" s="219"/>
    </row>
    <row r="53" spans="1:7" s="177" customFormat="1" ht="15" customHeight="1" x14ac:dyDescent="0.3">
      <c r="A53" s="233" t="s">
        <v>177</v>
      </c>
      <c r="B53" s="237" t="s">
        <v>196</v>
      </c>
      <c r="C53" s="204" t="s">
        <v>38</v>
      </c>
      <c r="D53" s="220">
        <v>310</v>
      </c>
      <c r="E53" s="220">
        <v>23</v>
      </c>
      <c r="F53" s="188"/>
      <c r="G53" s="229">
        <f>F53*E53*D53</f>
        <v>0</v>
      </c>
    </row>
    <row r="54" spans="1:7" s="177" customFormat="1" ht="15" customHeight="1" x14ac:dyDescent="0.3">
      <c r="A54" s="235"/>
      <c r="B54" s="236"/>
      <c r="C54" s="204"/>
      <c r="D54" s="220"/>
      <c r="E54" s="220"/>
      <c r="F54" s="188"/>
      <c r="G54" s="219"/>
    </row>
    <row r="55" spans="1:7" s="177" customFormat="1" ht="15" customHeight="1" x14ac:dyDescent="0.3">
      <c r="A55" s="233" t="s">
        <v>178</v>
      </c>
      <c r="B55" s="234" t="s">
        <v>195</v>
      </c>
      <c r="C55" s="204" t="s">
        <v>38</v>
      </c>
      <c r="D55" s="220">
        <v>55</v>
      </c>
      <c r="E55" s="220">
        <v>23</v>
      </c>
      <c r="F55" s="188"/>
      <c r="G55" s="229">
        <f>F55*E55*D55</f>
        <v>0</v>
      </c>
    </row>
    <row r="56" spans="1:7" s="177" customFormat="1" ht="15" customHeight="1" x14ac:dyDescent="0.3">
      <c r="A56" s="235"/>
      <c r="B56" s="234"/>
      <c r="C56" s="204"/>
      <c r="D56" s="220"/>
      <c r="E56" s="220"/>
      <c r="F56" s="188"/>
      <c r="G56" s="219"/>
    </row>
    <row r="57" spans="1:7" s="177" customFormat="1" ht="28" x14ac:dyDescent="0.3">
      <c r="A57" s="233" t="s">
        <v>194</v>
      </c>
      <c r="B57" s="232" t="s">
        <v>193</v>
      </c>
      <c r="C57" s="204" t="s">
        <v>38</v>
      </c>
      <c r="D57" s="220">
        <v>4</v>
      </c>
      <c r="E57" s="220">
        <v>23</v>
      </c>
      <c r="F57" s="188"/>
      <c r="G57" s="229">
        <f>F57*E57*D57</f>
        <v>0</v>
      </c>
    </row>
    <row r="58" spans="1:7" s="177" customFormat="1" ht="15" customHeight="1" x14ac:dyDescent="0.25">
      <c r="A58" s="205"/>
      <c r="B58" s="221"/>
      <c r="C58" s="204"/>
      <c r="D58" s="220"/>
      <c r="E58" s="220"/>
      <c r="F58" s="188"/>
      <c r="G58" s="219"/>
    </row>
    <row r="59" spans="1:7" s="177" customFormat="1" ht="16" customHeight="1" x14ac:dyDescent="0.25">
      <c r="A59" s="255"/>
      <c r="B59" s="190" t="s">
        <v>216</v>
      </c>
      <c r="C59" s="256"/>
      <c r="D59" s="257"/>
      <c r="E59" s="257"/>
      <c r="F59" s="254"/>
      <c r="G59" s="223">
        <f>SUM(G51:G58)</f>
        <v>0</v>
      </c>
    </row>
    <row r="60" spans="1:7" s="177" customFormat="1" ht="15" customHeight="1" x14ac:dyDescent="0.25">
      <c r="A60" s="205"/>
      <c r="B60" s="221"/>
      <c r="C60" s="204"/>
      <c r="D60" s="220"/>
      <c r="E60" s="220"/>
      <c r="F60" s="188"/>
      <c r="G60" s="219"/>
    </row>
    <row r="61" spans="1:7" s="177" customFormat="1" ht="15" customHeight="1" x14ac:dyDescent="0.25">
      <c r="A61" s="231">
        <v>2.4</v>
      </c>
      <c r="B61" s="230" t="s">
        <v>192</v>
      </c>
      <c r="C61" s="204"/>
      <c r="D61" s="220"/>
      <c r="E61" s="220"/>
      <c r="F61" s="188"/>
      <c r="G61" s="219"/>
    </row>
    <row r="62" spans="1:7" s="177" customFormat="1" ht="15" customHeight="1" x14ac:dyDescent="0.25">
      <c r="A62" s="205"/>
      <c r="B62" s="221"/>
      <c r="C62" s="204"/>
      <c r="D62" s="220"/>
      <c r="E62" s="220"/>
      <c r="F62" s="188"/>
      <c r="G62" s="219"/>
    </row>
    <row r="63" spans="1:7" s="177" customFormat="1" ht="46.5" x14ac:dyDescent="0.25">
      <c r="A63" s="205" t="s">
        <v>179</v>
      </c>
      <c r="B63" s="221" t="s">
        <v>218</v>
      </c>
      <c r="C63" s="204" t="s">
        <v>38</v>
      </c>
      <c r="D63" s="220">
        <v>21</v>
      </c>
      <c r="E63" s="220">
        <v>23</v>
      </c>
      <c r="F63" s="188"/>
      <c r="G63" s="229">
        <f>F63*E63*D63</f>
        <v>0</v>
      </c>
    </row>
    <row r="64" spans="1:7" s="177" customFormat="1" ht="15" customHeight="1" x14ac:dyDescent="0.25">
      <c r="A64" s="205"/>
      <c r="B64" s="221"/>
      <c r="C64" s="204"/>
      <c r="D64" s="220"/>
      <c r="E64" s="220"/>
      <c r="F64" s="188"/>
      <c r="G64" s="219"/>
    </row>
    <row r="65" spans="1:7" s="177" customFormat="1" ht="15" customHeight="1" x14ac:dyDescent="0.25">
      <c r="A65" s="205" t="s">
        <v>180</v>
      </c>
      <c r="B65" s="221" t="s">
        <v>191</v>
      </c>
      <c r="C65" s="204" t="s">
        <v>38</v>
      </c>
      <c r="D65" s="220">
        <v>35</v>
      </c>
      <c r="E65" s="220">
        <v>23</v>
      </c>
      <c r="F65" s="188"/>
      <c r="G65" s="229">
        <f>F65*E65*D65</f>
        <v>0</v>
      </c>
    </row>
    <row r="66" spans="1:7" s="177" customFormat="1" ht="15" customHeight="1" x14ac:dyDescent="0.25">
      <c r="A66" s="205"/>
      <c r="B66" s="221"/>
      <c r="C66" s="204"/>
      <c r="D66" s="220"/>
      <c r="E66" s="220"/>
      <c r="F66" s="188"/>
      <c r="G66" s="219"/>
    </row>
    <row r="67" spans="1:7" s="222" customFormat="1" ht="16" customHeight="1" x14ac:dyDescent="0.25">
      <c r="A67" s="228"/>
      <c r="B67" s="227" t="s">
        <v>217</v>
      </c>
      <c r="C67" s="226"/>
      <c r="D67" s="225"/>
      <c r="E67" s="225"/>
      <c r="F67" s="224"/>
      <c r="G67" s="223">
        <f>SUM(G63:G65)</f>
        <v>0</v>
      </c>
    </row>
    <row r="68" spans="1:7" s="177" customFormat="1" ht="15" customHeight="1" x14ac:dyDescent="0.25">
      <c r="A68" s="205"/>
      <c r="B68" s="221"/>
      <c r="C68" s="204"/>
      <c r="D68" s="220"/>
      <c r="E68" s="220"/>
      <c r="F68" s="188"/>
      <c r="G68" s="219"/>
    </row>
    <row r="69" spans="1:7" s="177" customFormat="1" ht="15" customHeight="1" x14ac:dyDescent="0.25">
      <c r="A69" s="205"/>
      <c r="B69" s="221"/>
      <c r="C69" s="204"/>
      <c r="D69" s="220"/>
      <c r="E69" s="220"/>
      <c r="F69" s="188"/>
      <c r="G69" s="219"/>
    </row>
    <row r="70" spans="1:7" s="193" customFormat="1" x14ac:dyDescent="0.25">
      <c r="A70" s="196"/>
      <c r="B70" s="197" t="s">
        <v>181</v>
      </c>
      <c r="C70" s="198"/>
      <c r="D70" s="218"/>
      <c r="E70" s="218"/>
      <c r="F70" s="199"/>
      <c r="G70" s="217">
        <f>G67+G47+G41+G59</f>
        <v>0</v>
      </c>
    </row>
    <row r="71" spans="1:7" s="177" customFormat="1" ht="15" customHeight="1" thickBot="1" x14ac:dyDescent="0.3">
      <c r="A71" s="205"/>
      <c r="B71" s="206"/>
      <c r="C71" s="204"/>
      <c r="D71" s="207"/>
      <c r="E71" s="207"/>
      <c r="F71" s="208"/>
      <c r="G71" s="216"/>
    </row>
    <row r="72" spans="1:7" s="210" customFormat="1" ht="16" thickBot="1" x14ac:dyDescent="0.3">
      <c r="A72" s="209"/>
      <c r="B72" s="269" t="s">
        <v>182</v>
      </c>
      <c r="C72" s="270"/>
      <c r="D72" s="270"/>
      <c r="E72" s="270"/>
      <c r="F72" s="271"/>
      <c r="G72" s="215">
        <f>G70+G32</f>
        <v>0</v>
      </c>
    </row>
    <row r="73" spans="1:7" s="167" customFormat="1" ht="15" customHeight="1" x14ac:dyDescent="0.25">
      <c r="A73" s="164"/>
      <c r="B73" s="165"/>
      <c r="C73" s="165"/>
      <c r="D73" s="165"/>
      <c r="E73" s="165"/>
      <c r="F73" s="166"/>
    </row>
    <row r="74" spans="1:7" x14ac:dyDescent="0.25">
      <c r="F74" s="214"/>
    </row>
  </sheetData>
  <mergeCells count="2">
    <mergeCell ref="B72:F72"/>
    <mergeCell ref="A2:G2"/>
  </mergeCells>
  <dataValidations count="1">
    <dataValidation type="list" allowBlank="1" showInputMessage="1" showErrorMessage="1" sqref="WVI72:WVJ72 IW72:IX72 SS72:ST72 ACO72:ACP72 AMK72:AML72 AWG72:AWH72 BGC72:BGD72 BPY72:BPZ72 BZU72:BZV72 CJQ72:CJR72 CTM72:CTN72 DDI72:DDJ72 DNE72:DNF72 DXA72:DXB72 EGW72:EGX72 EQS72:EQT72 FAO72:FAP72 FKK72:FKL72 FUG72:FUH72 GEC72:GED72 GNY72:GNZ72 GXU72:GXV72 HHQ72:HHR72 HRM72:HRN72 IBI72:IBJ72 ILE72:ILF72 IVA72:IVB72 JEW72:JEX72 JOS72:JOT72 JYO72:JYP72 KIK72:KIL72 KSG72:KSH72 LCC72:LCD72 LLY72:LLZ72 LVU72:LVV72 MFQ72:MFR72 MPM72:MPN72 MZI72:MZJ72 NJE72:NJF72 NTA72:NTB72 OCW72:OCX72 OMS72:OMT72 OWO72:OWP72 PGK72:PGL72 PQG72:PQH72 QAC72:QAD72 QJY72:QJZ72 QTU72:QTV72 RDQ72:RDR72 RNM72:RNN72 RXI72:RXJ72 SHE72:SHF72 SRA72:SRB72 TAW72:TAX72 TKS72:TKT72 TUO72:TUP72 UEK72:UEL72 UOG72:UOH72 UYC72:UYD72 VHY72:VHZ72 VRU72:VRV72 WBQ72:WBR72 WLM72:WLN72" xr:uid="{C43AA609-62CE-461A-9178-1C13CAC5D24F}">
      <formula1>#REF!</formula1>
    </dataValidation>
  </dataValidations>
  <pageMargins left="0.7" right="0.7" top="0.75" bottom="0.75" header="0.3" footer="0.3"/>
  <pageSetup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68"/>
  <sheetViews>
    <sheetView showGridLines="0" tabSelected="1" workbookViewId="0">
      <selection activeCell="F14" sqref="F14"/>
    </sheetView>
  </sheetViews>
  <sheetFormatPr defaultColWidth="9.08984375" defaultRowHeight="13" x14ac:dyDescent="0.3"/>
  <cols>
    <col min="1" max="1" width="6" style="67" customWidth="1"/>
    <col min="2" max="2" width="13.54296875" style="67" customWidth="1"/>
    <col min="3" max="3" width="15.90625" style="67" customWidth="1"/>
    <col min="4" max="4" width="27.6328125" style="67" customWidth="1"/>
    <col min="5" max="5" width="21.54296875" style="67" customWidth="1"/>
    <col min="6" max="6" width="16" style="67" customWidth="1"/>
    <col min="7" max="7" width="10.08984375" style="67" customWidth="1"/>
    <col min="8" max="8" width="12.36328125" style="67" customWidth="1"/>
    <col min="9" max="9" width="17.453125" style="67" customWidth="1"/>
    <col min="10" max="11" width="10.36328125" style="67" customWidth="1"/>
    <col min="12" max="12" width="10" style="67" customWidth="1"/>
    <col min="13" max="13" width="10.453125" style="67" customWidth="1"/>
    <col min="14" max="14" width="10.36328125" style="67" customWidth="1"/>
    <col min="15" max="15" width="9.90625" style="67" customWidth="1"/>
    <col min="16" max="16" width="10.36328125" style="67" customWidth="1"/>
    <col min="17" max="17" width="10.453125" style="67" customWidth="1"/>
    <col min="18" max="18" width="10.36328125" style="67" customWidth="1"/>
    <col min="19" max="19" width="10.54296875" style="67" customWidth="1"/>
    <col min="20" max="20" width="9.90625" style="67" customWidth="1"/>
    <col min="21" max="21" width="9.453125" style="67" customWidth="1"/>
    <col min="22" max="22" width="10.453125" style="67" customWidth="1"/>
    <col min="23" max="23" width="10.36328125" style="67" customWidth="1"/>
    <col min="24" max="24" width="10" style="67" customWidth="1"/>
    <col min="25" max="25" width="10.453125" style="67" customWidth="1"/>
    <col min="26" max="26" width="10.36328125" style="67" customWidth="1"/>
    <col min="27" max="27" width="9.6328125" style="67" customWidth="1"/>
    <col min="28" max="28" width="10" style="67" customWidth="1"/>
    <col min="29" max="29" width="10.36328125" style="67" customWidth="1"/>
    <col min="30" max="30" width="10" style="67" customWidth="1"/>
    <col min="31" max="31" width="10.453125" style="67" customWidth="1"/>
    <col min="32" max="32" width="9.6328125" style="67" customWidth="1"/>
    <col min="33" max="33" width="9.36328125" style="67" customWidth="1"/>
    <col min="34" max="34" width="10.36328125" style="67" customWidth="1"/>
    <col min="35" max="35" width="10" style="67" customWidth="1"/>
    <col min="36" max="36" width="9.90625" style="67" customWidth="1"/>
    <col min="37" max="37" width="10.36328125" style="67" customWidth="1"/>
    <col min="38" max="38" width="10" style="67" customWidth="1"/>
    <col min="39" max="39" width="9.90625" style="67" customWidth="1"/>
    <col min="40" max="40" width="10.36328125" style="67" customWidth="1"/>
    <col min="41" max="41" width="10.453125" style="67" customWidth="1"/>
    <col min="42" max="42" width="10.36328125" style="67" customWidth="1"/>
    <col min="43" max="43" width="10.54296875" style="67" customWidth="1"/>
    <col min="44" max="44" width="9.90625" style="67" customWidth="1"/>
    <col min="45" max="45" width="9.453125" style="67" customWidth="1"/>
    <col min="46" max="46" width="10.453125" style="67" customWidth="1"/>
    <col min="47" max="47" width="10.36328125" style="67" customWidth="1"/>
    <col min="48" max="48" width="10" style="67" customWidth="1"/>
    <col min="49" max="49" width="10.453125" style="67" customWidth="1"/>
    <col min="50" max="50" width="10.36328125" style="67" customWidth="1"/>
    <col min="51" max="51" width="9.6328125" style="67" customWidth="1"/>
    <col min="52" max="52" width="10" style="67" customWidth="1"/>
    <col min="53" max="214" width="9.08984375" style="67" customWidth="1"/>
    <col min="215" max="215" width="6" style="67" customWidth="1"/>
    <col min="216" max="216" width="13.54296875" style="67" customWidth="1"/>
    <col min="217" max="217" width="15.90625" style="67" customWidth="1"/>
    <col min="218" max="218" width="27.6328125" style="67" customWidth="1"/>
    <col min="219" max="219" width="21.54296875" style="67" customWidth="1"/>
    <col min="220" max="220" width="16" style="67" customWidth="1"/>
    <col min="221" max="221" width="10.08984375" style="67" customWidth="1"/>
    <col min="222" max="222" width="12.36328125" style="67" customWidth="1"/>
    <col min="223" max="223" width="17.453125" style="67" customWidth="1"/>
    <col min="224" max="224" width="10.36328125" style="67" customWidth="1"/>
    <col min="225" max="225" width="10.453125" style="67" customWidth="1"/>
    <col min="226" max="226" width="10.36328125" style="67" customWidth="1"/>
    <col min="227" max="227" width="10.54296875" style="67" customWidth="1"/>
    <col min="228" max="228" width="9.90625" style="67" customWidth="1"/>
    <col min="229" max="229" width="9.453125" style="67" customWidth="1"/>
    <col min="230" max="230" width="10.453125" style="67" customWidth="1"/>
    <col min="231" max="231" width="10.36328125" style="67" customWidth="1"/>
    <col min="232" max="232" width="10" style="67" customWidth="1"/>
    <col min="233" max="233" width="10.453125" style="67" customWidth="1"/>
    <col min="234" max="234" width="10.36328125" style="67" customWidth="1"/>
    <col min="235" max="235" width="9.453125" style="67" customWidth="1"/>
    <col min="236" max="236" width="9.90625" style="67" customWidth="1"/>
    <col min="237" max="237" width="10" style="67" customWidth="1"/>
    <col min="238" max="238" width="9.90625" style="67" customWidth="1"/>
    <col min="239" max="239" width="10.36328125" style="67" customWidth="1"/>
    <col min="240" max="240" width="9.453125" style="67" customWidth="1"/>
    <col min="241" max="241" width="9.36328125" style="67" customWidth="1"/>
    <col min="242" max="242" width="10" style="67" customWidth="1"/>
    <col min="243" max="243" width="9.90625" style="67" customWidth="1"/>
    <col min="244" max="244" width="9.6328125" style="67" customWidth="1"/>
    <col min="245" max="245" width="10" style="67" customWidth="1"/>
    <col min="246" max="247" width="9.90625" style="67" customWidth="1"/>
    <col min="248" max="248" width="10.36328125" style="67" customWidth="1"/>
    <col min="249" max="249" width="10.453125" style="67" customWidth="1"/>
    <col min="250" max="250" width="10.36328125" style="67" customWidth="1"/>
    <col min="251" max="251" width="10.54296875" style="67" customWidth="1"/>
    <col min="252" max="252" width="9.90625" style="67" customWidth="1"/>
    <col min="253" max="253" width="9.453125" style="67" customWidth="1"/>
    <col min="254" max="254" width="10.453125" style="67" customWidth="1"/>
    <col min="255" max="255" width="10.36328125" style="67" customWidth="1"/>
    <col min="256" max="16384" width="9.08984375" style="67"/>
  </cols>
  <sheetData>
    <row r="1" spans="1:10" x14ac:dyDescent="0.3">
      <c r="A1" s="68" t="s">
        <v>1</v>
      </c>
      <c r="B1" s="68"/>
      <c r="C1" s="68"/>
      <c r="I1" s="69"/>
    </row>
    <row r="2" spans="1:10" x14ac:dyDescent="0.3">
      <c r="A2" s="68" t="s">
        <v>19</v>
      </c>
      <c r="B2" s="68"/>
      <c r="C2" s="70"/>
      <c r="D2" s="71" t="str">
        <f>'5.1Tender Cover Sheet'!C19</f>
        <v>E3445GCDMWP</v>
      </c>
      <c r="I2" s="72"/>
    </row>
    <row r="3" spans="1:10" x14ac:dyDescent="0.3">
      <c r="A3" s="68" t="s">
        <v>35</v>
      </c>
      <c r="B3" s="68"/>
      <c r="D3" s="67">
        <f>'5.1Tender Cover Sheet'!C23</f>
        <v>0</v>
      </c>
      <c r="I3" s="72"/>
    </row>
    <row r="4" spans="1:10" x14ac:dyDescent="0.3">
      <c r="A4" s="68" t="s">
        <v>20</v>
      </c>
      <c r="B4" s="68"/>
      <c r="D4" s="69" t="str">
        <f>'5.1Tender Cover Sheet'!C21</f>
        <v>PROVISION OF WATER QUALITY MONITORING AND TRANSPORTATION OF POTABLE WATER AT KUSILE POWER STATION PROJECT</v>
      </c>
      <c r="I4" s="72"/>
    </row>
    <row r="5" spans="1:10" x14ac:dyDescent="0.3">
      <c r="A5" s="73" t="s">
        <v>36</v>
      </c>
      <c r="B5" s="73"/>
      <c r="C5" s="73"/>
      <c r="I5" s="72"/>
    </row>
    <row r="6" spans="1:10" x14ac:dyDescent="0.3">
      <c r="A6" s="69" t="s">
        <v>37</v>
      </c>
      <c r="B6" s="69"/>
      <c r="I6" s="72"/>
    </row>
    <row r="7" spans="1:10" x14ac:dyDescent="0.3">
      <c r="A7" s="74" t="s">
        <v>38</v>
      </c>
      <c r="B7" s="74" t="s">
        <v>39</v>
      </c>
      <c r="C7" s="75"/>
      <c r="D7" s="76"/>
      <c r="J7" s="72"/>
    </row>
    <row r="8" spans="1:10" ht="14.5" x14ac:dyDescent="0.35">
      <c r="A8" s="78" t="s">
        <v>40</v>
      </c>
      <c r="B8" s="79">
        <v>0</v>
      </c>
      <c r="C8" s="80"/>
      <c r="D8" s="81"/>
      <c r="E8" s="82" t="s">
        <v>41</v>
      </c>
      <c r="F8" s="82"/>
      <c r="G8" s="82"/>
      <c r="H8" s="82"/>
    </row>
    <row r="9" spans="1:10" x14ac:dyDescent="0.3">
      <c r="A9" s="83"/>
      <c r="B9" s="77"/>
      <c r="C9" s="80"/>
      <c r="D9" s="81"/>
    </row>
    <row r="10" spans="1:10" x14ac:dyDescent="0.3">
      <c r="A10" s="83"/>
      <c r="B10" s="77"/>
      <c r="C10" s="80"/>
      <c r="D10" s="81"/>
    </row>
    <row r="11" spans="1:10" x14ac:dyDescent="0.3">
      <c r="A11" s="69"/>
    </row>
    <row r="12" spans="1:10" ht="14.5" x14ac:dyDescent="0.35">
      <c r="A12" s="84" t="s">
        <v>42</v>
      </c>
      <c r="B12" s="84"/>
      <c r="C12" s="85"/>
    </row>
    <row r="13" spans="1:10" ht="14.5" x14ac:dyDescent="0.35">
      <c r="A13" s="85" t="s">
        <v>43</v>
      </c>
      <c r="B13" s="86" t="s">
        <v>44</v>
      </c>
      <c r="C13" s="86"/>
      <c r="D13" s="86"/>
      <c r="E13" s="86"/>
      <c r="F13" s="86"/>
      <c r="G13" s="86"/>
    </row>
    <row r="14" spans="1:10" ht="14.5" x14ac:dyDescent="0.35">
      <c r="A14" s="85" t="s">
        <v>45</v>
      </c>
      <c r="B14" s="86" t="s">
        <v>46</v>
      </c>
      <c r="C14" s="86"/>
      <c r="D14" s="86"/>
      <c r="E14" s="86"/>
      <c r="F14" s="86"/>
      <c r="G14" s="86"/>
      <c r="H14" s="86"/>
    </row>
    <row r="15" spans="1:10" ht="14.5" x14ac:dyDescent="0.35">
      <c r="A15" s="85"/>
      <c r="B15" s="86" t="s">
        <v>47</v>
      </c>
      <c r="C15" s="86"/>
      <c r="D15" s="86"/>
      <c r="E15" s="86"/>
      <c r="F15" s="86"/>
      <c r="G15" s="86"/>
      <c r="H15" s="86"/>
    </row>
    <row r="16" spans="1:10" ht="14.5" x14ac:dyDescent="0.35">
      <c r="A16" s="86" t="s">
        <v>48</v>
      </c>
      <c r="B16" s="86" t="s">
        <v>49</v>
      </c>
      <c r="C16" s="86"/>
      <c r="D16" s="86"/>
      <c r="E16" s="86"/>
      <c r="F16" s="86"/>
    </row>
    <row r="17" spans="1:8" ht="14.5" x14ac:dyDescent="0.35">
      <c r="A17" s="84" t="s">
        <v>50</v>
      </c>
      <c r="B17" s="84"/>
      <c r="C17" s="84"/>
    </row>
    <row r="18" spans="1:8" ht="14.5" x14ac:dyDescent="0.35">
      <c r="A18" s="85" t="s">
        <v>51</v>
      </c>
      <c r="B18" s="86" t="s">
        <v>52</v>
      </c>
      <c r="C18" s="86"/>
      <c r="D18" s="86"/>
      <c r="E18" s="86"/>
      <c r="F18" s="86"/>
      <c r="G18" s="86"/>
      <c r="H18" s="86"/>
    </row>
    <row r="19" spans="1:8" ht="14.5" x14ac:dyDescent="0.35">
      <c r="A19" s="85"/>
      <c r="B19" s="86" t="s">
        <v>53</v>
      </c>
      <c r="C19" s="86"/>
      <c r="D19" s="86"/>
      <c r="E19" s="86"/>
      <c r="F19" s="86"/>
      <c r="G19" s="86"/>
    </row>
    <row r="20" spans="1:8" ht="14.5" x14ac:dyDescent="0.35">
      <c r="A20" s="85" t="s">
        <v>54</v>
      </c>
      <c r="B20" s="85" t="s">
        <v>55</v>
      </c>
      <c r="C20" s="85"/>
      <c r="D20" s="85"/>
      <c r="E20" s="85"/>
      <c r="F20" s="85"/>
      <c r="G20" s="85"/>
      <c r="H20" s="85"/>
    </row>
    <row r="21" spans="1:8" ht="14.5" x14ac:dyDescent="0.35">
      <c r="A21" s="85"/>
      <c r="B21" s="85" t="s">
        <v>56</v>
      </c>
      <c r="C21" s="85"/>
      <c r="D21" s="85"/>
      <c r="E21" s="85"/>
      <c r="F21" s="85"/>
      <c r="G21" s="85"/>
      <c r="H21" s="85"/>
    </row>
    <row r="22" spans="1:8" ht="14.5" x14ac:dyDescent="0.35">
      <c r="A22" s="85"/>
      <c r="B22" s="85" t="s">
        <v>57</v>
      </c>
      <c r="C22" s="85"/>
      <c r="D22" s="85"/>
      <c r="E22" s="85"/>
      <c r="F22" s="85"/>
      <c r="G22" s="85"/>
      <c r="H22" s="85"/>
    </row>
    <row r="23" spans="1:8" ht="14.5" x14ac:dyDescent="0.35">
      <c r="A23" s="85"/>
      <c r="B23" s="86" t="s">
        <v>58</v>
      </c>
      <c r="C23" s="86"/>
      <c r="D23" s="86"/>
      <c r="E23" s="86"/>
      <c r="F23" s="86"/>
      <c r="G23" s="86"/>
      <c r="H23" s="86"/>
    </row>
    <row r="24" spans="1:8" ht="14.5" x14ac:dyDescent="0.35">
      <c r="A24" s="85"/>
      <c r="B24" s="85" t="s">
        <v>59</v>
      </c>
      <c r="C24" s="85"/>
    </row>
    <row r="25" spans="1:8" ht="14.5" x14ac:dyDescent="0.35">
      <c r="A25" s="85" t="s">
        <v>60</v>
      </c>
      <c r="B25" s="85" t="s">
        <v>61</v>
      </c>
      <c r="C25" s="85"/>
      <c r="D25" s="85"/>
      <c r="E25" s="85"/>
      <c r="F25" s="85"/>
      <c r="G25" s="85"/>
      <c r="H25" s="85"/>
    </row>
    <row r="26" spans="1:8" ht="14.5" x14ac:dyDescent="0.35">
      <c r="A26" s="85"/>
      <c r="B26" s="85" t="s">
        <v>62</v>
      </c>
      <c r="C26" s="85"/>
      <c r="D26" s="85"/>
      <c r="E26" s="85"/>
      <c r="F26" s="85"/>
      <c r="G26" s="85"/>
      <c r="H26" s="85"/>
    </row>
    <row r="27" spans="1:8" ht="14.5" x14ac:dyDescent="0.35">
      <c r="A27" s="85"/>
      <c r="B27" s="86" t="s">
        <v>63</v>
      </c>
      <c r="C27" s="86"/>
      <c r="D27" s="86"/>
      <c r="E27" s="86"/>
      <c r="F27" s="86"/>
    </row>
    <row r="28" spans="1:8" ht="14.5" x14ac:dyDescent="0.35">
      <c r="A28" s="85" t="s">
        <v>64</v>
      </c>
      <c r="B28" s="85" t="s">
        <v>65</v>
      </c>
      <c r="C28" s="85"/>
      <c r="D28" s="85"/>
      <c r="E28" s="85"/>
      <c r="F28" s="85"/>
      <c r="G28" s="85"/>
      <c r="H28" s="85"/>
    </row>
    <row r="29" spans="1:8" ht="14.5" x14ac:dyDescent="0.35">
      <c r="A29" s="85"/>
      <c r="B29" s="86" t="s">
        <v>66</v>
      </c>
      <c r="C29" s="86"/>
      <c r="D29" s="86"/>
      <c r="E29" s="86"/>
      <c r="F29" s="86"/>
      <c r="G29" s="86"/>
      <c r="H29" s="86"/>
    </row>
    <row r="30" spans="1:8" ht="14.5" x14ac:dyDescent="0.35">
      <c r="A30" s="85"/>
      <c r="B30" s="85" t="s">
        <v>67</v>
      </c>
      <c r="C30" s="85"/>
      <c r="D30" s="85"/>
      <c r="E30" s="85"/>
      <c r="F30" s="85"/>
      <c r="G30" s="85"/>
      <c r="H30" s="85"/>
    </row>
    <row r="31" spans="1:8" ht="14.5" x14ac:dyDescent="0.35">
      <c r="A31" s="85"/>
      <c r="B31" s="86" t="s">
        <v>68</v>
      </c>
      <c r="C31" s="86"/>
      <c r="D31" s="86"/>
      <c r="E31" s="86"/>
      <c r="F31" s="86"/>
      <c r="G31" s="86"/>
    </row>
    <row r="32" spans="1:8" ht="14.5" x14ac:dyDescent="0.35">
      <c r="A32" s="85"/>
      <c r="B32" s="86" t="s">
        <v>69</v>
      </c>
      <c r="C32" s="86"/>
      <c r="D32" s="86"/>
      <c r="E32" s="86"/>
      <c r="F32" s="86"/>
      <c r="G32" s="86"/>
      <c r="H32" s="86"/>
    </row>
    <row r="33" spans="1:8" ht="14.5" x14ac:dyDescent="0.35">
      <c r="A33" s="85"/>
      <c r="B33" s="85" t="s">
        <v>70</v>
      </c>
      <c r="C33" s="85"/>
    </row>
    <row r="34" spans="1:8" ht="14.5" x14ac:dyDescent="0.35">
      <c r="A34" s="85" t="s">
        <v>71</v>
      </c>
      <c r="B34" s="86" t="s">
        <v>72</v>
      </c>
      <c r="C34" s="86"/>
      <c r="D34" s="86"/>
      <c r="E34" s="86"/>
      <c r="F34" s="86"/>
      <c r="G34" s="86"/>
      <c r="H34" s="86"/>
    </row>
    <row r="35" spans="1:8" ht="14.5" x14ac:dyDescent="0.35">
      <c r="A35" s="85"/>
      <c r="B35" s="86" t="s">
        <v>73</v>
      </c>
      <c r="C35" s="86"/>
      <c r="D35" s="86"/>
      <c r="E35" s="86"/>
      <c r="F35" s="86"/>
      <c r="G35" s="86"/>
      <c r="H35" s="86"/>
    </row>
    <row r="36" spans="1:8" ht="14.5" x14ac:dyDescent="0.35">
      <c r="A36" s="85"/>
      <c r="B36" s="86" t="s">
        <v>74</v>
      </c>
      <c r="C36" s="86"/>
      <c r="D36" s="86"/>
      <c r="E36" s="86"/>
      <c r="F36" s="86"/>
    </row>
    <row r="37" spans="1:8" ht="14.5" x14ac:dyDescent="0.35">
      <c r="A37" s="85"/>
      <c r="B37" s="86" t="s">
        <v>75</v>
      </c>
      <c r="C37" s="86"/>
      <c r="D37" s="86"/>
      <c r="E37" s="86"/>
      <c r="F37" s="86"/>
      <c r="G37" s="86"/>
      <c r="H37" s="86"/>
    </row>
    <row r="38" spans="1:8" ht="14.5" x14ac:dyDescent="0.35">
      <c r="A38" s="85"/>
      <c r="B38" s="86" t="s">
        <v>76</v>
      </c>
      <c r="C38" s="86"/>
      <c r="D38" s="86"/>
      <c r="E38" s="86"/>
      <c r="F38" s="86"/>
      <c r="G38" s="86"/>
      <c r="H38" s="86"/>
    </row>
    <row r="39" spans="1:8" ht="14.5" x14ac:dyDescent="0.35">
      <c r="A39" s="85"/>
      <c r="B39" s="86" t="s">
        <v>77</v>
      </c>
      <c r="C39" s="86"/>
      <c r="D39" s="86"/>
      <c r="E39" s="86"/>
      <c r="F39" s="86"/>
      <c r="G39" s="86"/>
      <c r="H39" s="86"/>
    </row>
    <row r="40" spans="1:8" ht="14.5" x14ac:dyDescent="0.35">
      <c r="A40" s="85"/>
      <c r="B40" s="86" t="s">
        <v>78</v>
      </c>
      <c r="C40" s="86"/>
    </row>
    <row r="41" spans="1:8" ht="14.5" x14ac:dyDescent="0.35">
      <c r="A41" s="85" t="s">
        <v>79</v>
      </c>
      <c r="B41" s="85" t="s">
        <v>80</v>
      </c>
      <c r="C41" s="85"/>
      <c r="D41" s="85"/>
      <c r="E41" s="85"/>
      <c r="F41" s="85"/>
      <c r="G41" s="85"/>
      <c r="H41" s="85"/>
    </row>
    <row r="42" spans="1:8" ht="14.5" x14ac:dyDescent="0.35">
      <c r="A42" s="85"/>
      <c r="B42" s="85" t="s">
        <v>81</v>
      </c>
      <c r="C42" s="85"/>
      <c r="D42" s="85"/>
      <c r="E42" s="85"/>
      <c r="F42" s="85"/>
      <c r="G42" s="85"/>
      <c r="H42" s="85"/>
    </row>
    <row r="43" spans="1:8" ht="14.5" x14ac:dyDescent="0.35">
      <c r="A43" s="85"/>
      <c r="B43" s="85" t="s">
        <v>82</v>
      </c>
      <c r="C43" s="85"/>
      <c r="D43" s="85"/>
      <c r="E43" s="85"/>
      <c r="F43" s="85"/>
      <c r="G43" s="85"/>
      <c r="H43" s="85"/>
    </row>
    <row r="44" spans="1:8" ht="14.5" x14ac:dyDescent="0.35">
      <c r="A44" s="85"/>
      <c r="B44" s="85" t="s">
        <v>83</v>
      </c>
      <c r="C44" s="85"/>
      <c r="D44" s="85"/>
      <c r="E44" s="85"/>
      <c r="F44" s="85"/>
      <c r="G44" s="85"/>
      <c r="H44" s="85"/>
    </row>
    <row r="45" spans="1:8" ht="14.5" x14ac:dyDescent="0.35">
      <c r="A45" s="85"/>
      <c r="B45" s="85" t="s">
        <v>84</v>
      </c>
      <c r="C45" s="85"/>
      <c r="D45" s="85"/>
      <c r="E45" s="85"/>
      <c r="F45" s="85"/>
      <c r="G45" s="85"/>
      <c r="H45" s="85"/>
    </row>
    <row r="46" spans="1:8" ht="14.5" x14ac:dyDescent="0.35">
      <c r="A46" s="85"/>
      <c r="B46" s="85" t="s">
        <v>85</v>
      </c>
      <c r="C46" s="85"/>
      <c r="D46" s="85"/>
    </row>
    <row r="47" spans="1:8" ht="14.5" x14ac:dyDescent="0.35">
      <c r="A47" s="85" t="s">
        <v>86</v>
      </c>
      <c r="B47" s="86" t="s">
        <v>87</v>
      </c>
      <c r="C47" s="86"/>
      <c r="D47" s="86"/>
      <c r="E47" s="86"/>
      <c r="F47" s="86"/>
      <c r="G47" s="86"/>
      <c r="H47" s="86"/>
    </row>
    <row r="48" spans="1:8" ht="14.5" x14ac:dyDescent="0.35">
      <c r="A48" s="85"/>
      <c r="B48" s="86" t="s">
        <v>88</v>
      </c>
      <c r="C48" s="86"/>
      <c r="D48" s="86"/>
      <c r="E48" s="86"/>
      <c r="F48" s="86"/>
      <c r="G48" s="86"/>
      <c r="H48" s="86"/>
    </row>
    <row r="49" spans="1:10" ht="14.5" x14ac:dyDescent="0.35">
      <c r="A49" s="85"/>
      <c r="B49" s="86" t="s">
        <v>89</v>
      </c>
      <c r="C49" s="86"/>
      <c r="D49" s="86"/>
      <c r="E49" s="86"/>
      <c r="F49" s="86"/>
      <c r="G49" s="86"/>
      <c r="H49" s="86"/>
    </row>
    <row r="50" spans="1:10" ht="14.5" x14ac:dyDescent="0.35">
      <c r="A50" s="85"/>
      <c r="B50" s="86" t="s">
        <v>90</v>
      </c>
      <c r="C50" s="86"/>
      <c r="D50" s="86"/>
      <c r="E50" s="86"/>
      <c r="F50" s="86"/>
      <c r="G50" s="86"/>
      <c r="H50" s="86"/>
    </row>
    <row r="51" spans="1:10" ht="14.5" x14ac:dyDescent="0.35">
      <c r="A51" s="85"/>
      <c r="B51" s="86" t="s">
        <v>91</v>
      </c>
      <c r="C51" s="86"/>
      <c r="D51" s="86"/>
      <c r="E51" s="86"/>
      <c r="F51" s="86"/>
      <c r="G51" s="86"/>
      <c r="H51" s="86"/>
    </row>
    <row r="52" spans="1:10" ht="14.5" x14ac:dyDescent="0.35">
      <c r="A52" s="85"/>
      <c r="B52" s="86" t="s">
        <v>92</v>
      </c>
      <c r="C52" s="86"/>
      <c r="D52" s="86"/>
      <c r="E52" s="86"/>
      <c r="F52" s="86"/>
      <c r="G52" s="86"/>
      <c r="H52" s="86"/>
    </row>
    <row r="53" spans="1:10" ht="14.5" x14ac:dyDescent="0.35">
      <c r="A53" s="85"/>
      <c r="B53" s="86" t="s">
        <v>93</v>
      </c>
      <c r="C53" s="86"/>
      <c r="D53" s="86"/>
      <c r="E53" s="86"/>
      <c r="F53" s="86"/>
    </row>
    <row r="54" spans="1:10" ht="14.5" x14ac:dyDescent="0.35">
      <c r="A54" s="85" t="s">
        <v>94</v>
      </c>
      <c r="B54" s="86" t="s">
        <v>95</v>
      </c>
      <c r="C54" s="86"/>
      <c r="D54" s="86"/>
      <c r="E54" s="86"/>
      <c r="F54" s="86"/>
      <c r="G54" s="86"/>
      <c r="H54" s="86"/>
    </row>
    <row r="55" spans="1:10" ht="14.5" x14ac:dyDescent="0.35">
      <c r="A55" s="84"/>
      <c r="B55" s="86" t="s">
        <v>96</v>
      </c>
      <c r="C55" s="86"/>
      <c r="D55" s="86"/>
      <c r="E55" s="86"/>
      <c r="F55" s="86"/>
      <c r="G55" s="86"/>
      <c r="H55" s="86"/>
    </row>
    <row r="56" spans="1:10" ht="14.5" x14ac:dyDescent="0.35">
      <c r="A56" s="84"/>
      <c r="B56" s="86" t="s">
        <v>97</v>
      </c>
      <c r="C56" s="86"/>
      <c r="D56" s="86"/>
      <c r="E56" s="86"/>
      <c r="F56" s="86"/>
      <c r="G56" s="86"/>
      <c r="H56" s="86"/>
      <c r="I56" s="85"/>
    </row>
    <row r="57" spans="1:10" ht="14.5" x14ac:dyDescent="0.35">
      <c r="A57" s="84"/>
      <c r="B57" s="85" t="s">
        <v>98</v>
      </c>
      <c r="C57" s="85"/>
      <c r="D57" s="85"/>
      <c r="E57" s="85"/>
      <c r="F57" s="85"/>
      <c r="G57" s="85"/>
      <c r="H57" s="85"/>
      <c r="I57" s="85"/>
    </row>
    <row r="58" spans="1:10" ht="14.5" x14ac:dyDescent="0.35">
      <c r="A58" s="85" t="s">
        <v>99</v>
      </c>
      <c r="B58" s="86" t="s">
        <v>100</v>
      </c>
      <c r="C58" s="86"/>
      <c r="D58" s="86"/>
      <c r="E58" s="86"/>
      <c r="F58" s="86"/>
      <c r="G58" s="86"/>
      <c r="H58" s="85"/>
      <c r="I58" s="85"/>
    </row>
    <row r="59" spans="1:10" ht="13.5" thickBot="1" x14ac:dyDescent="0.35">
      <c r="A59" s="73" t="s">
        <v>101</v>
      </c>
      <c r="B59" s="73"/>
      <c r="G59" s="72"/>
      <c r="H59" s="87"/>
      <c r="I59" s="87"/>
    </row>
    <row r="60" spans="1:10" ht="13.5" thickBot="1" x14ac:dyDescent="0.35">
      <c r="A60" s="88" t="s">
        <v>102</v>
      </c>
      <c r="B60" s="273"/>
      <c r="C60" s="274"/>
      <c r="D60" s="274"/>
      <c r="E60" s="274"/>
      <c r="F60" s="274"/>
      <c r="G60" s="275"/>
      <c r="H60" s="276" t="s">
        <v>103</v>
      </c>
      <c r="I60" s="277"/>
      <c r="J60" s="89"/>
    </row>
    <row r="61" spans="1:10" ht="60.5" thickBot="1" x14ac:dyDescent="0.35">
      <c r="A61" s="158" t="s">
        <v>104</v>
      </c>
      <c r="B61" s="159" t="s">
        <v>105</v>
      </c>
      <c r="C61" s="130" t="s">
        <v>106</v>
      </c>
      <c r="D61" s="160" t="s">
        <v>107</v>
      </c>
      <c r="E61" s="130" t="s">
        <v>108</v>
      </c>
      <c r="F61" s="130" t="s">
        <v>109</v>
      </c>
      <c r="G61" s="161" t="s">
        <v>110</v>
      </c>
      <c r="H61" s="161" t="s">
        <v>111</v>
      </c>
      <c r="I61" s="162" t="s">
        <v>112</v>
      </c>
      <c r="J61" s="163" t="s">
        <v>113</v>
      </c>
    </row>
    <row r="62" spans="1:10" ht="15.5" x14ac:dyDescent="0.3">
      <c r="A62" s="148" t="s">
        <v>114</v>
      </c>
      <c r="B62" s="92"/>
      <c r="C62" s="93"/>
      <c r="D62" s="93"/>
      <c r="E62" s="92"/>
      <c r="F62" s="94"/>
      <c r="G62" s="95"/>
      <c r="H62" s="95"/>
      <c r="I62" s="96"/>
      <c r="J62" s="149"/>
    </row>
    <row r="63" spans="1:10" ht="15.5" x14ac:dyDescent="0.3">
      <c r="A63" s="148" t="s">
        <v>115</v>
      </c>
      <c r="B63" s="92"/>
      <c r="C63" s="81"/>
      <c r="D63" s="81"/>
      <c r="E63" s="92"/>
      <c r="F63" s="94"/>
      <c r="G63" s="95"/>
      <c r="H63" s="95"/>
      <c r="I63" s="96"/>
      <c r="J63" s="150"/>
    </row>
    <row r="64" spans="1:10" ht="15.5" x14ac:dyDescent="0.3">
      <c r="A64" s="148" t="s">
        <v>116</v>
      </c>
      <c r="B64" s="92"/>
      <c r="C64" s="81"/>
      <c r="D64" s="81"/>
      <c r="E64" s="92"/>
      <c r="F64" s="94"/>
      <c r="G64" s="95"/>
      <c r="H64" s="95"/>
      <c r="I64" s="96"/>
      <c r="J64" s="150"/>
    </row>
    <row r="65" spans="1:10" ht="15.5" x14ac:dyDescent="0.3">
      <c r="A65" s="148" t="s">
        <v>117</v>
      </c>
      <c r="B65" s="92"/>
      <c r="C65" s="81"/>
      <c r="D65" s="81"/>
      <c r="E65" s="92"/>
      <c r="F65" s="94"/>
      <c r="G65" s="95"/>
      <c r="H65" s="95"/>
      <c r="I65" s="96"/>
      <c r="J65" s="150"/>
    </row>
    <row r="66" spans="1:10" ht="16" thickBot="1" x14ac:dyDescent="0.35">
      <c r="A66" s="151" t="s">
        <v>118</v>
      </c>
      <c r="B66" s="152"/>
      <c r="C66" s="153"/>
      <c r="D66" s="153"/>
      <c r="E66" s="152"/>
      <c r="F66" s="154"/>
      <c r="G66" s="155"/>
      <c r="H66" s="155"/>
      <c r="I66" s="156"/>
      <c r="J66" s="157"/>
    </row>
    <row r="67" spans="1:10" x14ac:dyDescent="0.3">
      <c r="A67" s="91" t="s">
        <v>119</v>
      </c>
      <c r="B67" s="97">
        <v>0.15</v>
      </c>
      <c r="C67" s="98" t="s">
        <v>120</v>
      </c>
      <c r="D67" s="81"/>
    </row>
    <row r="68" spans="1:10" x14ac:dyDescent="0.3">
      <c r="A68" s="90"/>
      <c r="B68" s="97">
        <v>0.15</v>
      </c>
      <c r="C68" s="99" t="s">
        <v>121</v>
      </c>
    </row>
  </sheetData>
  <mergeCells count="2">
    <mergeCell ref="B60:G60"/>
    <mergeCell ref="H60:I6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Read Me FIRST</vt:lpstr>
      <vt:lpstr>5.1Tender Cover Sheet</vt:lpstr>
      <vt:lpstr>5.1.1.1 Preamble</vt:lpstr>
      <vt:lpstr>5.1.2 Summary</vt:lpstr>
      <vt:lpstr>5.1.3 BOQ </vt:lpstr>
      <vt:lpstr>5.1.4 CPA Formulae</vt:lpstr>
      <vt:lpstr>'5.1.2 Summary'!Print_Area</vt:lpstr>
      <vt:lpstr>'5.1.3 BOQ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Ntjie Segooa</dc:creator>
  <cp:lastModifiedBy>Keamogetswe Daniso</cp:lastModifiedBy>
  <dcterms:created xsi:type="dcterms:W3CDTF">2018-02-21T11:24:08Z</dcterms:created>
  <dcterms:modified xsi:type="dcterms:W3CDTF">2026-08-30T19:38:41Z</dcterms:modified>
</cp:coreProperties>
</file>