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lucky_goba_transnet_net/Documents/Documents/Absa/"/>
    </mc:Choice>
  </mc:AlternateContent>
  <xr:revisionPtr revIDLastSave="0" documentId="8_{9487E074-4F99-4670-AD43-5322A704490F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FP Evaluation Criteria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" i="2" l="1"/>
  <c r="B77" i="2" l="1"/>
  <c r="B72" i="2" s="1"/>
  <c r="B49" i="2"/>
  <c r="B84" i="2" l="1"/>
  <c r="B96" i="2"/>
  <c r="B92" i="2"/>
  <c r="B40" i="2"/>
  <c r="B39" i="2" s="1"/>
  <c r="B31" i="2"/>
  <c r="B23" i="2"/>
  <c r="B9" i="2"/>
  <c r="B4" i="2" s="1"/>
  <c r="B83" i="2" l="1"/>
  <c r="B2" i="2" s="1"/>
</calcChain>
</file>

<file path=xl/sharedStrings.xml><?xml version="1.0" encoding="utf-8"?>
<sst xmlns="http://schemas.openxmlformats.org/spreadsheetml/2006/main" count="181" uniqueCount="134">
  <si>
    <t>Financial Offer Summary</t>
  </si>
  <si>
    <t>Concession Fee</t>
  </si>
  <si>
    <t>Quantum of CAPEX in Infrastructure Upgrade</t>
  </si>
  <si>
    <t>Quantum of Investment in Infrastructure Maintenance</t>
  </si>
  <si>
    <t>Freight Volume &amp; Revenue Forecasts</t>
  </si>
  <si>
    <t>Proposed Access &amp; Haulage Rates</t>
  </si>
  <si>
    <t>Proposed Operation Service Charges</t>
  </si>
  <si>
    <t>Other Proposed Operating Costs</t>
  </si>
  <si>
    <t>Funding Requirements and Arrangements</t>
  </si>
  <si>
    <t>Performance bond</t>
  </si>
  <si>
    <t>Key Financial Ratios</t>
  </si>
  <si>
    <t>Financial / Balance Sheet Strength of the Consortium</t>
  </si>
  <si>
    <t>Cost to Transnet of any Proposed Departures from draft TA's</t>
  </si>
  <si>
    <t>Proposed Termination Fee / Methodology</t>
  </si>
  <si>
    <t>Assumptions Book</t>
  </si>
  <si>
    <t>Financial &amp; Pricing Assumptions</t>
  </si>
  <si>
    <t>Forecasting Methodology Associated with Revenue &amp; Cost Parameters</t>
  </si>
  <si>
    <t>Business &amp; Operational Drivers as well as other Qualitative Assumptions</t>
  </si>
  <si>
    <t>Financial Model</t>
  </si>
  <si>
    <t>Compatibility &amp; Accessibility of the Model</t>
  </si>
  <si>
    <t>Robustness and Supportiveness of Model to the Proposal</t>
  </si>
  <si>
    <t>Overall Weighting</t>
  </si>
  <si>
    <t>Comments</t>
  </si>
  <si>
    <t>Scale/Range</t>
  </si>
  <si>
    <t>Do we need this? We have infra capex</t>
  </si>
  <si>
    <t>Keep / Don't Keep</t>
  </si>
  <si>
    <t>a</t>
  </si>
  <si>
    <t>r</t>
  </si>
  <si>
    <t>Determine range for scoring</t>
  </si>
  <si>
    <t>Yes</t>
  </si>
  <si>
    <t>N/A</t>
  </si>
  <si>
    <t>Does this refer to volume commitment(s)? Should this not be part of the Commercial reqs?</t>
  </si>
  <si>
    <t>Can be limited to liquidity ratios</t>
  </si>
  <si>
    <t>Will this be submitted in the returnables by the bidders? If not, do we need this for tender evals?</t>
  </si>
  <si>
    <t>??</t>
  </si>
  <si>
    <t>How do we score this item? Do we verify that a model is submitted only?</t>
  </si>
  <si>
    <t>Is this item necessary for the evaluation? How do we score it?</t>
  </si>
  <si>
    <t>Elgin</t>
  </si>
  <si>
    <t>Addo Kirkwood</t>
  </si>
  <si>
    <t>PE Narrow Gauge</t>
  </si>
  <si>
    <t>Is it a Financial or Commercial? Rule to calculate a termination fee</t>
  </si>
  <si>
    <t xml:space="preserve">Range </t>
  </si>
  <si>
    <t>1. (R1 - R2 000 000) pa
2. (R2 000 001 - R5 000 000)
3. (R5 000 001 - R15 000 000)
4. (R15 000 001 - R30 000 000)
5. R30 000 001+</t>
  </si>
  <si>
    <t>1. (R1 - R200 000) pa
2. (R200 001 - R500 000)
3. (R500 001 - R1 000 000)
4. (R1 000 001 - R5 000 000)
5. R5 000 001+</t>
  </si>
  <si>
    <t>1. (1 - 50 000) mtpa
2. (50 001 - 100 000)
3. (100 001 - 200 000)
4. (200 001 - 500 000)
5. 500 001+</t>
  </si>
  <si>
    <t>To be adjusted per opportunity</t>
  </si>
  <si>
    <t xml:space="preserve">0. (0c - 20c) ntk pa
1. (21c - 40c)
2. (41c - 70c)
3. (71c - 90c)
4. 91c+
</t>
  </si>
  <si>
    <t>Section Weights</t>
  </si>
  <si>
    <t xml:space="preserve"> RFP EVALUATION CRITERIA MATRIX</t>
  </si>
  <si>
    <t>Operating Experience &amp; Capability</t>
  </si>
  <si>
    <t>Details relating to freight/passenger rail, road/sea freight transport or transport logistics operations that the respondent has been involved in.</t>
  </si>
  <si>
    <t>Industry structure experience relevant to the point above</t>
  </si>
  <si>
    <t>Operating Plan</t>
  </si>
  <si>
    <t>The Respondent's minimum operating standards</t>
  </si>
  <si>
    <t>Proposed routes and service frequency</t>
  </si>
  <si>
    <t>Minimum volume requirements</t>
  </si>
  <si>
    <t>Size of the required rolling stock fleet</t>
  </si>
  <si>
    <t>Strategies that ensures quality of service, planned business growth and business continuity</t>
  </si>
  <si>
    <t>Understanding and expectations of Transnet's role in respect of operational interfaces and dependencies</t>
  </si>
  <si>
    <t>Understanding and expectations of operations in respect of operational interfaces and dependencies</t>
  </si>
  <si>
    <t>Maintenance Experience and Capability</t>
  </si>
  <si>
    <t>Details of maintenance and procuring of maintenance of rail-, transport-, and built environment infrastructure experience / expertise</t>
  </si>
  <si>
    <t>CV's of the personnel with the experience furnished above</t>
  </si>
  <si>
    <t>Asset Management Strategy</t>
  </si>
  <si>
    <t>Implementation of continuous improvement programme that optimises capacity, availability, reliability &amp; functionality of infrastructure</t>
  </si>
  <si>
    <t>Ability to meet and improve upon infrastructure performance requirements during concession period</t>
  </si>
  <si>
    <t>Ability to adapt to variation in maintenance demands as the infrastructure requirements changes and/or ages</t>
  </si>
  <si>
    <t>Outline of major physical &amp; technical resources required in the delivery of scheduled &amp; reactive infrastructure maintenance</t>
  </si>
  <si>
    <t>Approach and ability to ensure the spares / rotatable pool is appropriate to meet the maintenance demand</t>
  </si>
  <si>
    <t>Asset Management System</t>
  </si>
  <si>
    <t>Description of the asset management system</t>
  </si>
  <si>
    <t>Infrastructure Asset Maintenance Plan</t>
  </si>
  <si>
    <t>Overview of the planned maintenance and renewals activity for each asset class for the concession period</t>
  </si>
  <si>
    <t>A rolling AIWP within the framework of the IAMP, covering the first 3yrs describing the actual planned activies &amp; associated budget</t>
  </si>
  <si>
    <t>A monitoring, reporting and review regime covering configuration &amp; financial data</t>
  </si>
  <si>
    <t>Hand-Back Condition of Infrastructure</t>
  </si>
  <si>
    <t>Infrastructure hand-back condition in respect of perway &amp; station infrastructure at expiry of concession</t>
  </si>
  <si>
    <t>Infrastructure hand-back condition in respect of perway &amp; station infrastructure on early termination of concession</t>
  </si>
  <si>
    <t>Rail Safety Commitment</t>
  </si>
  <si>
    <t>Commitment to rail safety including general approach to safety management &amp; safety management system experise &amp; capability to integrate that with inherited safety management systems</t>
  </si>
  <si>
    <t>Commitment to a culture of continual safety improvement throughout the concession period</t>
  </si>
  <si>
    <t>Rail Safety Plan</t>
  </si>
  <si>
    <t>Outline how Safety Permit from the RSR will be obtained &amp; how the Safety Management System will be developed</t>
  </si>
  <si>
    <t>Outline of risk management, key staff employment, development of safety culture, proposed improvements to railway safety performance, &amp; timetable detailing tasks, milestones and delivery dates to apply for and obtain safety permit</t>
  </si>
  <si>
    <t>Draft Application for Safety Permit(s)</t>
  </si>
  <si>
    <t>Draft application for a safety permit</t>
  </si>
  <si>
    <t>Demonstration of Respondent's ability and plan to achieve timely concession commencement</t>
  </si>
  <si>
    <t>The management &amp; briefing of key media following announcement of concession award in consultation with Transnet</t>
  </si>
  <si>
    <t>Respondent's approach and ability to work with the stakeholders in achieving successful transition</t>
  </si>
  <si>
    <t>On-going communication to customers &amp; all stakeholders providing re-assurance of a seamless transition and continued service levels</t>
  </si>
  <si>
    <t>Recruitement &amp; training of new employees by the Concessionaire</t>
  </si>
  <si>
    <t>Identification of any risks arising as a result of the transition &amp; plans to mitigate their impact on Transnet, its customers &amp; other stakeholders</t>
  </si>
  <si>
    <t>Management of the branding and marketing of the services during the transition period</t>
  </si>
  <si>
    <t>Delivery of obligations in relation to conditions precedent under the concession agreement &amp; ancillary agreements</t>
  </si>
  <si>
    <t>Bidder Information and Consortium Structure</t>
  </si>
  <si>
    <t>Bidder Structure</t>
  </si>
  <si>
    <t>Consortium Agreement</t>
  </si>
  <si>
    <t>Lender Term Sheets</t>
  </si>
  <si>
    <t>Competition Commission Statement</t>
  </si>
  <si>
    <t>Concession Agreement</t>
  </si>
  <si>
    <t>Risk Allocation</t>
  </si>
  <si>
    <t>Proposed Amendments</t>
  </si>
  <si>
    <t>Ancillary Agreements</t>
  </si>
  <si>
    <t>Pass-down of Concessionaire Obligations</t>
  </si>
  <si>
    <t>Interface Issues between Counterparties</t>
  </si>
  <si>
    <t>Real Estate Development plans</t>
  </si>
  <si>
    <t>Human Resources Strategy</t>
  </si>
  <si>
    <t>Human Resources Plan</t>
  </si>
  <si>
    <t>Industrial/Labour Relations Management Plan</t>
  </si>
  <si>
    <t>Business Policies</t>
  </si>
  <si>
    <t xml:space="preserve">Job employment and sustainabilty </t>
  </si>
  <si>
    <t>Skills Capability</t>
  </si>
  <si>
    <t>Range</t>
  </si>
  <si>
    <t xml:space="preserve">1. (1 - 2) 
2. (3 - 4)
3. (4 - 5)
4. (5+)
</t>
  </si>
  <si>
    <t xml:space="preserve">1. (1 -3) 
2. (4 - 5)
3. (5 - 6)
4. (6 - 7)
5. (7+)
</t>
  </si>
  <si>
    <t>Track record in the last 5-yr period (incl. accident-, and safety stats, volumes, passenger and kilometres operated)</t>
  </si>
  <si>
    <t xml:space="preserve">Property Plan </t>
  </si>
  <si>
    <t xml:space="preserve">Environmental Management Plan </t>
  </si>
  <si>
    <t>REAL ESTATE PLANS (RETURNABLE 6)</t>
  </si>
  <si>
    <t xml:space="preserve">Risk &amp; Compliance Management </t>
  </si>
  <si>
    <t>Property Management Safety Plan</t>
  </si>
  <si>
    <t xml:space="preserve">Detailed Investment plan with Financials including debt equity ratio's </t>
  </si>
  <si>
    <r>
      <rPr>
        <sz val="11"/>
        <rFont val="Tahoma"/>
        <family val="2"/>
      </rPr>
      <t>Maintanance Plan with budget cashflows</t>
    </r>
    <r>
      <rPr>
        <b/>
        <sz val="11"/>
        <rFont val="Tahoma"/>
        <family val="2"/>
      </rPr>
      <t xml:space="preserve">  </t>
    </r>
  </si>
  <si>
    <t xml:space="preserve">Public Liability Insurance </t>
  </si>
  <si>
    <t>Take over plan including registration of utility accounts in own name &amp; paying deposits to the service procider (Local Government)</t>
  </si>
  <si>
    <t xml:space="preserve">Lease Ceding Plan (where applicable) </t>
  </si>
  <si>
    <t>INTEGRATED &amp; OPTIMISED OPERATIONAL SOLUTION (RETURNABLE 1)</t>
  </si>
  <si>
    <t>INFRASTRUCTURE MANAGEMENT &amp; MAINTENANCE (RETURNABLE 2)</t>
  </si>
  <si>
    <t>SAFETY PLAN (RETURNABLE 3)</t>
  </si>
  <si>
    <t>TRANSITION PLAN (RETURNABLE 4)</t>
  </si>
  <si>
    <t>COMMERCIAL ACCEPTABILITY (RETURNABLE 5)</t>
  </si>
  <si>
    <t>FINANCIAL ARRANGEMENTS (RETURNABLE 7)</t>
  </si>
  <si>
    <t>HUMAN RESOURCES (RETURNABLE 8)</t>
  </si>
  <si>
    <t>HUMEWOOD PE NARROW-GAUGE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</si>
</sst>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Webdings"/>
      <family val="1"/>
      <charset val="2"/>
    </font>
    <font>
      <i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9"/>
      <name val="Tahoma"/>
      <family val="2"/>
    </font>
    <font>
      <b/>
      <sz val="11"/>
      <color indexed="9"/>
      <name val="Tahoma"/>
      <family val="2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4"/>
      <name val="Tahoma"/>
      <family val="2"/>
    </font>
    <font>
      <b/>
      <sz val="11"/>
      <name val="Tahoma"/>
      <family val="2"/>
    </font>
    <font>
      <sz val="11"/>
      <color indexed="8"/>
      <name val="Tahoma"/>
      <family val="2"/>
    </font>
    <font>
      <sz val="1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6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9" fontId="1" fillId="0" borderId="0" xfId="0" applyNumberFormat="1" applyFont="1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0" fillId="2" borderId="0" xfId="0" applyFill="1"/>
    <xf numFmtId="0" fontId="3" fillId="2" borderId="0" xfId="0" applyFont="1" applyFill="1" applyAlignment="1">
      <alignment horizontal="center"/>
    </xf>
    <xf numFmtId="0" fontId="0" fillId="2" borderId="0" xfId="0" applyFill="1" applyAlignment="1"/>
    <xf numFmtId="0" fontId="0" fillId="3" borderId="0" xfId="0" applyFill="1"/>
    <xf numFmtId="0" fontId="3" fillId="3" borderId="0" xfId="0" applyFont="1" applyFill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6" fillId="4" borderId="1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vertical="center"/>
    </xf>
    <xf numFmtId="0" fontId="11" fillId="6" borderId="7" xfId="0" applyFont="1" applyFill="1" applyBorder="1" applyAlignment="1">
      <alignment horizontal="left" vertical="center"/>
    </xf>
    <xf numFmtId="0" fontId="13" fillId="7" borderId="7" xfId="0" applyFont="1" applyFill="1" applyBorder="1" applyAlignment="1">
      <alignment horizontal="left" vertical="center" wrapText="1" indent="1"/>
    </xf>
    <xf numFmtId="0" fontId="13" fillId="7" borderId="7" xfId="0" applyFont="1" applyFill="1" applyBorder="1" applyAlignment="1">
      <alignment horizontal="left" vertical="center" indent="1"/>
    </xf>
    <xf numFmtId="0" fontId="13" fillId="7" borderId="8" xfId="0" applyFont="1" applyFill="1" applyBorder="1" applyAlignment="1">
      <alignment horizontal="left" vertical="center" indent="1"/>
    </xf>
    <xf numFmtId="0" fontId="9" fillId="4" borderId="9" xfId="0" applyFont="1" applyFill="1" applyBorder="1" applyAlignment="1">
      <alignment horizontal="right" vertical="center"/>
    </xf>
    <xf numFmtId="0" fontId="13" fillId="7" borderId="10" xfId="0" applyFont="1" applyFill="1" applyBorder="1" applyAlignment="1">
      <alignment horizontal="left" vertical="center" indent="1"/>
    </xf>
    <xf numFmtId="0" fontId="9" fillId="4" borderId="11" xfId="0" applyFont="1" applyFill="1" applyBorder="1" applyAlignment="1">
      <alignment horizontal="right" vertical="center"/>
    </xf>
    <xf numFmtId="0" fontId="8" fillId="4" borderId="7" xfId="0" applyFont="1" applyFill="1" applyBorder="1" applyAlignment="1">
      <alignment vertical="center"/>
    </xf>
    <xf numFmtId="0" fontId="13" fillId="7" borderId="7" xfId="0" applyFont="1" applyFill="1" applyBorder="1" applyAlignment="1">
      <alignment horizontal="left" vertical="center"/>
    </xf>
    <xf numFmtId="0" fontId="13" fillId="7" borderId="7" xfId="0" applyFont="1" applyFill="1" applyBorder="1" applyAlignment="1">
      <alignment horizontal="left" vertical="center" wrapText="1"/>
    </xf>
    <xf numFmtId="0" fontId="13" fillId="7" borderId="10" xfId="0" applyFont="1" applyFill="1" applyBorder="1" applyAlignment="1">
      <alignment horizontal="left" vertical="center"/>
    </xf>
    <xf numFmtId="0" fontId="8" fillId="4" borderId="12" xfId="0" applyFont="1" applyFill="1" applyBorder="1" applyAlignment="1">
      <alignment vertical="center"/>
    </xf>
    <xf numFmtId="0" fontId="8" fillId="4" borderId="3" xfId="0" applyFont="1" applyFill="1" applyBorder="1" applyAlignment="1">
      <alignment horizontal="center" vertical="center"/>
    </xf>
    <xf numFmtId="0" fontId="0" fillId="7" borderId="9" xfId="0" applyFill="1" applyBorder="1"/>
    <xf numFmtId="164" fontId="8" fillId="4" borderId="6" xfId="1" applyNumberFormat="1" applyFont="1" applyFill="1" applyBorder="1" applyAlignment="1" applyProtection="1">
      <alignment horizontal="center" vertical="center" wrapText="1"/>
    </xf>
    <xf numFmtId="164" fontId="12" fillId="6" borderId="7" xfId="1" applyNumberFormat="1" applyFont="1" applyFill="1" applyBorder="1" applyAlignment="1" applyProtection="1">
      <alignment horizontal="center" vertical="center" wrapText="1"/>
    </xf>
    <xf numFmtId="164" fontId="12" fillId="7" borderId="7" xfId="1" applyNumberFormat="1" applyFont="1" applyFill="1" applyBorder="1" applyAlignment="1" applyProtection="1">
      <alignment horizontal="center" vertical="center" wrapText="1"/>
    </xf>
    <xf numFmtId="10" fontId="12" fillId="7" borderId="7" xfId="1" applyNumberFormat="1" applyFont="1" applyFill="1" applyBorder="1" applyAlignment="1" applyProtection="1">
      <alignment horizontal="center" vertical="center" wrapText="1"/>
    </xf>
    <xf numFmtId="164" fontId="9" fillId="4" borderId="9" xfId="1" applyNumberFormat="1" applyFont="1" applyFill="1" applyBorder="1" applyAlignment="1" applyProtection="1">
      <alignment horizontal="center" vertical="center" wrapText="1"/>
    </xf>
    <xf numFmtId="10" fontId="12" fillId="7" borderId="10" xfId="1" applyNumberFormat="1" applyFont="1" applyFill="1" applyBorder="1" applyAlignment="1" applyProtection="1">
      <alignment horizontal="center" vertical="center" wrapText="1"/>
    </xf>
    <xf numFmtId="164" fontId="9" fillId="4" borderId="11" xfId="1" applyNumberFormat="1" applyFont="1" applyFill="1" applyBorder="1" applyAlignment="1" applyProtection="1">
      <alignment horizontal="center" vertical="center" wrapText="1"/>
    </xf>
    <xf numFmtId="164" fontId="12" fillId="7" borderId="8" xfId="1" applyNumberFormat="1" applyFont="1" applyFill="1" applyBorder="1" applyAlignment="1" applyProtection="1">
      <alignment horizontal="center" vertical="center" wrapText="1"/>
    </xf>
    <xf numFmtId="164" fontId="8" fillId="4" borderId="7" xfId="1" applyNumberFormat="1" applyFont="1" applyFill="1" applyBorder="1" applyAlignment="1" applyProtection="1">
      <alignment horizontal="center" vertical="center" wrapText="1"/>
    </xf>
    <xf numFmtId="164" fontId="12" fillId="7" borderId="10" xfId="1" applyNumberFormat="1" applyFont="1" applyFill="1" applyBorder="1" applyAlignment="1" applyProtection="1">
      <alignment horizontal="center" vertical="center" wrapText="1"/>
    </xf>
    <xf numFmtId="164" fontId="8" fillId="4" borderId="12" xfId="1" applyNumberFormat="1" applyFont="1" applyFill="1" applyBorder="1" applyAlignment="1" applyProtection="1">
      <alignment horizontal="center" vertical="center" wrapText="1"/>
    </xf>
    <xf numFmtId="10" fontId="12" fillId="6" borderId="7" xfId="1" applyNumberFormat="1" applyFont="1" applyFill="1" applyBorder="1" applyAlignment="1" applyProtection="1">
      <alignment horizontal="center" vertical="center" wrapText="1"/>
    </xf>
    <xf numFmtId="9" fontId="8" fillId="4" borderId="6" xfId="1" applyFont="1" applyFill="1" applyBorder="1" applyAlignment="1" applyProtection="1">
      <alignment horizontal="center" vertical="center" wrapText="1"/>
    </xf>
    <xf numFmtId="0" fontId="0" fillId="7" borderId="14" xfId="0" applyFill="1" applyBorder="1" applyAlignment="1">
      <alignment horizontal="left" vertical="top" wrapText="1"/>
    </xf>
    <xf numFmtId="0" fontId="0" fillId="7" borderId="15" xfId="0" applyFill="1" applyBorder="1" applyAlignment="1">
      <alignment horizontal="left" wrapText="1"/>
    </xf>
    <xf numFmtId="0" fontId="0" fillId="7" borderId="15" xfId="0" applyFill="1" applyBorder="1" applyAlignment="1">
      <alignment horizontal="left" vertical="top" wrapText="1"/>
    </xf>
    <xf numFmtId="0" fontId="0" fillId="7" borderId="15" xfId="0" applyFill="1" applyBorder="1"/>
    <xf numFmtId="0" fontId="0" fillId="7" borderId="16" xfId="0" applyFill="1" applyBorder="1"/>
    <xf numFmtId="0" fontId="0" fillId="7" borderId="17" xfId="0" applyFill="1" applyBorder="1"/>
    <xf numFmtId="0" fontId="0" fillId="7" borderId="18" xfId="0" applyFill="1" applyBorder="1"/>
    <xf numFmtId="0" fontId="0" fillId="7" borderId="16" xfId="0" applyFill="1" applyBorder="1" applyAlignment="1">
      <alignment horizontal="left" vertical="top" wrapText="1"/>
    </xf>
    <xf numFmtId="0" fontId="0" fillId="7" borderId="19" xfId="0" applyFill="1" applyBorder="1"/>
    <xf numFmtId="9" fontId="8" fillId="4" borderId="21" xfId="1" applyFont="1" applyFill="1" applyBorder="1" applyAlignment="1" applyProtection="1">
      <alignment horizontal="center" vertical="center" wrapText="1"/>
    </xf>
    <xf numFmtId="0" fontId="10" fillId="5" borderId="13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left" vertical="center" indent="1"/>
    </xf>
    <xf numFmtId="0" fontId="11" fillId="8" borderId="7" xfId="0" applyFont="1" applyFill="1" applyBorder="1" applyAlignment="1">
      <alignment horizontal="left" vertical="center" inden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7"/>
  <sheetViews>
    <sheetView tabSelected="1" workbookViewId="0">
      <selection activeCell="D11" sqref="D11"/>
    </sheetView>
  </sheetViews>
  <sheetFormatPr defaultRowHeight="15" x14ac:dyDescent="0.25"/>
  <cols>
    <col min="1" max="1" width="129.28515625" bestFit="1" customWidth="1"/>
    <col min="2" max="2" width="11.42578125" customWidth="1"/>
    <col min="3" max="3" width="27.140625" customWidth="1"/>
  </cols>
  <sheetData>
    <row r="1" spans="1:3" ht="28.5" x14ac:dyDescent="0.25">
      <c r="A1" s="17"/>
      <c r="B1" s="18" t="s">
        <v>47</v>
      </c>
      <c r="C1" s="62" t="s">
        <v>112</v>
      </c>
    </row>
    <row r="2" spans="1:3" ht="15.75" thickBot="1" x14ac:dyDescent="0.3">
      <c r="A2" s="34" t="s">
        <v>48</v>
      </c>
      <c r="B2" s="58">
        <f>B4+B18+B39+B49+B59+B72+B83+B100</f>
        <v>0.99899999999999989</v>
      </c>
      <c r="C2" s="63"/>
    </row>
    <row r="3" spans="1:3" ht="18.75" thickBot="1" x14ac:dyDescent="0.3">
      <c r="A3" s="19" t="s">
        <v>133</v>
      </c>
      <c r="B3" s="20"/>
      <c r="C3" s="59"/>
    </row>
    <row r="4" spans="1:3" x14ac:dyDescent="0.25">
      <c r="A4" s="21" t="s">
        <v>126</v>
      </c>
      <c r="B4" s="36">
        <f>B5+B9</f>
        <v>0.1295</v>
      </c>
      <c r="C4" s="48"/>
    </row>
    <row r="5" spans="1:3" ht="15" customHeight="1" x14ac:dyDescent="0.25">
      <c r="A5" s="22" t="s">
        <v>49</v>
      </c>
      <c r="B5" s="37">
        <f>B6+B7+B8</f>
        <v>7.0000000000000007E-2</v>
      </c>
      <c r="C5" s="37"/>
    </row>
    <row r="6" spans="1:3" ht="24.75" customHeight="1" x14ac:dyDescent="0.25">
      <c r="A6" s="23" t="s">
        <v>50</v>
      </c>
      <c r="B6" s="38">
        <v>2.5000000000000001E-2</v>
      </c>
      <c r="C6" s="38"/>
    </row>
    <row r="7" spans="1:3" ht="15" customHeight="1" x14ac:dyDescent="0.25">
      <c r="A7" s="24" t="s">
        <v>51</v>
      </c>
      <c r="B7" s="38">
        <v>2.5000000000000001E-2</v>
      </c>
      <c r="C7" s="38"/>
    </row>
    <row r="8" spans="1:3" ht="15" customHeight="1" x14ac:dyDescent="0.25">
      <c r="A8" s="24" t="s">
        <v>115</v>
      </c>
      <c r="B8" s="38">
        <v>0.02</v>
      </c>
      <c r="C8" s="38"/>
    </row>
    <row r="9" spans="1:3" ht="15" customHeight="1" x14ac:dyDescent="0.25">
      <c r="A9" s="22" t="s">
        <v>52</v>
      </c>
      <c r="B9" s="37">
        <f>SUM(B10:B16)</f>
        <v>5.9500000000000004E-2</v>
      </c>
      <c r="C9" s="37"/>
    </row>
    <row r="10" spans="1:3" ht="15" customHeight="1" x14ac:dyDescent="0.25">
      <c r="A10" s="24" t="s">
        <v>53</v>
      </c>
      <c r="B10" s="39">
        <v>8.5000000000000006E-3</v>
      </c>
      <c r="C10" s="38"/>
    </row>
    <row r="11" spans="1:3" ht="62.25" customHeight="1" x14ac:dyDescent="0.25">
      <c r="A11" s="24" t="s">
        <v>54</v>
      </c>
      <c r="B11" s="39">
        <v>8.5000000000000006E-3</v>
      </c>
      <c r="C11" s="49" t="s">
        <v>113</v>
      </c>
    </row>
    <row r="12" spans="1:3" ht="75" x14ac:dyDescent="0.25">
      <c r="A12" s="24" t="s">
        <v>55</v>
      </c>
      <c r="B12" s="39">
        <v>8.5000000000000006E-3</v>
      </c>
      <c r="C12" s="50" t="s">
        <v>44</v>
      </c>
    </row>
    <row r="13" spans="1:3" ht="77.25" customHeight="1" x14ac:dyDescent="0.25">
      <c r="A13" s="24" t="s">
        <v>56</v>
      </c>
      <c r="B13" s="39">
        <v>8.5000000000000006E-3</v>
      </c>
      <c r="C13" s="51" t="s">
        <v>114</v>
      </c>
    </row>
    <row r="14" spans="1:3" ht="15" customHeight="1" x14ac:dyDescent="0.25">
      <c r="A14" s="24" t="s">
        <v>57</v>
      </c>
      <c r="B14" s="39">
        <v>8.5000000000000006E-3</v>
      </c>
      <c r="C14" s="52"/>
    </row>
    <row r="15" spans="1:3" ht="15" customHeight="1" x14ac:dyDescent="0.25">
      <c r="A15" s="24" t="s">
        <v>58</v>
      </c>
      <c r="B15" s="39">
        <v>8.5000000000000006E-3</v>
      </c>
      <c r="C15" s="52"/>
    </row>
    <row r="16" spans="1:3" ht="15" customHeight="1" thickBot="1" x14ac:dyDescent="0.3">
      <c r="A16" s="25" t="s">
        <v>59</v>
      </c>
      <c r="B16" s="39">
        <v>8.5000000000000006E-3</v>
      </c>
      <c r="C16" s="53"/>
    </row>
    <row r="17" spans="1:3" ht="15" customHeight="1" thickBot="1" x14ac:dyDescent="0.3">
      <c r="A17" s="26"/>
      <c r="B17" s="40"/>
      <c r="C17" s="35"/>
    </row>
    <row r="18" spans="1:3" ht="15" customHeight="1" x14ac:dyDescent="0.25">
      <c r="A18" s="21" t="s">
        <v>127</v>
      </c>
      <c r="B18" s="36">
        <v>0.12</v>
      </c>
      <c r="C18" s="54"/>
    </row>
    <row r="19" spans="1:3" ht="15" customHeight="1" x14ac:dyDescent="0.25">
      <c r="A19" s="22" t="s">
        <v>60</v>
      </c>
      <c r="B19" s="37">
        <v>0.03</v>
      </c>
      <c r="C19" s="52"/>
    </row>
    <row r="20" spans="1:3" ht="15" customHeight="1" x14ac:dyDescent="0.25">
      <c r="A20" s="23" t="s">
        <v>61</v>
      </c>
      <c r="B20" s="39">
        <v>0.01</v>
      </c>
      <c r="C20" s="52"/>
    </row>
    <row r="21" spans="1:3" ht="15" customHeight="1" x14ac:dyDescent="0.25">
      <c r="A21" s="24" t="s">
        <v>51</v>
      </c>
      <c r="B21" s="39">
        <v>0.01</v>
      </c>
      <c r="C21" s="52"/>
    </row>
    <row r="22" spans="1:3" ht="15" customHeight="1" x14ac:dyDescent="0.25">
      <c r="A22" s="24" t="s">
        <v>62</v>
      </c>
      <c r="B22" s="39">
        <v>0.01</v>
      </c>
      <c r="C22" s="52"/>
    </row>
    <row r="23" spans="1:3" ht="15" customHeight="1" x14ac:dyDescent="0.25">
      <c r="A23" s="22" t="s">
        <v>63</v>
      </c>
      <c r="B23" s="37">
        <f>SUM(B24:B28)</f>
        <v>0.03</v>
      </c>
      <c r="C23" s="52"/>
    </row>
    <row r="24" spans="1:3" ht="15" customHeight="1" x14ac:dyDescent="0.25">
      <c r="A24" s="24" t="s">
        <v>64</v>
      </c>
      <c r="B24" s="39">
        <v>6.0000000000000001E-3</v>
      </c>
      <c r="C24" s="52"/>
    </row>
    <row r="25" spans="1:3" ht="15" customHeight="1" x14ac:dyDescent="0.25">
      <c r="A25" s="24" t="s">
        <v>65</v>
      </c>
      <c r="B25" s="39">
        <v>6.0000000000000001E-3</v>
      </c>
      <c r="C25" s="52"/>
    </row>
    <row r="26" spans="1:3" ht="15" customHeight="1" x14ac:dyDescent="0.25">
      <c r="A26" s="24" t="s">
        <v>66</v>
      </c>
      <c r="B26" s="39">
        <v>6.0000000000000001E-3</v>
      </c>
      <c r="C26" s="52"/>
    </row>
    <row r="27" spans="1:3" ht="15" customHeight="1" x14ac:dyDescent="0.25">
      <c r="A27" s="23" t="s">
        <v>67</v>
      </c>
      <c r="B27" s="39">
        <v>6.0000000000000001E-3</v>
      </c>
      <c r="C27" s="52"/>
    </row>
    <row r="28" spans="1:3" ht="15" customHeight="1" x14ac:dyDescent="0.25">
      <c r="A28" s="24" t="s">
        <v>68</v>
      </c>
      <c r="B28" s="39">
        <v>6.0000000000000001E-3</v>
      </c>
      <c r="C28" s="52"/>
    </row>
    <row r="29" spans="1:3" ht="15" customHeight="1" x14ac:dyDescent="0.25">
      <c r="A29" s="22" t="s">
        <v>69</v>
      </c>
      <c r="B29" s="37">
        <v>0.02</v>
      </c>
      <c r="C29" s="53"/>
    </row>
    <row r="30" spans="1:3" ht="15" customHeight="1" x14ac:dyDescent="0.25">
      <c r="A30" s="24" t="s">
        <v>70</v>
      </c>
      <c r="B30" s="38">
        <v>0.02</v>
      </c>
      <c r="C30" s="52"/>
    </row>
    <row r="31" spans="1:3" ht="15" customHeight="1" x14ac:dyDescent="0.25">
      <c r="A31" s="22" t="s">
        <v>71</v>
      </c>
      <c r="B31" s="37">
        <f>SUM(B32:B34)</f>
        <v>1.9799999999999998E-2</v>
      </c>
      <c r="C31" s="52"/>
    </row>
    <row r="32" spans="1:3" ht="15" customHeight="1" x14ac:dyDescent="0.25">
      <c r="A32" s="24" t="s">
        <v>72</v>
      </c>
      <c r="B32" s="39">
        <v>6.6E-3</v>
      </c>
      <c r="C32" s="52"/>
    </row>
    <row r="33" spans="1:3" ht="15" customHeight="1" x14ac:dyDescent="0.25">
      <c r="A33" s="23" t="s">
        <v>73</v>
      </c>
      <c r="B33" s="39">
        <v>6.6E-3</v>
      </c>
      <c r="C33" s="52"/>
    </row>
    <row r="34" spans="1:3" ht="15" customHeight="1" x14ac:dyDescent="0.25">
      <c r="A34" s="24" t="s">
        <v>74</v>
      </c>
      <c r="B34" s="39">
        <v>6.6E-3</v>
      </c>
      <c r="C34" s="52"/>
    </row>
    <row r="35" spans="1:3" ht="15" customHeight="1" x14ac:dyDescent="0.25">
      <c r="A35" s="22" t="s">
        <v>75</v>
      </c>
      <c r="B35" s="37">
        <v>0.02</v>
      </c>
      <c r="C35" s="52"/>
    </row>
    <row r="36" spans="1:3" ht="15" customHeight="1" x14ac:dyDescent="0.25">
      <c r="A36" s="24" t="s">
        <v>76</v>
      </c>
      <c r="B36" s="39">
        <v>0.01</v>
      </c>
      <c r="C36" s="52"/>
    </row>
    <row r="37" spans="1:3" ht="15" customHeight="1" thickBot="1" x14ac:dyDescent="0.3">
      <c r="A37" s="27" t="s">
        <v>77</v>
      </c>
      <c r="B37" s="41">
        <v>0.01</v>
      </c>
      <c r="C37" s="53"/>
    </row>
    <row r="38" spans="1:3" ht="15" customHeight="1" thickBot="1" x14ac:dyDescent="0.3">
      <c r="A38" s="28"/>
      <c r="B38" s="42"/>
      <c r="C38" s="35"/>
    </row>
    <row r="39" spans="1:3" ht="15" customHeight="1" x14ac:dyDescent="0.25">
      <c r="A39" s="21" t="s">
        <v>128</v>
      </c>
      <c r="B39" s="36">
        <f>B40+B43+B46</f>
        <v>0.18000000000000002</v>
      </c>
      <c r="C39" s="53"/>
    </row>
    <row r="40" spans="1:3" ht="15" customHeight="1" x14ac:dyDescent="0.25">
      <c r="A40" s="22" t="s">
        <v>78</v>
      </c>
      <c r="B40" s="37">
        <f>SUM(B41:B42)</f>
        <v>7.0000000000000007E-2</v>
      </c>
      <c r="C40" s="52"/>
    </row>
    <row r="41" spans="1:3" ht="30.75" customHeight="1" x14ac:dyDescent="0.25">
      <c r="A41" s="23" t="s">
        <v>79</v>
      </c>
      <c r="B41" s="38">
        <v>3.5000000000000003E-2</v>
      </c>
      <c r="C41" s="52"/>
    </row>
    <row r="42" spans="1:3" ht="15" customHeight="1" x14ac:dyDescent="0.25">
      <c r="A42" s="24" t="s">
        <v>80</v>
      </c>
      <c r="B42" s="38">
        <v>3.5000000000000003E-2</v>
      </c>
      <c r="C42" s="52"/>
    </row>
    <row r="43" spans="1:3" ht="15" customHeight="1" x14ac:dyDescent="0.25">
      <c r="A43" s="22" t="s">
        <v>81</v>
      </c>
      <c r="B43" s="37">
        <v>7.0000000000000007E-2</v>
      </c>
      <c r="C43" s="54"/>
    </row>
    <row r="44" spans="1:3" ht="15" customHeight="1" x14ac:dyDescent="0.25">
      <c r="A44" s="24" t="s">
        <v>82</v>
      </c>
      <c r="B44" s="38">
        <v>3.5000000000000003E-2</v>
      </c>
      <c r="C44" s="52"/>
    </row>
    <row r="45" spans="1:3" ht="26.25" customHeight="1" x14ac:dyDescent="0.25">
      <c r="A45" s="23" t="s">
        <v>83</v>
      </c>
      <c r="B45" s="38">
        <v>3.5000000000000003E-2</v>
      </c>
      <c r="C45" s="52"/>
    </row>
    <row r="46" spans="1:3" ht="15" customHeight="1" x14ac:dyDescent="0.25">
      <c r="A46" s="22" t="s">
        <v>84</v>
      </c>
      <c r="B46" s="37">
        <v>0.04</v>
      </c>
      <c r="C46" s="53"/>
    </row>
    <row r="47" spans="1:3" ht="15" customHeight="1" thickBot="1" x14ac:dyDescent="0.3">
      <c r="A47" s="25" t="s">
        <v>85</v>
      </c>
      <c r="B47" s="43">
        <v>0.04</v>
      </c>
      <c r="C47" s="55"/>
    </row>
    <row r="48" spans="1:3" ht="15" customHeight="1" thickBot="1" x14ac:dyDescent="0.3">
      <c r="A48" s="26"/>
      <c r="B48" s="40"/>
      <c r="C48" s="35"/>
    </row>
    <row r="49" spans="1:3" ht="15" customHeight="1" x14ac:dyDescent="0.25">
      <c r="A49" s="29" t="s">
        <v>129</v>
      </c>
      <c r="B49" s="44">
        <f>SUM(B50:B57)</f>
        <v>0.05</v>
      </c>
      <c r="C49" s="53"/>
    </row>
    <row r="50" spans="1:3" ht="15" customHeight="1" x14ac:dyDescent="0.25">
      <c r="A50" s="30" t="s">
        <v>86</v>
      </c>
      <c r="B50" s="38">
        <v>0.01</v>
      </c>
      <c r="C50" s="54"/>
    </row>
    <row r="51" spans="1:3" ht="15" customHeight="1" x14ac:dyDescent="0.25">
      <c r="A51" s="30" t="s">
        <v>87</v>
      </c>
      <c r="B51" s="38">
        <v>5.0000000000000001E-3</v>
      </c>
      <c r="C51" s="52"/>
    </row>
    <row r="52" spans="1:3" ht="15" customHeight="1" x14ac:dyDescent="0.25">
      <c r="A52" s="30" t="s">
        <v>88</v>
      </c>
      <c r="B52" s="38">
        <v>5.0000000000000001E-3</v>
      </c>
      <c r="C52" s="52"/>
    </row>
    <row r="53" spans="1:3" ht="15" customHeight="1" x14ac:dyDescent="0.25">
      <c r="A53" s="31" t="s">
        <v>89</v>
      </c>
      <c r="B53" s="38">
        <v>5.0000000000000001E-3</v>
      </c>
      <c r="C53" s="52"/>
    </row>
    <row r="54" spans="1:3" ht="15" customHeight="1" x14ac:dyDescent="0.25">
      <c r="A54" s="30" t="s">
        <v>90</v>
      </c>
      <c r="B54" s="38">
        <v>5.0000000000000001E-3</v>
      </c>
      <c r="C54" s="52"/>
    </row>
    <row r="55" spans="1:3" ht="27" customHeight="1" x14ac:dyDescent="0.25">
      <c r="A55" s="31" t="s">
        <v>91</v>
      </c>
      <c r="B55" s="38">
        <v>5.0000000000000001E-3</v>
      </c>
      <c r="C55" s="52"/>
    </row>
    <row r="56" spans="1:3" ht="15" customHeight="1" x14ac:dyDescent="0.25">
      <c r="A56" s="30" t="s">
        <v>92</v>
      </c>
      <c r="B56" s="38">
        <v>5.0000000000000001E-3</v>
      </c>
      <c r="C56" s="52"/>
    </row>
    <row r="57" spans="1:3" ht="15" customHeight="1" thickBot="1" x14ac:dyDescent="0.3">
      <c r="A57" s="32" t="s">
        <v>93</v>
      </c>
      <c r="B57" s="38">
        <v>0.01</v>
      </c>
      <c r="C57" s="53"/>
    </row>
    <row r="58" spans="1:3" ht="15" customHeight="1" thickBot="1" x14ac:dyDescent="0.3">
      <c r="A58" s="26"/>
      <c r="B58" s="40"/>
      <c r="C58" s="35"/>
    </row>
    <row r="59" spans="1:3" ht="15" customHeight="1" x14ac:dyDescent="0.25">
      <c r="A59" s="21" t="s">
        <v>130</v>
      </c>
      <c r="B59" s="36">
        <v>0.12</v>
      </c>
      <c r="C59" s="54"/>
    </row>
    <row r="60" spans="1:3" ht="15" customHeight="1" x14ac:dyDescent="0.25">
      <c r="A60" s="22" t="s">
        <v>94</v>
      </c>
      <c r="B60" s="37">
        <v>0.06</v>
      </c>
      <c r="C60" s="52"/>
    </row>
    <row r="61" spans="1:3" ht="15" customHeight="1" x14ac:dyDescent="0.25">
      <c r="A61" s="24" t="s">
        <v>95</v>
      </c>
      <c r="B61" s="38">
        <v>1.4999999999999999E-2</v>
      </c>
      <c r="C61" s="52"/>
    </row>
    <row r="62" spans="1:3" ht="15" customHeight="1" x14ac:dyDescent="0.25">
      <c r="A62" s="24" t="s">
        <v>96</v>
      </c>
      <c r="B62" s="38">
        <v>1.4999999999999999E-2</v>
      </c>
      <c r="C62" s="52"/>
    </row>
    <row r="63" spans="1:3" ht="15" customHeight="1" x14ac:dyDescent="0.25">
      <c r="A63" s="24" t="s">
        <v>97</v>
      </c>
      <c r="B63" s="38">
        <v>1.4999999999999999E-2</v>
      </c>
      <c r="C63" s="52"/>
    </row>
    <row r="64" spans="1:3" ht="15" customHeight="1" x14ac:dyDescent="0.25">
      <c r="A64" s="24" t="s">
        <v>98</v>
      </c>
      <c r="B64" s="38">
        <v>1.4999999999999999E-2</v>
      </c>
      <c r="C64" s="53"/>
    </row>
    <row r="65" spans="1:3" ht="15" customHeight="1" x14ac:dyDescent="0.25">
      <c r="A65" s="22" t="s">
        <v>99</v>
      </c>
      <c r="B65" s="37">
        <v>0.02</v>
      </c>
      <c r="C65" s="52"/>
    </row>
    <row r="66" spans="1:3" ht="15" customHeight="1" x14ac:dyDescent="0.25">
      <c r="A66" s="24" t="s">
        <v>100</v>
      </c>
      <c r="B66" s="38">
        <v>0.01</v>
      </c>
      <c r="C66" s="52"/>
    </row>
    <row r="67" spans="1:3" ht="15" customHeight="1" x14ac:dyDescent="0.25">
      <c r="A67" s="24" t="s">
        <v>101</v>
      </c>
      <c r="B67" s="38">
        <v>0.01</v>
      </c>
      <c r="C67" s="52"/>
    </row>
    <row r="68" spans="1:3" ht="15" customHeight="1" x14ac:dyDescent="0.25">
      <c r="A68" s="22" t="s">
        <v>102</v>
      </c>
      <c r="B68" s="37">
        <v>0.04</v>
      </c>
      <c r="C68" s="52"/>
    </row>
    <row r="69" spans="1:3" ht="15" customHeight="1" x14ac:dyDescent="0.25">
      <c r="A69" s="24" t="s">
        <v>103</v>
      </c>
      <c r="B69" s="38">
        <v>0.02</v>
      </c>
      <c r="C69" s="52"/>
    </row>
    <row r="70" spans="1:3" ht="15" customHeight="1" thickBot="1" x14ac:dyDescent="0.3">
      <c r="A70" s="27" t="s">
        <v>104</v>
      </c>
      <c r="B70" s="45">
        <v>0.02</v>
      </c>
      <c r="C70" s="53"/>
    </row>
    <row r="71" spans="1:3" ht="15" customHeight="1" thickBot="1" x14ac:dyDescent="0.3">
      <c r="A71" s="28"/>
      <c r="B71" s="42"/>
      <c r="C71" s="35"/>
    </row>
    <row r="72" spans="1:3" ht="15" customHeight="1" x14ac:dyDescent="0.25">
      <c r="A72" s="21" t="s">
        <v>118</v>
      </c>
      <c r="B72" s="36">
        <f>B73+B75+B77</f>
        <v>0.12</v>
      </c>
      <c r="C72" s="54"/>
    </row>
    <row r="73" spans="1:3" ht="15" customHeight="1" x14ac:dyDescent="0.25">
      <c r="A73" s="22" t="s">
        <v>105</v>
      </c>
      <c r="B73" s="37">
        <v>0.05</v>
      </c>
      <c r="C73" s="52"/>
    </row>
    <row r="74" spans="1:3" ht="15" customHeight="1" x14ac:dyDescent="0.25">
      <c r="A74" s="24" t="s">
        <v>121</v>
      </c>
      <c r="B74" s="38">
        <v>0.05</v>
      </c>
      <c r="C74" s="52"/>
    </row>
    <row r="75" spans="1:3" ht="15" customHeight="1" x14ac:dyDescent="0.25">
      <c r="A75" s="61" t="s">
        <v>116</v>
      </c>
      <c r="B75" s="37">
        <v>0.02</v>
      </c>
      <c r="C75" s="52"/>
    </row>
    <row r="76" spans="1:3" ht="15" customHeight="1" x14ac:dyDescent="0.25">
      <c r="A76" s="60" t="s">
        <v>122</v>
      </c>
      <c r="B76" s="38">
        <v>0.02</v>
      </c>
      <c r="C76" s="52"/>
    </row>
    <row r="77" spans="1:3" ht="15" customHeight="1" x14ac:dyDescent="0.25">
      <c r="A77" s="61" t="s">
        <v>119</v>
      </c>
      <c r="B77" s="37">
        <f>B78+B79+B80+B81+B82</f>
        <v>4.9999999999999996E-2</v>
      </c>
      <c r="C77" s="52"/>
    </row>
    <row r="78" spans="1:3" ht="15" customHeight="1" x14ac:dyDescent="0.25">
      <c r="A78" s="24" t="s">
        <v>120</v>
      </c>
      <c r="B78" s="38">
        <v>0.02</v>
      </c>
      <c r="C78" s="52"/>
    </row>
    <row r="79" spans="1:3" ht="15" customHeight="1" x14ac:dyDescent="0.25">
      <c r="A79" s="24" t="s">
        <v>117</v>
      </c>
      <c r="B79" s="38">
        <v>0.01</v>
      </c>
      <c r="C79" s="52"/>
    </row>
    <row r="80" spans="1:3" ht="15" customHeight="1" x14ac:dyDescent="0.25">
      <c r="A80" s="24" t="s">
        <v>123</v>
      </c>
      <c r="B80" s="38">
        <v>5.0000000000000001E-3</v>
      </c>
      <c r="C80" s="53"/>
    </row>
    <row r="81" spans="1:3" ht="15" customHeight="1" x14ac:dyDescent="0.25">
      <c r="A81" s="24" t="s">
        <v>124</v>
      </c>
      <c r="B81" s="38">
        <v>0.01</v>
      </c>
      <c r="C81" s="53"/>
    </row>
    <row r="82" spans="1:3" ht="15" customHeight="1" thickBot="1" x14ac:dyDescent="0.3">
      <c r="A82" s="24" t="s">
        <v>125</v>
      </c>
      <c r="B82" s="38">
        <v>5.0000000000000001E-3</v>
      </c>
      <c r="C82" s="53"/>
    </row>
    <row r="83" spans="1:3" ht="15" customHeight="1" thickBot="1" x14ac:dyDescent="0.3">
      <c r="A83" s="21" t="s">
        <v>131</v>
      </c>
      <c r="B83" s="36">
        <f>B84+B92+B96</f>
        <v>0.19949999999999998</v>
      </c>
      <c r="C83" s="35"/>
    </row>
    <row r="84" spans="1:3" ht="15" customHeight="1" x14ac:dyDescent="0.25">
      <c r="A84" s="22" t="s">
        <v>0</v>
      </c>
      <c r="B84" s="37">
        <f>SUM(B85:B91)</f>
        <v>9.9499999999999991E-2</v>
      </c>
      <c r="C84" s="54"/>
    </row>
    <row r="85" spans="1:3" ht="74.25" customHeight="1" x14ac:dyDescent="0.25">
      <c r="A85" s="24" t="s">
        <v>1</v>
      </c>
      <c r="B85" s="39">
        <v>0.01</v>
      </c>
      <c r="C85" s="51" t="s">
        <v>43</v>
      </c>
    </row>
    <row r="86" spans="1:3" ht="73.5" customHeight="1" x14ac:dyDescent="0.25">
      <c r="A86" s="24" t="s">
        <v>2</v>
      </c>
      <c r="B86" s="39">
        <v>2.5000000000000001E-2</v>
      </c>
      <c r="C86" s="56" t="s">
        <v>42</v>
      </c>
    </row>
    <row r="87" spans="1:3" ht="75" x14ac:dyDescent="0.25">
      <c r="A87" s="24" t="s">
        <v>4</v>
      </c>
      <c r="B87" s="39">
        <v>0.02</v>
      </c>
      <c r="C87" s="50" t="s">
        <v>44</v>
      </c>
    </row>
    <row r="88" spans="1:3" ht="75" customHeight="1" x14ac:dyDescent="0.25">
      <c r="A88" s="24" t="s">
        <v>5</v>
      </c>
      <c r="B88" s="39">
        <v>0.01</v>
      </c>
      <c r="C88" s="51" t="s">
        <v>46</v>
      </c>
    </row>
    <row r="89" spans="1:3" ht="15" customHeight="1" x14ac:dyDescent="0.25">
      <c r="A89" s="24" t="s">
        <v>9</v>
      </c>
      <c r="B89" s="39">
        <v>1.15E-2</v>
      </c>
      <c r="C89" s="52"/>
    </row>
    <row r="90" spans="1:3" ht="15" customHeight="1" x14ac:dyDescent="0.25">
      <c r="A90" s="24" t="s">
        <v>10</v>
      </c>
      <c r="B90" s="39">
        <v>1.15E-2</v>
      </c>
      <c r="C90" s="52"/>
    </row>
    <row r="91" spans="1:3" ht="15" customHeight="1" x14ac:dyDescent="0.25">
      <c r="A91" s="24" t="s">
        <v>11</v>
      </c>
      <c r="B91" s="39">
        <v>1.15E-2</v>
      </c>
      <c r="C91" s="54"/>
    </row>
    <row r="92" spans="1:3" ht="15" customHeight="1" x14ac:dyDescent="0.25">
      <c r="A92" s="22" t="s">
        <v>14</v>
      </c>
      <c r="B92" s="37">
        <f>SUM(B93:B95)</f>
        <v>4.5000000000000005E-2</v>
      </c>
      <c r="C92" s="53"/>
    </row>
    <row r="93" spans="1:3" ht="15" customHeight="1" x14ac:dyDescent="0.25">
      <c r="A93" s="24" t="s">
        <v>15</v>
      </c>
      <c r="B93" s="38">
        <v>2.5000000000000001E-2</v>
      </c>
      <c r="C93" s="52"/>
    </row>
    <row r="94" spans="1:3" ht="15" customHeight="1" x14ac:dyDescent="0.25">
      <c r="A94" s="24" t="s">
        <v>16</v>
      </c>
      <c r="B94" s="38">
        <v>0.01</v>
      </c>
      <c r="C94" s="52"/>
    </row>
    <row r="95" spans="1:3" ht="15" customHeight="1" x14ac:dyDescent="0.25">
      <c r="A95" s="24" t="s">
        <v>17</v>
      </c>
      <c r="B95" s="38">
        <v>0.01</v>
      </c>
      <c r="C95" s="53"/>
    </row>
    <row r="96" spans="1:3" ht="15" customHeight="1" x14ac:dyDescent="0.25">
      <c r="A96" s="22" t="s">
        <v>18</v>
      </c>
      <c r="B96" s="37">
        <f>SUM(B97:B98)</f>
        <v>5.5E-2</v>
      </c>
      <c r="C96" s="52"/>
    </row>
    <row r="97" spans="1:3" ht="15" customHeight="1" x14ac:dyDescent="0.25">
      <c r="A97" s="24" t="s">
        <v>19</v>
      </c>
      <c r="B97" s="39">
        <v>2.5000000000000001E-2</v>
      </c>
      <c r="C97" s="54"/>
    </row>
    <row r="98" spans="1:3" ht="15" customHeight="1" thickBot="1" x14ac:dyDescent="0.3">
      <c r="A98" s="27" t="s">
        <v>20</v>
      </c>
      <c r="B98" s="41">
        <v>0.03</v>
      </c>
      <c r="C98" s="53"/>
    </row>
    <row r="99" spans="1:3" ht="15" customHeight="1" thickBot="1" x14ac:dyDescent="0.3">
      <c r="A99" s="28"/>
      <c r="B99" s="42"/>
      <c r="C99" s="35"/>
    </row>
    <row r="100" spans="1:3" ht="15" customHeight="1" x14ac:dyDescent="0.25">
      <c r="A100" s="33" t="s">
        <v>132</v>
      </c>
      <c r="B100" s="46">
        <v>0.08</v>
      </c>
      <c r="C100" s="53"/>
    </row>
    <row r="101" spans="1:3" ht="15" customHeight="1" x14ac:dyDescent="0.25">
      <c r="A101" s="22" t="s">
        <v>106</v>
      </c>
      <c r="B101" s="47">
        <v>0.02</v>
      </c>
      <c r="C101" s="52"/>
    </row>
    <row r="102" spans="1:3" ht="15" customHeight="1" x14ac:dyDescent="0.25">
      <c r="A102" s="24" t="s">
        <v>111</v>
      </c>
      <c r="B102" s="47">
        <v>0.02</v>
      </c>
      <c r="C102" s="52"/>
    </row>
    <row r="103" spans="1:3" ht="15" customHeight="1" x14ac:dyDescent="0.25">
      <c r="A103" s="22" t="s">
        <v>107</v>
      </c>
      <c r="B103" s="47">
        <v>0.02</v>
      </c>
      <c r="C103" s="54"/>
    </row>
    <row r="104" spans="1:3" ht="15" customHeight="1" x14ac:dyDescent="0.25">
      <c r="A104" s="24" t="s">
        <v>110</v>
      </c>
      <c r="B104" s="47">
        <v>0.02</v>
      </c>
      <c r="C104" s="53"/>
    </row>
    <row r="105" spans="1:3" ht="15" customHeight="1" x14ac:dyDescent="0.25">
      <c r="A105" s="22" t="s">
        <v>108</v>
      </c>
      <c r="B105" s="47">
        <v>0.02</v>
      </c>
      <c r="C105" s="52"/>
    </row>
    <row r="106" spans="1:3" ht="15" customHeight="1" x14ac:dyDescent="0.25">
      <c r="A106" s="22" t="s">
        <v>109</v>
      </c>
      <c r="B106" s="47">
        <v>0.02</v>
      </c>
      <c r="C106" s="54"/>
    </row>
    <row r="107" spans="1:3" ht="15.75" thickBot="1" x14ac:dyDescent="0.3">
      <c r="A107" s="28"/>
      <c r="B107" s="42"/>
      <c r="C107" s="57"/>
    </row>
  </sheetData>
  <mergeCells count="1">
    <mergeCell ref="C1:C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7"/>
  <sheetViews>
    <sheetView zoomScale="80" zoomScaleNormal="80" workbookViewId="0">
      <selection activeCell="E8" sqref="E8"/>
    </sheetView>
  </sheetViews>
  <sheetFormatPr defaultRowHeight="15" x14ac:dyDescent="0.25"/>
  <cols>
    <col min="1" max="1" width="75.140625" bestFit="1" customWidth="1"/>
    <col min="2" max="2" width="17.85546875" bestFit="1" customWidth="1"/>
    <col min="3" max="3" width="13.42578125" bestFit="1" customWidth="1"/>
    <col min="4" max="4" width="38.7109375" customWidth="1"/>
    <col min="5" max="5" width="27.85546875" customWidth="1"/>
    <col min="10" max="10" width="12.5703125" customWidth="1"/>
    <col min="11" max="11" width="19" customWidth="1"/>
    <col min="12" max="12" width="16.85546875" customWidth="1"/>
  </cols>
  <sheetData>
    <row r="1" spans="1:12" x14ac:dyDescent="0.25">
      <c r="A1" s="1" t="s">
        <v>21</v>
      </c>
      <c r="B1" s="3">
        <v>0.3</v>
      </c>
    </row>
    <row r="2" spans="1:12" x14ac:dyDescent="0.25">
      <c r="J2" t="s">
        <v>37</v>
      </c>
      <c r="K2" s="2" t="s">
        <v>38</v>
      </c>
      <c r="L2" t="s">
        <v>39</v>
      </c>
    </row>
    <row r="3" spans="1:12" x14ac:dyDescent="0.25">
      <c r="A3" s="1" t="s">
        <v>0</v>
      </c>
      <c r="B3" s="7" t="s">
        <v>25</v>
      </c>
      <c r="C3" s="7" t="s">
        <v>23</v>
      </c>
      <c r="D3" s="7" t="s">
        <v>22</v>
      </c>
      <c r="E3" s="7" t="s">
        <v>41</v>
      </c>
    </row>
    <row r="4" spans="1:12" ht="75.75" customHeight="1" x14ac:dyDescent="0.3">
      <c r="A4" t="s">
        <v>1</v>
      </c>
      <c r="B4" s="5" t="s">
        <v>26</v>
      </c>
      <c r="C4" s="6" t="s">
        <v>29</v>
      </c>
      <c r="D4" s="4" t="s">
        <v>28</v>
      </c>
      <c r="E4" s="15" t="s">
        <v>43</v>
      </c>
    </row>
    <row r="5" spans="1:12" ht="93" customHeight="1" x14ac:dyDescent="0.3">
      <c r="A5" t="s">
        <v>2</v>
      </c>
      <c r="B5" s="5" t="s">
        <v>26</v>
      </c>
      <c r="C5" s="6" t="s">
        <v>29</v>
      </c>
      <c r="D5" s="4" t="s">
        <v>28</v>
      </c>
      <c r="E5" s="15" t="s">
        <v>42</v>
      </c>
    </row>
    <row r="6" spans="1:12" ht="15.75" hidden="1" customHeight="1" x14ac:dyDescent="0.3">
      <c r="A6" s="8" t="s">
        <v>3</v>
      </c>
      <c r="B6" s="9" t="s">
        <v>27</v>
      </c>
      <c r="C6" s="6"/>
      <c r="D6" s="4" t="s">
        <v>24</v>
      </c>
    </row>
    <row r="7" spans="1:12" ht="105.75" customHeight="1" x14ac:dyDescent="0.3">
      <c r="A7" t="s">
        <v>4</v>
      </c>
      <c r="B7" s="5" t="s">
        <v>26</v>
      </c>
      <c r="C7" s="6" t="s">
        <v>29</v>
      </c>
      <c r="D7" s="4" t="s">
        <v>28</v>
      </c>
      <c r="E7" s="15" t="s">
        <v>44</v>
      </c>
      <c r="F7" s="16" t="s">
        <v>45</v>
      </c>
    </row>
    <row r="8" spans="1:12" ht="97.5" customHeight="1" x14ac:dyDescent="0.3">
      <c r="A8" t="s">
        <v>5</v>
      </c>
      <c r="B8" s="5" t="s">
        <v>26</v>
      </c>
      <c r="C8" s="6" t="s">
        <v>29</v>
      </c>
      <c r="D8" s="4" t="s">
        <v>28</v>
      </c>
      <c r="E8" s="15" t="s">
        <v>46</v>
      </c>
    </row>
    <row r="9" spans="1:12" ht="15.75" hidden="1" customHeight="1" x14ac:dyDescent="0.3">
      <c r="A9" s="8" t="s">
        <v>6</v>
      </c>
      <c r="B9" s="9" t="s">
        <v>27</v>
      </c>
      <c r="C9" s="2"/>
    </row>
    <row r="10" spans="1:12" ht="15.75" hidden="1" customHeight="1" x14ac:dyDescent="0.3">
      <c r="A10" s="8" t="s">
        <v>7</v>
      </c>
      <c r="B10" s="9" t="s">
        <v>27</v>
      </c>
      <c r="C10" s="2"/>
    </row>
    <row r="11" spans="1:12" ht="15.75" hidden="1" customHeight="1" x14ac:dyDescent="0.3">
      <c r="A11" s="8" t="s">
        <v>8</v>
      </c>
      <c r="B11" s="9" t="s">
        <v>27</v>
      </c>
      <c r="C11" s="2" t="s">
        <v>30</v>
      </c>
    </row>
    <row r="12" spans="1:12" ht="63.75" customHeight="1" x14ac:dyDescent="0.3">
      <c r="A12" t="s">
        <v>9</v>
      </c>
      <c r="B12" s="5" t="s">
        <v>26</v>
      </c>
      <c r="C12" s="2"/>
      <c r="D12" s="13" t="s">
        <v>31</v>
      </c>
    </row>
    <row r="13" spans="1:12" ht="15.75" x14ac:dyDescent="0.3">
      <c r="A13" t="s">
        <v>10</v>
      </c>
      <c r="B13" s="5" t="s">
        <v>26</v>
      </c>
      <c r="C13" s="6" t="s">
        <v>29</v>
      </c>
      <c r="D13" s="4" t="s">
        <v>32</v>
      </c>
    </row>
    <row r="14" spans="1:12" ht="15.75" hidden="1" customHeight="1" x14ac:dyDescent="0.3">
      <c r="A14" s="8" t="s">
        <v>11</v>
      </c>
      <c r="B14" s="9" t="s">
        <v>27</v>
      </c>
      <c r="C14" s="2"/>
    </row>
    <row r="15" spans="1:12" ht="15.75" hidden="1" customHeight="1" x14ac:dyDescent="0.3">
      <c r="A15" s="8" t="s">
        <v>12</v>
      </c>
      <c r="B15" s="9" t="s">
        <v>27</v>
      </c>
      <c r="C15" s="2"/>
    </row>
    <row r="16" spans="1:12" ht="15.75" hidden="1" customHeight="1" x14ac:dyDescent="0.3">
      <c r="A16" s="11" t="s">
        <v>13</v>
      </c>
      <c r="B16" s="12" t="s">
        <v>27</v>
      </c>
      <c r="C16" s="2"/>
      <c r="D16" s="4" t="s">
        <v>33</v>
      </c>
    </row>
    <row r="17" spans="1:4" ht="27" x14ac:dyDescent="0.3">
      <c r="B17" s="5"/>
      <c r="C17" s="2"/>
      <c r="D17" s="14" t="s">
        <v>40</v>
      </c>
    </row>
    <row r="18" spans="1:4" ht="15.75" x14ac:dyDescent="0.3">
      <c r="A18" s="1" t="s">
        <v>14</v>
      </c>
      <c r="B18" s="5"/>
      <c r="C18" s="2"/>
    </row>
    <row r="19" spans="1:4" ht="15.75" hidden="1" customHeight="1" x14ac:dyDescent="0.3">
      <c r="A19" s="10" t="s">
        <v>15</v>
      </c>
      <c r="B19" s="9" t="s">
        <v>27</v>
      </c>
      <c r="C19" s="2"/>
    </row>
    <row r="20" spans="1:4" ht="15.75" hidden="1" customHeight="1" x14ac:dyDescent="0.3">
      <c r="A20" s="8" t="s">
        <v>16</v>
      </c>
      <c r="B20" s="9" t="s">
        <v>27</v>
      </c>
      <c r="C20" s="2"/>
    </row>
    <row r="21" spans="1:4" ht="27" x14ac:dyDescent="0.3">
      <c r="A21" t="s">
        <v>17</v>
      </c>
      <c r="B21" s="5" t="s">
        <v>26</v>
      </c>
      <c r="C21" s="2" t="s">
        <v>34</v>
      </c>
      <c r="D21" s="14" t="s">
        <v>36</v>
      </c>
    </row>
    <row r="22" spans="1:4" ht="15.75" x14ac:dyDescent="0.3">
      <c r="B22" s="5"/>
      <c r="C22" s="2"/>
    </row>
    <row r="23" spans="1:4" ht="15.75" x14ac:dyDescent="0.3">
      <c r="A23" s="1" t="s">
        <v>18</v>
      </c>
      <c r="B23" s="5"/>
      <c r="C23" s="2"/>
    </row>
    <row r="24" spans="1:4" ht="27" x14ac:dyDescent="0.3">
      <c r="A24" t="s">
        <v>19</v>
      </c>
      <c r="B24" s="5" t="s">
        <v>26</v>
      </c>
      <c r="C24" s="2" t="s">
        <v>34</v>
      </c>
      <c r="D24" s="14" t="s">
        <v>35</v>
      </c>
    </row>
    <row r="25" spans="1:4" ht="27" x14ac:dyDescent="0.3">
      <c r="A25" t="s">
        <v>20</v>
      </c>
      <c r="B25" s="5" t="s">
        <v>26</v>
      </c>
      <c r="C25" s="2" t="s">
        <v>34</v>
      </c>
      <c r="D25" s="14" t="s">
        <v>35</v>
      </c>
    </row>
    <row r="27" spans="1:4" x14ac:dyDescent="0.25">
      <c r="A27" s="1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86CADFC83C284AABA02E67EAA9A784" ma:contentTypeVersion="23" ma:contentTypeDescription="Create a new document." ma:contentTypeScope="" ma:versionID="b6cd0b6880fa4312a8d7ac9b08bc1671">
  <xsd:schema xmlns:xsd="http://www.w3.org/2001/XMLSchema" xmlns:xs="http://www.w3.org/2001/XMLSchema" xmlns:p="http://schemas.microsoft.com/office/2006/metadata/properties" xmlns:ns3="6f7b4a7f-d44a-4f65-a9aa-96ec94e426e4" xmlns:ns4="ac13aef0-e3c2-451b-8a0f-fa27211fa617" xmlns:ns5="584e2a90-0a3d-4822-aa79-a49007aaf019" targetNamespace="http://schemas.microsoft.com/office/2006/metadata/properties" ma:root="true" ma:fieldsID="51b0d8a14ba75b15319cba9c91e2cf42" ns3:_="" ns4:_="" ns5:_="">
    <xsd:import namespace="6f7b4a7f-d44a-4f65-a9aa-96ec94e426e4"/>
    <xsd:import namespace="ac13aef0-e3c2-451b-8a0f-fa27211fa617"/>
    <xsd:import namespace="584e2a90-0a3d-4822-aa79-a49007aaf019"/>
    <xsd:element name="properties">
      <xsd:complexType>
        <xsd:sequence>
          <xsd:element name="documentManagement">
            <xsd:complexType>
              <xsd:all>
                <xsd:element ref="ns3:Approval_x0020_Required" minOccurs="0"/>
                <xsd:element ref="ns3:Approvers" minOccurs="0"/>
                <xsd:element ref="ns3:Approve_x0020_Stage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Location" minOccurs="0"/>
                <xsd:element ref="ns5:SharedWithUsers" minOccurs="0"/>
                <xsd:element ref="ns5:SharedWithDetails" minOccurs="0"/>
                <xsd:element ref="ns5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7b4a7f-d44a-4f65-a9aa-96ec94e426e4" elementFormDefault="qualified">
    <xsd:import namespace="http://schemas.microsoft.com/office/2006/documentManagement/types"/>
    <xsd:import namespace="http://schemas.microsoft.com/office/infopath/2007/PartnerControls"/>
    <xsd:element name="Approval_x0020_Required" ma:index="8" nillable="true" ma:displayName="Approval Required" ma:default="No" ma:format="Dropdown" ma:internalName="Approval_x0020_Required">
      <xsd:simpleType>
        <xsd:restriction base="dms:Choice">
          <xsd:enumeration value="No"/>
          <xsd:enumeration value="Yes"/>
        </xsd:restriction>
      </xsd:simpleType>
    </xsd:element>
    <xsd:element name="Approvers" ma:index="9" nillable="true" ma:displayName="Approvers" ma:list="UserInfo" ma:SharePointGroup="0" ma:internalName="Approvers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Approve_x0020_Stage" ma:index="10" nillable="true" ma:displayName="Approve Stage" ma:format="Dropdown" ma:internalName="Approve_x0020_Stage">
      <xsd:simpleType>
        <xsd:restriction base="dms:Choice">
          <xsd:enumeration value="Approving"/>
          <xsd:enumeration value="Approved"/>
          <xsd:enumeration value="Rejec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13aef0-e3c2-451b-8a0f-fa27211fa6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4e2a90-0a3d-4822-aa79-a49007aaf019" elementFormDefault="qualified">
    <xsd:import namespace="http://schemas.microsoft.com/office/2006/documentManagement/types"/>
    <xsd:import namespace="http://schemas.microsoft.com/office/infopath/2007/PartnerControls"/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6402bf8a-be4c-4d43-8340-107e775f40e9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roval_x0020_Required xmlns="6f7b4a7f-d44a-4f65-a9aa-96ec94e426e4">No</Approval_x0020_Required>
    <Approvers xmlns="6f7b4a7f-d44a-4f65-a9aa-96ec94e426e4">
      <UserInfo>
        <DisplayName/>
        <AccountId xsi:nil="true"/>
        <AccountType/>
      </UserInfo>
    </Approvers>
    <Approve_x0020_Stage xmlns="6f7b4a7f-d44a-4f65-a9aa-96ec94e426e4" xsi:nil="true"/>
  </documentManagement>
</p:properties>
</file>

<file path=customXml/itemProps1.xml><?xml version="1.0" encoding="utf-8"?>
<ds:datastoreItem xmlns:ds="http://schemas.openxmlformats.org/officeDocument/2006/customXml" ds:itemID="{A937C3AE-80D0-4E8A-A95B-ABD02F09E8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f7b4a7f-d44a-4f65-a9aa-96ec94e426e4"/>
    <ds:schemaRef ds:uri="ac13aef0-e3c2-451b-8a0f-fa27211fa617"/>
    <ds:schemaRef ds:uri="584e2a90-0a3d-4822-aa79-a49007aaf0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6BDB9C-299D-4EAE-8380-764F5FAF3D05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C01C7CF3-E023-4B1C-91D3-789545F06F2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500FDEE-8900-4829-B8C2-70DAAA044796}">
  <ds:schemaRefs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6f7b4a7f-d44a-4f65-a9aa-96ec94e426e4"/>
    <ds:schemaRef ds:uri="http://www.w3.org/XML/1998/namespace"/>
    <ds:schemaRef ds:uri="http://purl.org/dc/dcmitype/"/>
    <ds:schemaRef ds:uri="http://purl.org/dc/terms/"/>
    <ds:schemaRef ds:uri="ac13aef0-e3c2-451b-8a0f-fa27211fa617"/>
    <ds:schemaRef ds:uri="584e2a90-0a3d-4822-aa79-a49007aaf019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RFP Evaluation Criteria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Macdonald Sihlahla    Transnet Freight Rail   JHB</dc:creator>
  <cp:lastModifiedBy>Lucky Goba    Transnet Freight Rail    JHB</cp:lastModifiedBy>
  <dcterms:created xsi:type="dcterms:W3CDTF">2021-09-08T13:25:12Z</dcterms:created>
  <dcterms:modified xsi:type="dcterms:W3CDTF">2021-11-26T17:33:22Z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0x0101006E86CADFC83C284AABA02E67EAA9A784</vt:lpwstr>
  </property>
</Properties>
</file>