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Work\Projects\Network Eng\Clients\Departments\LDSAC\2023\Replacement INC25746098\Confirmation to Publish - SCM Sourcing - Mafiwa\"/>
    </mc:Choice>
  </mc:AlternateContent>
  <xr:revisionPtr revIDLastSave="0" documentId="13_ncr:1_{4D0395E8-F71F-4C0B-BB2C-1BCE436AABAD}" xr6:coauthVersionLast="36" xr6:coauthVersionMax="36" xr10:uidLastSave="{00000000-0000-0000-0000-000000000000}"/>
  <bookViews>
    <workbookView xWindow="0" yWindow="0" windowWidth="10470" windowHeight="7770" activeTab="3" xr2:uid="{C64505F6-1124-42C3-9A81-DDC5CB5DDDD6}"/>
  </bookViews>
  <sheets>
    <sheet name="Total Bid" sheetId="21" r:id="rId1"/>
    <sheet name="Alldays" sheetId="1" r:id="rId2"/>
    <sheet name="Bakgoma" sheetId="2" r:id="rId3"/>
    <sheet name="Burgersfort" sheetId="3" r:id="rId4"/>
    <sheet name="Fetakgomo" sheetId="4" r:id="rId5"/>
    <sheet name="Ga-Phaahla" sheetId="5" r:id="rId6"/>
    <sheet name="Giyani" sheetId="6" r:id="rId7"/>
    <sheet name="Groblersdal" sheetId="7" r:id="rId8"/>
    <sheet name="Lebowakgomo" sheetId="8" r:id="rId9"/>
    <sheet name="Mapodile" sheetId="9" r:id="rId10"/>
    <sheet name="Marapong" sheetId="10" r:id="rId11"/>
    <sheet name="Marblehall" sheetId="11" r:id="rId12"/>
    <sheet name="Mogwadi" sheetId="12" r:id="rId13"/>
    <sheet name="Moletjie" sheetId="13" r:id="rId14"/>
    <sheet name="Mookgophong" sheetId="14" r:id="rId15"/>
    <sheet name="Morebeng" sheetId="15" r:id="rId16"/>
    <sheet name="Mutale" sheetId="16" r:id="rId17"/>
    <sheet name="Phatantswane" sheetId="17" r:id="rId18"/>
    <sheet name="Phokwane" sheetId="18" r:id="rId19"/>
    <sheet name="Seshego" sheetId="19" r:id="rId20"/>
    <sheet name="Vhembe" sheetId="20" r:id="rId2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20" l="1"/>
  <c r="H48" i="20" s="1"/>
  <c r="G47" i="20"/>
  <c r="G46" i="20"/>
  <c r="H46" i="20" s="1"/>
  <c r="G45" i="20"/>
  <c r="G43" i="20"/>
  <c r="H43" i="20" s="1"/>
  <c r="G42" i="20"/>
  <c r="H42" i="20" s="1"/>
  <c r="G41" i="20"/>
  <c r="H41" i="20" s="1"/>
  <c r="G40" i="20"/>
  <c r="H40" i="20" s="1"/>
  <c r="G39" i="20"/>
  <c r="H39" i="20" s="1"/>
  <c r="G38" i="20"/>
  <c r="H38" i="20" s="1"/>
  <c r="G37" i="20"/>
  <c r="H37" i="20" s="1"/>
  <c r="G36" i="20"/>
  <c r="H36" i="20" s="1"/>
  <c r="G35" i="20"/>
  <c r="G33" i="20"/>
  <c r="H33" i="20" s="1"/>
  <c r="G32" i="20"/>
  <c r="H32" i="20" s="1"/>
  <c r="G31" i="20"/>
  <c r="H31" i="20" s="1"/>
  <c r="G30" i="20"/>
  <c r="H30" i="20" s="1"/>
  <c r="G29" i="20"/>
  <c r="H29" i="20" s="1"/>
  <c r="G28" i="20"/>
  <c r="H28" i="20" s="1"/>
  <c r="G27" i="20"/>
  <c r="H27" i="20" s="1"/>
  <c r="G26" i="20"/>
  <c r="H26" i="20" s="1"/>
  <c r="G25" i="20"/>
  <c r="H25" i="20" s="1"/>
  <c r="G24" i="20"/>
  <c r="H24" i="20" s="1"/>
  <c r="G23" i="20"/>
  <c r="H23" i="20" s="1"/>
  <c r="G22" i="20"/>
  <c r="H22" i="20" s="1"/>
  <c r="G21" i="20"/>
  <c r="H45" i="20" l="1"/>
  <c r="G44" i="20"/>
  <c r="H35" i="20"/>
  <c r="G34" i="20"/>
  <c r="H21" i="20"/>
  <c r="G20" i="20"/>
  <c r="H47" i="20"/>
  <c r="H44" i="20" s="1"/>
  <c r="H20" i="20"/>
  <c r="H34" i="20"/>
  <c r="G49" i="20" l="1"/>
  <c r="G50" i="20" s="1"/>
  <c r="G51" i="20" s="1"/>
  <c r="F39" i="21" s="1"/>
  <c r="G39" i="21" s="1"/>
  <c r="H39" i="21" s="1"/>
  <c r="H49" i="20"/>
  <c r="G44" i="19" l="1"/>
  <c r="H44" i="19" s="1"/>
  <c r="G43" i="19"/>
  <c r="H43" i="19" s="1"/>
  <c r="G42" i="19"/>
  <c r="H42" i="19" s="1"/>
  <c r="G41" i="19"/>
  <c r="G39" i="19"/>
  <c r="H39" i="19" s="1"/>
  <c r="G38" i="19"/>
  <c r="H38" i="19" s="1"/>
  <c r="G37" i="19"/>
  <c r="H37" i="19" s="1"/>
  <c r="G36" i="19"/>
  <c r="H36" i="19" s="1"/>
  <c r="G35" i="19"/>
  <c r="H35" i="19" s="1"/>
  <c r="G34" i="19"/>
  <c r="H34" i="19" s="1"/>
  <c r="G33" i="19"/>
  <c r="H33" i="19" s="1"/>
  <c r="G32" i="19"/>
  <c r="H32" i="19" s="1"/>
  <c r="G31" i="19"/>
  <c r="G30" i="19" s="1"/>
  <c r="G29" i="19"/>
  <c r="H29" i="19" s="1"/>
  <c r="G28" i="19"/>
  <c r="H28" i="19" s="1"/>
  <c r="G27" i="19"/>
  <c r="H27" i="19" s="1"/>
  <c r="G26" i="19"/>
  <c r="H26" i="19" s="1"/>
  <c r="G25" i="19"/>
  <c r="H25" i="19" s="1"/>
  <c r="G24" i="19"/>
  <c r="H24" i="19" s="1"/>
  <c r="G23" i="19"/>
  <c r="H23" i="19" s="1"/>
  <c r="G22" i="19"/>
  <c r="H22" i="19" s="1"/>
  <c r="G21" i="19"/>
  <c r="H41" i="19" l="1"/>
  <c r="G40" i="19"/>
  <c r="H21" i="19"/>
  <c r="G20" i="19"/>
  <c r="H40" i="19"/>
  <c r="H31" i="19"/>
  <c r="H20" i="19"/>
  <c r="H30" i="19"/>
  <c r="G45" i="19" l="1"/>
  <c r="H45" i="19"/>
  <c r="G46" i="19"/>
  <c r="G47" i="19" s="1"/>
  <c r="F38" i="21" s="1"/>
  <c r="G38" i="21" s="1"/>
  <c r="H38" i="21" s="1"/>
  <c r="G48" i="18" l="1"/>
  <c r="H48" i="18" s="1"/>
  <c r="G47" i="18"/>
  <c r="H47" i="18" s="1"/>
  <c r="G46" i="18"/>
  <c r="H46" i="18" s="1"/>
  <c r="G45" i="18"/>
  <c r="G43" i="18"/>
  <c r="H43" i="18" s="1"/>
  <c r="G42" i="18"/>
  <c r="H42" i="18" s="1"/>
  <c r="G41" i="18"/>
  <c r="H41" i="18" s="1"/>
  <c r="G40" i="18"/>
  <c r="H40" i="18" s="1"/>
  <c r="G39" i="18"/>
  <c r="H39" i="18" s="1"/>
  <c r="G38" i="18"/>
  <c r="H38" i="18" s="1"/>
  <c r="G37" i="18"/>
  <c r="H37" i="18" s="1"/>
  <c r="G36" i="18"/>
  <c r="H36" i="18" s="1"/>
  <c r="G35" i="18"/>
  <c r="H35" i="18" s="1"/>
  <c r="G34" i="18"/>
  <c r="H34" i="18" s="1"/>
  <c r="G33" i="18"/>
  <c r="G31" i="18"/>
  <c r="H31" i="18" s="1"/>
  <c r="G30" i="18"/>
  <c r="H30" i="18" s="1"/>
  <c r="G29" i="18"/>
  <c r="H29" i="18" s="1"/>
  <c r="G28" i="18"/>
  <c r="H28" i="18" s="1"/>
  <c r="G27" i="18"/>
  <c r="H27" i="18" s="1"/>
  <c r="G26" i="18"/>
  <c r="H26" i="18" s="1"/>
  <c r="G25" i="18"/>
  <c r="H25" i="18" s="1"/>
  <c r="G24" i="18"/>
  <c r="H24" i="18" s="1"/>
  <c r="G23" i="18"/>
  <c r="H23" i="18" s="1"/>
  <c r="G22" i="18"/>
  <c r="H22" i="18" s="1"/>
  <c r="G21" i="18"/>
  <c r="H45" i="18" l="1"/>
  <c r="H44" i="18" s="1"/>
  <c r="G44" i="18"/>
  <c r="H33" i="18"/>
  <c r="G32" i="18"/>
  <c r="H21" i="18"/>
  <c r="H20" i="18" s="1"/>
  <c r="G20" i="18"/>
  <c r="H32" i="18"/>
  <c r="G49" i="18" l="1"/>
  <c r="G50" i="18" s="1"/>
  <c r="G51" i="18" s="1"/>
  <c r="F37" i="21" s="1"/>
  <c r="G37" i="21" s="1"/>
  <c r="H37" i="21" s="1"/>
  <c r="H49" i="18"/>
  <c r="G45" i="17" l="1"/>
  <c r="H45" i="17" s="1"/>
  <c r="G44" i="17"/>
  <c r="H44" i="17" s="1"/>
  <c r="G43" i="17"/>
  <c r="H43" i="17" s="1"/>
  <c r="G42" i="17"/>
  <c r="G40" i="17"/>
  <c r="H40" i="17" s="1"/>
  <c r="G39" i="17"/>
  <c r="H39" i="17" s="1"/>
  <c r="G38" i="17"/>
  <c r="H38" i="17" s="1"/>
  <c r="G37" i="17"/>
  <c r="H37" i="17" s="1"/>
  <c r="G36" i="17"/>
  <c r="H36" i="17" s="1"/>
  <c r="G35" i="17"/>
  <c r="H35" i="17" s="1"/>
  <c r="G34" i="17"/>
  <c r="H34" i="17" s="1"/>
  <c r="G33" i="17"/>
  <c r="G31" i="17"/>
  <c r="H31" i="17" s="1"/>
  <c r="G30" i="17"/>
  <c r="H30" i="17" s="1"/>
  <c r="G29" i="17"/>
  <c r="H29" i="17" s="1"/>
  <c r="G28" i="17"/>
  <c r="H28" i="17" s="1"/>
  <c r="G27" i="17"/>
  <c r="H27" i="17" s="1"/>
  <c r="G26" i="17"/>
  <c r="H26" i="17" s="1"/>
  <c r="G25" i="17"/>
  <c r="H25" i="17" s="1"/>
  <c r="G24" i="17"/>
  <c r="H24" i="17" s="1"/>
  <c r="G23" i="17"/>
  <c r="H23" i="17" s="1"/>
  <c r="G22" i="17"/>
  <c r="H22" i="17" s="1"/>
  <c r="G21" i="17"/>
  <c r="H21" i="17" s="1"/>
  <c r="G20" i="17"/>
  <c r="G19" i="17" s="1"/>
  <c r="H42" i="17" l="1"/>
  <c r="H41" i="17" s="1"/>
  <c r="G41" i="17"/>
  <c r="H33" i="17"/>
  <c r="G32" i="17"/>
  <c r="H32" i="17"/>
  <c r="H20" i="17"/>
  <c r="H19" i="17" s="1"/>
  <c r="G46" i="17" l="1"/>
  <c r="G47" i="17" s="1"/>
  <c r="G48" i="17" s="1"/>
  <c r="F36" i="21" s="1"/>
  <c r="G36" i="21" s="1"/>
  <c r="H36" i="21" s="1"/>
  <c r="H46" i="17"/>
  <c r="G45" i="16" l="1"/>
  <c r="H45" i="16" s="1"/>
  <c r="G44" i="16"/>
  <c r="H44" i="16" s="1"/>
  <c r="G43" i="16"/>
  <c r="H43" i="16" s="1"/>
  <c r="G42" i="16"/>
  <c r="G41" i="16" s="1"/>
  <c r="G40" i="16"/>
  <c r="H40" i="16" s="1"/>
  <c r="G39" i="16"/>
  <c r="H39" i="16" s="1"/>
  <c r="G38" i="16"/>
  <c r="H38" i="16" s="1"/>
  <c r="G37" i="16"/>
  <c r="H37" i="16" s="1"/>
  <c r="G36" i="16"/>
  <c r="H36" i="16" s="1"/>
  <c r="G35" i="16"/>
  <c r="H35" i="16" s="1"/>
  <c r="G34" i="16"/>
  <c r="H34" i="16" s="1"/>
  <c r="G33" i="16"/>
  <c r="H33" i="16" s="1"/>
  <c r="G32" i="16"/>
  <c r="G30" i="16"/>
  <c r="H30" i="16" s="1"/>
  <c r="G29" i="16"/>
  <c r="H29" i="16" s="1"/>
  <c r="G28" i="16"/>
  <c r="H28" i="16" s="1"/>
  <c r="G27" i="16"/>
  <c r="H27" i="16" s="1"/>
  <c r="G26" i="16"/>
  <c r="H26" i="16" s="1"/>
  <c r="G25" i="16"/>
  <c r="H25" i="16" s="1"/>
  <c r="G24" i="16"/>
  <c r="H24" i="16" s="1"/>
  <c r="G23" i="16"/>
  <c r="H23" i="16" s="1"/>
  <c r="G22" i="16"/>
  <c r="G21" i="16"/>
  <c r="H21" i="16" s="1"/>
  <c r="G20" i="16"/>
  <c r="H32" i="16" l="1"/>
  <c r="H31" i="16" s="1"/>
  <c r="G31" i="16"/>
  <c r="H20" i="16"/>
  <c r="G19" i="16"/>
  <c r="H22" i="16"/>
  <c r="H19" i="16" s="1"/>
  <c r="H42" i="16"/>
  <c r="H41" i="16" s="1"/>
  <c r="G46" i="16" l="1"/>
  <c r="G47" i="16" s="1"/>
  <c r="G48" i="16" s="1"/>
  <c r="F35" i="21" s="1"/>
  <c r="G35" i="21" s="1"/>
  <c r="H35" i="21" s="1"/>
  <c r="H46" i="16"/>
  <c r="G45" i="15" l="1"/>
  <c r="H45" i="15" s="1"/>
  <c r="G44" i="15"/>
  <c r="H44" i="15" s="1"/>
  <c r="G43" i="15"/>
  <c r="H43" i="15" s="1"/>
  <c r="G42" i="15"/>
  <c r="G40" i="15"/>
  <c r="H40" i="15" s="1"/>
  <c r="G39" i="15"/>
  <c r="H39" i="15" s="1"/>
  <c r="G38" i="15"/>
  <c r="H38" i="15" s="1"/>
  <c r="G37" i="15"/>
  <c r="H37" i="15" s="1"/>
  <c r="G36" i="15"/>
  <c r="H36" i="15" s="1"/>
  <c r="G35" i="15"/>
  <c r="H35" i="15" s="1"/>
  <c r="G34" i="15"/>
  <c r="H34" i="15" s="1"/>
  <c r="G33" i="15"/>
  <c r="H33" i="15" s="1"/>
  <c r="G32" i="15"/>
  <c r="G31" i="15" s="1"/>
  <c r="G30" i="15"/>
  <c r="H30" i="15" s="1"/>
  <c r="G29" i="15"/>
  <c r="H29" i="15" s="1"/>
  <c r="G28" i="15"/>
  <c r="H28" i="15" s="1"/>
  <c r="G27" i="15"/>
  <c r="H27" i="15" s="1"/>
  <c r="G26" i="15"/>
  <c r="H26" i="15" s="1"/>
  <c r="G25" i="15"/>
  <c r="H25" i="15" s="1"/>
  <c r="G24" i="15"/>
  <c r="H24" i="15" s="1"/>
  <c r="G23" i="15"/>
  <c r="H23" i="15" s="1"/>
  <c r="G22" i="15"/>
  <c r="H22" i="15" s="1"/>
  <c r="G21" i="15"/>
  <c r="H21" i="15" s="1"/>
  <c r="G20" i="15"/>
  <c r="G19" i="15" s="1"/>
  <c r="H42" i="15" l="1"/>
  <c r="G41" i="15"/>
  <c r="H41" i="15"/>
  <c r="H20" i="15"/>
  <c r="H19" i="15" s="1"/>
  <c r="H32" i="15"/>
  <c r="H31" i="15" s="1"/>
  <c r="G46" i="15"/>
  <c r="H46" i="15" l="1"/>
  <c r="G47" i="15"/>
  <c r="G48" i="15" s="1"/>
  <c r="F34" i="21" s="1"/>
  <c r="G34" i="21" s="1"/>
  <c r="H34" i="21" s="1"/>
  <c r="G44" i="14" l="1"/>
  <c r="H44" i="14" s="1"/>
  <c r="G43" i="14"/>
  <c r="H43" i="14" s="1"/>
  <c r="G42" i="14"/>
  <c r="G41" i="14"/>
  <c r="H41" i="14" s="1"/>
  <c r="G39" i="14"/>
  <c r="H39" i="14" s="1"/>
  <c r="G38" i="14"/>
  <c r="H38" i="14" s="1"/>
  <c r="G37" i="14"/>
  <c r="H37" i="14" s="1"/>
  <c r="G36" i="14"/>
  <c r="H36" i="14" s="1"/>
  <c r="G35" i="14"/>
  <c r="H35" i="14" s="1"/>
  <c r="G34" i="14"/>
  <c r="G33" i="14"/>
  <c r="H33" i="14" s="1"/>
  <c r="G31" i="14"/>
  <c r="H31" i="14" s="1"/>
  <c r="G30" i="14"/>
  <c r="H30" i="14" s="1"/>
  <c r="G29" i="14"/>
  <c r="H29" i="14" s="1"/>
  <c r="G28" i="14"/>
  <c r="H28" i="14" s="1"/>
  <c r="G27" i="14"/>
  <c r="H27" i="14" s="1"/>
  <c r="G26" i="14"/>
  <c r="H26" i="14" s="1"/>
  <c r="G25" i="14"/>
  <c r="H25" i="14" s="1"/>
  <c r="G24" i="14"/>
  <c r="H24" i="14" s="1"/>
  <c r="G23" i="14"/>
  <c r="H23" i="14" s="1"/>
  <c r="G22" i="14"/>
  <c r="H22" i="14" s="1"/>
  <c r="G21" i="14"/>
  <c r="H21" i="14" s="1"/>
  <c r="G20" i="14"/>
  <c r="H20" i="14" s="1"/>
  <c r="G32" i="14" l="1"/>
  <c r="G40" i="14"/>
  <c r="H19" i="14"/>
  <c r="H34" i="14"/>
  <c r="H32" i="14" s="1"/>
  <c r="H42" i="14"/>
  <c r="H40" i="14" s="1"/>
  <c r="G19" i="14"/>
  <c r="G45" i="14" l="1"/>
  <c r="G46" i="14" s="1"/>
  <c r="G47" i="14" s="1"/>
  <c r="F33" i="21" s="1"/>
  <c r="G33" i="21" s="1"/>
  <c r="H33" i="21" s="1"/>
  <c r="H45" i="14"/>
  <c r="G45" i="13" l="1"/>
  <c r="H45" i="13" s="1"/>
  <c r="G44" i="13"/>
  <c r="H44" i="13" s="1"/>
  <c r="G43" i="13"/>
  <c r="H43" i="13" s="1"/>
  <c r="G42" i="13"/>
  <c r="G40" i="13"/>
  <c r="H40" i="13" s="1"/>
  <c r="G39" i="13"/>
  <c r="H39" i="13" s="1"/>
  <c r="G38" i="13"/>
  <c r="H38" i="13" s="1"/>
  <c r="G37" i="13"/>
  <c r="H37" i="13" s="1"/>
  <c r="G36" i="13"/>
  <c r="H36" i="13" s="1"/>
  <c r="G35" i="13"/>
  <c r="H35" i="13" s="1"/>
  <c r="G34" i="13"/>
  <c r="G32" i="13"/>
  <c r="H32" i="13" s="1"/>
  <c r="G31" i="13"/>
  <c r="H31" i="13" s="1"/>
  <c r="G30" i="13"/>
  <c r="H30" i="13" s="1"/>
  <c r="G29" i="13"/>
  <c r="H29" i="13" s="1"/>
  <c r="G28" i="13"/>
  <c r="H28" i="13" s="1"/>
  <c r="G27" i="13"/>
  <c r="H27" i="13" s="1"/>
  <c r="G26" i="13"/>
  <c r="H26" i="13" s="1"/>
  <c r="G25" i="13"/>
  <c r="H25" i="13" s="1"/>
  <c r="G24" i="13"/>
  <c r="H24" i="13" s="1"/>
  <c r="G23" i="13"/>
  <c r="H23" i="13" s="1"/>
  <c r="G22" i="13"/>
  <c r="H22" i="13" s="1"/>
  <c r="G21" i="13"/>
  <c r="H21" i="13" s="1"/>
  <c r="G20" i="13"/>
  <c r="H42" i="13" l="1"/>
  <c r="G41" i="13"/>
  <c r="H34" i="13"/>
  <c r="G33" i="13"/>
  <c r="H20" i="13"/>
  <c r="G19" i="13"/>
  <c r="G46" i="13" s="1"/>
  <c r="H41" i="13"/>
  <c r="H33" i="13"/>
  <c r="H19" i="13"/>
  <c r="G47" i="13" l="1"/>
  <c r="G48" i="13" s="1"/>
  <c r="F32" i="21" s="1"/>
  <c r="G32" i="21" s="1"/>
  <c r="H32" i="21" s="1"/>
  <c r="H46" i="13"/>
  <c r="G54" i="12" l="1"/>
  <c r="H54" i="12" s="1"/>
  <c r="G53" i="12"/>
  <c r="H53" i="12" s="1"/>
  <c r="G52" i="12"/>
  <c r="H52" i="12" s="1"/>
  <c r="G51" i="12"/>
  <c r="G49" i="12"/>
  <c r="H49" i="12" s="1"/>
  <c r="G48" i="12"/>
  <c r="H48" i="12" s="1"/>
  <c r="G47" i="12"/>
  <c r="H47" i="12" s="1"/>
  <c r="G46" i="12"/>
  <c r="H46" i="12" s="1"/>
  <c r="G45" i="12"/>
  <c r="H45" i="12" s="1"/>
  <c r="G44" i="12"/>
  <c r="G42" i="12"/>
  <c r="H42" i="12" s="1"/>
  <c r="G41" i="12"/>
  <c r="H41" i="12" s="1"/>
  <c r="G40" i="12"/>
  <c r="H40" i="12" s="1"/>
  <c r="G39" i="12"/>
  <c r="H39" i="12" s="1"/>
  <c r="G38" i="12"/>
  <c r="H38" i="12" s="1"/>
  <c r="G37" i="12"/>
  <c r="H37" i="12" s="1"/>
  <c r="G36" i="12"/>
  <c r="H36" i="12" s="1"/>
  <c r="G35" i="12"/>
  <c r="H35" i="12" s="1"/>
  <c r="G34" i="12"/>
  <c r="H34" i="12" s="1"/>
  <c r="G33" i="12"/>
  <c r="H33" i="12" s="1"/>
  <c r="G32" i="12"/>
  <c r="H32" i="12" s="1"/>
  <c r="G31" i="12"/>
  <c r="H31" i="12" s="1"/>
  <c r="G30" i="12"/>
  <c r="H30" i="12" s="1"/>
  <c r="G29" i="12"/>
  <c r="H29" i="12" s="1"/>
  <c r="G28" i="12"/>
  <c r="H28" i="12" s="1"/>
  <c r="G27" i="12"/>
  <c r="H27" i="12" s="1"/>
  <c r="G26" i="12"/>
  <c r="H26" i="12" s="1"/>
  <c r="G25" i="12"/>
  <c r="H25" i="12" s="1"/>
  <c r="G24" i="12"/>
  <c r="H24" i="12" s="1"/>
  <c r="G23" i="12"/>
  <c r="H23" i="12" s="1"/>
  <c r="G22" i="12"/>
  <c r="H22" i="12" s="1"/>
  <c r="G21" i="12"/>
  <c r="H21" i="12" s="1"/>
  <c r="G20" i="12"/>
  <c r="H51" i="12" l="1"/>
  <c r="H50" i="12" s="1"/>
  <c r="G50" i="12"/>
  <c r="H44" i="12"/>
  <c r="H43" i="12" s="1"/>
  <c r="G43" i="12"/>
  <c r="H20" i="12"/>
  <c r="H19" i="12" s="1"/>
  <c r="G19" i="12"/>
  <c r="H55" i="12" l="1"/>
  <c r="G55" i="12"/>
  <c r="G56" i="12" l="1"/>
  <c r="G57" i="12" s="1"/>
  <c r="F31" i="21" s="1"/>
  <c r="G31" i="21" s="1"/>
  <c r="H31" i="21" s="1"/>
  <c r="G46" i="11" l="1"/>
  <c r="H46" i="11" s="1"/>
  <c r="G45" i="11"/>
  <c r="H45" i="11" s="1"/>
  <c r="G44" i="11"/>
  <c r="H44" i="11" s="1"/>
  <c r="G43" i="11"/>
  <c r="G41" i="11"/>
  <c r="H41" i="11" s="1"/>
  <c r="G40" i="11"/>
  <c r="H40" i="11" s="1"/>
  <c r="G39" i="11"/>
  <c r="H39" i="11" s="1"/>
  <c r="G38" i="11"/>
  <c r="H38" i="11" s="1"/>
  <c r="G37" i="11"/>
  <c r="G35" i="11"/>
  <c r="H35" i="11" s="1"/>
  <c r="G34" i="11"/>
  <c r="H34" i="11" s="1"/>
  <c r="G33" i="11"/>
  <c r="H33" i="11" s="1"/>
  <c r="G32" i="11"/>
  <c r="H32" i="11" s="1"/>
  <c r="G31" i="11"/>
  <c r="H31" i="11" s="1"/>
  <c r="G30" i="11"/>
  <c r="G29" i="11"/>
  <c r="H29" i="11" s="1"/>
  <c r="G28" i="11"/>
  <c r="G26" i="11"/>
  <c r="H26" i="11" s="1"/>
  <c r="G25" i="11"/>
  <c r="H25" i="11" s="1"/>
  <c r="G24" i="11"/>
  <c r="H24" i="11" s="1"/>
  <c r="G23" i="11"/>
  <c r="H23" i="11" s="1"/>
  <c r="G22" i="11"/>
  <c r="H22" i="11" s="1"/>
  <c r="G21" i="11"/>
  <c r="H21" i="11" s="1"/>
  <c r="G20" i="11"/>
  <c r="H43" i="11" l="1"/>
  <c r="G42" i="11"/>
  <c r="H37" i="11"/>
  <c r="G36" i="11"/>
  <c r="H28" i="11"/>
  <c r="G27" i="11"/>
  <c r="H20" i="11"/>
  <c r="G19" i="11"/>
  <c r="H42" i="11"/>
  <c r="H19" i="11"/>
  <c r="H36" i="11"/>
  <c r="H30" i="11"/>
  <c r="H27" i="11" s="1"/>
  <c r="G47" i="11" l="1"/>
  <c r="G48" i="11" s="1"/>
  <c r="G49" i="11" s="1"/>
  <c r="F30" i="21" s="1"/>
  <c r="G30" i="21" s="1"/>
  <c r="H30" i="21" s="1"/>
  <c r="H47" i="11"/>
  <c r="G44" i="10" l="1"/>
  <c r="H44" i="10" s="1"/>
  <c r="G43" i="10"/>
  <c r="H43" i="10" s="1"/>
  <c r="G42" i="10"/>
  <c r="G41" i="10"/>
  <c r="G39" i="10"/>
  <c r="H39" i="10" s="1"/>
  <c r="G38" i="10"/>
  <c r="H38" i="10" s="1"/>
  <c r="G37" i="10"/>
  <c r="H37" i="10" s="1"/>
  <c r="G36" i="10"/>
  <c r="H36" i="10" s="1"/>
  <c r="G35" i="10"/>
  <c r="H35" i="10" s="1"/>
  <c r="G34" i="10"/>
  <c r="G33" i="10"/>
  <c r="G31" i="10"/>
  <c r="H31" i="10" s="1"/>
  <c r="G30" i="10"/>
  <c r="H30" i="10" s="1"/>
  <c r="G29" i="10"/>
  <c r="H29" i="10" s="1"/>
  <c r="G28" i="10"/>
  <c r="H28" i="10" s="1"/>
  <c r="G27" i="10"/>
  <c r="H27" i="10" s="1"/>
  <c r="G26" i="10"/>
  <c r="H26" i="10" s="1"/>
  <c r="G25" i="10"/>
  <c r="H25" i="10" s="1"/>
  <c r="G24" i="10"/>
  <c r="H24" i="10" s="1"/>
  <c r="G23" i="10"/>
  <c r="H23" i="10" s="1"/>
  <c r="G22" i="10"/>
  <c r="G21" i="10"/>
  <c r="H21" i="10" s="1"/>
  <c r="G20" i="10"/>
  <c r="H41" i="10" l="1"/>
  <c r="G40" i="10"/>
  <c r="H33" i="10"/>
  <c r="G32" i="10"/>
  <c r="H20" i="10"/>
  <c r="G19" i="10"/>
  <c r="H22" i="10"/>
  <c r="H19" i="10" s="1"/>
  <c r="H42" i="10"/>
  <c r="H40" i="10" s="1"/>
  <c r="H34" i="10"/>
  <c r="H32" i="10" s="1"/>
  <c r="G45" i="10" l="1"/>
  <c r="G46" i="10" s="1"/>
  <c r="G47" i="10" s="1"/>
  <c r="F29" i="21" s="1"/>
  <c r="G29" i="21" s="1"/>
  <c r="H29" i="21" s="1"/>
  <c r="H45" i="10"/>
  <c r="G49" i="9" l="1"/>
  <c r="H49" i="9" s="1"/>
  <c r="G48" i="9"/>
  <c r="H48" i="9" s="1"/>
  <c r="G47" i="9"/>
  <c r="H47" i="9" s="1"/>
  <c r="G46" i="9"/>
  <c r="G44" i="9"/>
  <c r="H44" i="9" s="1"/>
  <c r="G43" i="9"/>
  <c r="H43" i="9" s="1"/>
  <c r="G42" i="9"/>
  <c r="H42" i="9" s="1"/>
  <c r="G41" i="9"/>
  <c r="H41" i="9" s="1"/>
  <c r="G40" i="9"/>
  <c r="H40" i="9" s="1"/>
  <c r="G39" i="9"/>
  <c r="H39" i="9" s="1"/>
  <c r="G38" i="9"/>
  <c r="H38" i="9" s="1"/>
  <c r="G37" i="9"/>
  <c r="H37" i="9" s="1"/>
  <c r="G36" i="9"/>
  <c r="H36" i="9" s="1"/>
  <c r="G35" i="9"/>
  <c r="H35" i="9" s="1"/>
  <c r="G34" i="9"/>
  <c r="H34" i="9" s="1"/>
  <c r="G33" i="9"/>
  <c r="G31" i="9"/>
  <c r="H31" i="9" s="1"/>
  <c r="G30" i="9"/>
  <c r="H30" i="9" s="1"/>
  <c r="G29" i="9"/>
  <c r="H29" i="9" s="1"/>
  <c r="G28" i="9"/>
  <c r="H28" i="9" s="1"/>
  <c r="G27" i="9"/>
  <c r="H27" i="9" s="1"/>
  <c r="G26" i="9"/>
  <c r="H26" i="9" s="1"/>
  <c r="G25" i="9"/>
  <c r="H25" i="9" s="1"/>
  <c r="G24" i="9"/>
  <c r="H24" i="9" s="1"/>
  <c r="G23" i="9"/>
  <c r="H23" i="9" s="1"/>
  <c r="G22" i="9"/>
  <c r="H22" i="9" s="1"/>
  <c r="G21" i="9"/>
  <c r="H21" i="9" s="1"/>
  <c r="G20" i="9"/>
  <c r="H46" i="9" l="1"/>
  <c r="G45" i="9"/>
  <c r="H33" i="9"/>
  <c r="G32" i="9"/>
  <c r="H20" i="9"/>
  <c r="H19" i="9" s="1"/>
  <c r="G19" i="9"/>
  <c r="H32" i="9"/>
  <c r="H45" i="9"/>
  <c r="H50" i="9" l="1"/>
  <c r="G50" i="9"/>
  <c r="G51" i="9" s="1"/>
  <c r="G52" i="9" s="1"/>
  <c r="F28" i="21" s="1"/>
  <c r="G28" i="21" s="1"/>
  <c r="H28" i="21" s="1"/>
  <c r="G45" i="8" l="1"/>
  <c r="H45" i="8" s="1"/>
  <c r="G44" i="8"/>
  <c r="H44" i="8" s="1"/>
  <c r="G43" i="8"/>
  <c r="H43" i="8" s="1"/>
  <c r="G42" i="8"/>
  <c r="G40" i="8"/>
  <c r="H40" i="8" s="1"/>
  <c r="G39" i="8"/>
  <c r="H39" i="8" s="1"/>
  <c r="G38" i="8"/>
  <c r="H38" i="8" s="1"/>
  <c r="G37" i="8"/>
  <c r="H37" i="8" s="1"/>
  <c r="G36" i="8"/>
  <c r="H36" i="8" s="1"/>
  <c r="G35" i="8"/>
  <c r="H35" i="8" s="1"/>
  <c r="G34" i="8"/>
  <c r="G32" i="8"/>
  <c r="H32" i="8" s="1"/>
  <c r="G31" i="8"/>
  <c r="H31" i="8" s="1"/>
  <c r="G30" i="8"/>
  <c r="H30" i="8" s="1"/>
  <c r="G29" i="8"/>
  <c r="H29" i="8" s="1"/>
  <c r="G28" i="8"/>
  <c r="H28" i="8" s="1"/>
  <c r="G27" i="8"/>
  <c r="H27" i="8" s="1"/>
  <c r="G26" i="8"/>
  <c r="H26" i="8" s="1"/>
  <c r="G25" i="8"/>
  <c r="H25" i="8" s="1"/>
  <c r="G24" i="8"/>
  <c r="H24" i="8" s="1"/>
  <c r="G23" i="8"/>
  <c r="H23" i="8" s="1"/>
  <c r="G22" i="8"/>
  <c r="H22" i="8" s="1"/>
  <c r="G21" i="8"/>
  <c r="H21" i="8" s="1"/>
  <c r="G20" i="8"/>
  <c r="G19" i="8" s="1"/>
  <c r="H42" i="8" l="1"/>
  <c r="G41" i="8"/>
  <c r="G46" i="8" s="1"/>
  <c r="H34" i="8"/>
  <c r="G33" i="8"/>
  <c r="H20" i="8"/>
  <c r="H33" i="8"/>
  <c r="H41" i="8"/>
  <c r="H19" i="8"/>
  <c r="H46" i="8" l="1"/>
  <c r="G47" i="8"/>
  <c r="G48" i="8" s="1"/>
  <c r="F27" i="21" s="1"/>
  <c r="G27" i="21" s="1"/>
  <c r="H27" i="21" s="1"/>
  <c r="G45" i="7" l="1"/>
  <c r="H45" i="7" s="1"/>
  <c r="G44" i="7"/>
  <c r="H44" i="7" s="1"/>
  <c r="G43" i="7"/>
  <c r="G42" i="7"/>
  <c r="G40" i="7"/>
  <c r="H40" i="7" s="1"/>
  <c r="G39" i="7"/>
  <c r="H39" i="7" s="1"/>
  <c r="G38" i="7"/>
  <c r="H38" i="7" s="1"/>
  <c r="G37" i="7"/>
  <c r="G35" i="7"/>
  <c r="H35" i="7" s="1"/>
  <c r="G34" i="7"/>
  <c r="H34" i="7" s="1"/>
  <c r="G33" i="7"/>
  <c r="H33" i="7" s="1"/>
  <c r="G32" i="7"/>
  <c r="H32" i="7" s="1"/>
  <c r="G31" i="7"/>
  <c r="H31" i="7" s="1"/>
  <c r="G30" i="7"/>
  <c r="H30" i="7" s="1"/>
  <c r="G29" i="7"/>
  <c r="H29" i="7" s="1"/>
  <c r="G28" i="7"/>
  <c r="H28" i="7" s="1"/>
  <c r="G27" i="7"/>
  <c r="G26" i="7" s="1"/>
  <c r="G25" i="7"/>
  <c r="H25" i="7" s="1"/>
  <c r="G24" i="7"/>
  <c r="H24" i="7" s="1"/>
  <c r="G23" i="7"/>
  <c r="H23" i="7" s="1"/>
  <c r="G22" i="7"/>
  <c r="H22" i="7" s="1"/>
  <c r="G21" i="7"/>
  <c r="H21" i="7" s="1"/>
  <c r="G20" i="7"/>
  <c r="G19" i="7" s="1"/>
  <c r="H42" i="7" l="1"/>
  <c r="G41" i="7"/>
  <c r="H37" i="7"/>
  <c r="G36" i="7"/>
  <c r="H20" i="7"/>
  <c r="H19" i="7" s="1"/>
  <c r="H36" i="7"/>
  <c r="H27" i="7"/>
  <c r="H26" i="7" s="1"/>
  <c r="H43" i="7"/>
  <c r="H41" i="7" s="1"/>
  <c r="G46" i="7"/>
  <c r="H46" i="7" l="1"/>
  <c r="G47" i="7"/>
  <c r="G48" i="7" s="1"/>
  <c r="F26" i="21" s="1"/>
  <c r="G26" i="21" s="1"/>
  <c r="H26" i="21" s="1"/>
  <c r="G49" i="6" l="1"/>
  <c r="H49" i="6" s="1"/>
  <c r="G48" i="6"/>
  <c r="H48" i="6" s="1"/>
  <c r="G47" i="6"/>
  <c r="H47" i="6" s="1"/>
  <c r="G46" i="6"/>
  <c r="G44" i="6"/>
  <c r="H44" i="6" s="1"/>
  <c r="G43" i="6"/>
  <c r="H43" i="6" s="1"/>
  <c r="G42" i="6"/>
  <c r="H42" i="6" s="1"/>
  <c r="G41" i="6"/>
  <c r="G39" i="6"/>
  <c r="H39" i="6" s="1"/>
  <c r="G38" i="6"/>
  <c r="H38" i="6" s="1"/>
  <c r="G37" i="6"/>
  <c r="H37" i="6" s="1"/>
  <c r="G36" i="6"/>
  <c r="H36" i="6" s="1"/>
  <c r="G35" i="6"/>
  <c r="H35" i="6" s="1"/>
  <c r="G34" i="6"/>
  <c r="H34" i="6" s="1"/>
  <c r="G33" i="6"/>
  <c r="H33" i="6" s="1"/>
  <c r="G32" i="6"/>
  <c r="H32" i="6" s="1"/>
  <c r="G31" i="6"/>
  <c r="G29" i="6"/>
  <c r="H29" i="6" s="1"/>
  <c r="G28" i="6"/>
  <c r="H28" i="6" s="1"/>
  <c r="G27" i="6"/>
  <c r="H27" i="6" s="1"/>
  <c r="G26" i="6"/>
  <c r="G24" i="6"/>
  <c r="H24" i="6" s="1"/>
  <c r="G23" i="6"/>
  <c r="H23" i="6" s="1"/>
  <c r="G22" i="6"/>
  <c r="H22" i="6" s="1"/>
  <c r="G21" i="6"/>
  <c r="H21" i="6" s="1"/>
  <c r="G20" i="6"/>
  <c r="G19" i="6" s="1"/>
  <c r="H46" i="6" l="1"/>
  <c r="G45" i="6"/>
  <c r="H41" i="6"/>
  <c r="H40" i="6" s="1"/>
  <c r="G40" i="6"/>
  <c r="H31" i="6"/>
  <c r="G30" i="6"/>
  <c r="H26" i="6"/>
  <c r="H25" i="6" s="1"/>
  <c r="G25" i="6"/>
  <c r="H45" i="6"/>
  <c r="H30" i="6"/>
  <c r="H20" i="6"/>
  <c r="H19" i="6" s="1"/>
  <c r="H50" i="6" l="1"/>
  <c r="G50" i="6"/>
  <c r="G51" i="6" s="1"/>
  <c r="G52" i="6" s="1"/>
  <c r="F25" i="21" s="1"/>
  <c r="G25" i="21" s="1"/>
  <c r="H25" i="21" s="1"/>
  <c r="G45" i="5" l="1"/>
  <c r="H45" i="5" s="1"/>
  <c r="G44" i="5"/>
  <c r="H44" i="5" s="1"/>
  <c r="G43" i="5"/>
  <c r="H43" i="5" s="1"/>
  <c r="G42" i="5"/>
  <c r="G40" i="5"/>
  <c r="H40" i="5" s="1"/>
  <c r="G39" i="5"/>
  <c r="H39" i="5" s="1"/>
  <c r="G38" i="5"/>
  <c r="H38" i="5" s="1"/>
  <c r="G37" i="5"/>
  <c r="H37" i="5" s="1"/>
  <c r="G36" i="5"/>
  <c r="H36" i="5" s="1"/>
  <c r="G35" i="5"/>
  <c r="H35" i="5" s="1"/>
  <c r="G34" i="5"/>
  <c r="G32" i="5"/>
  <c r="H32" i="5" s="1"/>
  <c r="G31" i="5"/>
  <c r="H31" i="5" s="1"/>
  <c r="G30" i="5"/>
  <c r="H30" i="5" s="1"/>
  <c r="G29" i="5"/>
  <c r="H29" i="5" s="1"/>
  <c r="G28" i="5"/>
  <c r="H28" i="5" s="1"/>
  <c r="G27" i="5"/>
  <c r="H27" i="5" s="1"/>
  <c r="G26" i="5"/>
  <c r="H26" i="5" s="1"/>
  <c r="G25" i="5"/>
  <c r="H25" i="5" s="1"/>
  <c r="G24" i="5"/>
  <c r="H24" i="5" s="1"/>
  <c r="G23" i="5"/>
  <c r="H23" i="5" s="1"/>
  <c r="G22" i="5"/>
  <c r="H22" i="5" s="1"/>
  <c r="G21" i="5"/>
  <c r="H21" i="5" s="1"/>
  <c r="G20" i="5"/>
  <c r="G19" i="5" s="1"/>
  <c r="H42" i="5" l="1"/>
  <c r="G41" i="5"/>
  <c r="H34" i="5"/>
  <c r="G33" i="5"/>
  <c r="H41" i="5"/>
  <c r="H33" i="5"/>
  <c r="H20" i="5"/>
  <c r="H19" i="5" s="1"/>
  <c r="G46" i="5" l="1"/>
  <c r="G47" i="5" s="1"/>
  <c r="G48" i="5" s="1"/>
  <c r="F24" i="21" s="1"/>
  <c r="G24" i="21" s="1"/>
  <c r="H24" i="21" s="1"/>
  <c r="H46" i="5"/>
  <c r="G45" i="4" l="1"/>
  <c r="H45" i="4" s="1"/>
  <c r="G44" i="4"/>
  <c r="H44" i="4" s="1"/>
  <c r="G43" i="4"/>
  <c r="H43" i="4" s="1"/>
  <c r="G42" i="4"/>
  <c r="G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G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G19" i="4" s="1"/>
  <c r="H42" i="4" l="1"/>
  <c r="H41" i="4" s="1"/>
  <c r="H34" i="4"/>
  <c r="H33" i="4" s="1"/>
  <c r="H20" i="4"/>
  <c r="H19" i="4"/>
  <c r="G46" i="4" l="1"/>
  <c r="G47" i="4" s="1"/>
  <c r="G48" i="4" s="1"/>
  <c r="F23" i="21" s="1"/>
  <c r="G23" i="21" s="1"/>
  <c r="H23" i="21" s="1"/>
  <c r="H46" i="4"/>
  <c r="G67" i="3" l="1"/>
  <c r="H67" i="3" s="1"/>
  <c r="G66" i="3"/>
  <c r="H66" i="3" s="1"/>
  <c r="G65" i="3"/>
  <c r="H65" i="3" s="1"/>
  <c r="G64" i="3"/>
  <c r="G62" i="3"/>
  <c r="H62" i="3" s="1"/>
  <c r="G61" i="3"/>
  <c r="H61" i="3" s="1"/>
  <c r="G60" i="3"/>
  <c r="H60" i="3" s="1"/>
  <c r="G59" i="3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G47" i="3"/>
  <c r="H47" i="3" s="1"/>
  <c r="G46" i="3"/>
  <c r="G45" i="3"/>
  <c r="G43" i="3"/>
  <c r="H43" i="3" s="1"/>
  <c r="G42" i="3"/>
  <c r="H42" i="3" s="1"/>
  <c r="G41" i="3"/>
  <c r="H41" i="3" s="1"/>
  <c r="G40" i="3"/>
  <c r="H40" i="3" s="1"/>
  <c r="G39" i="3"/>
  <c r="H39" i="3" s="1"/>
  <c r="G38" i="3"/>
  <c r="H38" i="3" s="1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64" i="3" l="1"/>
  <c r="G63" i="3"/>
  <c r="H59" i="3"/>
  <c r="G58" i="3"/>
  <c r="H45" i="3"/>
  <c r="G44" i="3"/>
  <c r="H31" i="3"/>
  <c r="H30" i="3" s="1"/>
  <c r="G30" i="3"/>
  <c r="H20" i="3"/>
  <c r="G19" i="3"/>
  <c r="H63" i="3"/>
  <c r="H58" i="3"/>
  <c r="H19" i="3"/>
  <c r="H46" i="3"/>
  <c r="H44" i="3" s="1"/>
  <c r="G68" i="3" l="1"/>
  <c r="G69" i="3" s="1"/>
  <c r="G70" i="3" s="1"/>
  <c r="F22" i="21" s="1"/>
  <c r="G22" i="21" s="1"/>
  <c r="H22" i="21" s="1"/>
  <c r="H68" i="3"/>
  <c r="G44" i="2" l="1"/>
  <c r="H44" i="2" s="1"/>
  <c r="G43" i="2"/>
  <c r="H43" i="2" s="1"/>
  <c r="G42" i="2"/>
  <c r="H42" i="2" s="1"/>
  <c r="G41" i="2"/>
  <c r="G39" i="2"/>
  <c r="H39" i="2" s="1"/>
  <c r="G37" i="2"/>
  <c r="H37" i="2" s="1"/>
  <c r="G36" i="2"/>
  <c r="H36" i="2" s="1"/>
  <c r="G35" i="2"/>
  <c r="H35" i="2" s="1"/>
  <c r="G34" i="2"/>
  <c r="H34" i="2" s="1"/>
  <c r="G33" i="2"/>
  <c r="G31" i="2"/>
  <c r="H31" i="2" s="1"/>
  <c r="G30" i="2"/>
  <c r="H30" i="2" s="1"/>
  <c r="G29" i="2"/>
  <c r="H29" i="2" s="1"/>
  <c r="G28" i="2"/>
  <c r="H28" i="2" s="1"/>
  <c r="G27" i="2"/>
  <c r="H27" i="2" s="1"/>
  <c r="G26" i="2"/>
  <c r="H26" i="2" s="1"/>
  <c r="G25" i="2"/>
  <c r="H25" i="2" s="1"/>
  <c r="G24" i="2"/>
  <c r="H24" i="2" s="1"/>
  <c r="G23" i="2"/>
  <c r="H23" i="2" s="1"/>
  <c r="G22" i="2"/>
  <c r="H22" i="2" s="1"/>
  <c r="G21" i="2"/>
  <c r="H21" i="2" s="1"/>
  <c r="G20" i="2"/>
  <c r="H41" i="2" l="1"/>
  <c r="G40" i="2"/>
  <c r="H33" i="2"/>
  <c r="G32" i="2"/>
  <c r="H20" i="2"/>
  <c r="G19" i="2"/>
  <c r="H32" i="2"/>
  <c r="H19" i="2"/>
  <c r="H40" i="2"/>
  <c r="G45" i="2" l="1"/>
  <c r="G46" i="2" s="1"/>
  <c r="G47" i="2" s="1"/>
  <c r="F21" i="21" s="1"/>
  <c r="G21" i="21" s="1"/>
  <c r="H21" i="21" s="1"/>
  <c r="H45" i="2"/>
  <c r="G41" i="1" l="1"/>
  <c r="H41" i="1" s="1"/>
  <c r="G53" i="1"/>
  <c r="H53" i="1" s="1"/>
  <c r="G52" i="1"/>
  <c r="H52" i="1" s="1"/>
  <c r="G51" i="1"/>
  <c r="H51" i="1" s="1"/>
  <c r="G50" i="1"/>
  <c r="G48" i="1"/>
  <c r="H48" i="1" s="1"/>
  <c r="G47" i="1"/>
  <c r="H47" i="1" s="1"/>
  <c r="G46" i="1"/>
  <c r="H46" i="1" s="1"/>
  <c r="G45" i="1"/>
  <c r="H45" i="1" s="1"/>
  <c r="G44" i="1"/>
  <c r="H44" i="1" s="1"/>
  <c r="G43" i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50" i="1" l="1"/>
  <c r="G49" i="1"/>
  <c r="H43" i="1"/>
  <c r="H42" i="1" s="1"/>
  <c r="G42" i="1"/>
  <c r="H20" i="1"/>
  <c r="G19" i="1"/>
  <c r="G54" i="1" s="1"/>
  <c r="G55" i="1" s="1"/>
  <c r="G56" i="1" s="1"/>
  <c r="F20" i="21" s="1"/>
  <c r="G20" i="21" s="1"/>
  <c r="H19" i="1"/>
  <c r="H49" i="1"/>
  <c r="H20" i="21" l="1"/>
  <c r="H19" i="21" s="1"/>
  <c r="H40" i="21" s="1"/>
  <c r="G19" i="21"/>
  <c r="G40" i="21" s="1"/>
  <c r="H54" i="1"/>
</calcChain>
</file>

<file path=xl/sharedStrings.xml><?xml version="1.0" encoding="utf-8"?>
<sst xmlns="http://schemas.openxmlformats.org/spreadsheetml/2006/main" count="2378" uniqueCount="287">
  <si>
    <t>SUPPLY CHAIN MANAGEMENT</t>
  </si>
  <si>
    <t>Pricing schedule</t>
  </si>
  <si>
    <t>RFx No</t>
  </si>
  <si>
    <t>RFx Title</t>
  </si>
  <si>
    <t>Supply, Install, and Configure Network Solution of Twenty Libraries for the Limpopo Department of Sports, Arts and Culture - Alldays Library</t>
  </si>
  <si>
    <t xml:space="preserve">Bidder Name </t>
  </si>
  <si>
    <t>1. INSTRUCTION FOR COMPLETING THE PRICING SCHEDULE</t>
  </si>
  <si>
    <t>(a)  THIS PRICING SCHEDULE MUST BE SUBMITTED SEPARATELY FROM THE TECHNICAL RESPONSE, failing which the BID may be DISQUALIFIED.</t>
  </si>
  <si>
    <r>
      <t xml:space="preserve">(b)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</si>
  <si>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(c)  Unit and Line prices must be VAT EXCLUSIVE and in South African Rand (ZAR) currency.</t>
  </si>
  <si>
    <t>(e) The price must include all cost to deliver the goods or render the service, including all applicable taxes, duty fees, logistics/delivery, storage, labour, overtime and subsistance and travel</t>
  </si>
  <si>
    <r>
      <t xml:space="preserve">(f)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</si>
  <si>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>Foreign currency</t>
  </si>
  <si>
    <t xml:space="preserve">South African Rand (ZAR) exchange rate </t>
  </si>
  <si>
    <t>1 US Dollar</t>
  </si>
  <si>
    <t>Mark with an X, which ROE is applicable</t>
  </si>
  <si>
    <t>1 Euro</t>
  </si>
  <si>
    <t>1 Pound (UK)</t>
  </si>
  <si>
    <t>Item No</t>
  </si>
  <si>
    <t>Goods/Service description</t>
  </si>
  <si>
    <t>Unit of measure</t>
  </si>
  <si>
    <t>Forex %</t>
  </si>
  <si>
    <t xml:space="preserve">Qty </t>
  </si>
  <si>
    <t>Unit Price 
(Excl VAT)</t>
  </si>
  <si>
    <t>Line Price Y1</t>
  </si>
  <si>
    <t>Forex Price portion</t>
  </si>
  <si>
    <t>BRAND / MODEL (if applicable)</t>
  </si>
  <si>
    <t>Price clarification comment</t>
  </si>
  <si>
    <t>ALLDAYS LIBRARY</t>
  </si>
  <si>
    <t>1.1</t>
  </si>
  <si>
    <t>Test &amp; Repair / replace flash mount and surface mount wall boxes</t>
  </si>
  <si>
    <t>Each</t>
  </si>
  <si>
    <t>1.2</t>
  </si>
  <si>
    <t>1 Meter Cat 5e / 6 Patch Lead</t>
  </si>
  <si>
    <t>1.3</t>
  </si>
  <si>
    <t>Krone UTP CAT6 Data Point complete with 3m flylead and patchlead</t>
  </si>
  <si>
    <t>1.4</t>
  </si>
  <si>
    <t>ADAPTER 22.5 X 45 LEGRAND HK SHUTTER</t>
  </si>
  <si>
    <t>1.5</t>
  </si>
  <si>
    <t>KEYSTONE RJ45 KM8 C6 WHITE STP</t>
  </si>
  <si>
    <t>1.6</t>
  </si>
  <si>
    <t>Cover Plate P/O 50x50 E/O</t>
  </si>
  <si>
    <t>1.7</t>
  </si>
  <si>
    <t>Collar 50x50</t>
  </si>
  <si>
    <t>1.8</t>
  </si>
  <si>
    <t>Euromod Half Blank White</t>
  </si>
  <si>
    <t>1.9</t>
  </si>
  <si>
    <t>CAT 6 Surface mount Data Point complete with 3m fly lead and patch lead for WiFi AP, WIFI/APS Connectors</t>
  </si>
  <si>
    <t>1.10</t>
  </si>
  <si>
    <t>Electrical Normal Power Point  complete, excl CB.</t>
  </si>
  <si>
    <t>1.11</t>
  </si>
  <si>
    <t>Electrical Dedicated Power Point  complete, excl CB.</t>
  </si>
  <si>
    <t>1.12</t>
  </si>
  <si>
    <t>Cover 2 X 4 Vert White 16 Amp</t>
  </si>
  <si>
    <t>1.13</t>
  </si>
  <si>
    <t>Cover Socket 2 X 4 Vert Red Ded 16 Amp For MS2</t>
  </si>
  <si>
    <t>1.14</t>
  </si>
  <si>
    <t>Plugtop 16 Amp Red</t>
  </si>
  <si>
    <t>1.15</t>
  </si>
  <si>
    <t>Cable Surfex 2,5 X 2 Core + Earth</t>
  </si>
  <si>
    <t>Metre</t>
  </si>
  <si>
    <t>1.16</t>
  </si>
  <si>
    <t>yt2 Surface mount trunking</t>
  </si>
  <si>
    <t>1.17</t>
  </si>
  <si>
    <t>Switches 24 PORT POE</t>
  </si>
  <si>
    <t>1.18</t>
  </si>
  <si>
    <t>Internal Ceiling mount access point</t>
  </si>
  <si>
    <t>1.19</t>
  </si>
  <si>
    <t>BRUSH PANEL SHORT BASE METAL</t>
  </si>
  <si>
    <t>1.20</t>
  </si>
  <si>
    <t>24 PORT PATCH PANEL CAT 6e LOADED</t>
  </si>
  <si>
    <t>1.21</t>
  </si>
  <si>
    <t>Smart-UPS, 2000 Watts /1500 VA, Input 230V /Output 230V, Interface Port USB, Rack mounted</t>
  </si>
  <si>
    <t>1.22</t>
  </si>
  <si>
    <t xml:space="preserve">Cabinet Cleaning, mounting existing switches, modems and Cable tying </t>
  </si>
  <si>
    <t>P/H</t>
  </si>
  <si>
    <t>SUNDRIES/INFRASTRUCTURE</t>
  </si>
  <si>
    <t>2.1</t>
  </si>
  <si>
    <t>Tape Brother White 9mm / BRADY "0" - "9" 37/STRIP BLACK/WHITE</t>
  </si>
  <si>
    <t>2.2</t>
  </si>
  <si>
    <t>BRADY "0" - "9" 37/STRIP BLACK/WHITE</t>
  </si>
  <si>
    <t>2.3</t>
  </si>
  <si>
    <t>Insulation Tape - Black</t>
  </si>
  <si>
    <t>2.4</t>
  </si>
  <si>
    <t>Knock Inns 6 X 55</t>
  </si>
  <si>
    <t>2.5</t>
  </si>
  <si>
    <t>M6 Flat Washer</t>
  </si>
  <si>
    <t>2.6</t>
  </si>
  <si>
    <t>Silicone</t>
  </si>
  <si>
    <t>DOCUMENTATION</t>
  </si>
  <si>
    <t>3.4</t>
  </si>
  <si>
    <t>Schematic Layout Of Network (3 PRINTOUTS)</t>
  </si>
  <si>
    <t>3.5</t>
  </si>
  <si>
    <t>Data Certification</t>
  </si>
  <si>
    <t>3.6</t>
  </si>
  <si>
    <t>UTP Test Results</t>
  </si>
  <si>
    <t>3.7</t>
  </si>
  <si>
    <t>COC - Electrical Certification</t>
  </si>
  <si>
    <t>TOTAL BID PRICE  (EXCL VAT)</t>
  </si>
  <si>
    <t>VAT (@15%)</t>
  </si>
  <si>
    <t>TOTAL  BID PRICE (INCL VAT)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</si>
  <si>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</si>
  <si>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Name</t>
  </si>
  <si>
    <t>Capacity</t>
  </si>
  <si>
    <t>Signature (above)</t>
  </si>
  <si>
    <t>Date</t>
  </si>
  <si>
    <t>Supply, Install, and Configure Network Solution of Twenty Libraries for the Limpopo Department of Sports, Arts and Culture - Bakgoma Library</t>
  </si>
  <si>
    <t>New Installations</t>
  </si>
  <si>
    <t xml:space="preserve">New insulation-displacement connector UTP CAT6e Data Point complete with flylead and patchlead </t>
  </si>
  <si>
    <t xml:space="preserve">RJ 45 WHITE SHUTTER CAT 6e </t>
  </si>
  <si>
    <t xml:space="preserve">45deg ADAPTER PLATE for COMPACT </t>
  </si>
  <si>
    <t xml:space="preserve">TRUNKING FRAME 50 x 50 </t>
  </si>
  <si>
    <t xml:space="preserve">25 X 50 BLANK </t>
  </si>
  <si>
    <t xml:space="preserve">New Electrical Normal Power Point complete. </t>
  </si>
  <si>
    <t xml:space="preserve">Brush Panel </t>
  </si>
  <si>
    <t xml:space="preserve">INSULATION-DISPLACEMENT CONNECTOR 24 PORT KM8 CAT 6e LOADED </t>
  </si>
  <si>
    <t xml:space="preserve">Triple output kettle cord PC power cable </t>
  </si>
  <si>
    <t xml:space="preserve">Extra Flyleads </t>
  </si>
  <si>
    <t xml:space="preserve">New Electrical Dedicated Power Point complete </t>
  </si>
  <si>
    <t xml:space="preserve">Electrical 2 Pin 5 A Power outlet </t>
  </si>
  <si>
    <t>Existing Cabling to be Maintained</t>
  </si>
  <si>
    <t>UTP Testing, Fixing &amp; Labelling</t>
  </si>
  <si>
    <t xml:space="preserve">UTP Labelling </t>
  </si>
  <si>
    <t xml:space="preserve">Add 2U Electrical Surge &amp; Lighting Protection / Complete System for One V11/X.21 Interface / Unit Includes Equipment AC Power Surge Protector (Phase 3), AC Feed Power Trip-Switch &amp; 15A Feed Socket for Cabinet, Optical Isolation Barrier &amp; Surge Protection on V </t>
  </si>
  <si>
    <t xml:space="preserve">Testing, Repair and /or replacement of cabinet Fan and cabinet power plugs </t>
  </si>
  <si>
    <t>Per Hour</t>
  </si>
  <si>
    <t xml:space="preserve">Supply and installation of 4000VA UPS or Repair 230 APC Smart-UPS XL 2200VA RM 3U 230V </t>
  </si>
  <si>
    <t>2.7</t>
  </si>
  <si>
    <t>UTP Test Results (ALL LAN POINTS)</t>
  </si>
  <si>
    <t xml:space="preserve">Manufacturer Data Point Certification </t>
  </si>
  <si>
    <t xml:space="preserve">COC - Electrical Certification </t>
  </si>
  <si>
    <t>Schematic Layout Of Network (4 PRINTOUTS)</t>
  </si>
  <si>
    <t>Supply, Install, and Configure Network Solution of Twenty Libraries for the Limpopo Department of Sports, Arts and Culture - Burgersfort Library</t>
  </si>
  <si>
    <t>Burgersfort Library</t>
  </si>
  <si>
    <t>Per Metre</t>
  </si>
  <si>
    <t>Switch 24 PORT POE</t>
  </si>
  <si>
    <t>Smart-UPS, 2000 Watts /3 KVA, Input 230V /Output 230V, Interface Port USB, Rack mounted</t>
  </si>
  <si>
    <t>Office 51</t>
  </si>
  <si>
    <t>2.8</t>
  </si>
  <si>
    <t>2.9</t>
  </si>
  <si>
    <t>2.10</t>
  </si>
  <si>
    <t>2.11</t>
  </si>
  <si>
    <t>2.12</t>
  </si>
  <si>
    <t>Cable Surfex 2.5 X 2 Core + Earth Dedicated plugs &amp; normal plugs</t>
  </si>
  <si>
    <t>2.13</t>
  </si>
  <si>
    <t>Power Pole all including Core, Ceiling Flange, Floor location pad, Jack &amp; Assembly</t>
  </si>
  <si>
    <t>Office 52</t>
  </si>
  <si>
    <t>3.1</t>
  </si>
  <si>
    <t>3.2</t>
  </si>
  <si>
    <t>3.3</t>
  </si>
  <si>
    <t>3.8</t>
  </si>
  <si>
    <t>3.9</t>
  </si>
  <si>
    <t>3.10</t>
  </si>
  <si>
    <t>3.11</t>
  </si>
  <si>
    <t>3.12</t>
  </si>
  <si>
    <t>3.13</t>
  </si>
  <si>
    <t>Sundries/Infrastructure</t>
  </si>
  <si>
    <t>4.1</t>
  </si>
  <si>
    <t>4.2</t>
  </si>
  <si>
    <t>4.3</t>
  </si>
  <si>
    <t>4.4</t>
  </si>
  <si>
    <t>Supply, Install, and Configure Network Solution of Twenty Libraries for the Limpopo Department of Sports, Arts and Culture - Fetakgomo Library</t>
  </si>
  <si>
    <t>Fetakgomo Library</t>
  </si>
  <si>
    <t>Power Skirting 2 Compartment Supply &amp; Install (2,4m length)</t>
  </si>
  <si>
    <t xml:space="preserve">Power Plugs Testing, Fixing and Labelling </t>
  </si>
  <si>
    <t>Add 2U Electrical Surge &amp; Lighting Protection / Complete System for One V11/X.21 Interface / Unit Includes Equipment AC Power Surge Protector (Phase 3), AC Feed Power Trip-Switch &amp; 15A Feed Socket for Cabinet, Optical Isolation Barrier &amp; Surge Protection on V</t>
  </si>
  <si>
    <t>Supply, Install, and Configure Network Solution of Twenty Libraries for the Limpopo Department of Sports, Arts and Culture - Ga-Phaahla Library</t>
  </si>
  <si>
    <t>Power Skirting 2 Compartment Supply &amp; Install (2,4 / 3.0m) lenght</t>
  </si>
  <si>
    <t>TP Testing,  Fixing &amp; Labelling</t>
  </si>
  <si>
    <t>Supply, Install, and Configure Network Solution of Twenty Libraries for the Limpopo Department of Sports, Arts and Culture - Giyani Library</t>
  </si>
  <si>
    <t>Giyani LIBRARY</t>
  </si>
  <si>
    <t>Test &amp; Repair / replace flash mount and surface mount wall boxes, &amp; Labelling</t>
  </si>
  <si>
    <t>Childrens Section</t>
  </si>
  <si>
    <t>SINGLE DATA: Cradle + 2 x BLANKS + Outlet box + 1 x CLIPSAL S2000 MOD Cat6, Complete with Fly lead &amp; Patch lead</t>
  </si>
  <si>
    <t>SINGLE SWITCHED PLUG: 16A Monoblock White + Cradle + Outlet Box for power pole</t>
  </si>
  <si>
    <t>SINGLE SWITHED PLUG: 16A Monoblock RED + Cradle + Outlet Box for power pole</t>
  </si>
  <si>
    <t>Server Room</t>
  </si>
  <si>
    <t>Switches 48 PORT POE</t>
  </si>
  <si>
    <t>24U Cabinet. (Includes UPS, power surge protection, cabinet management, etc.)</t>
  </si>
  <si>
    <t>Smart-UPS, 900 Watts /1500 VA, Input 230V /Output 230V, Interface Port USB, Floor Standing</t>
  </si>
  <si>
    <t>Distribution Cabinet, Surface Mountable, White, 400mm X 300mm X 150mm</t>
  </si>
  <si>
    <t>60a, Earth Leakage</t>
  </si>
  <si>
    <t>60a 1 Phase CB/Isolator</t>
  </si>
  <si>
    <t>25a, Circuit Breaker, Std Curve</t>
  </si>
  <si>
    <t>Sundries / Infrastructure</t>
  </si>
  <si>
    <t>Supply, Install, and Configure Network Solution of Twenty Libraries for the Limpopo Department of Sports, Arts and Culture - Groblersdal Library</t>
  </si>
  <si>
    <t>Groblersdal Library</t>
  </si>
  <si>
    <t>Existing Cable to be Maintained</t>
  </si>
  <si>
    <t xml:space="preserve">Testing and/or Replacement of 2U Electrical Surge &amp; Lighting Protection / Complete System for One V11/X.21 Interface / Unit Includes Equipment AC Power Surge Protector (Phase 3), AC Feed Power Trip-Switch &amp; 15A Feed Socket for Cabinet, Optical Isolation Barrier &amp; Surge Protection on V </t>
  </si>
  <si>
    <t>Service and repair LG air conditioner</t>
  </si>
  <si>
    <t>Others</t>
  </si>
  <si>
    <t>Supply, Install, and Configure Network Solution of Twenty Libraries for the Limpopo Department of Sports, Arts and Culture - Lebowakgomo Library</t>
  </si>
  <si>
    <t>Lebowakgomo Library</t>
  </si>
  <si>
    <t>Power Skirting 2 Compartment Supply &amp; Install 2,4m or 3m lenght0</t>
  </si>
  <si>
    <t>UTP Testing, Fixing  &amp; Labelling</t>
  </si>
  <si>
    <t>Cabinet Cleaning, mounting existing switches, modems and Cable tying</t>
  </si>
  <si>
    <t>Supply, Install, and Configure Network Solution of Twenty Libraries for the Limpopo Department of Sports, Arts and Culture - Mapodile Library</t>
  </si>
  <si>
    <t>Power Skirting 2 Compartment Supply &amp; Install (2,4m or 3m lrnght)</t>
  </si>
  <si>
    <t xml:space="preserve"> Electrical Normal Power Point complete. </t>
  </si>
  <si>
    <t xml:space="preserve">Electrical Dedicated Power Point complete </t>
  </si>
  <si>
    <t>UTP Testing,  Fixing  &amp; Labelling</t>
  </si>
  <si>
    <t xml:space="preserve">Convert Red Power Plugs to Normal Power Plugs </t>
  </si>
  <si>
    <t xml:space="preserve">Service of 1200 BTU air conditioner </t>
  </si>
  <si>
    <t>Supply, Install, and Configure Network Solution of Twenty Libraries for the Limpopo Department of Sports, Arts and Culture - Marapong Library</t>
  </si>
  <si>
    <t>New Installation</t>
  </si>
  <si>
    <t>UTP Testing, Fixing  &amp; labelling</t>
  </si>
  <si>
    <t>Supply, Install, and Configure Network Solution of Twenty Libraries for the Limpopo Department of Sports, Arts and Culture - Marblehall Library</t>
  </si>
  <si>
    <t>Marblehall LIBRARY</t>
  </si>
  <si>
    <t xml:space="preserve">Power Skirting 2 Compartment Supply &amp; Install </t>
  </si>
  <si>
    <t>Supply, Install, and Configure Network Solution of Twenty Libraries for the Limpopo Department of Sports, Arts and Culture - Mogwadi Library</t>
  </si>
  <si>
    <t>Mogwadi Library</t>
  </si>
  <si>
    <t>Test &amp; Repair / replace flash mount and surface mount wall boxes &amp; Labelling</t>
  </si>
  <si>
    <t>UTP CAT6 Data Point complete with 3m flylead and patchlead</t>
  </si>
  <si>
    <t>Dual Metal Channel (Incl Corners, End Caps Etc.) Easter Oak / Hospital Grey</t>
  </si>
  <si>
    <t>1.23</t>
  </si>
  <si>
    <t>Supply, Install, and Configure Network Solution of Twenty Libraries for the Limpopo Department of Sports, Arts and Culture - Moletjie Library</t>
  </si>
  <si>
    <t>Moletjie Library</t>
  </si>
  <si>
    <t xml:space="preserve">New Electrical Dedicated Power Point complete. </t>
  </si>
  <si>
    <t>Power Skirting 2 Compartment Supply &amp; Install (2,4m / 3,0 m length)</t>
  </si>
  <si>
    <t>Existing cabling to be Maintained</t>
  </si>
  <si>
    <t xml:space="preserve">UTP Testing, Fixing  &amp; Labelling </t>
  </si>
  <si>
    <t>Add 2U Electrical Surge &amp; Lighting Protection / Complete System for One V11/X.21 Interface / Unit, Includes Equipment AC Power Surge Protector (Phase 3), AC Feed Power Trip-Switch &amp; 15A Feed Socket for Cabinet, Optical Isolation Barrier &amp; Surge Protection on V</t>
  </si>
  <si>
    <t>Supply, Install, and Configure Network Solution of Twenty Libraries for the Limpopo Department of Sports, Arts and Culture - Mookgophong Library</t>
  </si>
  <si>
    <t>Power Skirting 2 Compartment Supply &amp; Install (2,4m / 3,0m length)</t>
  </si>
  <si>
    <t>Supply, Install, and Configure Network Solution of Twenty Libraries for the Limpopo Department of Sports, Arts and Culture - Morebeng Library</t>
  </si>
  <si>
    <t>Morebeng Library</t>
  </si>
  <si>
    <t>Supply, Install, and Configure Network Solution of Twenty Libraries for the Limpopo Department of Sports, Arts and Culture - Mutale Library</t>
  </si>
  <si>
    <t>Mutale Library</t>
  </si>
  <si>
    <t xml:space="preserve">New RJ 45 WHITE SHUTTER CAT 6e </t>
  </si>
  <si>
    <t xml:space="preserve">New 45deg ADAPTER PLATE for COMPACT </t>
  </si>
  <si>
    <t xml:space="preserve">New TRUNKING FRAME 50 x 50 </t>
  </si>
  <si>
    <t xml:space="preserve">New 25 X 50 BLANK </t>
  </si>
  <si>
    <t xml:space="preserve">New Electrical 2 Pin 5 A Power outlet </t>
  </si>
  <si>
    <t xml:space="preserve">Sundries and Consumables </t>
  </si>
  <si>
    <t>Power Plugs Testing,  Fixing  &amp; Labelling</t>
  </si>
  <si>
    <t>Relocate 27U Floor standing cabinet with all equipment inside to New Server room (includes power, Patch panels, Brash panels, UPS, Surge protector, Air Conditioner, UTP and power cabling.)</t>
  </si>
  <si>
    <t xml:space="preserve">Relocate 1 x network point at Audio Visual room. </t>
  </si>
  <si>
    <t>Testing and repair/or Replacement of 2U Electrical Surge &amp; Lighting Protection / Complete System for One V11/X.21 Interface / Unit Includes Equipment AC Power Surge Protector (Phase 3), AC Feed Power Trip-Switch &amp; 15A Feed Socket for Cabinet, Optical Isolation Barrier &amp; Surge Protection on V</t>
  </si>
  <si>
    <t xml:space="preserve">Testing and repair/or replacement of 230 APC Smart-UPS XL 2200VA RM 3U 230V </t>
  </si>
  <si>
    <t xml:space="preserve">Cabinet Cleaning and Cable tying </t>
  </si>
  <si>
    <t>Supply, Install, and Configure Network Solution of Twenty Libraries for the Limpopo Department of Sports, Arts and Culture - Phatantswane Library</t>
  </si>
  <si>
    <t>new Installations</t>
  </si>
  <si>
    <t xml:space="preserve">ew insulation-displacement connector UTP CAT6e Data Point complete with flylead and patchlead </t>
  </si>
  <si>
    <t>Power Skirting 2 Compartment Supply &amp; Install (2,4m /3,0m length)</t>
  </si>
  <si>
    <t xml:space="preserve">UTP Testing, Fixing and Labelling </t>
  </si>
  <si>
    <t>Supply, Install, and Configure Network Solution of Twenty Libraries for the Limpopo Department of Sports, Arts and Culture - Phokwane Library</t>
  </si>
  <si>
    <t xml:space="preserve">UTP Testing, Fixing and Labelling  </t>
  </si>
  <si>
    <t xml:space="preserve">Relocate 27U Floor standing cabinet with all equipment inside to New Server room (includes power, Patch panels, Brash panels, UPS, Surge protector.) </t>
  </si>
  <si>
    <t>Supply, Install, and Configure Network Solution of Twenty Libraries for the Limpopo Department of Sports, Arts and Culture - Seshego Library</t>
  </si>
  <si>
    <t xml:space="preserve">Extra Fly-leads </t>
  </si>
  <si>
    <t xml:space="preserve">Electrical Normal Power Point complete. </t>
  </si>
  <si>
    <t>Testing, Repair and /or replacement of cabinet Fan and cabinet power plugs</t>
  </si>
  <si>
    <t>Supply, Install, and Configure Network Solution of Twenty Libraries for the Limpopo Department of Sports, Arts and Culture - Vhembe Library</t>
  </si>
  <si>
    <t xml:space="preserve">New insulation-displacement connector UTP CAT6e Data Point complete with flylead and patch lead </t>
  </si>
  <si>
    <t xml:space="preserve">New RJ 45 WHITE SHUTTER CAT 6 </t>
  </si>
  <si>
    <t xml:space="preserve">New TRUNKING FRAME 50 X 50 </t>
  </si>
  <si>
    <t xml:space="preserve">New Electrical Dedicated Power Point complete, excl CB </t>
  </si>
  <si>
    <t xml:space="preserve">New 15a Dedicated Plug top </t>
  </si>
  <si>
    <t>New Wire, Electrical, Surfex, 2.5 Mm2 p/meter</t>
  </si>
  <si>
    <t xml:space="preserve">New Electrical Normal Power Point complete </t>
  </si>
  <si>
    <t xml:space="preserve">15a Standard Plug top </t>
  </si>
  <si>
    <t>Power Skirting (2,4m / 3,0m length)</t>
  </si>
  <si>
    <t>Brush Panel</t>
  </si>
  <si>
    <t xml:space="preserve">Power Plugs Testing and fixing </t>
  </si>
  <si>
    <t xml:space="preserve">Test/Repair/Replace Cooling 18000 BTU air-conditioner including installation </t>
  </si>
  <si>
    <t xml:space="preserve">Electrical 2 Pin 5 A Power outlet. </t>
  </si>
  <si>
    <t>Test Data Point</t>
  </si>
  <si>
    <t>UTP Labelling</t>
  </si>
  <si>
    <t>Power Labelling</t>
  </si>
  <si>
    <t>Bakgoma Library</t>
  </si>
  <si>
    <t>Alldays Library</t>
  </si>
  <si>
    <t>Ga-Phaahla Library</t>
  </si>
  <si>
    <t>Giyani Library</t>
  </si>
  <si>
    <t>Mapodile Library</t>
  </si>
  <si>
    <t>Marapong Library</t>
  </si>
  <si>
    <t>Marblehall Library</t>
  </si>
  <si>
    <t>Mookgophong Library</t>
  </si>
  <si>
    <t>Phatantswane Library</t>
  </si>
  <si>
    <t>Phokwane Library</t>
  </si>
  <si>
    <t>Seshego Library</t>
  </si>
  <si>
    <t>Vhembe Library</t>
  </si>
  <si>
    <r>
      <t>TOTAL BID PRICE  (</t>
    </r>
    <r>
      <rPr>
        <sz val="12"/>
        <color theme="1"/>
        <rFont val="Calibri"/>
        <family val="2"/>
        <scheme val="minor"/>
      </rPr>
      <t xml:space="preserve">INCL </t>
    </r>
    <r>
      <rPr>
        <b/>
        <sz val="12"/>
        <color theme="1"/>
        <rFont val="Calibri"/>
        <family val="2"/>
        <scheme val="minor"/>
      </rPr>
      <t>VAT)</t>
    </r>
  </si>
  <si>
    <t>Supply, Install, and Configure Network Solution of Five Libraries for the Limpopo Department of Sports, Arts and Culture - Vuwani Modular Library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</si>
  <si>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</si>
  <si>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</si>
  <si>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</si>
  <si>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r>
      <t xml:space="preserve">(d)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</si>
</sst>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8"/>
      </left>
      <right/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/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3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center" vertical="top"/>
    </xf>
    <xf numFmtId="0" fontId="3" fillId="2" borderId="0" xfId="0" applyFont="1" applyFill="1"/>
    <xf numFmtId="0" fontId="3" fillId="0" borderId="0" xfId="0" applyFont="1" applyFill="1"/>
    <xf numFmtId="0" fontId="0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center" vertical="top"/>
    </xf>
    <xf numFmtId="0" fontId="0" fillId="2" borderId="0" xfId="0" applyFont="1" applyFill="1"/>
    <xf numFmtId="0" fontId="0" fillId="0" borderId="0" xfId="0" applyFont="1" applyFill="1"/>
    <xf numFmtId="0" fontId="6" fillId="3" borderId="1" xfId="0" applyFont="1" applyFill="1" applyBorder="1" applyAlignment="1">
      <alignment horizontal="right" vertical="top"/>
    </xf>
    <xf numFmtId="0" fontId="7" fillId="0" borderId="1" xfId="0" applyFont="1" applyFill="1" applyBorder="1" applyAlignment="1">
      <alignment horizontal="left" vertical="top"/>
    </xf>
    <xf numFmtId="0" fontId="7" fillId="4" borderId="0" xfId="0" applyFont="1" applyFill="1" applyBorder="1" applyAlignment="1">
      <alignment horizontal="center" vertical="top" wrapText="1"/>
    </xf>
    <xf numFmtId="0" fontId="7" fillId="4" borderId="0" xfId="0" applyFont="1" applyFill="1" applyBorder="1" applyAlignment="1">
      <alignment vertical="top"/>
    </xf>
    <xf numFmtId="0" fontId="0" fillId="4" borderId="0" xfId="0" applyFont="1" applyFill="1"/>
    <xf numFmtId="0" fontId="0" fillId="0" borderId="0" xfId="0" applyFont="1"/>
    <xf numFmtId="0" fontId="6" fillId="3" borderId="2" xfId="0" applyFont="1" applyFill="1" applyBorder="1" applyAlignment="1">
      <alignment horizontal="right" vertical="top"/>
    </xf>
    <xf numFmtId="0" fontId="7" fillId="0" borderId="2" xfId="0" applyFont="1" applyFill="1" applyBorder="1" applyAlignment="1">
      <alignment horizontal="left" vertical="top" wrapText="1"/>
    </xf>
    <xf numFmtId="0" fontId="7" fillId="4" borderId="0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right" vertical="top" wrapText="1"/>
    </xf>
    <xf numFmtId="0" fontId="7" fillId="5" borderId="3" xfId="0" applyFont="1" applyFill="1" applyBorder="1" applyAlignment="1">
      <alignment horizontal="left" vertical="top" wrapText="1"/>
    </xf>
    <xf numFmtId="0" fontId="7" fillId="4" borderId="0" xfId="0" applyFont="1" applyFill="1" applyBorder="1" applyAlignment="1"/>
    <xf numFmtId="0" fontId="6" fillId="0" borderId="0" xfId="0" applyFont="1" applyFill="1" applyBorder="1" applyAlignment="1">
      <alignment horizontal="right" vertical="top"/>
    </xf>
    <xf numFmtId="0" fontId="7" fillId="0" borderId="0" xfId="0" applyFont="1" applyFill="1" applyBorder="1" applyAlignment="1">
      <alignment wrapText="1"/>
    </xf>
    <xf numFmtId="0" fontId="8" fillId="4" borderId="0" xfId="0" applyFont="1" applyFill="1" applyAlignment="1">
      <alignment horizontal="left" vertical="center"/>
    </xf>
    <xf numFmtId="0" fontId="9" fillId="4" borderId="0" xfId="0" applyFont="1" applyFill="1" applyBorder="1" applyAlignment="1">
      <alignment horizontal="left" vertical="center" wrapText="1"/>
    </xf>
    <xf numFmtId="44" fontId="9" fillId="4" borderId="0" xfId="0" applyNumberFormat="1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left" vertical="center"/>
    </xf>
    <xf numFmtId="0" fontId="9" fillId="4" borderId="0" xfId="0" applyFont="1" applyFill="1"/>
    <xf numFmtId="0" fontId="9" fillId="4" borderId="0" xfId="0" applyFont="1" applyFill="1" applyBorder="1" applyAlignment="1">
      <alignment horizontal="left" vertical="top"/>
    </xf>
    <xf numFmtId="0" fontId="6" fillId="4" borderId="0" xfId="0" applyFont="1" applyFill="1"/>
    <xf numFmtId="0" fontId="6" fillId="4" borderId="0" xfId="0" applyFont="1" applyFill="1" applyBorder="1" applyAlignment="1">
      <alignment vertical="top"/>
    </xf>
    <xf numFmtId="0" fontId="9" fillId="4" borderId="0" xfId="0" applyFont="1" applyFill="1" applyAlignment="1">
      <alignment horizontal="left" vertical="center"/>
    </xf>
    <xf numFmtId="0" fontId="9" fillId="4" borderId="0" xfId="0" applyFont="1" applyFill="1" applyAlignment="1">
      <alignment vertical="center"/>
    </xf>
    <xf numFmtId="0" fontId="10" fillId="2" borderId="4" xfId="0" applyFont="1" applyFill="1" applyBorder="1" applyAlignment="1">
      <alignment vertical="center" wrapText="1"/>
    </xf>
    <xf numFmtId="0" fontId="7" fillId="0" borderId="0" xfId="0" applyFont="1" applyFill="1" applyBorder="1" applyAlignment="1"/>
    <xf numFmtId="0" fontId="9" fillId="3" borderId="1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6" fillId="4" borderId="0" xfId="0" applyFont="1" applyFill="1" applyBorder="1" applyAlignment="1">
      <alignment horizontal="left" vertical="top"/>
    </xf>
    <xf numFmtId="0" fontId="7" fillId="4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top" wrapText="1"/>
    </xf>
    <xf numFmtId="0" fontId="0" fillId="4" borderId="0" xfId="0" applyFont="1" applyFill="1" applyBorder="1"/>
    <xf numFmtId="164" fontId="7" fillId="2" borderId="1" xfId="0" applyNumberFormat="1" applyFont="1" applyFill="1" applyBorder="1" applyAlignment="1">
      <alignment horizontal="center" vertical="top" wrapText="1"/>
    </xf>
    <xf numFmtId="164" fontId="7" fillId="2" borderId="3" xfId="0" applyNumberFormat="1" applyFont="1" applyFill="1" applyBorder="1" applyAlignment="1">
      <alignment horizontal="center" vertical="top" wrapText="1"/>
    </xf>
    <xf numFmtId="164" fontId="7" fillId="2" borderId="3" xfId="0" applyNumberFormat="1" applyFont="1" applyFill="1" applyBorder="1" applyAlignment="1">
      <alignment horizontal="left" vertical="top" wrapText="1"/>
    </xf>
    <xf numFmtId="0" fontId="0" fillId="0" borderId="0" xfId="0" applyFont="1" applyAlignment="1">
      <alignment vertical="top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vertical="top"/>
    </xf>
    <xf numFmtId="0" fontId="7" fillId="6" borderId="1" xfId="0" applyFont="1" applyFill="1" applyBorder="1" applyAlignment="1">
      <alignment horizontal="center" vertical="top"/>
    </xf>
    <xf numFmtId="0" fontId="12" fillId="6" borderId="1" xfId="0" applyFont="1" applyFill="1" applyBorder="1" applyAlignment="1">
      <alignment horizontal="center" vertical="top" wrapText="1"/>
    </xf>
    <xf numFmtId="164" fontId="12" fillId="6" borderId="1" xfId="0" applyNumberFormat="1" applyFont="1" applyFill="1" applyBorder="1" applyAlignment="1">
      <alignment horizontal="center" vertical="top" wrapText="1"/>
    </xf>
    <xf numFmtId="164" fontId="7" fillId="6" borderId="1" xfId="0" applyNumberFormat="1" applyFont="1" applyFill="1" applyBorder="1" applyAlignment="1">
      <alignment horizontal="left" vertical="top" wrapText="1"/>
    </xf>
    <xf numFmtId="0" fontId="13" fillId="5" borderId="5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top"/>
    </xf>
    <xf numFmtId="9" fontId="9" fillId="5" borderId="1" xfId="2" applyFont="1" applyFill="1" applyBorder="1" applyAlignment="1">
      <alignment horizontal="right" vertical="top" wrapText="1"/>
    </xf>
    <xf numFmtId="0" fontId="6" fillId="0" borderId="1" xfId="0" applyFont="1" applyFill="1" applyBorder="1" applyAlignment="1">
      <alignment horizontal="center" vertical="top" wrapText="1"/>
    </xf>
    <xf numFmtId="164" fontId="9" fillId="5" borderId="1" xfId="0" applyNumberFormat="1" applyFont="1" applyFill="1" applyBorder="1" applyAlignment="1">
      <alignment vertical="top" wrapText="1"/>
    </xf>
    <xf numFmtId="164" fontId="6" fillId="3" borderId="1" xfId="0" applyNumberFormat="1" applyFont="1" applyFill="1" applyBorder="1" applyAlignment="1">
      <alignment horizontal="left" vertical="top" wrapText="1"/>
    </xf>
    <xf numFmtId="44" fontId="0" fillId="3" borderId="4" xfId="0" applyNumberFormat="1" applyFont="1" applyFill="1" applyBorder="1" applyAlignment="1">
      <alignment vertical="top"/>
    </xf>
    <xf numFmtId="0" fontId="9" fillId="0" borderId="1" xfId="0" applyFont="1" applyFill="1" applyBorder="1" applyAlignment="1">
      <alignment vertical="top" wrapText="1"/>
    </xf>
    <xf numFmtId="0" fontId="6" fillId="0" borderId="1" xfId="1" applyNumberFormat="1" applyFont="1" applyFill="1" applyBorder="1" applyAlignment="1">
      <alignment horizontal="center" vertical="top" wrapText="1"/>
    </xf>
    <xf numFmtId="0" fontId="13" fillId="5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top" wrapText="1"/>
    </xf>
    <xf numFmtId="9" fontId="7" fillId="6" borderId="1" xfId="2" applyFont="1" applyFill="1" applyBorder="1" applyAlignment="1">
      <alignment horizontal="center" vertical="top"/>
    </xf>
    <xf numFmtId="0" fontId="14" fillId="5" borderId="1" xfId="0" applyFont="1" applyFill="1" applyBorder="1" applyAlignment="1">
      <alignment horizontal="left" vertical="top" wrapText="1"/>
    </xf>
    <xf numFmtId="0" fontId="2" fillId="0" borderId="0" xfId="0" applyFont="1" applyAlignment="1">
      <alignment vertical="top"/>
    </xf>
    <xf numFmtId="9" fontId="6" fillId="0" borderId="1" xfId="2" applyFont="1" applyFill="1" applyBorder="1" applyAlignment="1">
      <alignment horizontal="center" vertical="top"/>
    </xf>
    <xf numFmtId="0" fontId="9" fillId="0" borderId="1" xfId="1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right" vertical="top" wrapText="1"/>
    </xf>
    <xf numFmtId="0" fontId="10" fillId="3" borderId="1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 wrapText="1"/>
    </xf>
    <xf numFmtId="0" fontId="9" fillId="3" borderId="4" xfId="0" applyFont="1" applyFill="1" applyBorder="1" applyAlignment="1">
      <alignment horizontal="center" vertical="top" wrapText="1"/>
    </xf>
    <xf numFmtId="44" fontId="10" fillId="3" borderId="8" xfId="0" applyNumberFormat="1" applyFont="1" applyFill="1" applyBorder="1" applyAlignment="1">
      <alignment vertical="top" wrapText="1"/>
    </xf>
    <xf numFmtId="164" fontId="7" fillId="3" borderId="9" xfId="0" applyNumberFormat="1" applyFont="1" applyFill="1" applyBorder="1" applyAlignment="1">
      <alignment horizontal="left" vertical="top" wrapText="1"/>
    </xf>
    <xf numFmtId="0" fontId="0" fillId="3" borderId="10" xfId="0" applyFont="1" applyFill="1" applyBorder="1" applyAlignment="1">
      <alignment vertical="top"/>
    </xf>
    <xf numFmtId="164" fontId="7" fillId="3" borderId="11" xfId="0" applyNumberFormat="1" applyFont="1" applyFill="1" applyBorder="1" applyAlignment="1">
      <alignment horizontal="left" vertical="top" wrapText="1"/>
    </xf>
    <xf numFmtId="0" fontId="0" fillId="3" borderId="12" xfId="0" applyFont="1" applyFill="1" applyBorder="1" applyAlignment="1">
      <alignment vertical="top"/>
    </xf>
    <xf numFmtId="0" fontId="0" fillId="4" borderId="0" xfId="0" applyFont="1" applyFill="1" applyAlignment="1">
      <alignment horizontal="left" vertical="top"/>
    </xf>
    <xf numFmtId="0" fontId="0" fillId="4" borderId="0" xfId="0" applyFont="1" applyFill="1" applyAlignment="1">
      <alignment horizontal="right" vertical="top"/>
    </xf>
    <xf numFmtId="0" fontId="0" fillId="4" borderId="0" xfId="0" applyFont="1" applyFill="1" applyAlignment="1">
      <alignment horizontal="center" vertical="top"/>
    </xf>
    <xf numFmtId="0" fontId="0" fillId="4" borderId="0" xfId="0" applyFont="1" applyFill="1" applyAlignment="1">
      <alignment vertical="top"/>
    </xf>
    <xf numFmtId="0" fontId="2" fillId="4" borderId="19" xfId="0" applyFont="1" applyFill="1" applyBorder="1" applyAlignment="1">
      <alignment horizontal="center" vertical="top"/>
    </xf>
    <xf numFmtId="0" fontId="2" fillId="4" borderId="21" xfId="0" applyFont="1" applyFill="1" applyBorder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9" fillId="6" borderId="1" xfId="0" applyFont="1" applyFill="1" applyBorder="1" applyAlignment="1">
      <alignment horizontal="center" vertical="top" wrapText="1"/>
    </xf>
    <xf numFmtId="9" fontId="9" fillId="6" borderId="1" xfId="2" applyFont="1" applyFill="1" applyBorder="1" applyAlignment="1">
      <alignment horizontal="right" vertical="top" wrapText="1"/>
    </xf>
    <xf numFmtId="0" fontId="9" fillId="6" borderId="1" xfId="1" applyNumberFormat="1" applyFont="1" applyFill="1" applyBorder="1" applyAlignment="1">
      <alignment horizontal="center" vertical="top" wrapText="1"/>
    </xf>
    <xf numFmtId="164" fontId="9" fillId="6" borderId="1" xfId="0" applyNumberFormat="1" applyFont="1" applyFill="1" applyBorder="1" applyAlignment="1">
      <alignment vertical="top" wrapText="1"/>
    </xf>
    <xf numFmtId="164" fontId="6" fillId="6" borderId="1" xfId="0" applyNumberFormat="1" applyFont="1" applyFill="1" applyBorder="1" applyAlignment="1">
      <alignment horizontal="left" vertical="top" wrapText="1"/>
    </xf>
    <xf numFmtId="44" fontId="0" fillId="6" borderId="4" xfId="0" applyNumberFormat="1" applyFont="1" applyFill="1" applyBorder="1" applyAlignment="1">
      <alignment vertical="top"/>
    </xf>
    <xf numFmtId="0" fontId="9" fillId="7" borderId="1" xfId="0" applyFont="1" applyFill="1" applyBorder="1" applyAlignment="1">
      <alignment horizontal="center" vertical="top" wrapText="1"/>
    </xf>
    <xf numFmtId="9" fontId="9" fillId="7" borderId="1" xfId="2" applyFont="1" applyFill="1" applyBorder="1" applyAlignment="1">
      <alignment horizontal="right" vertical="top" wrapText="1"/>
    </xf>
    <xf numFmtId="0" fontId="9" fillId="7" borderId="1" xfId="1" applyNumberFormat="1" applyFont="1" applyFill="1" applyBorder="1" applyAlignment="1">
      <alignment horizontal="center" vertical="top" wrapText="1"/>
    </xf>
    <xf numFmtId="164" fontId="9" fillId="7" borderId="1" xfId="0" applyNumberFormat="1" applyFont="1" applyFill="1" applyBorder="1" applyAlignment="1">
      <alignment vertical="top" wrapText="1"/>
    </xf>
    <xf numFmtId="164" fontId="7" fillId="7" borderId="1" xfId="0" applyNumberFormat="1" applyFont="1" applyFill="1" applyBorder="1" applyAlignment="1">
      <alignment horizontal="left" vertical="top" wrapText="1"/>
    </xf>
    <xf numFmtId="44" fontId="0" fillId="7" borderId="4" xfId="0" applyNumberFormat="1" applyFont="1" applyFill="1" applyBorder="1" applyAlignment="1">
      <alignment vertical="top"/>
    </xf>
    <xf numFmtId="0" fontId="7" fillId="0" borderId="1" xfId="0" applyFont="1" applyFill="1" applyBorder="1" applyAlignment="1">
      <alignment horizontal="center" vertical="top"/>
    </xf>
    <xf numFmtId="9" fontId="7" fillId="0" borderId="1" xfId="2" applyFont="1" applyFill="1" applyBorder="1" applyAlignment="1">
      <alignment horizontal="center" vertical="top"/>
    </xf>
    <xf numFmtId="0" fontId="7" fillId="0" borderId="1" xfId="0" applyFont="1" applyFill="1" applyBorder="1" applyAlignment="1">
      <alignment vertical="top" wrapText="1"/>
    </xf>
    <xf numFmtId="164" fontId="0" fillId="4" borderId="0" xfId="0" applyNumberFormat="1" applyFont="1" applyFill="1" applyAlignment="1">
      <alignment vertical="top"/>
    </xf>
    <xf numFmtId="0" fontId="6" fillId="0" borderId="1" xfId="0" applyFont="1" applyFill="1" applyBorder="1" applyAlignment="1">
      <alignment vertical="top"/>
    </xf>
    <xf numFmtId="9" fontId="6" fillId="6" borderId="1" xfId="2" applyFont="1" applyFill="1" applyBorder="1" applyAlignment="1">
      <alignment horizontal="right" vertical="top" wrapText="1"/>
    </xf>
    <xf numFmtId="0" fontId="6" fillId="6" borderId="1" xfId="0" applyFont="1" applyFill="1" applyBorder="1" applyAlignment="1">
      <alignment horizontal="center" vertical="top" wrapText="1"/>
    </xf>
    <xf numFmtId="164" fontId="6" fillId="6" borderId="1" xfId="0" applyNumberFormat="1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center" wrapText="1"/>
    </xf>
    <xf numFmtId="44" fontId="11" fillId="4" borderId="5" xfId="0" applyNumberFormat="1" applyFont="1" applyFill="1" applyBorder="1" applyAlignment="1">
      <alignment horizontal="center" vertical="center" wrapText="1"/>
    </xf>
    <xf numFmtId="44" fontId="11" fillId="4" borderId="6" xfId="0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left" vertical="center" wrapText="1"/>
    </xf>
    <xf numFmtId="44" fontId="11" fillId="4" borderId="1" xfId="0" applyNumberFormat="1" applyFont="1" applyFill="1" applyBorder="1" applyAlignment="1">
      <alignment horizontal="center" vertical="center" wrapText="1"/>
    </xf>
    <xf numFmtId="44" fontId="11" fillId="4" borderId="4" xfId="0" applyNumberFormat="1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left" vertical="top"/>
    </xf>
    <xf numFmtId="0" fontId="2" fillId="4" borderId="25" xfId="0" applyFont="1" applyFill="1" applyBorder="1" applyAlignment="1">
      <alignment horizontal="left" vertical="top"/>
    </xf>
    <xf numFmtId="14" fontId="2" fillId="5" borderId="19" xfId="0" applyNumberFormat="1" applyFont="1" applyFill="1" applyBorder="1" applyAlignment="1">
      <alignment horizontal="left" vertical="center"/>
    </xf>
    <xf numFmtId="14" fontId="2" fillId="5" borderId="22" xfId="0" applyNumberFormat="1" applyFont="1" applyFill="1" applyBorder="1" applyAlignment="1">
      <alignment horizontal="left" vertical="center"/>
    </xf>
    <xf numFmtId="0" fontId="2" fillId="5" borderId="16" xfId="0" applyFont="1" applyFill="1" applyBorder="1" applyAlignment="1">
      <alignment horizontal="left" vertical="center" wrapText="1"/>
    </xf>
    <xf numFmtId="0" fontId="2" fillId="5" borderId="17" xfId="0" applyFont="1" applyFill="1" applyBorder="1" applyAlignment="1">
      <alignment horizontal="left" vertical="center" wrapText="1"/>
    </xf>
    <xf numFmtId="0" fontId="9" fillId="4" borderId="13" xfId="0" applyFont="1" applyFill="1" applyBorder="1" applyAlignment="1">
      <alignment horizontal="left" vertical="top" wrapText="1"/>
    </xf>
    <xf numFmtId="0" fontId="9" fillId="4" borderId="18" xfId="0" applyFont="1" applyFill="1" applyBorder="1" applyAlignment="1">
      <alignment horizontal="left" vertical="top" wrapText="1"/>
    </xf>
    <xf numFmtId="0" fontId="9" fillId="4" borderId="23" xfId="0" applyFont="1" applyFill="1" applyBorder="1" applyAlignment="1">
      <alignment horizontal="left" vertical="top" wrapText="1"/>
    </xf>
    <xf numFmtId="0" fontId="2" fillId="5" borderId="14" xfId="0" applyFont="1" applyFill="1" applyBorder="1" applyAlignment="1">
      <alignment horizontal="left" vertical="center" wrapText="1"/>
    </xf>
    <xf numFmtId="0" fontId="2" fillId="5" borderId="15" xfId="0" applyFont="1" applyFill="1" applyBorder="1" applyAlignment="1">
      <alignment horizontal="left" vertical="center" wrapText="1"/>
    </xf>
    <xf numFmtId="0" fontId="2" fillId="4" borderId="19" xfId="0" applyFont="1" applyFill="1" applyBorder="1" applyAlignment="1">
      <alignment horizontal="left" vertical="top"/>
    </xf>
    <xf numFmtId="0" fontId="2" fillId="4" borderId="20" xfId="0" applyFont="1" applyFill="1" applyBorder="1" applyAlignment="1">
      <alignment horizontal="left" vertical="top"/>
    </xf>
    <xf numFmtId="0" fontId="2" fillId="4" borderId="19" xfId="0" applyFont="1" applyFill="1" applyBorder="1" applyAlignment="1">
      <alignment horizontal="center" vertical="top"/>
    </xf>
    <xf numFmtId="0" fontId="2" fillId="4" borderId="20" xfId="0" applyFont="1" applyFill="1" applyBorder="1" applyAlignment="1">
      <alignment horizontal="center" vertical="top"/>
    </xf>
    <xf numFmtId="0" fontId="2" fillId="5" borderId="24" xfId="0" applyFont="1" applyFill="1" applyBorder="1" applyAlignment="1">
      <alignment horizontal="left"/>
    </xf>
    <xf numFmtId="0" fontId="2" fillId="5" borderId="25" xfId="0" applyFont="1" applyFill="1" applyBorder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222574</xdr:colOff>
      <xdr:row>0</xdr:row>
      <xdr:rowOff>71017</xdr:rowOff>
    </xdr:from>
    <xdr:to>
      <xdr:col>0</xdr:col>
      <xdr:colOff>666750</xdr:colOff>
      <xdr:row>1</xdr:row>
      <xdr:rowOff>304801</xdr:rowOff>
    </xdr:to>
    <xdr:pic>
      <xdr:nvPicPr>
        <xdr:cNvPr id="3" name="Picture 2" descr="SITA Logo">
          <a:extLst>
            <a:ext uri="{FF2B5EF4-FFF2-40B4-BE49-F238E27FC236}">
              <a16:creationId xmlns:a16="http://schemas.microsoft.com/office/drawing/2014/main" id="{CE2F0CB1-7CAF-495D-8205-C61F73B2F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4" y="71017"/>
          <a:ext cx="444176" cy="63383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3</xdr:row>
      <xdr:rowOff>107302</xdr:rowOff>
    </xdr:to>
    <xdr:pic>
      <xdr:nvPicPr>
        <xdr:cNvPr id="3" name="Picture 2" descr="SITA Logo">
          <a:extLst>
            <a:ext uri="{FF2B5EF4-FFF2-40B4-BE49-F238E27FC236}">
              <a16:creationId xmlns:a16="http://schemas.microsoft.com/office/drawing/2014/main" id="{4D7BFC65-EF94-4543-88F3-273FA5A25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778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333375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BBC581AE-20B3-42BC-B770-CB3F766C9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6240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285750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26EEA3F7-F3C4-47BB-BC80-D6C3050EF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1478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323850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A868BE5-AC80-44B5-9F74-1603FB918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5288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333375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DB17E8F2-7ED9-4F6D-A048-579C591D9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6240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323850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CCE8CD4F-C948-4CE1-A3A9-8FFEFB2B4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5288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314325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9B76016A-52B5-4D83-8CEB-434F2583E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4335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71017</xdr:rowOff>
    </xdr:from>
    <xdr:to>
      <xdr:col>0</xdr:col>
      <xdr:colOff>689298</xdr:colOff>
      <xdr:row>1</xdr:row>
      <xdr:rowOff>342901</xdr:rowOff>
    </xdr:to>
    <xdr:pic>
      <xdr:nvPicPr>
        <xdr:cNvPr id="3" name="Picture 2" descr="SITA Logo">
          <a:extLst>
            <a:ext uri="{FF2B5EF4-FFF2-40B4-BE49-F238E27FC236}">
              <a16:creationId xmlns:a16="http://schemas.microsoft.com/office/drawing/2014/main" id="{6C918826-859C-481D-B9B4-F46053210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7"/>
          <a:ext cx="466725" cy="67193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3</xdr:row>
      <xdr:rowOff>107302</xdr:rowOff>
    </xdr:to>
    <xdr:pic>
      <xdr:nvPicPr>
        <xdr:cNvPr id="3" name="Picture 2" descr="SITA Logo">
          <a:extLst>
            <a:ext uri="{FF2B5EF4-FFF2-40B4-BE49-F238E27FC236}">
              <a16:creationId xmlns:a16="http://schemas.microsoft.com/office/drawing/2014/main" id="{31A5273C-5577-4993-8B2A-5D21869FC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778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2</xdr:row>
      <xdr:rowOff>126352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C13FB515-BF51-412F-BF9D-8976A6086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77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222574</xdr:colOff>
      <xdr:row>0</xdr:row>
      <xdr:rowOff>71016</xdr:rowOff>
    </xdr:from>
    <xdr:to>
      <xdr:col>0</xdr:col>
      <xdr:colOff>666750</xdr:colOff>
      <xdr:row>1</xdr:row>
      <xdr:rowOff>342900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A13BFBB2-9F9B-4FE2-9598-DEF5458D9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4" y="71016"/>
          <a:ext cx="444176" cy="671934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304800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6B4BE719-BA58-4171-AC9C-E4CC26F04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3383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3</xdr:row>
      <xdr:rowOff>107302</xdr:rowOff>
    </xdr:to>
    <xdr:pic>
      <xdr:nvPicPr>
        <xdr:cNvPr id="3" name="Picture 2" descr="SITA Logo">
          <a:extLst>
            <a:ext uri="{FF2B5EF4-FFF2-40B4-BE49-F238E27FC236}">
              <a16:creationId xmlns:a16="http://schemas.microsoft.com/office/drawing/2014/main" id="{A6969422-8363-49EA-9CCA-AE6979B14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77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323850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8D0930BB-1991-44C1-85E8-4370B67C7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5288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295275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8C1C1DB2-5D49-434C-BEAC-1E3C39209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243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3</xdr:row>
      <xdr:rowOff>107302</xdr:rowOff>
    </xdr:to>
    <xdr:pic>
      <xdr:nvPicPr>
        <xdr:cNvPr id="3" name="Picture 2" descr="SITA Logo">
          <a:extLst>
            <a:ext uri="{FF2B5EF4-FFF2-40B4-BE49-F238E27FC236}">
              <a16:creationId xmlns:a16="http://schemas.microsoft.com/office/drawing/2014/main" id="{BC51602C-2363-4875-ACA0-A941D91CD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778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314325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5236A43D-879E-4F42-B845-C491211AB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4335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333375</xdr:rowOff>
    </xdr:to>
    <xdr:pic>
      <xdr:nvPicPr>
        <xdr:cNvPr id="3" name="Picture 2" descr="SITA Logo">
          <a:extLst>
            <a:ext uri="{FF2B5EF4-FFF2-40B4-BE49-F238E27FC236}">
              <a16:creationId xmlns:a16="http://schemas.microsoft.com/office/drawing/2014/main" id="{1CD0A136-25D6-4F28-8CB4-D54760CDD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6240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304800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BF3A80F3-BFBA-4C4D-8777-41CE72705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3383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117798</xdr:colOff>
      <xdr:row>0</xdr:row>
      <xdr:rowOff>51966</xdr:rowOff>
    </xdr:from>
    <xdr:to>
      <xdr:col>0</xdr:col>
      <xdr:colOff>581607</xdr:colOff>
      <xdr:row>1</xdr:row>
      <xdr:rowOff>304800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755CAE3B-068F-4476-8C36-DA89C94D1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798" y="51966"/>
          <a:ext cx="463809" cy="6528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7881C-AF9A-46FD-B434-3654F489F0FF}">
  <dimension ref="A1:O48"/>
  <sheetViews>
    <sheetView topLeftCell="A16" workbookViewId="0">
      <selection activeCell="H40" sqref="H40"/>
    </sheetView>
  </sheetViews>
  <sheetFormatPr defaultColWidth="9.140625" defaultRowHeight="15" x14ac:dyDescent="0.25"/>
  <cols>
    <col min="1" max="1" width="13.5703125" style="94" customWidth="1"/>
    <col min="2" max="2" width="59.5703125" style="49" customWidth="1"/>
    <col min="3" max="3" width="13.28515625" style="95" customWidth="1"/>
    <col min="4" max="4" width="9.7109375" style="95" customWidth="1"/>
    <col min="5" max="5" width="7.5703125" style="95" customWidth="1"/>
    <col min="6" max="7" width="19.5703125" style="49" customWidth="1"/>
    <col min="8" max="8" width="17.28515625" style="49" customWidth="1"/>
    <col min="9" max="9" width="32.7109375" style="49" customWidth="1"/>
    <col min="10" max="10" width="36.7109375" style="49" customWidth="1"/>
    <col min="11" max="16384" width="9.140625" style="49"/>
  </cols>
  <sheetData>
    <row r="1" spans="1:15" s="5" customFormat="1" ht="31.5" x14ac:dyDescent="0.5">
      <c r="A1" s="1"/>
      <c r="B1" s="2" t="s">
        <v>0</v>
      </c>
      <c r="C1" s="3"/>
      <c r="D1" s="3"/>
      <c r="E1" s="4"/>
      <c r="F1" s="4"/>
      <c r="G1" s="4"/>
      <c r="H1" s="4"/>
      <c r="I1" s="4"/>
      <c r="J1" s="4"/>
    </row>
    <row r="2" spans="1:15" s="10" customFormat="1" ht="28.9" customHeight="1" x14ac:dyDescent="0.25">
      <c r="A2" s="6"/>
      <c r="B2" s="7" t="s">
        <v>1</v>
      </c>
      <c r="C2" s="8"/>
      <c r="D2" s="8"/>
      <c r="E2" s="9"/>
      <c r="F2" s="9"/>
      <c r="G2" s="9"/>
      <c r="H2" s="9"/>
      <c r="I2" s="9"/>
      <c r="J2" s="9"/>
    </row>
    <row r="3" spans="1:15" s="16" customFormat="1" ht="15.75" x14ac:dyDescent="0.25">
      <c r="A3" s="11" t="s">
        <v>2</v>
      </c>
      <c r="B3" s="12"/>
      <c r="C3" s="13"/>
      <c r="D3" s="13"/>
      <c r="E3" s="14"/>
      <c r="F3" s="14"/>
      <c r="G3" s="14"/>
      <c r="H3" s="15"/>
      <c r="I3" s="15"/>
      <c r="J3" s="15"/>
      <c r="K3" s="15"/>
      <c r="L3" s="15"/>
      <c r="M3" s="15"/>
      <c r="N3" s="15"/>
      <c r="O3" s="15"/>
    </row>
    <row r="4" spans="1:15" s="16" customFormat="1" ht="47.25" x14ac:dyDescent="0.25">
      <c r="A4" s="17" t="s">
        <v>3</v>
      </c>
      <c r="B4" s="18" t="s">
        <v>282</v>
      </c>
      <c r="C4" s="13"/>
      <c r="D4" s="13"/>
      <c r="E4" s="19"/>
      <c r="F4" s="19"/>
      <c r="G4" s="19"/>
      <c r="H4" s="15"/>
      <c r="I4" s="15"/>
      <c r="J4" s="15"/>
      <c r="K4" s="15"/>
      <c r="L4" s="15"/>
      <c r="M4" s="15"/>
      <c r="N4" s="15"/>
      <c r="O4" s="15"/>
    </row>
    <row r="5" spans="1:15" s="16" customFormat="1" ht="15.75" x14ac:dyDescent="0.25">
      <c r="A5" s="20" t="s">
        <v>5</v>
      </c>
      <c r="B5" s="21"/>
      <c r="C5" s="13"/>
      <c r="D5" s="13"/>
      <c r="E5" s="22"/>
      <c r="F5" s="22"/>
      <c r="G5" s="22"/>
      <c r="H5" s="15"/>
      <c r="I5" s="15"/>
      <c r="J5" s="15"/>
      <c r="K5" s="15"/>
      <c r="L5" s="15"/>
      <c r="M5" s="15"/>
      <c r="N5" s="15"/>
      <c r="O5" s="15"/>
    </row>
    <row r="6" spans="1:15" s="10" customFormat="1" ht="15.75" x14ac:dyDescent="0.25">
      <c r="A6" s="23"/>
      <c r="B6" s="24"/>
      <c r="C6" s="13"/>
      <c r="D6" s="13"/>
      <c r="E6" s="22"/>
      <c r="F6" s="22"/>
      <c r="G6" s="22"/>
      <c r="H6" s="15"/>
      <c r="I6" s="15"/>
      <c r="J6" s="15"/>
      <c r="K6" s="15"/>
      <c r="L6" s="15"/>
      <c r="M6" s="15"/>
      <c r="N6" s="15"/>
      <c r="O6" s="15"/>
    </row>
    <row r="7" spans="1:15" s="15" customFormat="1" ht="15.75" x14ac:dyDescent="0.25">
      <c r="A7" s="25" t="s">
        <v>6</v>
      </c>
      <c r="B7" s="26"/>
      <c r="C7" s="26"/>
      <c r="D7" s="27"/>
      <c r="E7" s="22"/>
      <c r="F7" s="22"/>
      <c r="G7" s="22"/>
    </row>
    <row r="8" spans="1:15" s="15" customFormat="1" ht="15.75" x14ac:dyDescent="0.25">
      <c r="A8" s="30" t="s">
        <v>283</v>
      </c>
      <c r="B8" s="31"/>
      <c r="C8" s="32"/>
      <c r="D8" s="32"/>
      <c r="E8" s="22"/>
      <c r="F8" s="22"/>
      <c r="G8" s="22"/>
    </row>
    <row r="9" spans="1:15" s="15" customFormat="1" ht="15.75" x14ac:dyDescent="0.25">
      <c r="A9" s="33" t="s">
        <v>284</v>
      </c>
      <c r="B9" s="29"/>
      <c r="C9" s="29"/>
      <c r="D9" s="29"/>
      <c r="E9" s="22"/>
      <c r="F9" s="22"/>
      <c r="G9" s="22"/>
    </row>
    <row r="10" spans="1:15" s="15" customFormat="1" ht="15.75" x14ac:dyDescent="0.25">
      <c r="A10" s="33" t="s">
        <v>285</v>
      </c>
      <c r="B10" s="29"/>
      <c r="C10" s="29"/>
      <c r="D10" s="29"/>
      <c r="E10" s="22"/>
      <c r="F10" s="22"/>
      <c r="G10" s="22"/>
    </row>
    <row r="11" spans="1:15" s="15" customFormat="1" ht="15.75" x14ac:dyDescent="0.25">
      <c r="A11" s="34" t="s">
        <v>286</v>
      </c>
      <c r="B11" s="29"/>
      <c r="C11" s="29"/>
      <c r="D11" s="29"/>
      <c r="E11" s="22"/>
      <c r="F11" s="22"/>
      <c r="G11" s="22"/>
    </row>
    <row r="12" spans="1:15" s="15" customFormat="1" ht="15.75" x14ac:dyDescent="0.25">
      <c r="A12" s="29"/>
      <c r="B12" s="35" t="s">
        <v>12</v>
      </c>
      <c r="C12" s="117" t="s">
        <v>13</v>
      </c>
      <c r="D12" s="117"/>
      <c r="E12" s="36"/>
      <c r="F12" s="22"/>
      <c r="G12" s="22"/>
    </row>
    <row r="13" spans="1:15" s="15" customFormat="1" ht="15.75" x14ac:dyDescent="0.25">
      <c r="A13" s="29"/>
      <c r="B13" s="37" t="s">
        <v>14</v>
      </c>
      <c r="C13" s="118">
        <v>18.89</v>
      </c>
      <c r="D13" s="119"/>
      <c r="E13" s="38"/>
      <c r="F13" s="120" t="s">
        <v>15</v>
      </c>
      <c r="G13" s="22"/>
    </row>
    <row r="14" spans="1:15" s="15" customFormat="1" ht="15.6" customHeight="1" x14ac:dyDescent="0.25">
      <c r="A14" s="29"/>
      <c r="B14" s="37" t="s">
        <v>16</v>
      </c>
      <c r="C14" s="121">
        <v>20.56</v>
      </c>
      <c r="D14" s="122"/>
      <c r="E14" s="38"/>
      <c r="F14" s="120"/>
      <c r="G14" s="22"/>
    </row>
    <row r="15" spans="1:15" s="15" customFormat="1" ht="15.75" x14ac:dyDescent="0.25">
      <c r="A15" s="29"/>
      <c r="B15" s="39" t="s">
        <v>17</v>
      </c>
      <c r="C15" s="121">
        <v>23.58</v>
      </c>
      <c r="D15" s="122"/>
      <c r="E15" s="38"/>
      <c r="F15" s="120"/>
      <c r="G15" s="22"/>
    </row>
    <row r="16" spans="1:15" s="15" customFormat="1" ht="15.75" x14ac:dyDescent="0.25">
      <c r="A16" s="40"/>
      <c r="B16" s="41"/>
      <c r="C16" s="13"/>
      <c r="D16" s="13"/>
      <c r="E16" s="22"/>
      <c r="F16" s="22"/>
      <c r="G16" s="22"/>
    </row>
    <row r="17" spans="1:10" s="16" customFormat="1" ht="15.75" x14ac:dyDescent="0.25">
      <c r="A17" s="42"/>
      <c r="B17" s="43"/>
      <c r="C17" s="44"/>
      <c r="D17" s="44"/>
      <c r="E17" s="116"/>
      <c r="F17" s="116"/>
      <c r="G17" s="116"/>
      <c r="H17" s="45"/>
      <c r="I17" s="45"/>
    </row>
    <row r="18" spans="1:10" ht="31.5" x14ac:dyDescent="0.25">
      <c r="A18" s="42" t="s">
        <v>18</v>
      </c>
      <c r="B18" s="43" t="s">
        <v>19</v>
      </c>
      <c r="C18" s="44" t="s">
        <v>20</v>
      </c>
      <c r="D18" s="44" t="s">
        <v>21</v>
      </c>
      <c r="E18" s="44" t="s">
        <v>22</v>
      </c>
      <c r="F18" s="46" t="s">
        <v>23</v>
      </c>
      <c r="G18" s="46" t="s">
        <v>24</v>
      </c>
      <c r="H18" s="47" t="s">
        <v>25</v>
      </c>
      <c r="I18" s="48" t="s">
        <v>26</v>
      </c>
      <c r="J18" s="48" t="s">
        <v>27</v>
      </c>
    </row>
    <row r="19" spans="1:10" ht="15.75" x14ac:dyDescent="0.25">
      <c r="A19" s="50">
        <v>1</v>
      </c>
      <c r="B19" s="51" t="s">
        <v>28</v>
      </c>
      <c r="C19" s="52"/>
      <c r="D19" s="52"/>
      <c r="E19" s="53"/>
      <c r="F19" s="54"/>
      <c r="G19" s="55">
        <f>SUBTOTAL(9,G20:G39)</f>
        <v>0</v>
      </c>
      <c r="H19" s="55">
        <f>SUBTOTAL(9,H20:H39)</f>
        <v>0</v>
      </c>
      <c r="I19" s="56"/>
      <c r="J19" s="56"/>
    </row>
    <row r="20" spans="1:10" ht="15.75" x14ac:dyDescent="0.25">
      <c r="A20" s="57" t="s">
        <v>29</v>
      </c>
      <c r="B20" s="58" t="s">
        <v>270</v>
      </c>
      <c r="C20" s="59" t="s">
        <v>31</v>
      </c>
      <c r="D20" s="60">
        <v>0</v>
      </c>
      <c r="E20" s="61">
        <v>1</v>
      </c>
      <c r="F20" s="62">
        <f>Alldays!G56</f>
        <v>0</v>
      </c>
      <c r="G20" s="63">
        <f t="shared" ref="G20:G39" si="0">E20*F20</f>
        <v>0</v>
      </c>
      <c r="H20" s="64">
        <f t="shared" ref="H20:H39" si="1">D20*G20</f>
        <v>0</v>
      </c>
      <c r="I20" s="56"/>
      <c r="J20" s="56"/>
    </row>
    <row r="21" spans="1:10" ht="15.75" x14ac:dyDescent="0.25">
      <c r="A21" s="57" t="s">
        <v>32</v>
      </c>
      <c r="B21" s="58" t="s">
        <v>269</v>
      </c>
      <c r="C21" s="59" t="s">
        <v>31</v>
      </c>
      <c r="D21" s="60">
        <v>0</v>
      </c>
      <c r="E21" s="61">
        <v>1</v>
      </c>
      <c r="F21" s="62">
        <f>Bakgoma!G47</f>
        <v>0</v>
      </c>
      <c r="G21" s="63">
        <f t="shared" si="0"/>
        <v>0</v>
      </c>
      <c r="H21" s="64">
        <f t="shared" si="1"/>
        <v>0</v>
      </c>
      <c r="I21" s="56"/>
      <c r="J21" s="56"/>
    </row>
    <row r="22" spans="1:10" ht="15.75" x14ac:dyDescent="0.25">
      <c r="A22" s="57" t="s">
        <v>34</v>
      </c>
      <c r="B22" s="58" t="s">
        <v>133</v>
      </c>
      <c r="C22" s="59" t="s">
        <v>31</v>
      </c>
      <c r="D22" s="60">
        <v>0</v>
      </c>
      <c r="E22" s="61">
        <v>1</v>
      </c>
      <c r="F22" s="62">
        <f>Burgersfort!G70</f>
        <v>0</v>
      </c>
      <c r="G22" s="63">
        <f t="shared" si="0"/>
        <v>0</v>
      </c>
      <c r="H22" s="64">
        <f t="shared" si="1"/>
        <v>0</v>
      </c>
      <c r="I22" s="56"/>
      <c r="J22" s="56"/>
    </row>
    <row r="23" spans="1:10" ht="15.75" x14ac:dyDescent="0.25">
      <c r="A23" s="57" t="s">
        <v>36</v>
      </c>
      <c r="B23" s="58" t="s">
        <v>162</v>
      </c>
      <c r="C23" s="59" t="s">
        <v>31</v>
      </c>
      <c r="D23" s="60">
        <v>0</v>
      </c>
      <c r="E23" s="61">
        <v>1</v>
      </c>
      <c r="F23" s="62">
        <f>Fetakgomo!G48</f>
        <v>0</v>
      </c>
      <c r="G23" s="63">
        <f t="shared" si="0"/>
        <v>0</v>
      </c>
      <c r="H23" s="64">
        <f t="shared" si="1"/>
        <v>0</v>
      </c>
      <c r="I23" s="56"/>
      <c r="J23" s="56"/>
    </row>
    <row r="24" spans="1:10" ht="15.75" x14ac:dyDescent="0.25">
      <c r="A24" s="57" t="s">
        <v>38</v>
      </c>
      <c r="B24" s="58" t="s">
        <v>271</v>
      </c>
      <c r="C24" s="59" t="s">
        <v>31</v>
      </c>
      <c r="D24" s="60">
        <v>0</v>
      </c>
      <c r="E24" s="61">
        <v>1</v>
      </c>
      <c r="F24" s="62">
        <f>'Ga-Phaahla'!G48</f>
        <v>0</v>
      </c>
      <c r="G24" s="63">
        <f t="shared" si="0"/>
        <v>0</v>
      </c>
      <c r="H24" s="64">
        <f t="shared" si="1"/>
        <v>0</v>
      </c>
      <c r="I24" s="56"/>
      <c r="J24" s="56"/>
    </row>
    <row r="25" spans="1:10" ht="15.75" x14ac:dyDescent="0.25">
      <c r="A25" s="57" t="s">
        <v>40</v>
      </c>
      <c r="B25" s="58" t="s">
        <v>272</v>
      </c>
      <c r="C25" s="59" t="s">
        <v>31</v>
      </c>
      <c r="D25" s="60">
        <v>0</v>
      </c>
      <c r="E25" s="61">
        <v>1</v>
      </c>
      <c r="F25" s="62">
        <f>Giyani!G52</f>
        <v>0</v>
      </c>
      <c r="G25" s="63">
        <f t="shared" si="0"/>
        <v>0</v>
      </c>
      <c r="H25" s="64">
        <f t="shared" si="1"/>
        <v>0</v>
      </c>
      <c r="I25" s="56"/>
      <c r="J25" s="56"/>
    </row>
    <row r="26" spans="1:10" ht="15.75" x14ac:dyDescent="0.25">
      <c r="A26" s="57" t="s">
        <v>42</v>
      </c>
      <c r="B26" s="58" t="s">
        <v>186</v>
      </c>
      <c r="C26" s="59" t="s">
        <v>31</v>
      </c>
      <c r="D26" s="60">
        <v>0</v>
      </c>
      <c r="E26" s="61">
        <v>1</v>
      </c>
      <c r="F26" s="62">
        <f>Groblersdal!G48</f>
        <v>0</v>
      </c>
      <c r="G26" s="63">
        <f t="shared" si="0"/>
        <v>0</v>
      </c>
      <c r="H26" s="64">
        <f t="shared" si="1"/>
        <v>0</v>
      </c>
      <c r="I26" s="56"/>
      <c r="J26" s="56"/>
    </row>
    <row r="27" spans="1:10" ht="15.75" x14ac:dyDescent="0.25">
      <c r="A27" s="57" t="s">
        <v>44</v>
      </c>
      <c r="B27" s="58" t="s">
        <v>192</v>
      </c>
      <c r="C27" s="59" t="s">
        <v>31</v>
      </c>
      <c r="D27" s="60">
        <v>0</v>
      </c>
      <c r="E27" s="61">
        <v>1</v>
      </c>
      <c r="F27" s="62">
        <f>Lebowakgomo!G48</f>
        <v>0</v>
      </c>
      <c r="G27" s="63">
        <f t="shared" si="0"/>
        <v>0</v>
      </c>
      <c r="H27" s="64">
        <f t="shared" si="1"/>
        <v>0</v>
      </c>
      <c r="I27" s="56"/>
      <c r="J27" s="56"/>
    </row>
    <row r="28" spans="1:10" ht="15.75" x14ac:dyDescent="0.25">
      <c r="A28" s="57" t="s">
        <v>46</v>
      </c>
      <c r="B28" s="58" t="s">
        <v>273</v>
      </c>
      <c r="C28" s="59" t="s">
        <v>31</v>
      </c>
      <c r="D28" s="60">
        <v>0</v>
      </c>
      <c r="E28" s="61">
        <v>1</v>
      </c>
      <c r="F28" s="62">
        <f>Mapodile!G52</f>
        <v>0</v>
      </c>
      <c r="G28" s="63">
        <f t="shared" si="0"/>
        <v>0</v>
      </c>
      <c r="H28" s="64">
        <f t="shared" si="1"/>
        <v>0</v>
      </c>
      <c r="I28" s="56"/>
      <c r="J28" s="56"/>
    </row>
    <row r="29" spans="1:10" ht="15.75" x14ac:dyDescent="0.25">
      <c r="A29" s="57" t="s">
        <v>48</v>
      </c>
      <c r="B29" s="58" t="s">
        <v>274</v>
      </c>
      <c r="C29" s="59" t="s">
        <v>31</v>
      </c>
      <c r="D29" s="60">
        <v>0</v>
      </c>
      <c r="E29" s="61">
        <v>1</v>
      </c>
      <c r="F29" s="62">
        <f>Marapong!G47</f>
        <v>0</v>
      </c>
      <c r="G29" s="63">
        <f t="shared" si="0"/>
        <v>0</v>
      </c>
      <c r="H29" s="64">
        <f t="shared" si="1"/>
        <v>0</v>
      </c>
      <c r="I29" s="56"/>
      <c r="J29" s="56"/>
    </row>
    <row r="30" spans="1:10" ht="15.75" x14ac:dyDescent="0.25">
      <c r="A30" s="57" t="s">
        <v>50</v>
      </c>
      <c r="B30" s="65" t="s">
        <v>275</v>
      </c>
      <c r="C30" s="59" t="s">
        <v>31</v>
      </c>
      <c r="D30" s="60">
        <v>0</v>
      </c>
      <c r="E30" s="61">
        <v>1</v>
      </c>
      <c r="F30" s="62">
        <f>Marblehall!G49</f>
        <v>0</v>
      </c>
      <c r="G30" s="63">
        <f t="shared" si="0"/>
        <v>0</v>
      </c>
      <c r="H30" s="64">
        <f t="shared" si="1"/>
        <v>0</v>
      </c>
      <c r="I30" s="67"/>
      <c r="J30" s="56"/>
    </row>
    <row r="31" spans="1:10" ht="15.75" x14ac:dyDescent="0.25">
      <c r="A31" s="57" t="s">
        <v>52</v>
      </c>
      <c r="B31" s="65" t="s">
        <v>210</v>
      </c>
      <c r="C31" s="59" t="s">
        <v>31</v>
      </c>
      <c r="D31" s="60">
        <v>0</v>
      </c>
      <c r="E31" s="61">
        <v>1</v>
      </c>
      <c r="F31" s="62">
        <f>Mogwadi!G57</f>
        <v>0</v>
      </c>
      <c r="G31" s="63">
        <f t="shared" si="0"/>
        <v>0</v>
      </c>
      <c r="H31" s="64">
        <f t="shared" si="1"/>
        <v>0</v>
      </c>
      <c r="I31" s="67"/>
      <c r="J31" s="56"/>
    </row>
    <row r="32" spans="1:10" ht="15.75" x14ac:dyDescent="0.25">
      <c r="A32" s="57" t="s">
        <v>54</v>
      </c>
      <c r="B32" s="65" t="s">
        <v>216</v>
      </c>
      <c r="C32" s="59" t="s">
        <v>31</v>
      </c>
      <c r="D32" s="60">
        <v>0</v>
      </c>
      <c r="E32" s="61">
        <v>1</v>
      </c>
      <c r="F32" s="62">
        <f>Moletjie!G48</f>
        <v>0</v>
      </c>
      <c r="G32" s="63">
        <f t="shared" si="0"/>
        <v>0</v>
      </c>
      <c r="H32" s="64">
        <f t="shared" si="1"/>
        <v>0</v>
      </c>
      <c r="I32" s="67"/>
      <c r="J32" s="56"/>
    </row>
    <row r="33" spans="1:10" ht="15.75" x14ac:dyDescent="0.25">
      <c r="A33" s="57" t="s">
        <v>56</v>
      </c>
      <c r="B33" s="65" t="s">
        <v>276</v>
      </c>
      <c r="C33" s="59" t="s">
        <v>31</v>
      </c>
      <c r="D33" s="60">
        <v>0</v>
      </c>
      <c r="E33" s="61">
        <v>1</v>
      </c>
      <c r="F33" s="62">
        <f>Mookgophong!G47</f>
        <v>0</v>
      </c>
      <c r="G33" s="63">
        <f t="shared" si="0"/>
        <v>0</v>
      </c>
      <c r="H33" s="64">
        <f t="shared" si="1"/>
        <v>0</v>
      </c>
      <c r="I33" s="67"/>
      <c r="J33" s="56"/>
    </row>
    <row r="34" spans="1:10" ht="15.75" x14ac:dyDescent="0.25">
      <c r="A34" s="57" t="s">
        <v>58</v>
      </c>
      <c r="B34" s="65" t="s">
        <v>225</v>
      </c>
      <c r="C34" s="68" t="s">
        <v>31</v>
      </c>
      <c r="D34" s="60">
        <v>0</v>
      </c>
      <c r="E34" s="61">
        <v>1</v>
      </c>
      <c r="F34" s="62">
        <f>Morebeng!G48</f>
        <v>0</v>
      </c>
      <c r="G34" s="63">
        <f t="shared" si="0"/>
        <v>0</v>
      </c>
      <c r="H34" s="64">
        <f t="shared" si="1"/>
        <v>0</v>
      </c>
      <c r="I34" s="67"/>
      <c r="J34" s="56"/>
    </row>
    <row r="35" spans="1:10" ht="15.75" x14ac:dyDescent="0.25">
      <c r="A35" s="57" t="s">
        <v>61</v>
      </c>
      <c r="B35" s="65" t="s">
        <v>227</v>
      </c>
      <c r="C35" s="68" t="s">
        <v>31</v>
      </c>
      <c r="D35" s="60">
        <v>0</v>
      </c>
      <c r="E35" s="61">
        <v>1</v>
      </c>
      <c r="F35" s="62">
        <f>Mutale!G48</f>
        <v>0</v>
      </c>
      <c r="G35" s="63">
        <f t="shared" si="0"/>
        <v>0</v>
      </c>
      <c r="H35" s="64">
        <f t="shared" si="1"/>
        <v>0</v>
      </c>
      <c r="I35" s="67"/>
      <c r="J35" s="56"/>
    </row>
    <row r="36" spans="1:10" ht="15.75" x14ac:dyDescent="0.25">
      <c r="A36" s="57" t="s">
        <v>63</v>
      </c>
      <c r="B36" s="65" t="s">
        <v>277</v>
      </c>
      <c r="C36" s="68" t="s">
        <v>31</v>
      </c>
      <c r="D36" s="60">
        <v>0</v>
      </c>
      <c r="E36" s="61">
        <v>1</v>
      </c>
      <c r="F36" s="62">
        <f>Phatantswane!G48</f>
        <v>0</v>
      </c>
      <c r="G36" s="63">
        <f t="shared" si="0"/>
        <v>0</v>
      </c>
      <c r="H36" s="64">
        <f t="shared" si="1"/>
        <v>0</v>
      </c>
      <c r="I36" s="67"/>
      <c r="J36" s="56"/>
    </row>
    <row r="37" spans="1:10" ht="15.75" x14ac:dyDescent="0.25">
      <c r="A37" s="57" t="s">
        <v>65</v>
      </c>
      <c r="B37" s="65" t="s">
        <v>278</v>
      </c>
      <c r="C37" s="68" t="s">
        <v>31</v>
      </c>
      <c r="D37" s="60">
        <v>0</v>
      </c>
      <c r="E37" s="61">
        <v>1</v>
      </c>
      <c r="F37" s="62">
        <f>Phokwane!G51</f>
        <v>0</v>
      </c>
      <c r="G37" s="63">
        <f t="shared" si="0"/>
        <v>0</v>
      </c>
      <c r="H37" s="64">
        <f t="shared" si="1"/>
        <v>0</v>
      </c>
      <c r="I37" s="67"/>
      <c r="J37" s="56"/>
    </row>
    <row r="38" spans="1:10" ht="15.75" x14ac:dyDescent="0.25">
      <c r="A38" s="57" t="s">
        <v>67</v>
      </c>
      <c r="B38" s="65" t="s">
        <v>279</v>
      </c>
      <c r="C38" s="68" t="s">
        <v>31</v>
      </c>
      <c r="D38" s="60">
        <v>0</v>
      </c>
      <c r="E38" s="61">
        <v>1</v>
      </c>
      <c r="F38" s="62">
        <f>Seshego!G47</f>
        <v>0</v>
      </c>
      <c r="G38" s="63">
        <f t="shared" si="0"/>
        <v>0</v>
      </c>
      <c r="H38" s="64">
        <f t="shared" si="1"/>
        <v>0</v>
      </c>
      <c r="I38" s="67"/>
      <c r="J38" s="56"/>
    </row>
    <row r="39" spans="1:10" ht="16.5" thickBot="1" x14ac:dyDescent="0.3">
      <c r="A39" s="57" t="s">
        <v>69</v>
      </c>
      <c r="B39" s="65" t="s">
        <v>280</v>
      </c>
      <c r="C39" s="68" t="s">
        <v>31</v>
      </c>
      <c r="D39" s="60">
        <v>0</v>
      </c>
      <c r="E39" s="61">
        <v>1</v>
      </c>
      <c r="F39" s="62">
        <f>Vhembe!G51</f>
        <v>0</v>
      </c>
      <c r="G39" s="63">
        <f t="shared" si="0"/>
        <v>0</v>
      </c>
      <c r="H39" s="64">
        <f t="shared" si="1"/>
        <v>0</v>
      </c>
      <c r="I39" s="67"/>
      <c r="J39" s="56"/>
    </row>
    <row r="40" spans="1:10" ht="15.75" x14ac:dyDescent="0.25">
      <c r="A40" s="78"/>
      <c r="B40" s="79" t="s">
        <v>281</v>
      </c>
      <c r="C40" s="80"/>
      <c r="D40" s="80"/>
      <c r="E40" s="81"/>
      <c r="F40" s="82"/>
      <c r="G40" s="83">
        <f>SUBTOTAL(9,G19:G39)</f>
        <v>0</v>
      </c>
      <c r="H40" s="83">
        <f>SUBTOTAL(9,H19:H39)</f>
        <v>0</v>
      </c>
      <c r="I40" s="67"/>
      <c r="J40" s="56"/>
    </row>
    <row r="41" spans="1:10" x14ac:dyDescent="0.25">
      <c r="A41" s="88"/>
      <c r="B41" s="89"/>
      <c r="C41" s="90"/>
      <c r="D41" s="90"/>
      <c r="E41" s="90"/>
      <c r="F41" s="91"/>
      <c r="G41" s="91"/>
      <c r="H41" s="91"/>
      <c r="I41" s="91"/>
      <c r="J41" s="91"/>
    </row>
    <row r="42" spans="1:10" ht="15.75" thickBot="1" x14ac:dyDescent="0.3">
      <c r="A42" s="88"/>
      <c r="B42" s="91"/>
      <c r="C42" s="90"/>
      <c r="D42" s="90"/>
      <c r="E42" s="90"/>
      <c r="F42" s="91"/>
      <c r="G42" s="91"/>
      <c r="H42" s="91"/>
      <c r="I42" s="91"/>
      <c r="J42" s="91"/>
    </row>
    <row r="43" spans="1:10" ht="25.9" customHeight="1" x14ac:dyDescent="0.25">
      <c r="A43" s="88"/>
      <c r="B43" s="129" t="s">
        <v>101</v>
      </c>
      <c r="C43" s="132"/>
      <c r="D43" s="133"/>
      <c r="E43" s="127"/>
      <c r="F43" s="128"/>
      <c r="G43" s="91"/>
      <c r="H43" s="91"/>
      <c r="I43" s="91"/>
      <c r="J43" s="91"/>
    </row>
    <row r="44" spans="1:10" ht="17.45" customHeight="1" x14ac:dyDescent="0.25">
      <c r="A44" s="88"/>
      <c r="B44" s="130"/>
      <c r="C44" s="134" t="s">
        <v>102</v>
      </c>
      <c r="D44" s="135"/>
      <c r="E44" s="92" t="s">
        <v>103</v>
      </c>
      <c r="F44" s="93"/>
      <c r="G44" s="91"/>
      <c r="H44" s="91"/>
      <c r="I44" s="91"/>
      <c r="J44" s="91"/>
    </row>
    <row r="45" spans="1:10" ht="34.9" customHeight="1" x14ac:dyDescent="0.25">
      <c r="A45" s="88"/>
      <c r="B45" s="130"/>
      <c r="C45" s="136"/>
      <c r="D45" s="137"/>
      <c r="E45" s="125"/>
      <c r="F45" s="126"/>
      <c r="G45" s="91"/>
      <c r="H45" s="91"/>
      <c r="I45" s="91"/>
      <c r="J45" s="91"/>
    </row>
    <row r="46" spans="1:10" ht="19.149999999999999" customHeight="1" thickBot="1" x14ac:dyDescent="0.3">
      <c r="A46" s="88"/>
      <c r="B46" s="131"/>
      <c r="C46" s="138" t="s">
        <v>104</v>
      </c>
      <c r="D46" s="139"/>
      <c r="E46" s="123" t="s">
        <v>105</v>
      </c>
      <c r="F46" s="124"/>
      <c r="G46" s="91"/>
      <c r="H46" s="91"/>
      <c r="I46" s="91"/>
      <c r="J46" s="91"/>
    </row>
    <row r="47" spans="1:10" x14ac:dyDescent="0.25">
      <c r="A47" s="88"/>
      <c r="B47" s="91"/>
      <c r="C47" s="90"/>
      <c r="D47" s="90"/>
      <c r="E47" s="90"/>
      <c r="F47" s="91"/>
      <c r="G47" s="91"/>
      <c r="H47" s="91"/>
      <c r="I47" s="91"/>
      <c r="J47" s="91"/>
    </row>
    <row r="48" spans="1:10" x14ac:dyDescent="0.25">
      <c r="A48" s="88"/>
      <c r="B48" s="91"/>
      <c r="C48" s="90"/>
      <c r="D48" s="90"/>
      <c r="E48" s="90"/>
      <c r="F48" s="91"/>
      <c r="G48" s="91"/>
      <c r="H48" s="91"/>
      <c r="I48" s="91"/>
      <c r="J48" s="91"/>
    </row>
  </sheetData>
  <protectedRanges>
    <protectedRange sqref="C43:F45" name="Range7"/>
    <protectedRange sqref="I19:J40" name="Range6"/>
    <protectedRange sqref="A19:F39" name="Range3"/>
    <protectedRange sqref="C13:E15" name="Range2"/>
    <protectedRange sqref="B3 B5" name="Range1"/>
    <protectedRange sqref="B4" name="Range1_1"/>
  </protectedRanges>
  <mergeCells count="14">
    <mergeCell ref="E46:F46"/>
    <mergeCell ref="E45:F45"/>
    <mergeCell ref="E43:F43"/>
    <mergeCell ref="B43:B46"/>
    <mergeCell ref="C43:D43"/>
    <mergeCell ref="C44:D44"/>
    <mergeCell ref="C45:D45"/>
    <mergeCell ref="C46:D46"/>
    <mergeCell ref="E17:G17"/>
    <mergeCell ref="C12:D12"/>
    <mergeCell ref="C13:D13"/>
    <mergeCell ref="F13:F15"/>
    <mergeCell ref="C14:D14"/>
    <mergeCell ref="C15:D15"/>
  </mergeCells>
  <dataValidations count="2">
    <dataValidation type="decimal" operator="greaterThanOrEqual" allowBlank="1" showInputMessage="1" showErrorMessage="1" sqref="C13:D15 F20:F39" xr:uid="{0E5CE49D-CD84-4403-A282-D5411C795300}">
      <formula1>0</formula1>
    </dataValidation>
    <dataValidation type="list" allowBlank="1" showInputMessage="1" showErrorMessage="1" sqref="E13:E15" xr:uid="{93F47130-351A-44B2-B860-A0AD2C547A7C}">
      <formula1>" ,X"</formula1>
    </dataValidation>
  </dataValidation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BAE8E-2A89-4D0D-880E-1DBF85745258}">
  <dimension ref="A1:O60"/>
  <sheetViews>
    <sheetView topLeftCell="C30" workbookViewId="0">
      <selection activeCell="F46" sqref="F46:F49"/>
    </sheetView>
  </sheetViews>
  <sheetFormatPr defaultColWidth="9.140625" defaultRowHeight="15" x14ac:dyDescent="0.25"/>
  <cols>
    <col min="1" max="1" width="13.5703125" style="94" customWidth="1"/>
    <col min="2" max="2" width="59.5703125" style="49" customWidth="1"/>
    <col min="3" max="3" width="13.28515625" style="95" customWidth="1"/>
    <col min="4" max="4" width="9.7109375" style="95" customWidth="1"/>
    <col min="5" max="5" width="7.5703125" style="95" customWidth="1"/>
    <col min="6" max="7" width="19.5703125" style="49" customWidth="1"/>
    <col min="8" max="8" width="17.28515625" style="49" customWidth="1"/>
    <col min="9" max="9" width="32.7109375" style="49" customWidth="1"/>
    <col min="10" max="10" width="36.7109375" style="49" customWidth="1"/>
    <col min="11" max="16384" width="9.140625" style="49"/>
  </cols>
  <sheetData>
    <row r="1" spans="1:15" s="5" customFormat="1" ht="31.5" x14ac:dyDescent="0.5">
      <c r="A1" s="1"/>
      <c r="B1" s="2" t="s">
        <v>0</v>
      </c>
      <c r="C1" s="3"/>
      <c r="D1" s="3"/>
      <c r="E1" s="4"/>
      <c r="F1" s="4"/>
      <c r="G1" s="4"/>
      <c r="H1" s="4"/>
      <c r="I1" s="4"/>
      <c r="J1" s="4"/>
    </row>
    <row r="2" spans="1:15" s="10" customFormat="1" ht="28.9" customHeight="1" x14ac:dyDescent="0.25">
      <c r="A2" s="6"/>
      <c r="B2" s="7" t="s">
        <v>1</v>
      </c>
      <c r="C2" s="8"/>
      <c r="D2" s="8"/>
      <c r="E2" s="9"/>
      <c r="F2" s="9"/>
      <c r="G2" s="9"/>
      <c r="H2" s="9"/>
      <c r="I2" s="9"/>
      <c r="J2" s="9"/>
    </row>
    <row r="3" spans="1:15" s="16" customFormat="1" ht="15.75" x14ac:dyDescent="0.25">
      <c r="A3" s="11" t="s">
        <v>2</v>
      </c>
      <c r="B3" s="12"/>
      <c r="C3" s="13"/>
      <c r="D3" s="13"/>
      <c r="E3" s="14"/>
      <c r="F3" s="14"/>
      <c r="G3" s="14"/>
      <c r="H3" s="15"/>
      <c r="I3" s="15"/>
      <c r="J3" s="15"/>
      <c r="K3" s="15"/>
      <c r="L3" s="15"/>
      <c r="M3" s="15"/>
      <c r="N3" s="15"/>
      <c r="O3" s="15"/>
    </row>
    <row r="4" spans="1:15" s="16" customFormat="1" ht="47.25" x14ac:dyDescent="0.25">
      <c r="A4" s="17" t="s">
        <v>3</v>
      </c>
      <c r="B4" s="18" t="s">
        <v>196</v>
      </c>
      <c r="C4" s="13"/>
      <c r="D4" s="13"/>
      <c r="E4" s="19"/>
      <c r="F4" s="19"/>
      <c r="G4" s="19"/>
      <c r="H4" s="15"/>
      <c r="I4" s="15"/>
      <c r="J4" s="15"/>
      <c r="K4" s="15"/>
      <c r="L4" s="15"/>
      <c r="M4" s="15"/>
      <c r="N4" s="15"/>
      <c r="O4" s="15"/>
    </row>
    <row r="5" spans="1:15" s="16" customFormat="1" ht="15.75" x14ac:dyDescent="0.25">
      <c r="A5" s="20" t="s">
        <v>5</v>
      </c>
      <c r="B5" s="21"/>
      <c r="C5" s="13"/>
      <c r="D5" s="13"/>
      <c r="E5" s="22"/>
      <c r="F5" s="22"/>
      <c r="G5" s="22"/>
      <c r="H5" s="15"/>
      <c r="I5" s="15"/>
      <c r="J5" s="15"/>
      <c r="K5" s="15"/>
      <c r="L5" s="15"/>
      <c r="M5" s="15"/>
      <c r="N5" s="15"/>
      <c r="O5" s="15"/>
    </row>
    <row r="6" spans="1:15" s="10" customFormat="1" ht="15.75" x14ac:dyDescent="0.25">
      <c r="A6" s="23"/>
      <c r="B6" s="24"/>
      <c r="C6" s="13"/>
      <c r="D6" s="13"/>
      <c r="E6" s="22"/>
      <c r="F6" s="22"/>
      <c r="G6" s="22"/>
      <c r="H6" s="15"/>
      <c r="I6" s="15"/>
      <c r="J6" s="15"/>
      <c r="K6" s="15"/>
      <c r="L6" s="15"/>
      <c r="M6" s="15"/>
      <c r="N6" s="15"/>
      <c r="O6" s="15"/>
    </row>
    <row r="7" spans="1:15" s="15" customFormat="1" ht="15.75" x14ac:dyDescent="0.25">
      <c r="A7" s="25" t="s">
        <v>6</v>
      </c>
      <c r="B7" s="26"/>
      <c r="C7" s="26"/>
      <c r="D7" s="27"/>
      <c r="E7" s="22"/>
      <c r="F7" s="22"/>
      <c r="G7" s="22"/>
    </row>
    <row r="8" spans="1:15" s="15" customFormat="1" ht="15.75" x14ac:dyDescent="0.25">
      <c r="A8" s="30" t="s">
        <v>283</v>
      </c>
      <c r="B8" s="31"/>
      <c r="C8" s="32"/>
      <c r="D8" s="32"/>
      <c r="E8" s="22"/>
      <c r="F8" s="22"/>
      <c r="G8" s="22"/>
    </row>
    <row r="9" spans="1:15" s="15" customFormat="1" ht="15.75" x14ac:dyDescent="0.25">
      <c r="A9" s="33" t="s">
        <v>284</v>
      </c>
      <c r="B9" s="29"/>
      <c r="C9" s="29"/>
      <c r="D9" s="29"/>
      <c r="E9" s="22"/>
      <c r="F9" s="22"/>
      <c r="G9" s="22"/>
    </row>
    <row r="10" spans="1:15" s="15" customFormat="1" ht="15.75" x14ac:dyDescent="0.25">
      <c r="A10" s="33" t="s">
        <v>285</v>
      </c>
      <c r="B10" s="29"/>
      <c r="C10" s="29"/>
      <c r="D10" s="29"/>
      <c r="E10" s="22"/>
      <c r="F10" s="22"/>
      <c r="G10" s="22"/>
    </row>
    <row r="11" spans="1:15" s="15" customFormat="1" ht="15.75" x14ac:dyDescent="0.25">
      <c r="A11" s="34" t="s">
        <v>286</v>
      </c>
      <c r="B11" s="29"/>
      <c r="C11" s="29"/>
      <c r="D11" s="29"/>
      <c r="E11" s="22"/>
      <c r="F11" s="22"/>
      <c r="G11" s="22"/>
    </row>
    <row r="12" spans="1:15" s="15" customFormat="1" ht="15.75" x14ac:dyDescent="0.25">
      <c r="A12" s="29"/>
      <c r="B12" s="35" t="s">
        <v>12</v>
      </c>
      <c r="C12" s="117" t="s">
        <v>13</v>
      </c>
      <c r="D12" s="117"/>
      <c r="E12" s="36"/>
      <c r="F12" s="22"/>
      <c r="G12" s="22"/>
    </row>
    <row r="13" spans="1:15" s="15" customFormat="1" ht="15.75" x14ac:dyDescent="0.25">
      <c r="A13" s="29"/>
      <c r="B13" s="37" t="s">
        <v>14</v>
      </c>
      <c r="C13" s="118">
        <v>18.89</v>
      </c>
      <c r="D13" s="119"/>
      <c r="E13" s="38"/>
      <c r="F13" s="120" t="s">
        <v>15</v>
      </c>
      <c r="G13" s="22"/>
    </row>
    <row r="14" spans="1:15" s="15" customFormat="1" ht="15.6" customHeight="1" x14ac:dyDescent="0.25">
      <c r="A14" s="29"/>
      <c r="B14" s="37" t="s">
        <v>16</v>
      </c>
      <c r="C14" s="121">
        <v>20.56</v>
      </c>
      <c r="D14" s="122"/>
      <c r="E14" s="38"/>
      <c r="F14" s="120"/>
      <c r="G14" s="22"/>
    </row>
    <row r="15" spans="1:15" s="15" customFormat="1" ht="15.75" x14ac:dyDescent="0.25">
      <c r="A15" s="29"/>
      <c r="B15" s="39" t="s">
        <v>17</v>
      </c>
      <c r="C15" s="121">
        <v>23.58</v>
      </c>
      <c r="D15" s="122"/>
      <c r="E15" s="38"/>
      <c r="F15" s="120"/>
      <c r="G15" s="22"/>
    </row>
    <row r="16" spans="1:15" s="15" customFormat="1" ht="15.75" x14ac:dyDescent="0.25">
      <c r="A16" s="40"/>
      <c r="B16" s="41"/>
      <c r="C16" s="13"/>
      <c r="D16" s="13"/>
      <c r="E16" s="22"/>
      <c r="F16" s="22"/>
      <c r="G16" s="22"/>
    </row>
    <row r="17" spans="1:10" s="16" customFormat="1" ht="15.75" x14ac:dyDescent="0.25">
      <c r="A17" s="42"/>
      <c r="B17" s="43"/>
      <c r="C17" s="44"/>
      <c r="D17" s="44"/>
      <c r="E17" s="116"/>
      <c r="F17" s="116"/>
      <c r="G17" s="116"/>
      <c r="H17" s="45"/>
      <c r="I17" s="45"/>
    </row>
    <row r="18" spans="1:10" ht="31.5" x14ac:dyDescent="0.25">
      <c r="A18" s="42" t="s">
        <v>18</v>
      </c>
      <c r="B18" s="43" t="s">
        <v>19</v>
      </c>
      <c r="C18" s="44" t="s">
        <v>20</v>
      </c>
      <c r="D18" s="44" t="s">
        <v>21</v>
      </c>
      <c r="E18" s="44" t="s">
        <v>22</v>
      </c>
      <c r="F18" s="46" t="s">
        <v>23</v>
      </c>
      <c r="G18" s="46" t="s">
        <v>24</v>
      </c>
      <c r="H18" s="47" t="s">
        <v>25</v>
      </c>
      <c r="I18" s="48" t="s">
        <v>26</v>
      </c>
      <c r="J18" s="48" t="s">
        <v>27</v>
      </c>
    </row>
    <row r="19" spans="1:10" ht="15.75" x14ac:dyDescent="0.25">
      <c r="A19" s="50">
        <v>1</v>
      </c>
      <c r="B19" s="51" t="s">
        <v>107</v>
      </c>
      <c r="C19" s="52"/>
      <c r="D19" s="52"/>
      <c r="E19" s="53"/>
      <c r="F19" s="54"/>
      <c r="G19" s="55">
        <f>SUBTOTAL(9,G20:G31)</f>
        <v>0</v>
      </c>
      <c r="H19" s="55">
        <f>SUBTOTAL(9,H20:H31)</f>
        <v>0</v>
      </c>
      <c r="I19" s="56"/>
      <c r="J19" s="56"/>
    </row>
    <row r="20" spans="1:10" ht="31.5" x14ac:dyDescent="0.25">
      <c r="A20" s="57" t="s">
        <v>29</v>
      </c>
      <c r="B20" s="58" t="s">
        <v>108</v>
      </c>
      <c r="C20" s="59" t="s">
        <v>31</v>
      </c>
      <c r="D20" s="60">
        <v>0</v>
      </c>
      <c r="E20" s="61">
        <v>10</v>
      </c>
      <c r="F20" s="62">
        <v>0</v>
      </c>
      <c r="G20" s="63">
        <f>E20*F20</f>
        <v>0</v>
      </c>
      <c r="H20" s="64">
        <f>D20*G20</f>
        <v>0</v>
      </c>
      <c r="I20" s="56"/>
      <c r="J20" s="56"/>
    </row>
    <row r="21" spans="1:10" ht="15.75" x14ac:dyDescent="0.25">
      <c r="A21" s="57" t="s">
        <v>32</v>
      </c>
      <c r="B21" s="58" t="s">
        <v>109</v>
      </c>
      <c r="C21" s="59" t="s">
        <v>31</v>
      </c>
      <c r="D21" s="60">
        <v>0</v>
      </c>
      <c r="E21" s="61">
        <v>10</v>
      </c>
      <c r="F21" s="62">
        <v>0</v>
      </c>
      <c r="G21" s="63">
        <f t="shared" ref="G21:G28" si="0">E21*F21</f>
        <v>0</v>
      </c>
      <c r="H21" s="64">
        <f t="shared" ref="H21:H28" si="1">D21*G21</f>
        <v>0</v>
      </c>
      <c r="I21" s="56"/>
      <c r="J21" s="56"/>
    </row>
    <row r="22" spans="1:10" ht="15.75" x14ac:dyDescent="0.25">
      <c r="A22" s="57" t="s">
        <v>34</v>
      </c>
      <c r="B22" s="58" t="s">
        <v>110</v>
      </c>
      <c r="C22" s="59" t="s">
        <v>31</v>
      </c>
      <c r="D22" s="60">
        <v>0</v>
      </c>
      <c r="E22" s="61">
        <v>10</v>
      </c>
      <c r="F22" s="62">
        <v>0</v>
      </c>
      <c r="G22" s="63">
        <f t="shared" si="0"/>
        <v>0</v>
      </c>
      <c r="H22" s="64">
        <f t="shared" si="1"/>
        <v>0</v>
      </c>
      <c r="I22" s="56"/>
      <c r="J22" s="56"/>
    </row>
    <row r="23" spans="1:10" ht="15.75" x14ac:dyDescent="0.25">
      <c r="A23" s="57" t="s">
        <v>36</v>
      </c>
      <c r="B23" s="58" t="s">
        <v>111</v>
      </c>
      <c r="C23" s="59" t="s">
        <v>31</v>
      </c>
      <c r="D23" s="60">
        <v>0</v>
      </c>
      <c r="E23" s="61">
        <v>10</v>
      </c>
      <c r="F23" s="62">
        <v>0</v>
      </c>
      <c r="G23" s="63">
        <f t="shared" si="0"/>
        <v>0</v>
      </c>
      <c r="H23" s="64">
        <f t="shared" si="1"/>
        <v>0</v>
      </c>
      <c r="I23" s="56"/>
      <c r="J23" s="56"/>
    </row>
    <row r="24" spans="1:10" ht="31.5" x14ac:dyDescent="0.25">
      <c r="A24" s="57" t="s">
        <v>38</v>
      </c>
      <c r="B24" s="58" t="s">
        <v>197</v>
      </c>
      <c r="C24" s="59" t="s">
        <v>31</v>
      </c>
      <c r="D24" s="60">
        <v>0</v>
      </c>
      <c r="E24" s="61">
        <v>4</v>
      </c>
      <c r="F24" s="62">
        <v>0</v>
      </c>
      <c r="G24" s="63">
        <f t="shared" si="0"/>
        <v>0</v>
      </c>
      <c r="H24" s="64">
        <f t="shared" si="1"/>
        <v>0</v>
      </c>
      <c r="I24" s="56"/>
      <c r="J24" s="56"/>
    </row>
    <row r="25" spans="1:10" ht="15.75" x14ac:dyDescent="0.25">
      <c r="A25" s="57" t="s">
        <v>40</v>
      </c>
      <c r="B25" s="58" t="s">
        <v>114</v>
      </c>
      <c r="C25" s="59" t="s">
        <v>31</v>
      </c>
      <c r="D25" s="60">
        <v>0</v>
      </c>
      <c r="E25" s="61">
        <v>2</v>
      </c>
      <c r="F25" s="62">
        <v>0</v>
      </c>
      <c r="G25" s="63">
        <f t="shared" si="0"/>
        <v>0</v>
      </c>
      <c r="H25" s="64">
        <f t="shared" si="1"/>
        <v>0</v>
      </c>
      <c r="I25" s="56"/>
      <c r="J25" s="56"/>
    </row>
    <row r="26" spans="1:10" ht="31.5" x14ac:dyDescent="0.25">
      <c r="A26" s="57" t="s">
        <v>42</v>
      </c>
      <c r="B26" s="58" t="s">
        <v>115</v>
      </c>
      <c r="C26" s="59" t="s">
        <v>31</v>
      </c>
      <c r="D26" s="60">
        <v>0</v>
      </c>
      <c r="E26" s="61">
        <v>1</v>
      </c>
      <c r="F26" s="62">
        <v>0</v>
      </c>
      <c r="G26" s="63">
        <f t="shared" si="0"/>
        <v>0</v>
      </c>
      <c r="H26" s="64">
        <f t="shared" si="1"/>
        <v>0</v>
      </c>
      <c r="I26" s="56"/>
      <c r="J26" s="56"/>
    </row>
    <row r="27" spans="1:10" ht="15.75" x14ac:dyDescent="0.25">
      <c r="A27" s="57" t="s">
        <v>44</v>
      </c>
      <c r="B27" s="58" t="s">
        <v>116</v>
      </c>
      <c r="C27" s="59" t="s">
        <v>31</v>
      </c>
      <c r="D27" s="60">
        <v>0</v>
      </c>
      <c r="E27" s="61">
        <v>10</v>
      </c>
      <c r="F27" s="62">
        <v>0</v>
      </c>
      <c r="G27" s="63">
        <f t="shared" si="0"/>
        <v>0</v>
      </c>
      <c r="H27" s="64">
        <f t="shared" si="1"/>
        <v>0</v>
      </c>
      <c r="I27" s="56"/>
      <c r="J27" s="56"/>
    </row>
    <row r="28" spans="1:10" ht="15.75" x14ac:dyDescent="0.25">
      <c r="A28" s="57" t="s">
        <v>46</v>
      </c>
      <c r="B28" s="58" t="s">
        <v>117</v>
      </c>
      <c r="C28" s="59" t="s">
        <v>31</v>
      </c>
      <c r="D28" s="60">
        <v>0</v>
      </c>
      <c r="E28" s="61">
        <v>15</v>
      </c>
      <c r="F28" s="62">
        <v>0</v>
      </c>
      <c r="G28" s="63">
        <f t="shared" si="0"/>
        <v>0</v>
      </c>
      <c r="H28" s="64">
        <f t="shared" si="1"/>
        <v>0</v>
      </c>
      <c r="I28" s="56"/>
      <c r="J28" s="56"/>
    </row>
    <row r="29" spans="1:10" ht="15.75" x14ac:dyDescent="0.25">
      <c r="A29" s="57" t="s">
        <v>48</v>
      </c>
      <c r="B29" s="65" t="s">
        <v>112</v>
      </c>
      <c r="C29" s="59" t="s">
        <v>31</v>
      </c>
      <c r="D29" s="60">
        <v>0</v>
      </c>
      <c r="E29" s="66">
        <v>10</v>
      </c>
      <c r="F29" s="62">
        <v>0</v>
      </c>
      <c r="G29" s="63">
        <f>E29*F29</f>
        <v>0</v>
      </c>
      <c r="H29" s="64">
        <f>D29*G29</f>
        <v>0</v>
      </c>
      <c r="I29" s="67"/>
      <c r="J29" s="56"/>
    </row>
    <row r="30" spans="1:10" ht="15.75" x14ac:dyDescent="0.25">
      <c r="A30" s="57" t="s">
        <v>50</v>
      </c>
      <c r="B30" s="65" t="s">
        <v>113</v>
      </c>
      <c r="C30" s="59" t="s">
        <v>31</v>
      </c>
      <c r="D30" s="60">
        <v>0</v>
      </c>
      <c r="E30" s="66">
        <v>10</v>
      </c>
      <c r="F30" s="62">
        <v>0</v>
      </c>
      <c r="G30" s="63">
        <f t="shared" ref="G30:G44" si="2">E30*F30</f>
        <v>0</v>
      </c>
      <c r="H30" s="64">
        <f t="shared" ref="H30:H49" si="3">D30*G30</f>
        <v>0</v>
      </c>
      <c r="I30" s="67"/>
      <c r="J30" s="56"/>
    </row>
    <row r="31" spans="1:10" ht="15.75" x14ac:dyDescent="0.25">
      <c r="A31" s="57" t="s">
        <v>52</v>
      </c>
      <c r="B31" s="65" t="s">
        <v>118</v>
      </c>
      <c r="C31" s="59" t="s">
        <v>31</v>
      </c>
      <c r="D31" s="60">
        <v>0</v>
      </c>
      <c r="E31" s="66">
        <v>10</v>
      </c>
      <c r="F31" s="62">
        <v>0</v>
      </c>
      <c r="G31" s="63">
        <f t="shared" si="2"/>
        <v>0</v>
      </c>
      <c r="H31" s="64">
        <f t="shared" si="3"/>
        <v>0</v>
      </c>
      <c r="I31" s="67"/>
      <c r="J31" s="56"/>
    </row>
    <row r="32" spans="1:10" s="71" customFormat="1" ht="15.75" x14ac:dyDescent="0.25">
      <c r="A32" s="50">
        <v>2</v>
      </c>
      <c r="B32" s="51" t="s">
        <v>120</v>
      </c>
      <c r="C32" s="69"/>
      <c r="D32" s="69"/>
      <c r="E32" s="52"/>
      <c r="F32" s="54"/>
      <c r="G32" s="55">
        <f>SUBTOTAL(9, G33:G44)</f>
        <v>0</v>
      </c>
      <c r="H32" s="55">
        <f>SUBTOTAL(9, H33:H44)</f>
        <v>0</v>
      </c>
      <c r="I32" s="70"/>
      <c r="J32" s="56"/>
    </row>
    <row r="33" spans="1:10" s="71" customFormat="1" ht="15.75" x14ac:dyDescent="0.25">
      <c r="A33" s="57" t="s">
        <v>77</v>
      </c>
      <c r="B33" s="112" t="s">
        <v>198</v>
      </c>
      <c r="C33" s="72" t="s">
        <v>31</v>
      </c>
      <c r="D33" s="60">
        <v>0</v>
      </c>
      <c r="E33" s="59">
        <v>53</v>
      </c>
      <c r="F33" s="62">
        <v>0</v>
      </c>
      <c r="G33" s="63">
        <f t="shared" si="2"/>
        <v>0</v>
      </c>
      <c r="H33" s="64">
        <f t="shared" si="3"/>
        <v>0</v>
      </c>
      <c r="I33" s="70"/>
      <c r="J33" s="56"/>
    </row>
    <row r="34" spans="1:10" s="71" customFormat="1" ht="15.75" x14ac:dyDescent="0.25">
      <c r="A34" s="57" t="s">
        <v>79</v>
      </c>
      <c r="B34" s="112" t="s">
        <v>199</v>
      </c>
      <c r="C34" s="72" t="s">
        <v>31</v>
      </c>
      <c r="D34" s="60">
        <v>0</v>
      </c>
      <c r="E34" s="59">
        <v>20</v>
      </c>
      <c r="F34" s="62">
        <v>0</v>
      </c>
      <c r="G34" s="63">
        <f t="shared" si="2"/>
        <v>0</v>
      </c>
      <c r="H34" s="64">
        <f t="shared" si="3"/>
        <v>0</v>
      </c>
      <c r="I34" s="70"/>
      <c r="J34" s="56"/>
    </row>
    <row r="35" spans="1:10" s="71" customFormat="1" ht="15.75" x14ac:dyDescent="0.25">
      <c r="A35" s="57" t="s">
        <v>81</v>
      </c>
      <c r="B35" s="112" t="s">
        <v>119</v>
      </c>
      <c r="C35" s="72" t="s">
        <v>31</v>
      </c>
      <c r="D35" s="60">
        <v>0</v>
      </c>
      <c r="E35" s="59">
        <v>8</v>
      </c>
      <c r="F35" s="62">
        <v>0</v>
      </c>
      <c r="G35" s="63">
        <f t="shared" si="2"/>
        <v>0</v>
      </c>
      <c r="H35" s="64">
        <f t="shared" si="3"/>
        <v>0</v>
      </c>
      <c r="I35" s="70"/>
      <c r="J35" s="56"/>
    </row>
    <row r="36" spans="1:10" s="71" customFormat="1" ht="15.75" x14ac:dyDescent="0.25">
      <c r="A36" s="57" t="s">
        <v>83</v>
      </c>
      <c r="B36" s="112" t="s">
        <v>200</v>
      </c>
      <c r="C36" s="72" t="s">
        <v>31</v>
      </c>
      <c r="D36" s="60">
        <v>0</v>
      </c>
      <c r="E36" s="59">
        <v>35</v>
      </c>
      <c r="F36" s="62">
        <v>0</v>
      </c>
      <c r="G36" s="63">
        <f t="shared" si="2"/>
        <v>0</v>
      </c>
      <c r="H36" s="64">
        <f t="shared" si="3"/>
        <v>0</v>
      </c>
      <c r="I36" s="70"/>
      <c r="J36" s="56"/>
    </row>
    <row r="37" spans="1:10" s="71" customFormat="1" ht="15.75" x14ac:dyDescent="0.25">
      <c r="A37" s="57" t="s">
        <v>85</v>
      </c>
      <c r="B37" s="112" t="s">
        <v>122</v>
      </c>
      <c r="C37" s="72" t="s">
        <v>31</v>
      </c>
      <c r="D37" s="60">
        <v>0</v>
      </c>
      <c r="E37" s="59">
        <v>90</v>
      </c>
      <c r="F37" s="62">
        <v>0</v>
      </c>
      <c r="G37" s="63">
        <f t="shared" si="2"/>
        <v>0</v>
      </c>
      <c r="H37" s="64">
        <f t="shared" si="3"/>
        <v>0</v>
      </c>
      <c r="I37" s="70"/>
      <c r="J37" s="56"/>
    </row>
    <row r="38" spans="1:10" s="71" customFormat="1" ht="15.75" x14ac:dyDescent="0.25">
      <c r="A38" s="57" t="s">
        <v>87</v>
      </c>
      <c r="B38" s="112" t="s">
        <v>164</v>
      </c>
      <c r="C38" s="72" t="s">
        <v>125</v>
      </c>
      <c r="D38" s="60">
        <v>0</v>
      </c>
      <c r="E38" s="59">
        <v>4</v>
      </c>
      <c r="F38" s="62">
        <v>0</v>
      </c>
      <c r="G38" s="63">
        <f t="shared" si="2"/>
        <v>0</v>
      </c>
      <c r="H38" s="64">
        <f t="shared" si="3"/>
        <v>0</v>
      </c>
      <c r="I38" s="70"/>
      <c r="J38" s="56"/>
    </row>
    <row r="39" spans="1:10" s="71" customFormat="1" ht="15.75" x14ac:dyDescent="0.25">
      <c r="A39" s="57" t="s">
        <v>127</v>
      </c>
      <c r="B39" s="58" t="s">
        <v>201</v>
      </c>
      <c r="C39" s="72" t="s">
        <v>31</v>
      </c>
      <c r="D39" s="60">
        <v>0</v>
      </c>
      <c r="E39" s="59">
        <v>10</v>
      </c>
      <c r="F39" s="62">
        <v>0</v>
      </c>
      <c r="G39" s="63">
        <f t="shared" si="2"/>
        <v>0</v>
      </c>
      <c r="H39" s="64">
        <f t="shared" si="3"/>
        <v>0</v>
      </c>
      <c r="I39" s="70"/>
      <c r="J39" s="56"/>
    </row>
    <row r="40" spans="1:10" s="71" customFormat="1" ht="78.75" x14ac:dyDescent="0.25">
      <c r="A40" s="57" t="s">
        <v>138</v>
      </c>
      <c r="B40" s="58" t="s">
        <v>123</v>
      </c>
      <c r="C40" s="72" t="s">
        <v>31</v>
      </c>
      <c r="D40" s="60">
        <v>0</v>
      </c>
      <c r="E40" s="59">
        <v>1</v>
      </c>
      <c r="F40" s="62">
        <v>0</v>
      </c>
      <c r="G40" s="63">
        <f t="shared" si="2"/>
        <v>0</v>
      </c>
      <c r="H40" s="64">
        <f t="shared" si="3"/>
        <v>0</v>
      </c>
      <c r="I40" s="70"/>
      <c r="J40" s="56"/>
    </row>
    <row r="41" spans="1:10" s="71" customFormat="1" ht="31.5" x14ac:dyDescent="0.25">
      <c r="A41" s="57" t="s">
        <v>139</v>
      </c>
      <c r="B41" s="58" t="s">
        <v>124</v>
      </c>
      <c r="C41" s="72" t="s">
        <v>125</v>
      </c>
      <c r="D41" s="60">
        <v>0</v>
      </c>
      <c r="E41" s="59">
        <v>2</v>
      </c>
      <c r="F41" s="62">
        <v>0</v>
      </c>
      <c r="G41" s="63">
        <f t="shared" si="2"/>
        <v>0</v>
      </c>
      <c r="H41" s="64">
        <f t="shared" si="3"/>
        <v>0</v>
      </c>
      <c r="I41" s="70"/>
      <c r="J41" s="56"/>
    </row>
    <row r="42" spans="1:10" s="71" customFormat="1" ht="31.5" x14ac:dyDescent="0.25">
      <c r="A42" s="57" t="s">
        <v>140</v>
      </c>
      <c r="B42" s="65" t="s">
        <v>126</v>
      </c>
      <c r="C42" s="72" t="s">
        <v>31</v>
      </c>
      <c r="D42" s="60">
        <v>0</v>
      </c>
      <c r="E42" s="73">
        <v>1</v>
      </c>
      <c r="F42" s="62">
        <v>0</v>
      </c>
      <c r="G42" s="63">
        <f t="shared" si="2"/>
        <v>0</v>
      </c>
      <c r="H42" s="64">
        <f t="shared" si="3"/>
        <v>0</v>
      </c>
      <c r="I42" s="70"/>
      <c r="J42" s="56"/>
    </row>
    <row r="43" spans="1:10" ht="31.5" x14ac:dyDescent="0.25">
      <c r="A43" s="57" t="s">
        <v>141</v>
      </c>
      <c r="B43" s="65" t="s">
        <v>195</v>
      </c>
      <c r="C43" s="72" t="s">
        <v>125</v>
      </c>
      <c r="D43" s="60">
        <v>0</v>
      </c>
      <c r="E43" s="73">
        <v>1</v>
      </c>
      <c r="F43" s="62">
        <v>0</v>
      </c>
      <c r="G43" s="63">
        <f t="shared" si="2"/>
        <v>0</v>
      </c>
      <c r="H43" s="64">
        <f t="shared" si="3"/>
        <v>0</v>
      </c>
      <c r="I43" s="67"/>
      <c r="J43" s="56"/>
    </row>
    <row r="44" spans="1:10" ht="15.75" x14ac:dyDescent="0.25">
      <c r="A44" s="57" t="s">
        <v>142</v>
      </c>
      <c r="B44" s="58" t="s">
        <v>202</v>
      </c>
      <c r="C44" s="72" t="s">
        <v>125</v>
      </c>
      <c r="D44" s="60">
        <v>0</v>
      </c>
      <c r="E44" s="73">
        <v>2</v>
      </c>
      <c r="F44" s="62">
        <v>0</v>
      </c>
      <c r="G44" s="63">
        <f t="shared" si="2"/>
        <v>0</v>
      </c>
      <c r="H44" s="64">
        <f t="shared" si="3"/>
        <v>0</v>
      </c>
      <c r="I44" s="67"/>
      <c r="J44" s="56"/>
    </row>
    <row r="45" spans="1:10" ht="15.75" x14ac:dyDescent="0.25">
      <c r="A45" s="74">
        <v>3</v>
      </c>
      <c r="B45" s="75" t="s">
        <v>89</v>
      </c>
      <c r="C45" s="69"/>
      <c r="D45" s="69"/>
      <c r="E45" s="69"/>
      <c r="F45" s="69"/>
      <c r="G45" s="55">
        <f>SUBTOTAL(9, G46:G49)</f>
        <v>0</v>
      </c>
      <c r="H45" s="55">
        <f>SUBTOTAL(9, H46:H49)</f>
        <v>0</v>
      </c>
      <c r="I45" s="67"/>
      <c r="J45" s="56"/>
    </row>
    <row r="46" spans="1:10" ht="15.75" x14ac:dyDescent="0.25">
      <c r="A46" s="76" t="s">
        <v>147</v>
      </c>
      <c r="B46" s="77" t="s">
        <v>128</v>
      </c>
      <c r="C46" s="68" t="s">
        <v>31</v>
      </c>
      <c r="D46" s="60">
        <v>0</v>
      </c>
      <c r="E46" s="73">
        <v>1</v>
      </c>
      <c r="F46" s="62">
        <v>0</v>
      </c>
      <c r="G46" s="63">
        <f t="shared" ref="G46:G49" si="4">E46*F46</f>
        <v>0</v>
      </c>
      <c r="H46" s="64">
        <f t="shared" si="3"/>
        <v>0</v>
      </c>
      <c r="I46" s="67"/>
      <c r="J46" s="56"/>
    </row>
    <row r="47" spans="1:10" ht="15.75" x14ac:dyDescent="0.25">
      <c r="A47" s="76" t="s">
        <v>148</v>
      </c>
      <c r="B47" s="77" t="s">
        <v>129</v>
      </c>
      <c r="C47" s="68" t="s">
        <v>31</v>
      </c>
      <c r="D47" s="60">
        <v>0</v>
      </c>
      <c r="E47" s="73">
        <v>1</v>
      </c>
      <c r="F47" s="62">
        <v>0</v>
      </c>
      <c r="G47" s="63">
        <f t="shared" si="4"/>
        <v>0</v>
      </c>
      <c r="H47" s="64">
        <f t="shared" si="3"/>
        <v>0</v>
      </c>
      <c r="I47" s="67"/>
      <c r="J47" s="56"/>
    </row>
    <row r="48" spans="1:10" ht="15.75" x14ac:dyDescent="0.25">
      <c r="A48" s="76" t="s">
        <v>149</v>
      </c>
      <c r="B48" s="77" t="s">
        <v>130</v>
      </c>
      <c r="C48" s="68" t="s">
        <v>31</v>
      </c>
      <c r="D48" s="60">
        <v>0</v>
      </c>
      <c r="E48" s="73">
        <v>1</v>
      </c>
      <c r="F48" s="62">
        <v>0</v>
      </c>
      <c r="G48" s="63">
        <f t="shared" si="4"/>
        <v>0</v>
      </c>
      <c r="H48" s="64">
        <f t="shared" si="3"/>
        <v>0</v>
      </c>
      <c r="I48" s="67"/>
      <c r="J48" s="56"/>
    </row>
    <row r="49" spans="1:10" ht="16.5" thickBot="1" x14ac:dyDescent="0.3">
      <c r="A49" s="76" t="s">
        <v>90</v>
      </c>
      <c r="B49" s="77" t="s">
        <v>131</v>
      </c>
      <c r="C49" s="68" t="s">
        <v>31</v>
      </c>
      <c r="D49" s="60">
        <v>0</v>
      </c>
      <c r="E49" s="73">
        <v>4</v>
      </c>
      <c r="F49" s="62">
        <v>0</v>
      </c>
      <c r="G49" s="63">
        <f t="shared" si="4"/>
        <v>0</v>
      </c>
      <c r="H49" s="64">
        <f t="shared" si="3"/>
        <v>0</v>
      </c>
      <c r="I49" s="67"/>
      <c r="J49" s="56"/>
    </row>
    <row r="50" spans="1:10" ht="15.75" x14ac:dyDescent="0.25">
      <c r="A50" s="78"/>
      <c r="B50" s="79" t="s">
        <v>98</v>
      </c>
      <c r="C50" s="80"/>
      <c r="D50" s="80"/>
      <c r="E50" s="81"/>
      <c r="F50" s="82"/>
      <c r="G50" s="83">
        <f>SUBTOTAL(9,G19:G49)</f>
        <v>0</v>
      </c>
      <c r="H50" s="83">
        <f>SUBTOTAL(9,H19:H49)</f>
        <v>0</v>
      </c>
      <c r="I50" s="67"/>
      <c r="J50" s="56"/>
    </row>
    <row r="51" spans="1:10" ht="15.75" x14ac:dyDescent="0.25">
      <c r="A51" s="78"/>
      <c r="B51" s="79" t="s">
        <v>99</v>
      </c>
      <c r="C51" s="80"/>
      <c r="D51" s="80"/>
      <c r="E51" s="81"/>
      <c r="F51" s="82"/>
      <c r="G51" s="84">
        <f>G50*0.15</f>
        <v>0</v>
      </c>
      <c r="H51" s="85"/>
      <c r="I51" s="67"/>
      <c r="J51" s="56"/>
    </row>
    <row r="52" spans="1:10" ht="16.5" thickBot="1" x14ac:dyDescent="0.3">
      <c r="A52" s="78"/>
      <c r="B52" s="79" t="s">
        <v>100</v>
      </c>
      <c r="C52" s="80"/>
      <c r="D52" s="80"/>
      <c r="E52" s="81"/>
      <c r="F52" s="82"/>
      <c r="G52" s="86">
        <f>G50+G51</f>
        <v>0</v>
      </c>
      <c r="H52" s="87"/>
      <c r="I52" s="67"/>
      <c r="J52" s="56"/>
    </row>
    <row r="53" spans="1:10" x14ac:dyDescent="0.25">
      <c r="A53" s="88"/>
      <c r="B53" s="89"/>
      <c r="C53" s="90"/>
      <c r="D53" s="90"/>
      <c r="E53" s="90"/>
      <c r="F53" s="91"/>
      <c r="G53" s="91"/>
      <c r="H53" s="91"/>
      <c r="I53" s="91"/>
      <c r="J53" s="91"/>
    </row>
    <row r="54" spans="1:10" ht="15.75" thickBot="1" x14ac:dyDescent="0.3">
      <c r="A54" s="88"/>
      <c r="B54" s="91"/>
      <c r="C54" s="90"/>
      <c r="D54" s="90"/>
      <c r="E54" s="90"/>
      <c r="F54" s="91"/>
      <c r="G54" s="91"/>
      <c r="H54" s="91"/>
      <c r="I54" s="91"/>
      <c r="J54" s="91"/>
    </row>
    <row r="55" spans="1:10" ht="25.9" customHeight="1" x14ac:dyDescent="0.25">
      <c r="A55" s="88"/>
      <c r="B55" s="129" t="s">
        <v>101</v>
      </c>
      <c r="C55" s="132"/>
      <c r="D55" s="133"/>
      <c r="E55" s="127"/>
      <c r="F55" s="128"/>
      <c r="G55" s="91"/>
      <c r="H55" s="111"/>
      <c r="I55" s="91"/>
      <c r="J55" s="91"/>
    </row>
    <row r="56" spans="1:10" ht="17.45" customHeight="1" x14ac:dyDescent="0.25">
      <c r="A56" s="88"/>
      <c r="B56" s="130"/>
      <c r="C56" s="134" t="s">
        <v>102</v>
      </c>
      <c r="D56" s="135"/>
      <c r="E56" s="92" t="s">
        <v>103</v>
      </c>
      <c r="F56" s="93"/>
      <c r="G56" s="91"/>
      <c r="H56" s="91"/>
      <c r="I56" s="91"/>
      <c r="J56" s="91"/>
    </row>
    <row r="57" spans="1:10" ht="34.9" customHeight="1" x14ac:dyDescent="0.25">
      <c r="A57" s="88"/>
      <c r="B57" s="130"/>
      <c r="C57" s="136"/>
      <c r="D57" s="137"/>
      <c r="E57" s="125"/>
      <c r="F57" s="126"/>
      <c r="G57" s="91"/>
      <c r="H57" s="91"/>
      <c r="I57" s="91"/>
      <c r="J57" s="91"/>
    </row>
    <row r="58" spans="1:10" ht="19.149999999999999" customHeight="1" thickBot="1" x14ac:dyDescent="0.3">
      <c r="A58" s="88"/>
      <c r="B58" s="131"/>
      <c r="C58" s="138" t="s">
        <v>104</v>
      </c>
      <c r="D58" s="139"/>
      <c r="E58" s="123" t="s">
        <v>105</v>
      </c>
      <c r="F58" s="124"/>
      <c r="G58" s="91"/>
      <c r="H58" s="91"/>
      <c r="I58" s="91"/>
      <c r="J58" s="91"/>
    </row>
    <row r="59" spans="1:10" x14ac:dyDescent="0.25">
      <c r="A59" s="88"/>
      <c r="B59" s="91"/>
      <c r="C59" s="90"/>
      <c r="D59" s="90"/>
      <c r="E59" s="90"/>
      <c r="F59" s="91"/>
      <c r="G59" s="91"/>
      <c r="H59" s="91"/>
      <c r="I59" s="91"/>
      <c r="J59" s="91"/>
    </row>
    <row r="60" spans="1:10" x14ac:dyDescent="0.25">
      <c r="A60" s="88"/>
      <c r="B60" s="91"/>
      <c r="C60" s="90"/>
      <c r="D60" s="90"/>
      <c r="E60" s="90"/>
      <c r="F60" s="91"/>
      <c r="G60" s="91"/>
      <c r="H60" s="91"/>
      <c r="I60" s="91"/>
      <c r="J60" s="91"/>
    </row>
  </sheetData>
  <protectedRanges>
    <protectedRange sqref="C55:F57" name="Range7_1"/>
    <protectedRange sqref="I19:J52" name="Range6_1"/>
    <protectedRange sqref="A19:F49" name="Range3_1"/>
    <protectedRange sqref="E13:E15" name="Range2_1"/>
    <protectedRange sqref="B3:B5" name="Range1_1"/>
    <protectedRange sqref="C13:D15" name="Range2_1_2"/>
  </protectedRanges>
  <mergeCells count="14">
    <mergeCell ref="B55:B58"/>
    <mergeCell ref="C55:D55"/>
    <mergeCell ref="E55:F55"/>
    <mergeCell ref="C56:D56"/>
    <mergeCell ref="C57:D57"/>
    <mergeCell ref="E57:F57"/>
    <mergeCell ref="C58:D58"/>
    <mergeCell ref="E58:F58"/>
    <mergeCell ref="E17:G17"/>
    <mergeCell ref="C12:D12"/>
    <mergeCell ref="C13:D13"/>
    <mergeCell ref="F13:F15"/>
    <mergeCell ref="C14:D14"/>
    <mergeCell ref="C15:D15"/>
  </mergeCells>
  <dataValidations count="2">
    <dataValidation type="list" allowBlank="1" showInputMessage="1" showErrorMessage="1" sqref="E13:E15" xr:uid="{06102BB1-3197-48F3-8AC5-72F9330EB467}">
      <formula1>" ,X"</formula1>
    </dataValidation>
    <dataValidation type="decimal" operator="greaterThanOrEqual" allowBlank="1" showInputMessage="1" showErrorMessage="1" sqref="C13:D15 E29:E49 F20:F49" xr:uid="{627E0B42-8E2F-4B89-9D3F-CF04A67FE62A}">
      <formula1>0</formula1>
    </dataValidation>
  </dataValidation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DC36E-E549-4926-BE7A-8CFE08A036FF}">
  <dimension ref="A1:O55"/>
  <sheetViews>
    <sheetView workbookViewId="0">
      <selection activeCell="F36" sqref="F36"/>
    </sheetView>
  </sheetViews>
  <sheetFormatPr defaultColWidth="9.140625" defaultRowHeight="15" x14ac:dyDescent="0.25"/>
  <cols>
    <col min="1" max="1" width="13.5703125" style="94" customWidth="1"/>
    <col min="2" max="2" width="59.5703125" style="49" customWidth="1"/>
    <col min="3" max="3" width="13.28515625" style="95" customWidth="1"/>
    <col min="4" max="4" width="9.7109375" style="95" customWidth="1"/>
    <col min="5" max="5" width="7.5703125" style="95" customWidth="1"/>
    <col min="6" max="7" width="19.5703125" style="49" customWidth="1"/>
    <col min="8" max="8" width="17.28515625" style="49" customWidth="1"/>
    <col min="9" max="9" width="32.7109375" style="49" customWidth="1"/>
    <col min="10" max="10" width="36.7109375" style="49" customWidth="1"/>
    <col min="11" max="16384" width="9.140625" style="49"/>
  </cols>
  <sheetData>
    <row r="1" spans="1:15" s="5" customFormat="1" ht="31.5" x14ac:dyDescent="0.5">
      <c r="A1" s="1"/>
      <c r="B1" s="2" t="s">
        <v>0</v>
      </c>
      <c r="C1" s="3"/>
      <c r="D1" s="3"/>
      <c r="E1" s="4"/>
      <c r="F1" s="4"/>
      <c r="G1" s="4"/>
      <c r="H1" s="4"/>
      <c r="I1" s="4"/>
      <c r="J1" s="4"/>
    </row>
    <row r="2" spans="1:15" s="10" customFormat="1" ht="28.9" customHeight="1" x14ac:dyDescent="0.25">
      <c r="A2" s="6"/>
      <c r="B2" s="7" t="s">
        <v>1</v>
      </c>
      <c r="C2" s="8"/>
      <c r="D2" s="8"/>
      <c r="E2" s="9"/>
      <c r="F2" s="9"/>
      <c r="G2" s="9"/>
      <c r="H2" s="9"/>
      <c r="I2" s="9"/>
      <c r="J2" s="9"/>
    </row>
    <row r="3" spans="1:15" s="16" customFormat="1" ht="15.75" x14ac:dyDescent="0.25">
      <c r="A3" s="11" t="s">
        <v>2</v>
      </c>
      <c r="B3" s="12"/>
      <c r="C3" s="13"/>
      <c r="D3" s="13"/>
      <c r="E3" s="14"/>
      <c r="F3" s="14"/>
      <c r="G3" s="14"/>
      <c r="H3" s="15"/>
      <c r="I3" s="15"/>
      <c r="J3" s="15"/>
      <c r="K3" s="15"/>
      <c r="L3" s="15"/>
      <c r="M3" s="15"/>
      <c r="N3" s="15"/>
      <c r="O3" s="15"/>
    </row>
    <row r="4" spans="1:15" s="16" customFormat="1" ht="47.25" x14ac:dyDescent="0.25">
      <c r="A4" s="17" t="s">
        <v>3</v>
      </c>
      <c r="B4" s="18" t="s">
        <v>203</v>
      </c>
      <c r="C4" s="13"/>
      <c r="D4" s="13"/>
      <c r="E4" s="19"/>
      <c r="F4" s="19"/>
      <c r="G4" s="19"/>
      <c r="H4" s="15"/>
      <c r="I4" s="15"/>
      <c r="J4" s="15"/>
      <c r="K4" s="15"/>
      <c r="L4" s="15"/>
      <c r="M4" s="15"/>
      <c r="N4" s="15"/>
      <c r="O4" s="15"/>
    </row>
    <row r="5" spans="1:15" s="16" customFormat="1" ht="15.75" x14ac:dyDescent="0.25">
      <c r="A5" s="20" t="s">
        <v>5</v>
      </c>
      <c r="B5" s="21"/>
      <c r="C5" s="13"/>
      <c r="D5" s="13"/>
      <c r="E5" s="22"/>
      <c r="F5" s="22"/>
      <c r="G5" s="22"/>
      <c r="H5" s="15"/>
      <c r="I5" s="15"/>
      <c r="J5" s="15"/>
      <c r="K5" s="15"/>
      <c r="L5" s="15"/>
      <c r="M5" s="15"/>
      <c r="N5" s="15"/>
      <c r="O5" s="15"/>
    </row>
    <row r="6" spans="1:15" s="10" customFormat="1" ht="15.75" x14ac:dyDescent="0.25">
      <c r="A6" s="23"/>
      <c r="B6" s="24"/>
      <c r="C6" s="13"/>
      <c r="D6" s="13"/>
      <c r="E6" s="22"/>
      <c r="F6" s="22"/>
      <c r="G6" s="22"/>
      <c r="H6" s="15"/>
      <c r="I6" s="15"/>
      <c r="J6" s="15"/>
      <c r="K6" s="15"/>
      <c r="L6" s="15"/>
      <c r="M6" s="15"/>
      <c r="N6" s="15"/>
      <c r="O6" s="15"/>
    </row>
    <row r="7" spans="1:15" s="15" customFormat="1" ht="15.75" x14ac:dyDescent="0.25">
      <c r="A7" s="25" t="s">
        <v>6</v>
      </c>
      <c r="B7" s="26"/>
      <c r="C7" s="26"/>
      <c r="D7" s="27"/>
      <c r="E7" s="22"/>
      <c r="F7" s="22"/>
      <c r="G7" s="22"/>
    </row>
    <row r="8" spans="1:15" s="15" customFormat="1" ht="15.75" x14ac:dyDescent="0.25">
      <c r="A8" s="30" t="s">
        <v>283</v>
      </c>
      <c r="B8" s="31"/>
      <c r="C8" s="32"/>
      <c r="D8" s="32"/>
      <c r="E8" s="22"/>
      <c r="F8" s="22"/>
      <c r="G8" s="22"/>
    </row>
    <row r="9" spans="1:15" s="15" customFormat="1" ht="15.75" x14ac:dyDescent="0.25">
      <c r="A9" s="33" t="s">
        <v>284</v>
      </c>
      <c r="B9" s="29"/>
      <c r="C9" s="29"/>
      <c r="D9" s="29"/>
      <c r="E9" s="22"/>
      <c r="F9" s="22"/>
      <c r="G9" s="22"/>
    </row>
    <row r="10" spans="1:15" s="15" customFormat="1" ht="15.75" x14ac:dyDescent="0.25">
      <c r="A10" s="33" t="s">
        <v>285</v>
      </c>
      <c r="B10" s="29"/>
      <c r="C10" s="29"/>
      <c r="D10" s="29"/>
      <c r="E10" s="22"/>
      <c r="F10" s="22"/>
      <c r="G10" s="22"/>
    </row>
    <row r="11" spans="1:15" s="15" customFormat="1" ht="15.75" x14ac:dyDescent="0.25">
      <c r="A11" s="34" t="s">
        <v>286</v>
      </c>
      <c r="B11" s="29"/>
      <c r="C11" s="29"/>
      <c r="D11" s="29"/>
      <c r="E11" s="22"/>
      <c r="F11" s="22"/>
      <c r="G11" s="22"/>
    </row>
    <row r="12" spans="1:15" s="15" customFormat="1" ht="15.75" x14ac:dyDescent="0.25">
      <c r="A12" s="29"/>
      <c r="B12" s="35" t="s">
        <v>12</v>
      </c>
      <c r="C12" s="117" t="s">
        <v>13</v>
      </c>
      <c r="D12" s="117"/>
      <c r="E12" s="36"/>
      <c r="F12" s="22"/>
      <c r="G12" s="22"/>
    </row>
    <row r="13" spans="1:15" s="15" customFormat="1" ht="15.75" x14ac:dyDescent="0.25">
      <c r="A13" s="29"/>
      <c r="B13" s="37" t="s">
        <v>14</v>
      </c>
      <c r="C13" s="118">
        <v>18.89</v>
      </c>
      <c r="D13" s="119"/>
      <c r="E13" s="38"/>
      <c r="F13" s="120" t="s">
        <v>15</v>
      </c>
      <c r="G13" s="22"/>
    </row>
    <row r="14" spans="1:15" s="15" customFormat="1" ht="15.6" customHeight="1" x14ac:dyDescent="0.25">
      <c r="A14" s="29"/>
      <c r="B14" s="37" t="s">
        <v>16</v>
      </c>
      <c r="C14" s="121">
        <v>20.56</v>
      </c>
      <c r="D14" s="122"/>
      <c r="E14" s="38"/>
      <c r="F14" s="120"/>
      <c r="G14" s="22"/>
    </row>
    <row r="15" spans="1:15" s="15" customFormat="1" ht="15.75" x14ac:dyDescent="0.25">
      <c r="A15" s="29"/>
      <c r="B15" s="39" t="s">
        <v>17</v>
      </c>
      <c r="C15" s="121">
        <v>23.58</v>
      </c>
      <c r="D15" s="122"/>
      <c r="E15" s="38"/>
      <c r="F15" s="120"/>
      <c r="G15" s="22"/>
    </row>
    <row r="16" spans="1:15" s="15" customFormat="1" ht="15.75" x14ac:dyDescent="0.25">
      <c r="A16" s="40"/>
      <c r="B16" s="41"/>
      <c r="C16" s="13"/>
      <c r="D16" s="13"/>
      <c r="E16" s="22"/>
      <c r="F16" s="22"/>
      <c r="G16" s="22"/>
    </row>
    <row r="17" spans="1:10" s="16" customFormat="1" ht="15.75" x14ac:dyDescent="0.25">
      <c r="A17" s="42"/>
      <c r="B17" s="43"/>
      <c r="C17" s="44"/>
      <c r="D17" s="44"/>
      <c r="E17" s="116"/>
      <c r="F17" s="116"/>
      <c r="G17" s="116"/>
      <c r="H17" s="45"/>
      <c r="I17" s="45"/>
    </row>
    <row r="18" spans="1:10" ht="31.5" x14ac:dyDescent="0.25">
      <c r="A18" s="42" t="s">
        <v>18</v>
      </c>
      <c r="B18" s="43" t="s">
        <v>19</v>
      </c>
      <c r="C18" s="44" t="s">
        <v>20</v>
      </c>
      <c r="D18" s="44" t="s">
        <v>21</v>
      </c>
      <c r="E18" s="44" t="s">
        <v>22</v>
      </c>
      <c r="F18" s="46" t="s">
        <v>23</v>
      </c>
      <c r="G18" s="46" t="s">
        <v>24</v>
      </c>
      <c r="H18" s="47" t="s">
        <v>25</v>
      </c>
      <c r="I18" s="48" t="s">
        <v>26</v>
      </c>
      <c r="J18" s="48" t="s">
        <v>27</v>
      </c>
    </row>
    <row r="19" spans="1:10" ht="15.75" x14ac:dyDescent="0.25">
      <c r="A19" s="50">
        <v>1</v>
      </c>
      <c r="B19" s="51" t="s">
        <v>204</v>
      </c>
      <c r="C19" s="52"/>
      <c r="D19" s="52"/>
      <c r="E19" s="53"/>
      <c r="F19" s="54"/>
      <c r="G19" s="55">
        <f>SUBTOTAL(9,G20:G31)</f>
        <v>0</v>
      </c>
      <c r="H19" s="55">
        <f>SUBTOTAL(9,H20:H31)</f>
        <v>0</v>
      </c>
      <c r="I19" s="56"/>
      <c r="J19" s="56"/>
    </row>
    <row r="20" spans="1:10" ht="31.5" x14ac:dyDescent="0.25">
      <c r="A20" s="57" t="s">
        <v>29</v>
      </c>
      <c r="B20" s="58" t="s">
        <v>108</v>
      </c>
      <c r="C20" s="59" t="s">
        <v>31</v>
      </c>
      <c r="D20" s="60">
        <v>0</v>
      </c>
      <c r="E20" s="61">
        <v>10</v>
      </c>
      <c r="F20" s="62">
        <v>0</v>
      </c>
      <c r="G20" s="63">
        <f>E20*F20</f>
        <v>0</v>
      </c>
      <c r="H20" s="64">
        <f>D20*G20</f>
        <v>0</v>
      </c>
      <c r="I20" s="56"/>
      <c r="J20" s="56"/>
    </row>
    <row r="21" spans="1:10" ht="15.75" x14ac:dyDescent="0.25">
      <c r="A21" s="57" t="s">
        <v>32</v>
      </c>
      <c r="B21" s="58" t="s">
        <v>109</v>
      </c>
      <c r="C21" s="59" t="s">
        <v>31</v>
      </c>
      <c r="D21" s="60">
        <v>0</v>
      </c>
      <c r="E21" s="61">
        <v>10</v>
      </c>
      <c r="F21" s="62">
        <v>0</v>
      </c>
      <c r="G21" s="63">
        <f t="shared" ref="G21:G27" si="0">E21*F21</f>
        <v>0</v>
      </c>
      <c r="H21" s="64">
        <f t="shared" ref="H21:H27" si="1">D21*G21</f>
        <v>0</v>
      </c>
      <c r="I21" s="56"/>
      <c r="J21" s="56"/>
    </row>
    <row r="22" spans="1:10" ht="15.75" x14ac:dyDescent="0.25">
      <c r="A22" s="57" t="s">
        <v>34</v>
      </c>
      <c r="B22" s="58" t="s">
        <v>110</v>
      </c>
      <c r="C22" s="59" t="s">
        <v>31</v>
      </c>
      <c r="D22" s="60">
        <v>0</v>
      </c>
      <c r="E22" s="61">
        <v>10</v>
      </c>
      <c r="F22" s="62">
        <v>0</v>
      </c>
      <c r="G22" s="63">
        <f t="shared" si="0"/>
        <v>0</v>
      </c>
      <c r="H22" s="64">
        <f t="shared" si="1"/>
        <v>0</v>
      </c>
      <c r="I22" s="56"/>
      <c r="J22" s="56"/>
    </row>
    <row r="23" spans="1:10" ht="15.75" x14ac:dyDescent="0.25">
      <c r="A23" s="57" t="s">
        <v>36</v>
      </c>
      <c r="B23" s="58" t="s">
        <v>111</v>
      </c>
      <c r="C23" s="59" t="s">
        <v>31</v>
      </c>
      <c r="D23" s="60">
        <v>0</v>
      </c>
      <c r="E23" s="61">
        <v>10</v>
      </c>
      <c r="F23" s="62">
        <v>0</v>
      </c>
      <c r="G23" s="63">
        <f t="shared" si="0"/>
        <v>0</v>
      </c>
      <c r="H23" s="64">
        <f t="shared" si="1"/>
        <v>0</v>
      </c>
      <c r="I23" s="56"/>
      <c r="J23" s="56"/>
    </row>
    <row r="24" spans="1:10" ht="15.75" x14ac:dyDescent="0.25">
      <c r="A24" s="57" t="s">
        <v>38</v>
      </c>
      <c r="B24" s="58" t="s">
        <v>112</v>
      </c>
      <c r="C24" s="59" t="s">
        <v>31</v>
      </c>
      <c r="D24" s="60">
        <v>0</v>
      </c>
      <c r="E24" s="61">
        <v>10</v>
      </c>
      <c r="F24" s="62">
        <v>0</v>
      </c>
      <c r="G24" s="63">
        <f t="shared" si="0"/>
        <v>0</v>
      </c>
      <c r="H24" s="64">
        <f t="shared" si="1"/>
        <v>0</v>
      </c>
      <c r="I24" s="56"/>
      <c r="J24" s="56"/>
    </row>
    <row r="25" spans="1:10" ht="15.75" x14ac:dyDescent="0.25">
      <c r="A25" s="57" t="s">
        <v>40</v>
      </c>
      <c r="B25" s="58" t="s">
        <v>113</v>
      </c>
      <c r="C25" s="59" t="s">
        <v>31</v>
      </c>
      <c r="D25" s="60">
        <v>0</v>
      </c>
      <c r="E25" s="61">
        <v>10</v>
      </c>
      <c r="F25" s="62">
        <v>0</v>
      </c>
      <c r="G25" s="63">
        <f t="shared" si="0"/>
        <v>0</v>
      </c>
      <c r="H25" s="64">
        <f t="shared" si="1"/>
        <v>0</v>
      </c>
      <c r="I25" s="56"/>
      <c r="J25" s="56"/>
    </row>
    <row r="26" spans="1:10" ht="15.75" x14ac:dyDescent="0.25">
      <c r="A26" s="57" t="s">
        <v>42</v>
      </c>
      <c r="B26" s="58" t="s">
        <v>114</v>
      </c>
      <c r="C26" s="59" t="s">
        <v>31</v>
      </c>
      <c r="D26" s="60">
        <v>0</v>
      </c>
      <c r="E26" s="61">
        <v>2</v>
      </c>
      <c r="F26" s="62">
        <v>0</v>
      </c>
      <c r="G26" s="63">
        <f t="shared" si="0"/>
        <v>0</v>
      </c>
      <c r="H26" s="64">
        <f t="shared" si="1"/>
        <v>0</v>
      </c>
      <c r="I26" s="56"/>
      <c r="J26" s="56"/>
    </row>
    <row r="27" spans="1:10" ht="31.5" x14ac:dyDescent="0.25">
      <c r="A27" s="57" t="s">
        <v>44</v>
      </c>
      <c r="B27" s="58" t="s">
        <v>115</v>
      </c>
      <c r="C27" s="59" t="s">
        <v>31</v>
      </c>
      <c r="D27" s="60">
        <v>0</v>
      </c>
      <c r="E27" s="61">
        <v>1</v>
      </c>
      <c r="F27" s="62">
        <v>0</v>
      </c>
      <c r="G27" s="63">
        <f t="shared" si="0"/>
        <v>0</v>
      </c>
      <c r="H27" s="64">
        <f t="shared" si="1"/>
        <v>0</v>
      </c>
      <c r="I27" s="56"/>
      <c r="J27" s="56"/>
    </row>
    <row r="28" spans="1:10" ht="15.75" x14ac:dyDescent="0.25">
      <c r="A28" s="57" t="s">
        <v>46</v>
      </c>
      <c r="B28" s="65" t="s">
        <v>116</v>
      </c>
      <c r="C28" s="59" t="s">
        <v>31</v>
      </c>
      <c r="D28" s="60">
        <v>0</v>
      </c>
      <c r="E28" s="66">
        <v>10</v>
      </c>
      <c r="F28" s="62">
        <v>0</v>
      </c>
      <c r="G28" s="63">
        <f>E28*F28</f>
        <v>0</v>
      </c>
      <c r="H28" s="64">
        <f>D28*G28</f>
        <v>0</v>
      </c>
      <c r="I28" s="67"/>
      <c r="J28" s="56"/>
    </row>
    <row r="29" spans="1:10" ht="15.75" x14ac:dyDescent="0.25">
      <c r="A29" s="57" t="s">
        <v>48</v>
      </c>
      <c r="B29" s="65" t="s">
        <v>117</v>
      </c>
      <c r="C29" s="59" t="s">
        <v>31</v>
      </c>
      <c r="D29" s="60">
        <v>0</v>
      </c>
      <c r="E29" s="66">
        <v>5</v>
      </c>
      <c r="F29" s="62">
        <v>0</v>
      </c>
      <c r="G29" s="63">
        <f t="shared" ref="G29:G39" si="2">E29*F29</f>
        <v>0</v>
      </c>
      <c r="H29" s="64">
        <f t="shared" ref="H29:H44" si="3">D29*G29</f>
        <v>0</v>
      </c>
      <c r="I29" s="67"/>
      <c r="J29" s="56"/>
    </row>
    <row r="30" spans="1:10" ht="15.75" x14ac:dyDescent="0.25">
      <c r="A30" s="57" t="s">
        <v>50</v>
      </c>
      <c r="B30" s="65" t="s">
        <v>118</v>
      </c>
      <c r="C30" s="59" t="s">
        <v>31</v>
      </c>
      <c r="D30" s="60">
        <v>0</v>
      </c>
      <c r="E30" s="66">
        <v>10</v>
      </c>
      <c r="F30" s="62">
        <v>0</v>
      </c>
      <c r="G30" s="63">
        <f t="shared" si="2"/>
        <v>0</v>
      </c>
      <c r="H30" s="64">
        <f t="shared" si="3"/>
        <v>0</v>
      </c>
      <c r="I30" s="67"/>
      <c r="J30" s="56"/>
    </row>
    <row r="31" spans="1:10" ht="15.75" x14ac:dyDescent="0.25">
      <c r="A31" s="57" t="s">
        <v>52</v>
      </c>
      <c r="B31" s="65" t="s">
        <v>119</v>
      </c>
      <c r="C31" s="59" t="s">
        <v>31</v>
      </c>
      <c r="D31" s="60">
        <v>0</v>
      </c>
      <c r="E31" s="66">
        <v>5</v>
      </c>
      <c r="F31" s="62">
        <v>0</v>
      </c>
      <c r="G31" s="63">
        <f t="shared" si="2"/>
        <v>0</v>
      </c>
      <c r="H31" s="64">
        <f t="shared" si="3"/>
        <v>0</v>
      </c>
      <c r="I31" s="67"/>
      <c r="J31" s="56"/>
    </row>
    <row r="32" spans="1:10" s="71" customFormat="1" ht="15.75" x14ac:dyDescent="0.25">
      <c r="A32" s="50">
        <v>2</v>
      </c>
      <c r="B32" s="51" t="s">
        <v>120</v>
      </c>
      <c r="C32" s="69"/>
      <c r="D32" s="69"/>
      <c r="E32" s="52"/>
      <c r="F32" s="54"/>
      <c r="G32" s="55">
        <f>SUBTOTAL(9, G33:G39)</f>
        <v>0</v>
      </c>
      <c r="H32" s="55">
        <f>SUBTOTAL(9, H33:H39)</f>
        <v>0</v>
      </c>
      <c r="I32" s="70"/>
      <c r="J32" s="56"/>
    </row>
    <row r="33" spans="1:10" s="71" customFormat="1" ht="15.75" x14ac:dyDescent="0.25">
      <c r="A33" s="57" t="s">
        <v>77</v>
      </c>
      <c r="B33" s="58" t="s">
        <v>205</v>
      </c>
      <c r="C33" s="72" t="s">
        <v>31</v>
      </c>
      <c r="D33" s="60">
        <v>0</v>
      </c>
      <c r="E33" s="59">
        <v>38</v>
      </c>
      <c r="F33" s="62">
        <v>0</v>
      </c>
      <c r="G33" s="63">
        <f t="shared" si="2"/>
        <v>0</v>
      </c>
      <c r="H33" s="64">
        <f t="shared" si="3"/>
        <v>0</v>
      </c>
      <c r="I33" s="70"/>
      <c r="J33" s="56"/>
    </row>
    <row r="34" spans="1:10" s="71" customFormat="1" ht="15.75" x14ac:dyDescent="0.25">
      <c r="A34" s="57" t="s">
        <v>79</v>
      </c>
      <c r="B34" s="58" t="s">
        <v>122</v>
      </c>
      <c r="C34" s="72" t="s">
        <v>31</v>
      </c>
      <c r="D34" s="60">
        <v>0</v>
      </c>
      <c r="E34" s="59">
        <v>76</v>
      </c>
      <c r="F34" s="62">
        <v>0</v>
      </c>
      <c r="G34" s="63">
        <f t="shared" si="2"/>
        <v>0</v>
      </c>
      <c r="H34" s="64">
        <f t="shared" si="3"/>
        <v>0</v>
      </c>
      <c r="I34" s="70"/>
      <c r="J34" s="56"/>
    </row>
    <row r="35" spans="1:10" s="71" customFormat="1" ht="15.75" x14ac:dyDescent="0.25">
      <c r="A35" s="57" t="s">
        <v>81</v>
      </c>
      <c r="B35" s="58" t="s">
        <v>164</v>
      </c>
      <c r="C35" s="72" t="s">
        <v>125</v>
      </c>
      <c r="D35" s="60">
        <v>0</v>
      </c>
      <c r="E35" s="59">
        <v>3</v>
      </c>
      <c r="F35" s="62">
        <v>0</v>
      </c>
      <c r="G35" s="63">
        <f t="shared" si="2"/>
        <v>0</v>
      </c>
      <c r="H35" s="64">
        <f t="shared" si="3"/>
        <v>0</v>
      </c>
      <c r="I35" s="70"/>
      <c r="J35" s="56"/>
    </row>
    <row r="36" spans="1:10" s="71" customFormat="1" ht="78.75" x14ac:dyDescent="0.25">
      <c r="A36" s="57" t="s">
        <v>83</v>
      </c>
      <c r="B36" s="65" t="s">
        <v>123</v>
      </c>
      <c r="C36" s="72" t="s">
        <v>31</v>
      </c>
      <c r="D36" s="60">
        <v>0</v>
      </c>
      <c r="E36" s="73">
        <v>1</v>
      </c>
      <c r="F36" s="62">
        <v>0</v>
      </c>
      <c r="G36" s="63">
        <f t="shared" si="2"/>
        <v>0</v>
      </c>
      <c r="H36" s="64">
        <f t="shared" si="3"/>
        <v>0</v>
      </c>
      <c r="I36" s="70"/>
      <c r="J36" s="56"/>
    </row>
    <row r="37" spans="1:10" ht="31.5" x14ac:dyDescent="0.25">
      <c r="A37" s="57" t="s">
        <v>85</v>
      </c>
      <c r="B37" s="65" t="s">
        <v>124</v>
      </c>
      <c r="C37" s="72" t="s">
        <v>125</v>
      </c>
      <c r="D37" s="60">
        <v>0</v>
      </c>
      <c r="E37" s="73">
        <v>1</v>
      </c>
      <c r="F37" s="62">
        <v>0</v>
      </c>
      <c r="G37" s="63">
        <f t="shared" si="2"/>
        <v>0</v>
      </c>
      <c r="H37" s="64">
        <f t="shared" si="3"/>
        <v>0</v>
      </c>
      <c r="I37" s="67"/>
      <c r="J37" s="56"/>
    </row>
    <row r="38" spans="1:10" ht="31.5" x14ac:dyDescent="0.25">
      <c r="A38" s="57" t="s">
        <v>87</v>
      </c>
      <c r="B38" s="65" t="s">
        <v>126</v>
      </c>
      <c r="C38" s="72" t="s">
        <v>31</v>
      </c>
      <c r="D38" s="60"/>
      <c r="E38" s="73">
        <v>1</v>
      </c>
      <c r="F38" s="62">
        <v>0</v>
      </c>
      <c r="G38" s="63">
        <f t="shared" si="2"/>
        <v>0</v>
      </c>
      <c r="H38" s="64">
        <f t="shared" si="3"/>
        <v>0</v>
      </c>
      <c r="I38" s="67"/>
      <c r="J38" s="56"/>
    </row>
    <row r="39" spans="1:10" ht="31.5" x14ac:dyDescent="0.25">
      <c r="A39" s="57" t="s">
        <v>127</v>
      </c>
      <c r="B39" s="58" t="s">
        <v>74</v>
      </c>
      <c r="C39" s="72" t="s">
        <v>125</v>
      </c>
      <c r="D39" s="60">
        <v>0</v>
      </c>
      <c r="E39" s="73">
        <v>1</v>
      </c>
      <c r="F39" s="62">
        <v>0</v>
      </c>
      <c r="G39" s="63">
        <f t="shared" si="2"/>
        <v>0</v>
      </c>
      <c r="H39" s="64">
        <f t="shared" si="3"/>
        <v>0</v>
      </c>
      <c r="I39" s="67"/>
      <c r="J39" s="56"/>
    </row>
    <row r="40" spans="1:10" ht="15.75" x14ac:dyDescent="0.25">
      <c r="A40" s="74">
        <v>3</v>
      </c>
      <c r="B40" s="75" t="s">
        <v>89</v>
      </c>
      <c r="C40" s="69"/>
      <c r="D40" s="69"/>
      <c r="E40" s="69"/>
      <c r="F40" s="69"/>
      <c r="G40" s="55">
        <f>SUBTOTAL(9, G41:G44)</f>
        <v>0</v>
      </c>
      <c r="H40" s="55">
        <f>SUBTOTAL(9, H41:H44)</f>
        <v>0</v>
      </c>
      <c r="I40" s="67"/>
      <c r="J40" s="56"/>
    </row>
    <row r="41" spans="1:10" ht="15.75" x14ac:dyDescent="0.25">
      <c r="A41" s="76" t="s">
        <v>147</v>
      </c>
      <c r="B41" s="77" t="s">
        <v>128</v>
      </c>
      <c r="C41" s="68" t="s">
        <v>31</v>
      </c>
      <c r="D41" s="60">
        <v>0</v>
      </c>
      <c r="E41" s="73">
        <v>1</v>
      </c>
      <c r="F41" s="62">
        <v>0</v>
      </c>
      <c r="G41" s="63">
        <f t="shared" ref="G41:G44" si="4">E41*F41</f>
        <v>0</v>
      </c>
      <c r="H41" s="64">
        <f t="shared" si="3"/>
        <v>0</v>
      </c>
      <c r="I41" s="67"/>
      <c r="J41" s="56"/>
    </row>
    <row r="42" spans="1:10" ht="15.75" x14ac:dyDescent="0.25">
      <c r="A42" s="76" t="s">
        <v>148</v>
      </c>
      <c r="B42" s="77" t="s">
        <v>129</v>
      </c>
      <c r="C42" s="68" t="s">
        <v>31</v>
      </c>
      <c r="D42" s="60">
        <v>0</v>
      </c>
      <c r="E42" s="73">
        <v>1</v>
      </c>
      <c r="F42" s="62">
        <v>0</v>
      </c>
      <c r="G42" s="63">
        <f t="shared" si="4"/>
        <v>0</v>
      </c>
      <c r="H42" s="64">
        <f t="shared" si="3"/>
        <v>0</v>
      </c>
      <c r="I42" s="67"/>
      <c r="J42" s="56"/>
    </row>
    <row r="43" spans="1:10" ht="15.75" x14ac:dyDescent="0.25">
      <c r="A43" s="76" t="s">
        <v>149</v>
      </c>
      <c r="B43" s="77" t="s">
        <v>130</v>
      </c>
      <c r="C43" s="68" t="s">
        <v>31</v>
      </c>
      <c r="D43" s="60">
        <v>0</v>
      </c>
      <c r="E43" s="73">
        <v>1</v>
      </c>
      <c r="F43" s="62">
        <v>0</v>
      </c>
      <c r="G43" s="63">
        <f t="shared" si="4"/>
        <v>0</v>
      </c>
      <c r="H43" s="64">
        <f t="shared" si="3"/>
        <v>0</v>
      </c>
      <c r="I43" s="67"/>
      <c r="J43" s="56"/>
    </row>
    <row r="44" spans="1:10" ht="16.5" thickBot="1" x14ac:dyDescent="0.3">
      <c r="A44" s="76" t="s">
        <v>90</v>
      </c>
      <c r="B44" s="77" t="s">
        <v>131</v>
      </c>
      <c r="C44" s="68" t="s">
        <v>31</v>
      </c>
      <c r="D44" s="60">
        <v>0</v>
      </c>
      <c r="E44" s="73">
        <v>4</v>
      </c>
      <c r="F44" s="62">
        <v>0</v>
      </c>
      <c r="G44" s="63">
        <f t="shared" si="4"/>
        <v>0</v>
      </c>
      <c r="H44" s="64">
        <f t="shared" si="3"/>
        <v>0</v>
      </c>
      <c r="I44" s="67"/>
      <c r="J44" s="56"/>
    </row>
    <row r="45" spans="1:10" ht="15.75" x14ac:dyDescent="0.25">
      <c r="A45" s="78"/>
      <c r="B45" s="79" t="s">
        <v>98</v>
      </c>
      <c r="C45" s="80"/>
      <c r="D45" s="80"/>
      <c r="E45" s="81"/>
      <c r="F45" s="82"/>
      <c r="G45" s="83">
        <f>SUBTOTAL(9,G19:G44)</f>
        <v>0</v>
      </c>
      <c r="H45" s="83">
        <f>SUBTOTAL(9,H19:H44)</f>
        <v>0</v>
      </c>
      <c r="I45" s="67"/>
      <c r="J45" s="56"/>
    </row>
    <row r="46" spans="1:10" ht="15.75" x14ac:dyDescent="0.25">
      <c r="A46" s="78"/>
      <c r="B46" s="79" t="s">
        <v>99</v>
      </c>
      <c r="C46" s="80"/>
      <c r="D46" s="80"/>
      <c r="E46" s="81"/>
      <c r="F46" s="82"/>
      <c r="G46" s="84">
        <f>G45*0.15</f>
        <v>0</v>
      </c>
      <c r="H46" s="85"/>
      <c r="I46" s="67"/>
      <c r="J46" s="56"/>
    </row>
    <row r="47" spans="1:10" ht="16.5" thickBot="1" x14ac:dyDescent="0.3">
      <c r="A47" s="78"/>
      <c r="B47" s="79" t="s">
        <v>100</v>
      </c>
      <c r="C47" s="80"/>
      <c r="D47" s="80"/>
      <c r="E47" s="81"/>
      <c r="F47" s="82"/>
      <c r="G47" s="86">
        <f>G45+G46</f>
        <v>0</v>
      </c>
      <c r="H47" s="87"/>
      <c r="I47" s="67"/>
      <c r="J47" s="56"/>
    </row>
    <row r="48" spans="1:10" x14ac:dyDescent="0.25">
      <c r="A48" s="88"/>
      <c r="B48" s="89"/>
      <c r="C48" s="90"/>
      <c r="D48" s="90"/>
      <c r="E48" s="90"/>
      <c r="F48" s="91"/>
      <c r="G48" s="91"/>
      <c r="H48" s="91"/>
      <c r="I48" s="91"/>
      <c r="J48" s="91"/>
    </row>
    <row r="49" spans="1:10" ht="15.75" thickBot="1" x14ac:dyDescent="0.3">
      <c r="A49" s="88"/>
      <c r="B49" s="91"/>
      <c r="C49" s="90"/>
      <c r="D49" s="90"/>
      <c r="E49" s="90"/>
      <c r="F49" s="91"/>
      <c r="G49" s="91"/>
      <c r="H49" s="91"/>
      <c r="I49" s="91"/>
      <c r="J49" s="91"/>
    </row>
    <row r="50" spans="1:10" ht="25.9" customHeight="1" x14ac:dyDescent="0.25">
      <c r="A50" s="88"/>
      <c r="B50" s="129" t="s">
        <v>101</v>
      </c>
      <c r="C50" s="132"/>
      <c r="D50" s="133"/>
      <c r="E50" s="127"/>
      <c r="F50" s="128"/>
      <c r="G50" s="91"/>
      <c r="H50" s="111"/>
      <c r="I50" s="91"/>
      <c r="J50" s="91"/>
    </row>
    <row r="51" spans="1:10" ht="17.45" customHeight="1" x14ac:dyDescent="0.25">
      <c r="A51" s="88"/>
      <c r="B51" s="130"/>
      <c r="C51" s="134" t="s">
        <v>102</v>
      </c>
      <c r="D51" s="135"/>
      <c r="E51" s="92" t="s">
        <v>103</v>
      </c>
      <c r="F51" s="93"/>
      <c r="G51" s="91"/>
      <c r="H51" s="91"/>
      <c r="I51" s="91"/>
      <c r="J51" s="91"/>
    </row>
    <row r="52" spans="1:10" ht="34.9" customHeight="1" x14ac:dyDescent="0.25">
      <c r="A52" s="88"/>
      <c r="B52" s="130"/>
      <c r="C52" s="136"/>
      <c r="D52" s="137"/>
      <c r="E52" s="125"/>
      <c r="F52" s="126"/>
      <c r="G52" s="91"/>
      <c r="H52" s="91"/>
      <c r="I52" s="91"/>
      <c r="J52" s="91"/>
    </row>
    <row r="53" spans="1:10" ht="19.149999999999999" customHeight="1" thickBot="1" x14ac:dyDescent="0.3">
      <c r="A53" s="88"/>
      <c r="B53" s="131"/>
      <c r="C53" s="138" t="s">
        <v>104</v>
      </c>
      <c r="D53" s="139"/>
      <c r="E53" s="123" t="s">
        <v>105</v>
      </c>
      <c r="F53" s="124"/>
      <c r="G53" s="91"/>
      <c r="H53" s="91"/>
      <c r="I53" s="91"/>
      <c r="J53" s="91"/>
    </row>
    <row r="54" spans="1:10" x14ac:dyDescent="0.25">
      <c r="A54" s="88"/>
      <c r="B54" s="91"/>
      <c r="C54" s="90"/>
      <c r="D54" s="90"/>
      <c r="E54" s="90"/>
      <c r="F54" s="91"/>
      <c r="G54" s="91"/>
      <c r="H54" s="91"/>
      <c r="I54" s="91"/>
      <c r="J54" s="91"/>
    </row>
    <row r="55" spans="1:10" x14ac:dyDescent="0.25">
      <c r="A55" s="88"/>
      <c r="B55" s="91"/>
      <c r="C55" s="90"/>
      <c r="D55" s="90"/>
      <c r="E55" s="90"/>
      <c r="F55" s="91"/>
      <c r="G55" s="91"/>
      <c r="H55" s="91"/>
      <c r="I55" s="91"/>
      <c r="J55" s="91"/>
    </row>
  </sheetData>
  <protectedRanges>
    <protectedRange sqref="C50:F52" name="Range7"/>
    <protectedRange sqref="I19:J47" name="Range6"/>
    <protectedRange sqref="A19:F44" name="Range3"/>
    <protectedRange sqref="E13:E15" name="Range2"/>
    <protectedRange sqref="B3:B5" name="Range1"/>
    <protectedRange sqref="C13:D15" name="Range2_1"/>
  </protectedRanges>
  <mergeCells count="14">
    <mergeCell ref="B50:B53"/>
    <mergeCell ref="C50:D50"/>
    <mergeCell ref="E50:F50"/>
    <mergeCell ref="C51:D51"/>
    <mergeCell ref="C52:D52"/>
    <mergeCell ref="E52:F52"/>
    <mergeCell ref="C53:D53"/>
    <mergeCell ref="E53:F53"/>
    <mergeCell ref="E17:G17"/>
    <mergeCell ref="C12:D12"/>
    <mergeCell ref="C13:D13"/>
    <mergeCell ref="F13:F15"/>
    <mergeCell ref="C14:D14"/>
    <mergeCell ref="C15:D15"/>
  </mergeCells>
  <dataValidations count="2">
    <dataValidation type="list" allowBlank="1" showInputMessage="1" showErrorMessage="1" sqref="E13:E15" xr:uid="{FCC43747-6C2C-4747-ACC3-7BF8737B324C}">
      <formula1>" ,X"</formula1>
    </dataValidation>
    <dataValidation type="decimal" operator="greaterThanOrEqual" allowBlank="1" showInputMessage="1" showErrorMessage="1" sqref="C13:D15 E28:E44 F20:F44" xr:uid="{18697672-10B5-412F-8627-69B6B1C1BE3D}">
      <formula1>0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4E739-F162-450C-B548-A88E3E81C816}">
  <dimension ref="A1:O57"/>
  <sheetViews>
    <sheetView topLeftCell="A21" workbookViewId="0">
      <selection activeCell="F43" sqref="F43:F46"/>
    </sheetView>
  </sheetViews>
  <sheetFormatPr defaultColWidth="9.140625" defaultRowHeight="15" x14ac:dyDescent="0.25"/>
  <cols>
    <col min="1" max="1" width="13.5703125" style="94" customWidth="1"/>
    <col min="2" max="2" width="59.5703125" style="49" customWidth="1"/>
    <col min="3" max="3" width="13.28515625" style="95" customWidth="1"/>
    <col min="4" max="4" width="9.7109375" style="95" customWidth="1"/>
    <col min="5" max="5" width="7.5703125" style="95" customWidth="1"/>
    <col min="6" max="7" width="19.5703125" style="49" customWidth="1"/>
    <col min="8" max="8" width="17.28515625" style="49" customWidth="1"/>
    <col min="9" max="9" width="32.7109375" style="49" customWidth="1"/>
    <col min="10" max="10" width="36.7109375" style="49" customWidth="1"/>
    <col min="11" max="16384" width="9.140625" style="49"/>
  </cols>
  <sheetData>
    <row r="1" spans="1:15" s="5" customFormat="1" ht="31.5" x14ac:dyDescent="0.5">
      <c r="A1" s="1"/>
      <c r="B1" s="2" t="s">
        <v>0</v>
      </c>
      <c r="C1" s="3"/>
      <c r="D1" s="3"/>
      <c r="E1" s="4"/>
      <c r="F1" s="4"/>
      <c r="G1" s="4"/>
      <c r="H1" s="4"/>
      <c r="I1" s="4"/>
      <c r="J1" s="4"/>
    </row>
    <row r="2" spans="1:15" s="10" customFormat="1" ht="28.9" customHeight="1" x14ac:dyDescent="0.25">
      <c r="A2" s="6"/>
      <c r="B2" s="7" t="s">
        <v>1</v>
      </c>
      <c r="C2" s="8"/>
      <c r="D2" s="8"/>
      <c r="E2" s="9"/>
      <c r="F2" s="9"/>
      <c r="G2" s="9"/>
      <c r="H2" s="9"/>
      <c r="I2" s="9"/>
      <c r="J2" s="9"/>
    </row>
    <row r="3" spans="1:15" s="16" customFormat="1" ht="15.75" x14ac:dyDescent="0.25">
      <c r="A3" s="11" t="s">
        <v>2</v>
      </c>
      <c r="B3" s="12"/>
      <c r="C3" s="13"/>
      <c r="D3" s="13"/>
      <c r="E3" s="14"/>
      <c r="F3" s="14"/>
      <c r="G3" s="14"/>
      <c r="H3" s="15"/>
      <c r="I3" s="15"/>
      <c r="J3" s="15"/>
      <c r="K3" s="15"/>
      <c r="L3" s="15"/>
      <c r="M3" s="15"/>
      <c r="N3" s="15"/>
      <c r="O3" s="15"/>
    </row>
    <row r="4" spans="1:15" s="16" customFormat="1" ht="47.25" x14ac:dyDescent="0.25">
      <c r="A4" s="17" t="s">
        <v>3</v>
      </c>
      <c r="B4" s="18" t="s">
        <v>206</v>
      </c>
      <c r="C4" s="13"/>
      <c r="D4" s="13"/>
      <c r="E4" s="19"/>
      <c r="F4" s="19"/>
      <c r="G4" s="19"/>
      <c r="H4" s="15"/>
      <c r="I4" s="15"/>
      <c r="J4" s="15"/>
      <c r="K4" s="15"/>
      <c r="L4" s="15"/>
      <c r="M4" s="15"/>
      <c r="N4" s="15"/>
      <c r="O4" s="15"/>
    </row>
    <row r="5" spans="1:15" s="16" customFormat="1" ht="15.75" x14ac:dyDescent="0.25">
      <c r="A5" s="20" t="s">
        <v>5</v>
      </c>
      <c r="B5" s="21"/>
      <c r="C5" s="13"/>
      <c r="D5" s="13"/>
      <c r="E5" s="22"/>
      <c r="F5" s="22"/>
      <c r="G5" s="22"/>
      <c r="H5" s="15"/>
      <c r="I5" s="15"/>
      <c r="J5" s="15"/>
      <c r="K5" s="15"/>
      <c r="L5" s="15"/>
      <c r="M5" s="15"/>
      <c r="N5" s="15"/>
      <c r="O5" s="15"/>
    </row>
    <row r="6" spans="1:15" s="10" customFormat="1" ht="15.75" x14ac:dyDescent="0.25">
      <c r="A6" s="23"/>
      <c r="B6" s="24"/>
      <c r="C6" s="13"/>
      <c r="D6" s="13"/>
      <c r="E6" s="22"/>
      <c r="F6" s="22"/>
      <c r="G6" s="22"/>
      <c r="H6" s="15"/>
      <c r="I6" s="15"/>
      <c r="J6" s="15"/>
      <c r="K6" s="15"/>
      <c r="L6" s="15"/>
      <c r="M6" s="15"/>
      <c r="N6" s="15"/>
      <c r="O6" s="15"/>
    </row>
    <row r="7" spans="1:15" s="15" customFormat="1" ht="15.75" x14ac:dyDescent="0.25">
      <c r="A7" s="25" t="s">
        <v>6</v>
      </c>
      <c r="B7" s="26"/>
      <c r="C7" s="26"/>
      <c r="D7" s="27"/>
      <c r="E7" s="22"/>
      <c r="F7" s="22"/>
      <c r="G7" s="22"/>
    </row>
    <row r="8" spans="1:15" s="15" customFormat="1" ht="15.75" x14ac:dyDescent="0.25">
      <c r="A8" s="30" t="s">
        <v>283</v>
      </c>
      <c r="B8" s="31"/>
      <c r="C8" s="32"/>
      <c r="D8" s="32"/>
      <c r="E8" s="22"/>
      <c r="F8" s="22"/>
      <c r="G8" s="22"/>
    </row>
    <row r="9" spans="1:15" s="15" customFormat="1" ht="15.75" x14ac:dyDescent="0.25">
      <c r="A9" s="33" t="s">
        <v>284</v>
      </c>
      <c r="B9" s="29"/>
      <c r="C9" s="29"/>
      <c r="D9" s="29"/>
      <c r="E9" s="22"/>
      <c r="F9" s="22"/>
      <c r="G9" s="22"/>
    </row>
    <row r="10" spans="1:15" s="15" customFormat="1" ht="15.75" x14ac:dyDescent="0.25">
      <c r="A10" s="33" t="s">
        <v>285</v>
      </c>
      <c r="B10" s="29"/>
      <c r="C10" s="29"/>
      <c r="D10" s="29"/>
      <c r="E10" s="22"/>
      <c r="F10" s="22"/>
      <c r="G10" s="22"/>
    </row>
    <row r="11" spans="1:15" s="15" customFormat="1" ht="15.75" x14ac:dyDescent="0.25">
      <c r="A11" s="34" t="s">
        <v>286</v>
      </c>
      <c r="B11" s="29"/>
      <c r="C11" s="29"/>
      <c r="D11" s="29"/>
      <c r="E11" s="22"/>
      <c r="F11" s="22"/>
      <c r="G11" s="22"/>
    </row>
    <row r="12" spans="1:15" s="15" customFormat="1" ht="15.75" x14ac:dyDescent="0.25">
      <c r="A12" s="29"/>
      <c r="B12" s="35" t="s">
        <v>12</v>
      </c>
      <c r="C12" s="117" t="s">
        <v>13</v>
      </c>
      <c r="D12" s="117"/>
      <c r="E12" s="36"/>
      <c r="F12" s="22"/>
      <c r="G12" s="22"/>
    </row>
    <row r="13" spans="1:15" s="15" customFormat="1" ht="15.75" x14ac:dyDescent="0.25">
      <c r="A13" s="29"/>
      <c r="B13" s="37" t="s">
        <v>14</v>
      </c>
      <c r="C13" s="118">
        <v>18.89</v>
      </c>
      <c r="D13" s="119"/>
      <c r="E13" s="38"/>
      <c r="F13" s="120" t="s">
        <v>15</v>
      </c>
      <c r="G13" s="22"/>
    </row>
    <row r="14" spans="1:15" s="15" customFormat="1" ht="15.6" customHeight="1" x14ac:dyDescent="0.25">
      <c r="A14" s="29"/>
      <c r="B14" s="37" t="s">
        <v>16</v>
      </c>
      <c r="C14" s="121">
        <v>20.56</v>
      </c>
      <c r="D14" s="122"/>
      <c r="E14" s="38"/>
      <c r="F14" s="120"/>
      <c r="G14" s="22"/>
    </row>
    <row r="15" spans="1:15" s="15" customFormat="1" ht="15.75" x14ac:dyDescent="0.25">
      <c r="A15" s="29"/>
      <c r="B15" s="39" t="s">
        <v>17</v>
      </c>
      <c r="C15" s="121">
        <v>23.58</v>
      </c>
      <c r="D15" s="122"/>
      <c r="E15" s="38"/>
      <c r="F15" s="120"/>
      <c r="G15" s="22"/>
    </row>
    <row r="16" spans="1:15" s="15" customFormat="1" ht="15.75" x14ac:dyDescent="0.25">
      <c r="A16" s="40"/>
      <c r="B16" s="41"/>
      <c r="C16" s="13"/>
      <c r="D16" s="13"/>
      <c r="E16" s="22"/>
      <c r="F16" s="22"/>
      <c r="G16" s="22"/>
    </row>
    <row r="17" spans="1:10" s="16" customFormat="1" ht="15.75" x14ac:dyDescent="0.25">
      <c r="A17" s="42"/>
      <c r="B17" s="43"/>
      <c r="C17" s="44"/>
      <c r="D17" s="44"/>
      <c r="E17" s="116"/>
      <c r="F17" s="116"/>
      <c r="G17" s="116"/>
      <c r="H17" s="45"/>
      <c r="I17" s="45"/>
    </row>
    <row r="18" spans="1:10" ht="31.5" x14ac:dyDescent="0.25">
      <c r="A18" s="42" t="s">
        <v>18</v>
      </c>
      <c r="B18" s="43" t="s">
        <v>19</v>
      </c>
      <c r="C18" s="44" t="s">
        <v>20</v>
      </c>
      <c r="D18" s="44" t="s">
        <v>21</v>
      </c>
      <c r="E18" s="44" t="s">
        <v>22</v>
      </c>
      <c r="F18" s="46" t="s">
        <v>23</v>
      </c>
      <c r="G18" s="46" t="s">
        <v>24</v>
      </c>
      <c r="H18" s="47" t="s">
        <v>25</v>
      </c>
      <c r="I18" s="48" t="s">
        <v>26</v>
      </c>
      <c r="J18" s="48" t="s">
        <v>27</v>
      </c>
    </row>
    <row r="19" spans="1:10" ht="15.75" x14ac:dyDescent="0.25">
      <c r="A19" s="50">
        <v>1</v>
      </c>
      <c r="B19" s="51" t="s">
        <v>207</v>
      </c>
      <c r="C19" s="52"/>
      <c r="D19" s="52"/>
      <c r="E19" s="53"/>
      <c r="F19" s="54"/>
      <c r="G19" s="55">
        <f>SUBTOTAL(9,G20:G26)</f>
        <v>0</v>
      </c>
      <c r="H19" s="55">
        <f>SUBTOTAL(9,H20:H26)</f>
        <v>0</v>
      </c>
      <c r="I19" s="56"/>
      <c r="J19" s="56"/>
    </row>
    <row r="20" spans="1:10" ht="31.5" x14ac:dyDescent="0.25">
      <c r="A20" s="57" t="s">
        <v>29</v>
      </c>
      <c r="B20" s="58" t="s">
        <v>30</v>
      </c>
      <c r="C20" s="59" t="s">
        <v>31</v>
      </c>
      <c r="D20" s="60">
        <v>0</v>
      </c>
      <c r="E20" s="61">
        <v>10</v>
      </c>
      <c r="F20" s="62">
        <v>0</v>
      </c>
      <c r="G20" s="63">
        <f>E20*F20</f>
        <v>0</v>
      </c>
      <c r="H20" s="64">
        <f>D20*G20</f>
        <v>0</v>
      </c>
      <c r="I20" s="56"/>
      <c r="J20" s="56"/>
    </row>
    <row r="21" spans="1:10" ht="15.75" x14ac:dyDescent="0.25">
      <c r="A21" s="57" t="s">
        <v>32</v>
      </c>
      <c r="B21" s="58" t="s">
        <v>33</v>
      </c>
      <c r="C21" s="59" t="s">
        <v>31</v>
      </c>
      <c r="D21" s="60">
        <v>0</v>
      </c>
      <c r="E21" s="61">
        <v>10</v>
      </c>
      <c r="F21" s="62">
        <v>0</v>
      </c>
      <c r="G21" s="63">
        <f t="shared" ref="G21:G29" si="0">E21*F21</f>
        <v>0</v>
      </c>
      <c r="H21" s="64">
        <f t="shared" ref="H21:H29" si="1">D21*G21</f>
        <v>0</v>
      </c>
      <c r="I21" s="56"/>
      <c r="J21" s="56"/>
    </row>
    <row r="22" spans="1:10" ht="31.5" x14ac:dyDescent="0.25">
      <c r="A22" s="57" t="s">
        <v>34</v>
      </c>
      <c r="B22" s="58" t="s">
        <v>35</v>
      </c>
      <c r="C22" s="59" t="s">
        <v>31</v>
      </c>
      <c r="D22" s="60">
        <v>0</v>
      </c>
      <c r="E22" s="61">
        <v>10</v>
      </c>
      <c r="F22" s="62">
        <v>0</v>
      </c>
      <c r="G22" s="63">
        <f t="shared" si="0"/>
        <v>0</v>
      </c>
      <c r="H22" s="64">
        <f t="shared" si="1"/>
        <v>0</v>
      </c>
      <c r="I22" s="56"/>
      <c r="J22" s="56"/>
    </row>
    <row r="23" spans="1:10" ht="15.75" x14ac:dyDescent="0.25">
      <c r="A23" s="57" t="s">
        <v>36</v>
      </c>
      <c r="B23" s="58" t="s">
        <v>37</v>
      </c>
      <c r="C23" s="59" t="s">
        <v>31</v>
      </c>
      <c r="D23" s="60">
        <v>0</v>
      </c>
      <c r="E23" s="61">
        <v>10</v>
      </c>
      <c r="F23" s="62">
        <v>0</v>
      </c>
      <c r="G23" s="63">
        <f t="shared" si="0"/>
        <v>0</v>
      </c>
      <c r="H23" s="64">
        <f t="shared" si="1"/>
        <v>0</v>
      </c>
      <c r="I23" s="56"/>
      <c r="J23" s="56"/>
    </row>
    <row r="24" spans="1:10" ht="15.75" x14ac:dyDescent="0.25">
      <c r="A24" s="57" t="s">
        <v>38</v>
      </c>
      <c r="B24" s="58" t="s">
        <v>39</v>
      </c>
      <c r="C24" s="59" t="s">
        <v>31</v>
      </c>
      <c r="D24" s="60">
        <v>0</v>
      </c>
      <c r="E24" s="61">
        <v>10</v>
      </c>
      <c r="F24" s="62">
        <v>0</v>
      </c>
      <c r="G24" s="63">
        <f t="shared" si="0"/>
        <v>0</v>
      </c>
      <c r="H24" s="64">
        <f t="shared" si="1"/>
        <v>0</v>
      </c>
      <c r="I24" s="56"/>
      <c r="J24" s="56"/>
    </row>
    <row r="25" spans="1:10" ht="15.75" x14ac:dyDescent="0.25">
      <c r="A25" s="57" t="s">
        <v>40</v>
      </c>
      <c r="B25" s="58" t="s">
        <v>41</v>
      </c>
      <c r="C25" s="59" t="s">
        <v>31</v>
      </c>
      <c r="D25" s="60">
        <v>0</v>
      </c>
      <c r="E25" s="61">
        <v>10</v>
      </c>
      <c r="F25" s="62">
        <v>0</v>
      </c>
      <c r="G25" s="63">
        <f t="shared" si="0"/>
        <v>0</v>
      </c>
      <c r="H25" s="64">
        <f t="shared" si="1"/>
        <v>0</v>
      </c>
      <c r="I25" s="56"/>
      <c r="J25" s="56"/>
    </row>
    <row r="26" spans="1:10" ht="15.75" x14ac:dyDescent="0.25">
      <c r="A26" s="57" t="s">
        <v>42</v>
      </c>
      <c r="B26" s="58" t="s">
        <v>43</v>
      </c>
      <c r="C26" s="59" t="s">
        <v>31</v>
      </c>
      <c r="D26" s="60">
        <v>0</v>
      </c>
      <c r="E26" s="61">
        <v>10</v>
      </c>
      <c r="F26" s="62">
        <v>0</v>
      </c>
      <c r="G26" s="63">
        <f t="shared" si="0"/>
        <v>0</v>
      </c>
      <c r="H26" s="64">
        <f t="shared" si="1"/>
        <v>0</v>
      </c>
      <c r="I26" s="56"/>
      <c r="J26" s="56"/>
    </row>
    <row r="27" spans="1:10" ht="15.75" x14ac:dyDescent="0.25">
      <c r="A27" s="50">
        <v>2</v>
      </c>
      <c r="B27" s="110" t="s">
        <v>120</v>
      </c>
      <c r="C27" s="52"/>
      <c r="D27" s="113"/>
      <c r="E27" s="114"/>
      <c r="F27" s="115"/>
      <c r="G27" s="55">
        <f>SUBTOTAL(9,G28:G35)</f>
        <v>0</v>
      </c>
      <c r="H27" s="55">
        <f>SUBTOTAL(9,H28:H35)</f>
        <v>0</v>
      </c>
      <c r="I27" s="56"/>
      <c r="J27" s="56"/>
    </row>
    <row r="28" spans="1:10" ht="31.5" x14ac:dyDescent="0.25">
      <c r="A28" s="57" t="s">
        <v>77</v>
      </c>
      <c r="B28" s="58" t="s">
        <v>47</v>
      </c>
      <c r="C28" s="59" t="s">
        <v>31</v>
      </c>
      <c r="D28" s="60">
        <v>0</v>
      </c>
      <c r="E28" s="61">
        <v>50</v>
      </c>
      <c r="F28" s="62">
        <v>0</v>
      </c>
      <c r="G28" s="63">
        <f t="shared" si="0"/>
        <v>0</v>
      </c>
      <c r="H28" s="64">
        <f t="shared" si="1"/>
        <v>0</v>
      </c>
      <c r="I28" s="56"/>
      <c r="J28" s="56"/>
    </row>
    <row r="29" spans="1:10" ht="15.75" x14ac:dyDescent="0.25">
      <c r="A29" s="57" t="s">
        <v>79</v>
      </c>
      <c r="B29" s="58" t="s">
        <v>49</v>
      </c>
      <c r="C29" s="59" t="s">
        <v>31</v>
      </c>
      <c r="D29" s="60">
        <v>0</v>
      </c>
      <c r="E29" s="61">
        <v>120</v>
      </c>
      <c r="F29" s="62">
        <v>0</v>
      </c>
      <c r="G29" s="63">
        <f t="shared" si="0"/>
        <v>0</v>
      </c>
      <c r="H29" s="64">
        <f t="shared" si="1"/>
        <v>0</v>
      </c>
      <c r="I29" s="56"/>
      <c r="J29" s="56"/>
    </row>
    <row r="30" spans="1:10" ht="15.75" x14ac:dyDescent="0.25">
      <c r="A30" s="57" t="s">
        <v>81</v>
      </c>
      <c r="B30" s="65" t="s">
        <v>51</v>
      </c>
      <c r="C30" s="59" t="s">
        <v>31</v>
      </c>
      <c r="D30" s="60">
        <v>0</v>
      </c>
      <c r="E30" s="66">
        <v>10</v>
      </c>
      <c r="F30" s="62">
        <v>0</v>
      </c>
      <c r="G30" s="63">
        <f>E30*F30</f>
        <v>0</v>
      </c>
      <c r="H30" s="64">
        <f>D30*G30</f>
        <v>0</v>
      </c>
      <c r="I30" s="67"/>
      <c r="J30" s="56"/>
    </row>
    <row r="31" spans="1:10" ht="15.75" x14ac:dyDescent="0.25">
      <c r="A31" s="57" t="s">
        <v>83</v>
      </c>
      <c r="B31" s="65" t="s">
        <v>53</v>
      </c>
      <c r="C31" s="59" t="s">
        <v>31</v>
      </c>
      <c r="D31" s="60">
        <v>0</v>
      </c>
      <c r="E31" s="66">
        <v>48</v>
      </c>
      <c r="F31" s="62">
        <v>0</v>
      </c>
      <c r="G31" s="63">
        <f t="shared" ref="G31:G41" si="2">E31*F31</f>
        <v>0</v>
      </c>
      <c r="H31" s="64">
        <f t="shared" ref="H31:H46" si="3">D31*G31</f>
        <v>0</v>
      </c>
      <c r="I31" s="67"/>
      <c r="J31" s="56"/>
    </row>
    <row r="32" spans="1:10" ht="15.75" x14ac:dyDescent="0.25">
      <c r="A32" s="57" t="s">
        <v>85</v>
      </c>
      <c r="B32" s="65" t="s">
        <v>55</v>
      </c>
      <c r="C32" s="68" t="s">
        <v>125</v>
      </c>
      <c r="D32" s="60">
        <v>0</v>
      </c>
      <c r="E32" s="66">
        <v>1</v>
      </c>
      <c r="F32" s="62">
        <v>0</v>
      </c>
      <c r="G32" s="63">
        <f t="shared" si="2"/>
        <v>0</v>
      </c>
      <c r="H32" s="64">
        <f t="shared" si="3"/>
        <v>0</v>
      </c>
      <c r="I32" s="67"/>
      <c r="J32" s="56"/>
    </row>
    <row r="33" spans="1:10" ht="15.75" x14ac:dyDescent="0.25">
      <c r="A33" s="57" t="s">
        <v>87</v>
      </c>
      <c r="B33" s="65" t="s">
        <v>57</v>
      </c>
      <c r="C33" s="68" t="s">
        <v>125</v>
      </c>
      <c r="D33" s="60">
        <v>0</v>
      </c>
      <c r="E33" s="66">
        <v>1</v>
      </c>
      <c r="F33" s="62">
        <v>0</v>
      </c>
      <c r="G33" s="63">
        <f t="shared" si="2"/>
        <v>0</v>
      </c>
      <c r="H33" s="64">
        <f t="shared" si="3"/>
        <v>0</v>
      </c>
      <c r="I33" s="67"/>
      <c r="J33" s="56"/>
    </row>
    <row r="34" spans="1:10" ht="15.75" x14ac:dyDescent="0.25">
      <c r="A34" s="57" t="s">
        <v>127</v>
      </c>
      <c r="B34" s="65" t="s">
        <v>59</v>
      </c>
      <c r="C34" s="68" t="s">
        <v>31</v>
      </c>
      <c r="D34" s="60">
        <v>0</v>
      </c>
      <c r="E34" s="66">
        <v>1</v>
      </c>
      <c r="F34" s="62">
        <v>0</v>
      </c>
      <c r="G34" s="63">
        <f t="shared" si="2"/>
        <v>0</v>
      </c>
      <c r="H34" s="64">
        <f t="shared" si="3"/>
        <v>0</v>
      </c>
      <c r="I34" s="67"/>
      <c r="J34" s="56"/>
    </row>
    <row r="35" spans="1:10" ht="15.75" x14ac:dyDescent="0.25">
      <c r="A35" s="57" t="s">
        <v>138</v>
      </c>
      <c r="B35" s="65" t="s">
        <v>62</v>
      </c>
      <c r="C35" s="68" t="s">
        <v>125</v>
      </c>
      <c r="D35" s="60">
        <v>0</v>
      </c>
      <c r="E35" s="66">
        <v>1</v>
      </c>
      <c r="F35" s="62">
        <v>0</v>
      </c>
      <c r="G35" s="63">
        <f t="shared" si="2"/>
        <v>0</v>
      </c>
      <c r="H35" s="64">
        <f t="shared" si="3"/>
        <v>0</v>
      </c>
      <c r="I35" s="67"/>
      <c r="J35" s="56"/>
    </row>
    <row r="36" spans="1:10" s="71" customFormat="1" ht="15.75" x14ac:dyDescent="0.25">
      <c r="A36" s="50">
        <v>3</v>
      </c>
      <c r="B36" s="51" t="s">
        <v>190</v>
      </c>
      <c r="C36" s="69"/>
      <c r="D36" s="69"/>
      <c r="E36" s="52"/>
      <c r="F36" s="54"/>
      <c r="G36" s="55">
        <f>SUBTOTAL(9, G37:G41)</f>
        <v>0</v>
      </c>
      <c r="H36" s="55">
        <f>SUBTOTAL(9, H37:H41)</f>
        <v>0</v>
      </c>
      <c r="I36" s="70"/>
      <c r="J36" s="56"/>
    </row>
    <row r="37" spans="1:10" s="71" customFormat="1" ht="15.75" x14ac:dyDescent="0.25">
      <c r="A37" s="57" t="s">
        <v>147</v>
      </c>
      <c r="B37" s="58" t="s">
        <v>208</v>
      </c>
      <c r="C37" s="72" t="s">
        <v>134</v>
      </c>
      <c r="D37" s="60">
        <v>0</v>
      </c>
      <c r="E37" s="59">
        <v>60</v>
      </c>
      <c r="F37" s="62">
        <v>0</v>
      </c>
      <c r="G37" s="63">
        <f t="shared" si="2"/>
        <v>0</v>
      </c>
      <c r="H37" s="64">
        <f t="shared" si="3"/>
        <v>0</v>
      </c>
      <c r="I37" s="70"/>
      <c r="J37" s="56"/>
    </row>
    <row r="38" spans="1:10" s="71" customFormat="1" ht="15.75" x14ac:dyDescent="0.25">
      <c r="A38" s="57" t="s">
        <v>149</v>
      </c>
      <c r="B38" s="58" t="s">
        <v>114</v>
      </c>
      <c r="C38" s="72" t="s">
        <v>31</v>
      </c>
      <c r="D38" s="60">
        <v>0</v>
      </c>
      <c r="E38" s="59">
        <v>2</v>
      </c>
      <c r="F38" s="62">
        <v>0</v>
      </c>
      <c r="G38" s="63">
        <f t="shared" si="2"/>
        <v>0</v>
      </c>
      <c r="H38" s="64">
        <f t="shared" si="3"/>
        <v>0</v>
      </c>
      <c r="I38" s="70"/>
      <c r="J38" s="56"/>
    </row>
    <row r="39" spans="1:10" s="71" customFormat="1" ht="31.5" x14ac:dyDescent="0.25">
      <c r="A39" s="57" t="s">
        <v>90</v>
      </c>
      <c r="B39" s="65" t="s">
        <v>115</v>
      </c>
      <c r="C39" s="72" t="s">
        <v>31</v>
      </c>
      <c r="D39" s="60">
        <v>0</v>
      </c>
      <c r="E39" s="73">
        <v>2</v>
      </c>
      <c r="F39" s="62">
        <v>0</v>
      </c>
      <c r="G39" s="63">
        <f t="shared" si="2"/>
        <v>0</v>
      </c>
      <c r="H39" s="64">
        <f t="shared" si="3"/>
        <v>0</v>
      </c>
      <c r="I39" s="70"/>
      <c r="J39" s="56"/>
    </row>
    <row r="40" spans="1:10" ht="15.75" x14ac:dyDescent="0.25">
      <c r="A40" s="57" t="s">
        <v>92</v>
      </c>
      <c r="B40" s="65" t="s">
        <v>116</v>
      </c>
      <c r="C40" s="72" t="s">
        <v>31</v>
      </c>
      <c r="D40" s="60">
        <v>0</v>
      </c>
      <c r="E40" s="73">
        <v>20</v>
      </c>
      <c r="F40" s="62">
        <v>0</v>
      </c>
      <c r="G40" s="63">
        <f t="shared" si="2"/>
        <v>0</v>
      </c>
      <c r="H40" s="64">
        <f t="shared" si="3"/>
        <v>0</v>
      </c>
      <c r="I40" s="67"/>
      <c r="J40" s="56"/>
    </row>
    <row r="41" spans="1:10" ht="15.75" x14ac:dyDescent="0.25">
      <c r="A41" s="57" t="s">
        <v>94</v>
      </c>
      <c r="B41" s="58" t="s">
        <v>117</v>
      </c>
      <c r="C41" s="72" t="s">
        <v>31</v>
      </c>
      <c r="D41" s="60">
        <v>0</v>
      </c>
      <c r="E41" s="73">
        <v>15</v>
      </c>
      <c r="F41" s="62">
        <v>0</v>
      </c>
      <c r="G41" s="63">
        <f t="shared" si="2"/>
        <v>0</v>
      </c>
      <c r="H41" s="64">
        <f t="shared" si="3"/>
        <v>0</v>
      </c>
      <c r="I41" s="67"/>
      <c r="J41" s="56"/>
    </row>
    <row r="42" spans="1:10" ht="15.75" x14ac:dyDescent="0.25">
      <c r="A42" s="74">
        <v>4</v>
      </c>
      <c r="B42" s="75" t="s">
        <v>89</v>
      </c>
      <c r="C42" s="69"/>
      <c r="D42" s="69"/>
      <c r="E42" s="69"/>
      <c r="F42" s="69"/>
      <c r="G42" s="55">
        <f>SUBTOTAL(9, G43:G46)</f>
        <v>0</v>
      </c>
      <c r="H42" s="55">
        <f>SUBTOTAL(9, H43:H46)</f>
        <v>0</v>
      </c>
      <c r="I42" s="67"/>
      <c r="J42" s="56"/>
    </row>
    <row r="43" spans="1:10" ht="15.75" x14ac:dyDescent="0.25">
      <c r="A43" s="76" t="s">
        <v>157</v>
      </c>
      <c r="B43" s="77" t="s">
        <v>128</v>
      </c>
      <c r="C43" s="68" t="s">
        <v>31</v>
      </c>
      <c r="D43" s="60">
        <v>0</v>
      </c>
      <c r="E43" s="73">
        <v>1</v>
      </c>
      <c r="F43" s="62">
        <v>0</v>
      </c>
      <c r="G43" s="63">
        <f t="shared" ref="G43:G46" si="4">E43*F43</f>
        <v>0</v>
      </c>
      <c r="H43" s="64">
        <f t="shared" si="3"/>
        <v>0</v>
      </c>
      <c r="I43" s="67"/>
      <c r="J43" s="56"/>
    </row>
    <row r="44" spans="1:10" ht="15.75" x14ac:dyDescent="0.25">
      <c r="A44" s="76" t="s">
        <v>158</v>
      </c>
      <c r="B44" s="77" t="s">
        <v>129</v>
      </c>
      <c r="C44" s="68" t="s">
        <v>31</v>
      </c>
      <c r="D44" s="60">
        <v>0</v>
      </c>
      <c r="E44" s="73">
        <v>1</v>
      </c>
      <c r="F44" s="62">
        <v>0</v>
      </c>
      <c r="G44" s="63">
        <f t="shared" si="4"/>
        <v>0</v>
      </c>
      <c r="H44" s="64">
        <f t="shared" si="3"/>
        <v>0</v>
      </c>
      <c r="I44" s="67"/>
      <c r="J44" s="56"/>
    </row>
    <row r="45" spans="1:10" ht="15.75" x14ac:dyDescent="0.25">
      <c r="A45" s="76" t="s">
        <v>159</v>
      </c>
      <c r="B45" s="77" t="s">
        <v>130</v>
      </c>
      <c r="C45" s="68" t="s">
        <v>31</v>
      </c>
      <c r="D45" s="60">
        <v>0</v>
      </c>
      <c r="E45" s="73">
        <v>1</v>
      </c>
      <c r="F45" s="62">
        <v>0</v>
      </c>
      <c r="G45" s="63">
        <f t="shared" si="4"/>
        <v>0</v>
      </c>
      <c r="H45" s="64">
        <f t="shared" si="3"/>
        <v>0</v>
      </c>
      <c r="I45" s="67"/>
      <c r="J45" s="56"/>
    </row>
    <row r="46" spans="1:10" ht="16.5" thickBot="1" x14ac:dyDescent="0.3">
      <c r="A46" s="76" t="s">
        <v>160</v>
      </c>
      <c r="B46" s="77" t="s">
        <v>131</v>
      </c>
      <c r="C46" s="68" t="s">
        <v>31</v>
      </c>
      <c r="D46" s="60">
        <v>0</v>
      </c>
      <c r="E46" s="73">
        <v>4</v>
      </c>
      <c r="F46" s="62">
        <v>0</v>
      </c>
      <c r="G46" s="63">
        <f t="shared" si="4"/>
        <v>0</v>
      </c>
      <c r="H46" s="64">
        <f t="shared" si="3"/>
        <v>0</v>
      </c>
      <c r="I46" s="67"/>
      <c r="J46" s="56"/>
    </row>
    <row r="47" spans="1:10" ht="15.75" x14ac:dyDescent="0.25">
      <c r="A47" s="78"/>
      <c r="B47" s="79" t="s">
        <v>98</v>
      </c>
      <c r="C47" s="80"/>
      <c r="D47" s="80"/>
      <c r="E47" s="81"/>
      <c r="F47" s="82"/>
      <c r="G47" s="83">
        <f>SUBTOTAL(9,G19:G46)</f>
        <v>0</v>
      </c>
      <c r="H47" s="83">
        <f>SUBTOTAL(9,H19:H46)</f>
        <v>0</v>
      </c>
      <c r="I47" s="67"/>
      <c r="J47" s="56"/>
    </row>
    <row r="48" spans="1:10" ht="15.75" x14ac:dyDescent="0.25">
      <c r="A48" s="78"/>
      <c r="B48" s="79" t="s">
        <v>99</v>
      </c>
      <c r="C48" s="80"/>
      <c r="D48" s="80"/>
      <c r="E48" s="81"/>
      <c r="F48" s="82"/>
      <c r="G48" s="84">
        <f>G47*0.15</f>
        <v>0</v>
      </c>
      <c r="H48" s="85"/>
      <c r="I48" s="67"/>
      <c r="J48" s="56"/>
    </row>
    <row r="49" spans="1:10" ht="16.5" thickBot="1" x14ac:dyDescent="0.3">
      <c r="A49" s="78"/>
      <c r="B49" s="79" t="s">
        <v>100</v>
      </c>
      <c r="C49" s="80"/>
      <c r="D49" s="80"/>
      <c r="E49" s="81"/>
      <c r="F49" s="82"/>
      <c r="G49" s="86">
        <f>G47+G48</f>
        <v>0</v>
      </c>
      <c r="H49" s="87"/>
      <c r="I49" s="67"/>
      <c r="J49" s="56"/>
    </row>
    <row r="50" spans="1:10" x14ac:dyDescent="0.25">
      <c r="A50" s="88"/>
      <c r="B50" s="89"/>
      <c r="C50" s="90"/>
      <c r="D50" s="90"/>
      <c r="E50" s="90"/>
      <c r="F50" s="91"/>
      <c r="G50" s="91"/>
      <c r="H50" s="91"/>
      <c r="I50" s="91"/>
      <c r="J50" s="91"/>
    </row>
    <row r="51" spans="1:10" ht="15.75" thickBot="1" x14ac:dyDescent="0.3">
      <c r="A51" s="88"/>
      <c r="B51" s="91"/>
      <c r="C51" s="90"/>
      <c r="D51" s="90"/>
      <c r="E51" s="90"/>
      <c r="F51" s="91"/>
      <c r="G51" s="91"/>
      <c r="H51" s="91"/>
      <c r="I51" s="91"/>
      <c r="J51" s="91"/>
    </row>
    <row r="52" spans="1:10" ht="25.9" customHeight="1" x14ac:dyDescent="0.25">
      <c r="A52" s="88"/>
      <c r="B52" s="129" t="s">
        <v>101</v>
      </c>
      <c r="C52" s="132"/>
      <c r="D52" s="133"/>
      <c r="E52" s="127"/>
      <c r="F52" s="128"/>
      <c r="G52" s="91"/>
      <c r="H52" s="91"/>
      <c r="I52" s="91"/>
      <c r="J52" s="91"/>
    </row>
    <row r="53" spans="1:10" ht="17.45" customHeight="1" x14ac:dyDescent="0.25">
      <c r="A53" s="88"/>
      <c r="B53" s="130"/>
      <c r="C53" s="134" t="s">
        <v>102</v>
      </c>
      <c r="D53" s="135"/>
      <c r="E53" s="92" t="s">
        <v>103</v>
      </c>
      <c r="F53" s="93"/>
      <c r="G53" s="91"/>
      <c r="H53" s="91"/>
      <c r="I53" s="91"/>
      <c r="J53" s="91"/>
    </row>
    <row r="54" spans="1:10" ht="34.9" customHeight="1" x14ac:dyDescent="0.25">
      <c r="A54" s="88"/>
      <c r="B54" s="130"/>
      <c r="C54" s="136"/>
      <c r="D54" s="137"/>
      <c r="E54" s="125"/>
      <c r="F54" s="126"/>
      <c r="G54" s="91"/>
      <c r="H54" s="91"/>
      <c r="I54" s="91"/>
      <c r="J54" s="91"/>
    </row>
    <row r="55" spans="1:10" ht="19.149999999999999" customHeight="1" thickBot="1" x14ac:dyDescent="0.3">
      <c r="A55" s="88"/>
      <c r="B55" s="131"/>
      <c r="C55" s="138" t="s">
        <v>104</v>
      </c>
      <c r="D55" s="139"/>
      <c r="E55" s="123" t="s">
        <v>105</v>
      </c>
      <c r="F55" s="124"/>
      <c r="G55" s="91"/>
      <c r="H55" s="91"/>
      <c r="I55" s="91"/>
      <c r="J55" s="91"/>
    </row>
    <row r="56" spans="1:10" x14ac:dyDescent="0.25">
      <c r="A56" s="88"/>
      <c r="B56" s="91"/>
      <c r="C56" s="90"/>
      <c r="D56" s="90"/>
      <c r="E56" s="90"/>
      <c r="F56" s="91"/>
      <c r="G56" s="91"/>
      <c r="H56" s="91"/>
      <c r="I56" s="91"/>
      <c r="J56" s="91"/>
    </row>
    <row r="57" spans="1:10" x14ac:dyDescent="0.25">
      <c r="A57" s="88"/>
      <c r="B57" s="91"/>
      <c r="C57" s="90"/>
      <c r="D57" s="90"/>
      <c r="E57" s="90"/>
      <c r="F57" s="91"/>
      <c r="G57" s="91"/>
      <c r="H57" s="91"/>
      <c r="I57" s="91"/>
      <c r="J57" s="91"/>
    </row>
  </sheetData>
  <protectedRanges>
    <protectedRange sqref="C52:F54" name="Range7"/>
    <protectedRange sqref="I19:J49" name="Range6"/>
    <protectedRange sqref="A19:F46" name="Range3"/>
    <protectedRange sqref="E13:E15" name="Range2"/>
    <protectedRange sqref="B3:B5" name="Range1"/>
    <protectedRange sqref="C13:D15" name="Range2_1"/>
  </protectedRanges>
  <mergeCells count="14">
    <mergeCell ref="B52:B55"/>
    <mergeCell ref="C52:D52"/>
    <mergeCell ref="E52:F52"/>
    <mergeCell ref="C53:D53"/>
    <mergeCell ref="C54:D54"/>
    <mergeCell ref="E54:F54"/>
    <mergeCell ref="C55:D55"/>
    <mergeCell ref="E55:F55"/>
    <mergeCell ref="E17:G17"/>
    <mergeCell ref="C12:D12"/>
    <mergeCell ref="C13:D13"/>
    <mergeCell ref="F13:F15"/>
    <mergeCell ref="C14:D14"/>
    <mergeCell ref="C15:D15"/>
  </mergeCells>
  <dataValidations count="2">
    <dataValidation type="list" allowBlank="1" showInputMessage="1" showErrorMessage="1" sqref="E13:E15" xr:uid="{5DD62F1E-39AF-45CA-8FE3-92C8CA9B6F4C}">
      <formula1>" ,X"</formula1>
    </dataValidation>
    <dataValidation type="decimal" operator="greaterThanOrEqual" allowBlank="1" showInputMessage="1" showErrorMessage="1" sqref="C13:D15 E30:E46 F20:F46" xr:uid="{016DA6F9-A4A3-4112-A9EA-F91BF5C0BE4E}">
      <formula1>0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54965-5179-4B06-99B1-CCD89EF2142C}">
  <dimension ref="A1:O65"/>
  <sheetViews>
    <sheetView topLeftCell="B36" workbookViewId="0">
      <selection activeCell="H61" sqref="H61"/>
    </sheetView>
  </sheetViews>
  <sheetFormatPr defaultColWidth="9.140625" defaultRowHeight="15" x14ac:dyDescent="0.25"/>
  <cols>
    <col min="1" max="1" width="13.5703125" style="94" customWidth="1"/>
    <col min="2" max="2" width="59.5703125" style="49" customWidth="1"/>
    <col min="3" max="3" width="13.28515625" style="95" customWidth="1"/>
    <col min="4" max="4" width="9.7109375" style="95" customWidth="1"/>
    <col min="5" max="5" width="7.5703125" style="95" customWidth="1"/>
    <col min="6" max="7" width="19.5703125" style="49" customWidth="1"/>
    <col min="8" max="8" width="17.28515625" style="49" customWidth="1"/>
    <col min="9" max="9" width="32.7109375" style="49" customWidth="1"/>
    <col min="10" max="10" width="36.7109375" style="49" customWidth="1"/>
    <col min="11" max="16384" width="9.140625" style="49"/>
  </cols>
  <sheetData>
    <row r="1" spans="1:15" s="5" customFormat="1" ht="31.5" x14ac:dyDescent="0.5">
      <c r="A1" s="1"/>
      <c r="B1" s="2" t="s">
        <v>0</v>
      </c>
      <c r="C1" s="3"/>
      <c r="D1" s="3"/>
      <c r="E1" s="4"/>
      <c r="F1" s="4"/>
      <c r="G1" s="4"/>
      <c r="H1" s="4"/>
      <c r="I1" s="4"/>
      <c r="J1" s="4"/>
    </row>
    <row r="2" spans="1:15" s="10" customFormat="1" ht="28.9" customHeight="1" x14ac:dyDescent="0.25">
      <c r="A2" s="6"/>
      <c r="B2" s="7" t="s">
        <v>1</v>
      </c>
      <c r="C2" s="8"/>
      <c r="D2" s="8"/>
      <c r="E2" s="9"/>
      <c r="F2" s="9"/>
      <c r="G2" s="9"/>
      <c r="H2" s="9"/>
      <c r="I2" s="9"/>
      <c r="J2" s="9"/>
    </row>
    <row r="3" spans="1:15" s="16" customFormat="1" ht="15.75" x14ac:dyDescent="0.25">
      <c r="A3" s="11" t="s">
        <v>2</v>
      </c>
      <c r="B3" s="12"/>
      <c r="C3" s="13"/>
      <c r="D3" s="13"/>
      <c r="E3" s="14"/>
      <c r="F3" s="14"/>
      <c r="G3" s="14"/>
      <c r="H3" s="15"/>
      <c r="I3" s="15"/>
      <c r="J3" s="15"/>
      <c r="K3" s="15"/>
      <c r="L3" s="15"/>
      <c r="M3" s="15"/>
      <c r="N3" s="15"/>
      <c r="O3" s="15"/>
    </row>
    <row r="4" spans="1:15" s="16" customFormat="1" ht="47.25" x14ac:dyDescent="0.25">
      <c r="A4" s="17" t="s">
        <v>3</v>
      </c>
      <c r="B4" s="18" t="s">
        <v>209</v>
      </c>
      <c r="C4" s="13"/>
      <c r="D4" s="13"/>
      <c r="E4" s="19"/>
      <c r="F4" s="19"/>
      <c r="G4" s="19"/>
      <c r="H4" s="15"/>
      <c r="I4" s="15"/>
      <c r="J4" s="15"/>
      <c r="K4" s="15"/>
      <c r="L4" s="15"/>
      <c r="M4" s="15"/>
      <c r="N4" s="15"/>
      <c r="O4" s="15"/>
    </row>
    <row r="5" spans="1:15" s="16" customFormat="1" ht="15.75" x14ac:dyDescent="0.25">
      <c r="A5" s="20" t="s">
        <v>5</v>
      </c>
      <c r="B5" s="21"/>
      <c r="C5" s="13"/>
      <c r="D5" s="13"/>
      <c r="E5" s="22"/>
      <c r="F5" s="22"/>
      <c r="G5" s="22"/>
      <c r="H5" s="15"/>
      <c r="I5" s="15"/>
      <c r="J5" s="15"/>
      <c r="K5" s="15"/>
      <c r="L5" s="15"/>
      <c r="M5" s="15"/>
      <c r="N5" s="15"/>
      <c r="O5" s="15"/>
    </row>
    <row r="6" spans="1:15" s="10" customFormat="1" ht="15.75" x14ac:dyDescent="0.25">
      <c r="A6" s="23"/>
      <c r="B6" s="24"/>
      <c r="C6" s="13"/>
      <c r="D6" s="13"/>
      <c r="E6" s="22"/>
      <c r="F6" s="22"/>
      <c r="G6" s="22"/>
      <c r="H6" s="15"/>
      <c r="I6" s="15"/>
      <c r="J6" s="15"/>
      <c r="K6" s="15"/>
      <c r="L6" s="15"/>
      <c r="M6" s="15"/>
      <c r="N6" s="15"/>
      <c r="O6" s="15"/>
    </row>
    <row r="7" spans="1:15" s="15" customFormat="1" ht="15.75" x14ac:dyDescent="0.25">
      <c r="A7" s="25" t="s">
        <v>6</v>
      </c>
      <c r="B7" s="26"/>
      <c r="C7" s="26"/>
      <c r="D7" s="27"/>
      <c r="E7" s="22"/>
      <c r="F7" s="22"/>
      <c r="G7" s="22"/>
    </row>
    <row r="8" spans="1:15" s="15" customFormat="1" ht="15.75" x14ac:dyDescent="0.25">
      <c r="A8" s="30" t="s">
        <v>283</v>
      </c>
      <c r="B8" s="31"/>
      <c r="C8" s="32"/>
      <c r="D8" s="32"/>
      <c r="E8" s="22"/>
      <c r="F8" s="22"/>
      <c r="G8" s="22"/>
    </row>
    <row r="9" spans="1:15" s="15" customFormat="1" ht="15.75" x14ac:dyDescent="0.25">
      <c r="A9" s="33" t="s">
        <v>284</v>
      </c>
      <c r="B9" s="29"/>
      <c r="C9" s="29"/>
      <c r="D9" s="29"/>
      <c r="E9" s="22"/>
      <c r="F9" s="22"/>
      <c r="G9" s="22"/>
    </row>
    <row r="10" spans="1:15" s="15" customFormat="1" ht="15.75" x14ac:dyDescent="0.25">
      <c r="A10" s="33" t="s">
        <v>285</v>
      </c>
      <c r="B10" s="29"/>
      <c r="C10" s="29"/>
      <c r="D10" s="29"/>
      <c r="E10" s="22"/>
      <c r="F10" s="22"/>
      <c r="G10" s="22"/>
    </row>
    <row r="11" spans="1:15" s="15" customFormat="1" ht="15.75" x14ac:dyDescent="0.25">
      <c r="A11" s="34" t="s">
        <v>286</v>
      </c>
      <c r="B11" s="29"/>
      <c r="C11" s="29"/>
      <c r="D11" s="29"/>
      <c r="E11" s="22"/>
      <c r="F11" s="22"/>
      <c r="G11" s="22"/>
    </row>
    <row r="12" spans="1:15" s="15" customFormat="1" ht="15.75" x14ac:dyDescent="0.25">
      <c r="A12" s="29"/>
      <c r="B12" s="35" t="s">
        <v>12</v>
      </c>
      <c r="C12" s="117" t="s">
        <v>13</v>
      </c>
      <c r="D12" s="117"/>
      <c r="E12" s="36"/>
      <c r="F12" s="22"/>
      <c r="G12" s="22"/>
    </row>
    <row r="13" spans="1:15" s="15" customFormat="1" ht="15.75" x14ac:dyDescent="0.25">
      <c r="A13" s="29"/>
      <c r="B13" s="37" t="s">
        <v>14</v>
      </c>
      <c r="C13" s="118">
        <v>18.89</v>
      </c>
      <c r="D13" s="119"/>
      <c r="E13" s="38"/>
      <c r="F13" s="120" t="s">
        <v>15</v>
      </c>
      <c r="G13" s="22"/>
    </row>
    <row r="14" spans="1:15" s="15" customFormat="1" ht="15.6" customHeight="1" x14ac:dyDescent="0.25">
      <c r="A14" s="29"/>
      <c r="B14" s="37" t="s">
        <v>16</v>
      </c>
      <c r="C14" s="121">
        <v>20.56</v>
      </c>
      <c r="D14" s="122"/>
      <c r="E14" s="38"/>
      <c r="F14" s="120"/>
      <c r="G14" s="22"/>
    </row>
    <row r="15" spans="1:15" s="15" customFormat="1" ht="15.75" x14ac:dyDescent="0.25">
      <c r="A15" s="29"/>
      <c r="B15" s="39" t="s">
        <v>17</v>
      </c>
      <c r="C15" s="121">
        <v>23.58</v>
      </c>
      <c r="D15" s="122"/>
      <c r="E15" s="38"/>
      <c r="F15" s="120"/>
      <c r="G15" s="22"/>
    </row>
    <row r="16" spans="1:15" s="15" customFormat="1" ht="15.75" x14ac:dyDescent="0.25">
      <c r="A16" s="40"/>
      <c r="B16" s="41"/>
      <c r="C16" s="13"/>
      <c r="D16" s="13"/>
      <c r="E16" s="22"/>
      <c r="F16" s="22"/>
      <c r="G16" s="22"/>
    </row>
    <row r="17" spans="1:10" s="16" customFormat="1" ht="15.75" x14ac:dyDescent="0.25">
      <c r="A17" s="42"/>
      <c r="B17" s="43"/>
      <c r="C17" s="44"/>
      <c r="D17" s="44"/>
      <c r="E17" s="116"/>
      <c r="F17" s="116"/>
      <c r="G17" s="116"/>
      <c r="H17" s="45"/>
      <c r="I17" s="45"/>
    </row>
    <row r="18" spans="1:10" ht="31.5" x14ac:dyDescent="0.25">
      <c r="A18" s="42" t="s">
        <v>18</v>
      </c>
      <c r="B18" s="43" t="s">
        <v>19</v>
      </c>
      <c r="C18" s="44" t="s">
        <v>20</v>
      </c>
      <c r="D18" s="44" t="s">
        <v>21</v>
      </c>
      <c r="E18" s="44" t="s">
        <v>22</v>
      </c>
      <c r="F18" s="46" t="s">
        <v>23</v>
      </c>
      <c r="G18" s="46" t="s">
        <v>24</v>
      </c>
      <c r="H18" s="47" t="s">
        <v>25</v>
      </c>
      <c r="I18" s="48" t="s">
        <v>26</v>
      </c>
      <c r="J18" s="48" t="s">
        <v>27</v>
      </c>
    </row>
    <row r="19" spans="1:10" ht="15.75" x14ac:dyDescent="0.25">
      <c r="A19" s="50">
        <v>1</v>
      </c>
      <c r="B19" s="51" t="s">
        <v>210</v>
      </c>
      <c r="C19" s="52"/>
      <c r="D19" s="52"/>
      <c r="E19" s="53"/>
      <c r="F19" s="54"/>
      <c r="G19" s="55">
        <f>SUBTOTAL(9,G20:G42)</f>
        <v>0</v>
      </c>
      <c r="H19" s="55">
        <f>SUBTOTAL(9,H20:H42)</f>
        <v>0</v>
      </c>
      <c r="I19" s="56"/>
      <c r="J19" s="56"/>
    </row>
    <row r="20" spans="1:10" ht="31.5" x14ac:dyDescent="0.25">
      <c r="A20" s="57" t="s">
        <v>29</v>
      </c>
      <c r="B20" s="58" t="s">
        <v>211</v>
      </c>
      <c r="C20" s="59" t="s">
        <v>31</v>
      </c>
      <c r="D20" s="60">
        <v>0</v>
      </c>
      <c r="E20" s="61">
        <v>31</v>
      </c>
      <c r="F20" s="62">
        <v>0</v>
      </c>
      <c r="G20" s="63">
        <f>E20*F20</f>
        <v>0</v>
      </c>
      <c r="H20" s="64">
        <f>D20*G20</f>
        <v>0</v>
      </c>
      <c r="I20" s="56"/>
      <c r="J20" s="56"/>
    </row>
    <row r="21" spans="1:10" ht="15.75" x14ac:dyDescent="0.25">
      <c r="A21" s="57" t="s">
        <v>32</v>
      </c>
      <c r="B21" s="58" t="s">
        <v>33</v>
      </c>
      <c r="C21" s="59" t="s">
        <v>31</v>
      </c>
      <c r="D21" s="60">
        <v>0</v>
      </c>
      <c r="E21" s="61">
        <v>31</v>
      </c>
      <c r="F21" s="62">
        <v>0</v>
      </c>
      <c r="G21" s="63">
        <f t="shared" ref="G21:G29" si="0">E21*F21</f>
        <v>0</v>
      </c>
      <c r="H21" s="64">
        <f t="shared" ref="H21:H29" si="1">D21*G21</f>
        <v>0</v>
      </c>
      <c r="I21" s="56"/>
      <c r="J21" s="56"/>
    </row>
    <row r="22" spans="1:10" ht="31.5" x14ac:dyDescent="0.25">
      <c r="A22" s="57" t="s">
        <v>34</v>
      </c>
      <c r="B22" s="58" t="s">
        <v>212</v>
      </c>
      <c r="C22" s="59" t="s">
        <v>31</v>
      </c>
      <c r="D22" s="60">
        <v>0</v>
      </c>
      <c r="E22" s="61">
        <v>4</v>
      </c>
      <c r="F22" s="62">
        <v>0</v>
      </c>
      <c r="G22" s="63">
        <f t="shared" si="0"/>
        <v>0</v>
      </c>
      <c r="H22" s="64">
        <f t="shared" si="1"/>
        <v>0</v>
      </c>
      <c r="I22" s="56"/>
      <c r="J22" s="56"/>
    </row>
    <row r="23" spans="1:10" ht="15.75" x14ac:dyDescent="0.25">
      <c r="A23" s="57" t="s">
        <v>36</v>
      </c>
      <c r="B23" s="58" t="s">
        <v>37</v>
      </c>
      <c r="C23" s="59" t="s">
        <v>31</v>
      </c>
      <c r="D23" s="60">
        <v>0</v>
      </c>
      <c r="E23" s="61">
        <v>4</v>
      </c>
      <c r="F23" s="62">
        <v>0</v>
      </c>
      <c r="G23" s="63">
        <f t="shared" si="0"/>
        <v>0</v>
      </c>
      <c r="H23" s="64">
        <f t="shared" si="1"/>
        <v>0</v>
      </c>
      <c r="I23" s="56"/>
      <c r="J23" s="56"/>
    </row>
    <row r="24" spans="1:10" ht="15.75" x14ac:dyDescent="0.25">
      <c r="A24" s="57" t="s">
        <v>38</v>
      </c>
      <c r="B24" s="58" t="s">
        <v>39</v>
      </c>
      <c r="C24" s="59" t="s">
        <v>31</v>
      </c>
      <c r="D24" s="60">
        <v>0</v>
      </c>
      <c r="E24" s="61">
        <v>4</v>
      </c>
      <c r="F24" s="62">
        <v>0</v>
      </c>
      <c r="G24" s="63">
        <f t="shared" si="0"/>
        <v>0</v>
      </c>
      <c r="H24" s="64">
        <f t="shared" si="1"/>
        <v>0</v>
      </c>
      <c r="I24" s="56"/>
      <c r="J24" s="56"/>
    </row>
    <row r="25" spans="1:10" ht="15.75" x14ac:dyDescent="0.25">
      <c r="A25" s="57" t="s">
        <v>40</v>
      </c>
      <c r="B25" s="58" t="s">
        <v>41</v>
      </c>
      <c r="C25" s="59" t="s">
        <v>31</v>
      </c>
      <c r="D25" s="60">
        <v>0</v>
      </c>
      <c r="E25" s="61">
        <v>4</v>
      </c>
      <c r="F25" s="62">
        <v>0</v>
      </c>
      <c r="G25" s="63">
        <f t="shared" si="0"/>
        <v>0</v>
      </c>
      <c r="H25" s="64">
        <f t="shared" si="1"/>
        <v>0</v>
      </c>
      <c r="I25" s="56"/>
      <c r="J25" s="56"/>
    </row>
    <row r="26" spans="1:10" ht="15.75" x14ac:dyDescent="0.25">
      <c r="A26" s="57" t="s">
        <v>42</v>
      </c>
      <c r="B26" s="58" t="s">
        <v>43</v>
      </c>
      <c r="C26" s="59" t="s">
        <v>31</v>
      </c>
      <c r="D26" s="60">
        <v>0</v>
      </c>
      <c r="E26" s="61">
        <v>4</v>
      </c>
      <c r="F26" s="62">
        <v>0</v>
      </c>
      <c r="G26" s="63">
        <f t="shared" si="0"/>
        <v>0</v>
      </c>
      <c r="H26" s="64">
        <f t="shared" si="1"/>
        <v>0</v>
      </c>
      <c r="I26" s="56"/>
      <c r="J26" s="56"/>
    </row>
    <row r="27" spans="1:10" ht="15.75" x14ac:dyDescent="0.25">
      <c r="A27" s="57" t="s">
        <v>44</v>
      </c>
      <c r="B27" s="58" t="s">
        <v>45</v>
      </c>
      <c r="C27" s="59" t="s">
        <v>31</v>
      </c>
      <c r="D27" s="60">
        <v>0</v>
      </c>
      <c r="E27" s="61">
        <v>4</v>
      </c>
      <c r="F27" s="62">
        <v>0</v>
      </c>
      <c r="G27" s="63">
        <f t="shared" si="0"/>
        <v>0</v>
      </c>
      <c r="H27" s="64">
        <f t="shared" si="1"/>
        <v>0</v>
      </c>
      <c r="I27" s="56"/>
      <c r="J27" s="56"/>
    </row>
    <row r="28" spans="1:10" ht="31.5" x14ac:dyDescent="0.25">
      <c r="A28" s="57" t="s">
        <v>46</v>
      </c>
      <c r="B28" s="58" t="s">
        <v>47</v>
      </c>
      <c r="C28" s="59" t="s">
        <v>31</v>
      </c>
      <c r="D28" s="60">
        <v>0</v>
      </c>
      <c r="E28" s="61">
        <v>1</v>
      </c>
      <c r="F28" s="62">
        <v>0</v>
      </c>
      <c r="G28" s="63">
        <f t="shared" si="0"/>
        <v>0</v>
      </c>
      <c r="H28" s="64">
        <f t="shared" si="1"/>
        <v>0</v>
      </c>
      <c r="I28" s="56"/>
      <c r="J28" s="56"/>
    </row>
    <row r="29" spans="1:10" ht="15.75" x14ac:dyDescent="0.25">
      <c r="A29" s="57" t="s">
        <v>48</v>
      </c>
      <c r="B29" s="58" t="s">
        <v>49</v>
      </c>
      <c r="C29" s="59" t="s">
        <v>31</v>
      </c>
      <c r="D29" s="60">
        <v>0</v>
      </c>
      <c r="E29" s="61">
        <v>4</v>
      </c>
      <c r="F29" s="62">
        <v>0</v>
      </c>
      <c r="G29" s="63">
        <f t="shared" si="0"/>
        <v>0</v>
      </c>
      <c r="H29" s="64">
        <f t="shared" si="1"/>
        <v>0</v>
      </c>
      <c r="I29" s="56"/>
      <c r="J29" s="56"/>
    </row>
    <row r="30" spans="1:10" ht="15.75" x14ac:dyDescent="0.25">
      <c r="A30" s="57" t="s">
        <v>50</v>
      </c>
      <c r="B30" s="65" t="s">
        <v>51</v>
      </c>
      <c r="C30" s="59" t="s">
        <v>31</v>
      </c>
      <c r="D30" s="60">
        <v>0</v>
      </c>
      <c r="E30" s="66">
        <v>4</v>
      </c>
      <c r="F30" s="62">
        <v>0</v>
      </c>
      <c r="G30" s="63">
        <f>E30*F30</f>
        <v>0</v>
      </c>
      <c r="H30" s="64">
        <f>D30*G30</f>
        <v>0</v>
      </c>
      <c r="I30" s="67"/>
      <c r="J30" s="56"/>
    </row>
    <row r="31" spans="1:10" ht="15.75" x14ac:dyDescent="0.25">
      <c r="A31" s="57" t="s">
        <v>52</v>
      </c>
      <c r="B31" s="65" t="s">
        <v>53</v>
      </c>
      <c r="C31" s="59" t="s">
        <v>31</v>
      </c>
      <c r="D31" s="60">
        <v>0</v>
      </c>
      <c r="E31" s="66">
        <v>4</v>
      </c>
      <c r="F31" s="62">
        <v>0</v>
      </c>
      <c r="G31" s="63">
        <f t="shared" ref="G31:G49" si="2">E31*F31</f>
        <v>0</v>
      </c>
      <c r="H31" s="64">
        <f t="shared" ref="H31:H54" si="3">D31*G31</f>
        <v>0</v>
      </c>
      <c r="I31" s="67"/>
      <c r="J31" s="56"/>
    </row>
    <row r="32" spans="1:10" ht="15.75" x14ac:dyDescent="0.25">
      <c r="A32" s="57" t="s">
        <v>54</v>
      </c>
      <c r="B32" s="65" t="s">
        <v>55</v>
      </c>
      <c r="C32" s="59" t="s">
        <v>31</v>
      </c>
      <c r="D32" s="60">
        <v>0</v>
      </c>
      <c r="E32" s="66">
        <v>4</v>
      </c>
      <c r="F32" s="62">
        <v>0</v>
      </c>
      <c r="G32" s="63">
        <f t="shared" si="2"/>
        <v>0</v>
      </c>
      <c r="H32" s="64">
        <f t="shared" si="3"/>
        <v>0</v>
      </c>
      <c r="I32" s="67"/>
      <c r="J32" s="56"/>
    </row>
    <row r="33" spans="1:10" ht="15.75" x14ac:dyDescent="0.25">
      <c r="A33" s="57" t="s">
        <v>56</v>
      </c>
      <c r="B33" s="65" t="s">
        <v>57</v>
      </c>
      <c r="C33" s="59" t="s">
        <v>31</v>
      </c>
      <c r="D33" s="60">
        <v>0</v>
      </c>
      <c r="E33" s="66">
        <v>4</v>
      </c>
      <c r="F33" s="62">
        <v>0</v>
      </c>
      <c r="G33" s="63">
        <f t="shared" si="2"/>
        <v>0</v>
      </c>
      <c r="H33" s="64">
        <f t="shared" si="3"/>
        <v>0</v>
      </c>
      <c r="I33" s="67"/>
      <c r="J33" s="56"/>
    </row>
    <row r="34" spans="1:10" ht="15.75" x14ac:dyDescent="0.25">
      <c r="A34" s="57" t="s">
        <v>58</v>
      </c>
      <c r="B34" s="65" t="s">
        <v>59</v>
      </c>
      <c r="C34" s="59" t="s">
        <v>134</v>
      </c>
      <c r="D34" s="60">
        <v>0</v>
      </c>
      <c r="E34" s="66">
        <v>100</v>
      </c>
      <c r="F34" s="62">
        <v>0</v>
      </c>
      <c r="G34" s="63">
        <f t="shared" si="2"/>
        <v>0</v>
      </c>
      <c r="H34" s="64">
        <f t="shared" si="3"/>
        <v>0</v>
      </c>
      <c r="I34" s="67"/>
      <c r="J34" s="56"/>
    </row>
    <row r="35" spans="1:10" ht="15.75" x14ac:dyDescent="0.25">
      <c r="A35" s="57" t="s">
        <v>61</v>
      </c>
      <c r="B35" s="65" t="s">
        <v>62</v>
      </c>
      <c r="C35" s="59" t="s">
        <v>134</v>
      </c>
      <c r="D35" s="60">
        <v>0</v>
      </c>
      <c r="E35" s="66">
        <v>3</v>
      </c>
      <c r="F35" s="62">
        <v>0</v>
      </c>
      <c r="G35" s="63">
        <f t="shared" si="2"/>
        <v>0</v>
      </c>
      <c r="H35" s="64">
        <f t="shared" si="3"/>
        <v>0</v>
      </c>
      <c r="I35" s="67"/>
      <c r="J35" s="56"/>
    </row>
    <row r="36" spans="1:10" ht="31.5" x14ac:dyDescent="0.25">
      <c r="A36" s="57" t="s">
        <v>63</v>
      </c>
      <c r="B36" s="65" t="s">
        <v>213</v>
      </c>
      <c r="C36" s="59" t="s">
        <v>134</v>
      </c>
      <c r="D36" s="60">
        <v>0</v>
      </c>
      <c r="E36" s="66">
        <v>10</v>
      </c>
      <c r="F36" s="62">
        <v>0</v>
      </c>
      <c r="G36" s="63">
        <f t="shared" si="2"/>
        <v>0</v>
      </c>
      <c r="H36" s="64">
        <f t="shared" si="3"/>
        <v>0</v>
      </c>
      <c r="I36" s="67"/>
      <c r="J36" s="56"/>
    </row>
    <row r="37" spans="1:10" ht="15.75" x14ac:dyDescent="0.25">
      <c r="A37" s="57" t="s">
        <v>65</v>
      </c>
      <c r="B37" s="65" t="s">
        <v>64</v>
      </c>
      <c r="C37" s="59" t="s">
        <v>31</v>
      </c>
      <c r="D37" s="60">
        <v>0</v>
      </c>
      <c r="E37" s="66">
        <v>1</v>
      </c>
      <c r="F37" s="62">
        <v>0</v>
      </c>
      <c r="G37" s="63">
        <f t="shared" si="2"/>
        <v>0</v>
      </c>
      <c r="H37" s="64">
        <f t="shared" si="3"/>
        <v>0</v>
      </c>
      <c r="I37" s="67"/>
      <c r="J37" s="56"/>
    </row>
    <row r="38" spans="1:10" ht="15.75" x14ac:dyDescent="0.25">
      <c r="A38" s="57" t="s">
        <v>67</v>
      </c>
      <c r="B38" s="65" t="s">
        <v>66</v>
      </c>
      <c r="C38" s="59" t="s">
        <v>31</v>
      </c>
      <c r="D38" s="60">
        <v>0</v>
      </c>
      <c r="E38" s="66">
        <v>1</v>
      </c>
      <c r="F38" s="62">
        <v>0</v>
      </c>
      <c r="G38" s="63">
        <f t="shared" si="2"/>
        <v>0</v>
      </c>
      <c r="H38" s="64">
        <f t="shared" si="3"/>
        <v>0</v>
      </c>
      <c r="I38" s="67"/>
      <c r="J38" s="56"/>
    </row>
    <row r="39" spans="1:10" ht="15.75" x14ac:dyDescent="0.25">
      <c r="A39" s="57" t="s">
        <v>69</v>
      </c>
      <c r="B39" s="65" t="s">
        <v>68</v>
      </c>
      <c r="C39" s="59" t="s">
        <v>31</v>
      </c>
      <c r="D39" s="60">
        <v>0</v>
      </c>
      <c r="E39" s="66">
        <v>4</v>
      </c>
      <c r="F39" s="62">
        <v>0</v>
      </c>
      <c r="G39" s="63">
        <f t="shared" si="2"/>
        <v>0</v>
      </c>
      <c r="H39" s="64">
        <f t="shared" si="3"/>
        <v>0</v>
      </c>
      <c r="I39" s="67"/>
      <c r="J39" s="56"/>
    </row>
    <row r="40" spans="1:10" ht="15.75" x14ac:dyDescent="0.25">
      <c r="A40" s="57" t="s">
        <v>71</v>
      </c>
      <c r="B40" s="65" t="s">
        <v>70</v>
      </c>
      <c r="C40" s="59" t="s">
        <v>31</v>
      </c>
      <c r="D40" s="60">
        <v>0</v>
      </c>
      <c r="E40" s="66">
        <v>2</v>
      </c>
      <c r="F40" s="62">
        <v>0</v>
      </c>
      <c r="G40" s="63">
        <f t="shared" si="2"/>
        <v>0</v>
      </c>
      <c r="H40" s="64">
        <f t="shared" si="3"/>
        <v>0</v>
      </c>
      <c r="I40" s="67"/>
      <c r="J40" s="56"/>
    </row>
    <row r="41" spans="1:10" ht="31.5" x14ac:dyDescent="0.25">
      <c r="A41" s="57" t="s">
        <v>73</v>
      </c>
      <c r="B41" s="65" t="s">
        <v>136</v>
      </c>
      <c r="C41" s="59" t="s">
        <v>31</v>
      </c>
      <c r="D41" s="60">
        <v>0</v>
      </c>
      <c r="E41" s="66">
        <v>1</v>
      </c>
      <c r="F41" s="62">
        <v>0</v>
      </c>
      <c r="G41" s="63">
        <f t="shared" si="2"/>
        <v>0</v>
      </c>
      <c r="H41" s="64">
        <f t="shared" si="3"/>
        <v>0</v>
      </c>
      <c r="I41" s="67"/>
      <c r="J41" s="56"/>
    </row>
    <row r="42" spans="1:10" ht="31.5" x14ac:dyDescent="0.25">
      <c r="A42" s="57" t="s">
        <v>214</v>
      </c>
      <c r="B42" s="58" t="s">
        <v>74</v>
      </c>
      <c r="C42" s="59" t="s">
        <v>31</v>
      </c>
      <c r="D42" s="60">
        <v>0</v>
      </c>
      <c r="E42" s="66">
        <v>1</v>
      </c>
      <c r="F42" s="62">
        <v>0</v>
      </c>
      <c r="G42" s="63">
        <f t="shared" si="2"/>
        <v>0</v>
      </c>
      <c r="H42" s="64">
        <f t="shared" si="3"/>
        <v>0</v>
      </c>
      <c r="I42" s="67"/>
      <c r="J42" s="56"/>
    </row>
    <row r="43" spans="1:10" s="71" customFormat="1" ht="15.75" x14ac:dyDescent="0.25">
      <c r="A43" s="50">
        <v>2</v>
      </c>
      <c r="B43" s="51" t="s">
        <v>76</v>
      </c>
      <c r="C43" s="69"/>
      <c r="D43" s="69"/>
      <c r="E43" s="52"/>
      <c r="F43" s="54"/>
      <c r="G43" s="55">
        <f>SUBTOTAL(9, G44:G49)</f>
        <v>0</v>
      </c>
      <c r="H43" s="55">
        <f>SUBTOTAL(9, H44:H49)</f>
        <v>0</v>
      </c>
      <c r="I43" s="70"/>
      <c r="J43" s="56"/>
    </row>
    <row r="44" spans="1:10" s="71" customFormat="1" ht="31.5" x14ac:dyDescent="0.25">
      <c r="A44" s="57" t="s">
        <v>77</v>
      </c>
      <c r="B44" s="58" t="s">
        <v>78</v>
      </c>
      <c r="C44" s="72" t="s">
        <v>31</v>
      </c>
      <c r="D44" s="60">
        <v>0</v>
      </c>
      <c r="E44" s="59">
        <v>2</v>
      </c>
      <c r="F44" s="62">
        <v>0</v>
      </c>
      <c r="G44" s="63">
        <f t="shared" si="2"/>
        <v>0</v>
      </c>
      <c r="H44" s="64">
        <f t="shared" si="3"/>
        <v>0</v>
      </c>
      <c r="I44" s="70"/>
      <c r="J44" s="56"/>
    </row>
    <row r="45" spans="1:10" s="71" customFormat="1" ht="15.75" x14ac:dyDescent="0.25">
      <c r="A45" s="57" t="s">
        <v>79</v>
      </c>
      <c r="B45" s="58" t="s">
        <v>80</v>
      </c>
      <c r="C45" s="72" t="s">
        <v>31</v>
      </c>
      <c r="D45" s="60">
        <v>0</v>
      </c>
      <c r="E45" s="59">
        <v>2</v>
      </c>
      <c r="F45" s="62">
        <v>0</v>
      </c>
      <c r="G45" s="63">
        <f t="shared" si="2"/>
        <v>0</v>
      </c>
      <c r="H45" s="64">
        <f t="shared" si="3"/>
        <v>0</v>
      </c>
      <c r="I45" s="70"/>
      <c r="J45" s="56"/>
    </row>
    <row r="46" spans="1:10" s="71" customFormat="1" ht="15.75" x14ac:dyDescent="0.25">
      <c r="A46" s="57" t="s">
        <v>81</v>
      </c>
      <c r="B46" s="58" t="s">
        <v>82</v>
      </c>
      <c r="C46" s="72" t="s">
        <v>31</v>
      </c>
      <c r="D46" s="60">
        <v>0</v>
      </c>
      <c r="E46" s="59">
        <v>2</v>
      </c>
      <c r="F46" s="62">
        <v>0</v>
      </c>
      <c r="G46" s="63">
        <f t="shared" si="2"/>
        <v>0</v>
      </c>
      <c r="H46" s="64">
        <f t="shared" si="3"/>
        <v>0</v>
      </c>
      <c r="I46" s="70"/>
      <c r="J46" s="56"/>
    </row>
    <row r="47" spans="1:10" s="71" customFormat="1" ht="15.75" x14ac:dyDescent="0.25">
      <c r="A47" s="57" t="s">
        <v>83</v>
      </c>
      <c r="B47" s="65" t="s">
        <v>84</v>
      </c>
      <c r="C47" s="72" t="s">
        <v>31</v>
      </c>
      <c r="D47" s="60">
        <v>0</v>
      </c>
      <c r="E47" s="73">
        <v>50</v>
      </c>
      <c r="F47" s="62">
        <v>0</v>
      </c>
      <c r="G47" s="63">
        <f t="shared" si="2"/>
        <v>0</v>
      </c>
      <c r="H47" s="64">
        <f t="shared" si="3"/>
        <v>0</v>
      </c>
      <c r="I47" s="70"/>
      <c r="J47" s="56"/>
    </row>
    <row r="48" spans="1:10" ht="15.75" x14ac:dyDescent="0.25">
      <c r="A48" s="57" t="s">
        <v>85</v>
      </c>
      <c r="B48" s="65" t="s">
        <v>86</v>
      </c>
      <c r="C48" s="72" t="s">
        <v>31</v>
      </c>
      <c r="D48" s="60">
        <v>0</v>
      </c>
      <c r="E48" s="73">
        <v>50</v>
      </c>
      <c r="F48" s="62">
        <v>0</v>
      </c>
      <c r="G48" s="63">
        <f t="shared" si="2"/>
        <v>0</v>
      </c>
      <c r="H48" s="64">
        <f t="shared" si="3"/>
        <v>0</v>
      </c>
      <c r="I48" s="67"/>
      <c r="J48" s="56"/>
    </row>
    <row r="49" spans="1:10" ht="15.75" x14ac:dyDescent="0.25">
      <c r="A49" s="57" t="s">
        <v>87</v>
      </c>
      <c r="B49" s="58" t="s">
        <v>88</v>
      </c>
      <c r="C49" s="72" t="s">
        <v>31</v>
      </c>
      <c r="D49" s="60">
        <v>0</v>
      </c>
      <c r="E49" s="73">
        <v>1</v>
      </c>
      <c r="F49" s="62">
        <v>0</v>
      </c>
      <c r="G49" s="63">
        <f t="shared" si="2"/>
        <v>0</v>
      </c>
      <c r="H49" s="64">
        <f t="shared" si="3"/>
        <v>0</v>
      </c>
      <c r="I49" s="67"/>
      <c r="J49" s="56"/>
    </row>
    <row r="50" spans="1:10" ht="15.75" x14ac:dyDescent="0.25">
      <c r="A50" s="74">
        <v>3</v>
      </c>
      <c r="B50" s="75" t="s">
        <v>89</v>
      </c>
      <c r="C50" s="69"/>
      <c r="D50" s="69"/>
      <c r="E50" s="69"/>
      <c r="F50" s="69"/>
      <c r="G50" s="55">
        <f>SUBTOTAL(9, G51:G54)</f>
        <v>0</v>
      </c>
      <c r="H50" s="55">
        <f>SUBTOTAL(9, H51:H54)</f>
        <v>0</v>
      </c>
      <c r="I50" s="67"/>
      <c r="J50" s="56"/>
    </row>
    <row r="51" spans="1:10" ht="15.75" x14ac:dyDescent="0.25">
      <c r="A51" s="76" t="s">
        <v>147</v>
      </c>
      <c r="B51" s="77" t="s">
        <v>91</v>
      </c>
      <c r="C51" s="68" t="s">
        <v>31</v>
      </c>
      <c r="D51" s="60">
        <v>0</v>
      </c>
      <c r="E51" s="73">
        <v>3</v>
      </c>
      <c r="F51" s="62">
        <v>0</v>
      </c>
      <c r="G51" s="63">
        <f t="shared" ref="G51:G54" si="4">E51*F51</f>
        <v>0</v>
      </c>
      <c r="H51" s="64">
        <f t="shared" si="3"/>
        <v>0</v>
      </c>
      <c r="I51" s="67"/>
      <c r="J51" s="56"/>
    </row>
    <row r="52" spans="1:10" ht="15.75" x14ac:dyDescent="0.25">
      <c r="A52" s="76" t="s">
        <v>148</v>
      </c>
      <c r="B52" s="77" t="s">
        <v>93</v>
      </c>
      <c r="C52" s="68" t="s">
        <v>31</v>
      </c>
      <c r="D52" s="60">
        <v>0</v>
      </c>
      <c r="E52" s="73">
        <v>1</v>
      </c>
      <c r="F52" s="62">
        <v>0</v>
      </c>
      <c r="G52" s="63">
        <f t="shared" si="4"/>
        <v>0</v>
      </c>
      <c r="H52" s="64">
        <f t="shared" si="3"/>
        <v>0</v>
      </c>
      <c r="I52" s="67"/>
      <c r="J52" s="56"/>
    </row>
    <row r="53" spans="1:10" ht="15.75" x14ac:dyDescent="0.25">
      <c r="A53" s="76" t="s">
        <v>149</v>
      </c>
      <c r="B53" s="77" t="s">
        <v>95</v>
      </c>
      <c r="C53" s="68" t="s">
        <v>31</v>
      </c>
      <c r="D53" s="60">
        <v>0</v>
      </c>
      <c r="E53" s="73">
        <v>1</v>
      </c>
      <c r="F53" s="62">
        <v>0</v>
      </c>
      <c r="G53" s="63">
        <f t="shared" si="4"/>
        <v>0</v>
      </c>
      <c r="H53" s="64">
        <f t="shared" si="3"/>
        <v>0</v>
      </c>
      <c r="I53" s="67"/>
      <c r="J53" s="56"/>
    </row>
    <row r="54" spans="1:10" ht="16.5" thickBot="1" x14ac:dyDescent="0.3">
      <c r="A54" s="76" t="s">
        <v>90</v>
      </c>
      <c r="B54" s="77" t="s">
        <v>97</v>
      </c>
      <c r="C54" s="68" t="s">
        <v>31</v>
      </c>
      <c r="D54" s="60">
        <v>0</v>
      </c>
      <c r="E54" s="73">
        <v>1</v>
      </c>
      <c r="F54" s="62">
        <v>0</v>
      </c>
      <c r="G54" s="63">
        <f t="shared" si="4"/>
        <v>0</v>
      </c>
      <c r="H54" s="64">
        <f t="shared" si="3"/>
        <v>0</v>
      </c>
      <c r="I54" s="67"/>
      <c r="J54" s="56"/>
    </row>
    <row r="55" spans="1:10" ht="15.75" x14ac:dyDescent="0.25">
      <c r="A55" s="78"/>
      <c r="B55" s="79" t="s">
        <v>98</v>
      </c>
      <c r="C55" s="80"/>
      <c r="D55" s="80"/>
      <c r="E55" s="81"/>
      <c r="F55" s="82"/>
      <c r="G55" s="83">
        <f>SUBTOTAL(9,G19:G54)</f>
        <v>0</v>
      </c>
      <c r="H55" s="83">
        <f>SUBTOTAL(9,H19:H54)</f>
        <v>0</v>
      </c>
      <c r="I55" s="67"/>
      <c r="J55" s="56"/>
    </row>
    <row r="56" spans="1:10" ht="15.75" x14ac:dyDescent="0.25">
      <c r="A56" s="78"/>
      <c r="B56" s="79" t="s">
        <v>99</v>
      </c>
      <c r="C56" s="80"/>
      <c r="D56" s="80"/>
      <c r="E56" s="81"/>
      <c r="F56" s="82"/>
      <c r="G56" s="84">
        <f>G55*0.15</f>
        <v>0</v>
      </c>
      <c r="H56" s="85"/>
      <c r="I56" s="67"/>
      <c r="J56" s="56"/>
    </row>
    <row r="57" spans="1:10" ht="16.5" thickBot="1" x14ac:dyDescent="0.3">
      <c r="A57" s="78"/>
      <c r="B57" s="79" t="s">
        <v>100</v>
      </c>
      <c r="C57" s="80"/>
      <c r="D57" s="80"/>
      <c r="E57" s="81"/>
      <c r="F57" s="82"/>
      <c r="G57" s="86">
        <f>G55+G56</f>
        <v>0</v>
      </c>
      <c r="H57" s="87"/>
      <c r="I57" s="67"/>
      <c r="J57" s="56"/>
    </row>
    <row r="58" spans="1:10" x14ac:dyDescent="0.25">
      <c r="A58" s="88"/>
      <c r="B58" s="89"/>
      <c r="C58" s="90"/>
      <c r="D58" s="90"/>
      <c r="E58" s="90"/>
      <c r="F58" s="91"/>
      <c r="G58" s="91"/>
      <c r="H58" s="91"/>
      <c r="I58" s="91"/>
      <c r="J58" s="91"/>
    </row>
    <row r="59" spans="1:10" ht="15.75" thickBot="1" x14ac:dyDescent="0.3">
      <c r="A59" s="88"/>
      <c r="B59" s="91"/>
      <c r="C59" s="90"/>
      <c r="D59" s="90"/>
      <c r="E59" s="90"/>
      <c r="F59" s="91"/>
      <c r="G59" s="91"/>
      <c r="H59" s="91"/>
      <c r="I59" s="91"/>
      <c r="J59" s="91"/>
    </row>
    <row r="60" spans="1:10" ht="25.9" customHeight="1" x14ac:dyDescent="0.25">
      <c r="A60" s="88"/>
      <c r="B60" s="129" t="s">
        <v>101</v>
      </c>
      <c r="C60" s="132"/>
      <c r="D60" s="133"/>
      <c r="E60" s="127"/>
      <c r="F60" s="128"/>
      <c r="G60" s="91"/>
      <c r="H60" s="91"/>
      <c r="I60" s="91"/>
      <c r="J60" s="91"/>
    </row>
    <row r="61" spans="1:10" ht="17.45" customHeight="1" x14ac:dyDescent="0.25">
      <c r="A61" s="88"/>
      <c r="B61" s="130"/>
      <c r="C61" s="134" t="s">
        <v>102</v>
      </c>
      <c r="D61" s="135"/>
      <c r="E61" s="92" t="s">
        <v>103</v>
      </c>
      <c r="F61" s="93"/>
      <c r="G61" s="91"/>
      <c r="H61" s="91"/>
      <c r="I61" s="91"/>
      <c r="J61" s="91"/>
    </row>
    <row r="62" spans="1:10" ht="34.9" customHeight="1" x14ac:dyDescent="0.25">
      <c r="A62" s="88"/>
      <c r="B62" s="130"/>
      <c r="C62" s="136"/>
      <c r="D62" s="137"/>
      <c r="E62" s="125"/>
      <c r="F62" s="126"/>
      <c r="G62" s="91"/>
      <c r="H62" s="91"/>
      <c r="I62" s="91"/>
      <c r="J62" s="91"/>
    </row>
    <row r="63" spans="1:10" ht="19.149999999999999" customHeight="1" thickBot="1" x14ac:dyDescent="0.3">
      <c r="A63" s="88"/>
      <c r="B63" s="131"/>
      <c r="C63" s="138" t="s">
        <v>104</v>
      </c>
      <c r="D63" s="139"/>
      <c r="E63" s="123" t="s">
        <v>105</v>
      </c>
      <c r="F63" s="124"/>
      <c r="G63" s="91"/>
      <c r="H63" s="91"/>
      <c r="I63" s="91"/>
      <c r="J63" s="91"/>
    </row>
    <row r="64" spans="1:10" x14ac:dyDescent="0.25">
      <c r="A64" s="88"/>
      <c r="B64" s="91"/>
      <c r="C64" s="90"/>
      <c r="D64" s="90"/>
      <c r="E64" s="90"/>
      <c r="F64" s="91"/>
      <c r="G64" s="91"/>
      <c r="H64" s="91"/>
      <c r="I64" s="91"/>
      <c r="J64" s="91"/>
    </row>
    <row r="65" spans="1:10" x14ac:dyDescent="0.25">
      <c r="A65" s="88"/>
      <c r="B65" s="91"/>
      <c r="C65" s="90"/>
      <c r="D65" s="90"/>
      <c r="E65" s="90"/>
      <c r="F65" s="91"/>
      <c r="G65" s="91"/>
      <c r="H65" s="91"/>
      <c r="I65" s="91"/>
      <c r="J65" s="91"/>
    </row>
  </sheetData>
  <protectedRanges>
    <protectedRange sqref="C60:F62" name="Range7"/>
    <protectedRange sqref="I19:J57" name="Range6"/>
    <protectedRange sqref="A19:F54" name="Range3"/>
    <protectedRange sqref="E13:E15" name="Range2"/>
    <protectedRange sqref="B3:B5" name="Range1"/>
    <protectedRange sqref="C13:D15" name="Range2_1"/>
  </protectedRanges>
  <mergeCells count="14">
    <mergeCell ref="B60:B63"/>
    <mergeCell ref="C60:D60"/>
    <mergeCell ref="E60:F60"/>
    <mergeCell ref="C61:D61"/>
    <mergeCell ref="C62:D62"/>
    <mergeCell ref="E62:F62"/>
    <mergeCell ref="C63:D63"/>
    <mergeCell ref="E63:F63"/>
    <mergeCell ref="E17:G17"/>
    <mergeCell ref="C12:D12"/>
    <mergeCell ref="C13:D13"/>
    <mergeCell ref="F13:F15"/>
    <mergeCell ref="C14:D14"/>
    <mergeCell ref="C15:D15"/>
  </mergeCells>
  <dataValidations count="2">
    <dataValidation type="list" allowBlank="1" showInputMessage="1" showErrorMessage="1" sqref="E13:E15" xr:uid="{B60FB316-F44B-46E0-A432-DA0AA22908A7}">
      <formula1>" ,X"</formula1>
    </dataValidation>
    <dataValidation type="decimal" operator="greaterThanOrEqual" allowBlank="1" showInputMessage="1" showErrorMessage="1" sqref="C13:D15 E30:E54 F20:F54" xr:uid="{01F625E9-3BD1-4E1E-AA97-A007448B48E9}">
      <formula1>0</formula1>
    </dataValidation>
  </dataValidation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2A5BD-9DC4-400C-B676-9352968E3228}">
  <dimension ref="A1:O56"/>
  <sheetViews>
    <sheetView topLeftCell="A29" workbookViewId="0">
      <selection activeCell="H52" sqref="H52"/>
    </sheetView>
  </sheetViews>
  <sheetFormatPr defaultColWidth="9.140625" defaultRowHeight="15" x14ac:dyDescent="0.25"/>
  <cols>
    <col min="1" max="1" width="13.5703125" style="94" customWidth="1"/>
    <col min="2" max="2" width="59.5703125" style="49" customWidth="1"/>
    <col min="3" max="3" width="13.28515625" style="95" customWidth="1"/>
    <col min="4" max="4" width="9.7109375" style="95" customWidth="1"/>
    <col min="5" max="5" width="7.5703125" style="95" customWidth="1"/>
    <col min="6" max="7" width="19.5703125" style="49" customWidth="1"/>
    <col min="8" max="8" width="17.28515625" style="49" customWidth="1"/>
    <col min="9" max="9" width="32.7109375" style="49" customWidth="1"/>
    <col min="10" max="10" width="36.7109375" style="49" customWidth="1"/>
    <col min="11" max="16384" width="9.140625" style="49"/>
  </cols>
  <sheetData>
    <row r="1" spans="1:15" s="5" customFormat="1" ht="31.5" x14ac:dyDescent="0.5">
      <c r="A1" s="1"/>
      <c r="B1" s="2" t="s">
        <v>0</v>
      </c>
      <c r="C1" s="3"/>
      <c r="D1" s="3"/>
      <c r="E1" s="4"/>
      <c r="F1" s="4"/>
      <c r="G1" s="4"/>
      <c r="H1" s="4"/>
      <c r="I1" s="4"/>
      <c r="J1" s="4"/>
    </row>
    <row r="2" spans="1:15" s="10" customFormat="1" ht="28.9" customHeight="1" x14ac:dyDescent="0.25">
      <c r="A2" s="6"/>
      <c r="B2" s="7" t="s">
        <v>1</v>
      </c>
      <c r="C2" s="8"/>
      <c r="D2" s="8"/>
      <c r="E2" s="9"/>
      <c r="F2" s="9"/>
      <c r="G2" s="9"/>
      <c r="H2" s="9"/>
      <c r="I2" s="9"/>
      <c r="J2" s="9"/>
    </row>
    <row r="3" spans="1:15" s="16" customFormat="1" ht="15.75" x14ac:dyDescent="0.25">
      <c r="A3" s="11" t="s">
        <v>2</v>
      </c>
      <c r="B3" s="12"/>
      <c r="C3" s="13"/>
      <c r="D3" s="13"/>
      <c r="E3" s="14"/>
      <c r="F3" s="14"/>
      <c r="G3" s="14"/>
      <c r="H3" s="15"/>
      <c r="I3" s="15"/>
      <c r="J3" s="15"/>
      <c r="K3" s="15"/>
      <c r="L3" s="15"/>
      <c r="M3" s="15"/>
      <c r="N3" s="15"/>
      <c r="O3" s="15"/>
    </row>
    <row r="4" spans="1:15" s="16" customFormat="1" ht="47.25" x14ac:dyDescent="0.25">
      <c r="A4" s="17" t="s">
        <v>3</v>
      </c>
      <c r="B4" s="18" t="s">
        <v>215</v>
      </c>
      <c r="C4" s="13"/>
      <c r="D4" s="13"/>
      <c r="E4" s="19"/>
      <c r="F4" s="19"/>
      <c r="G4" s="19"/>
      <c r="H4" s="15"/>
      <c r="I4" s="15"/>
      <c r="J4" s="15"/>
      <c r="K4" s="15"/>
      <c r="L4" s="15"/>
      <c r="M4" s="15"/>
      <c r="N4" s="15"/>
      <c r="O4" s="15"/>
    </row>
    <row r="5" spans="1:15" s="16" customFormat="1" ht="15.75" x14ac:dyDescent="0.25">
      <c r="A5" s="20" t="s">
        <v>5</v>
      </c>
      <c r="B5" s="21"/>
      <c r="C5" s="13"/>
      <c r="D5" s="13"/>
      <c r="E5" s="22"/>
      <c r="F5" s="22"/>
      <c r="G5" s="22"/>
      <c r="H5" s="15"/>
      <c r="I5" s="15"/>
      <c r="J5" s="15"/>
      <c r="K5" s="15"/>
      <c r="L5" s="15"/>
      <c r="M5" s="15"/>
      <c r="N5" s="15"/>
      <c r="O5" s="15"/>
    </row>
    <row r="6" spans="1:15" s="10" customFormat="1" ht="15.75" x14ac:dyDescent="0.25">
      <c r="A6" s="23"/>
      <c r="B6" s="24"/>
      <c r="C6" s="13"/>
      <c r="D6" s="13"/>
      <c r="E6" s="22"/>
      <c r="F6" s="22"/>
      <c r="G6" s="22"/>
      <c r="H6" s="15"/>
      <c r="I6" s="15"/>
      <c r="J6" s="15"/>
      <c r="K6" s="15"/>
      <c r="L6" s="15"/>
      <c r="M6" s="15"/>
      <c r="N6" s="15"/>
      <c r="O6" s="15"/>
    </row>
    <row r="7" spans="1:15" s="15" customFormat="1" ht="15.75" x14ac:dyDescent="0.25">
      <c r="A7" s="25" t="s">
        <v>6</v>
      </c>
      <c r="B7" s="26"/>
      <c r="C7" s="26"/>
      <c r="D7" s="27"/>
      <c r="E7" s="22"/>
      <c r="F7" s="22"/>
      <c r="G7" s="22"/>
    </row>
    <row r="8" spans="1:15" s="15" customFormat="1" ht="15.75" x14ac:dyDescent="0.25">
      <c r="A8" s="30" t="s">
        <v>283</v>
      </c>
      <c r="B8" s="31"/>
      <c r="C8" s="32"/>
      <c r="D8" s="32"/>
      <c r="E8" s="22"/>
      <c r="F8" s="22"/>
      <c r="G8" s="22"/>
    </row>
    <row r="9" spans="1:15" s="15" customFormat="1" ht="15.75" x14ac:dyDescent="0.25">
      <c r="A9" s="33" t="s">
        <v>284</v>
      </c>
      <c r="B9" s="29"/>
      <c r="C9" s="29"/>
      <c r="D9" s="29"/>
      <c r="E9" s="22"/>
      <c r="F9" s="22"/>
      <c r="G9" s="22"/>
    </row>
    <row r="10" spans="1:15" s="15" customFormat="1" ht="15.75" x14ac:dyDescent="0.25">
      <c r="A10" s="33" t="s">
        <v>285</v>
      </c>
      <c r="B10" s="29"/>
      <c r="C10" s="29"/>
      <c r="D10" s="29"/>
      <c r="E10" s="22"/>
      <c r="F10" s="22"/>
      <c r="G10" s="22"/>
    </row>
    <row r="11" spans="1:15" s="15" customFormat="1" ht="15.75" x14ac:dyDescent="0.25">
      <c r="A11" s="34" t="s">
        <v>286</v>
      </c>
      <c r="B11" s="29"/>
      <c r="C11" s="29"/>
      <c r="D11" s="29"/>
      <c r="E11" s="22"/>
      <c r="F11" s="22"/>
      <c r="G11" s="22"/>
    </row>
    <row r="12" spans="1:15" s="15" customFormat="1" ht="15.75" x14ac:dyDescent="0.25">
      <c r="A12" s="29"/>
      <c r="B12" s="35" t="s">
        <v>12</v>
      </c>
      <c r="C12" s="117" t="s">
        <v>13</v>
      </c>
      <c r="D12" s="117"/>
      <c r="E12" s="36"/>
      <c r="F12" s="22"/>
      <c r="G12" s="22"/>
    </row>
    <row r="13" spans="1:15" s="15" customFormat="1" ht="15.75" x14ac:dyDescent="0.25">
      <c r="A13" s="29"/>
      <c r="B13" s="37" t="s">
        <v>14</v>
      </c>
      <c r="C13" s="118">
        <v>18.89</v>
      </c>
      <c r="D13" s="119"/>
      <c r="E13" s="38"/>
      <c r="F13" s="120" t="s">
        <v>15</v>
      </c>
      <c r="G13" s="22"/>
    </row>
    <row r="14" spans="1:15" s="15" customFormat="1" ht="15.6" customHeight="1" x14ac:dyDescent="0.25">
      <c r="A14" s="29"/>
      <c r="B14" s="37" t="s">
        <v>16</v>
      </c>
      <c r="C14" s="121">
        <v>20.56</v>
      </c>
      <c r="D14" s="122"/>
      <c r="E14" s="38"/>
      <c r="F14" s="120"/>
      <c r="G14" s="22"/>
    </row>
    <row r="15" spans="1:15" s="15" customFormat="1" ht="15.75" x14ac:dyDescent="0.25">
      <c r="A15" s="29"/>
      <c r="B15" s="39" t="s">
        <v>17</v>
      </c>
      <c r="C15" s="121">
        <v>23.58</v>
      </c>
      <c r="D15" s="122"/>
      <c r="E15" s="38"/>
      <c r="F15" s="120"/>
      <c r="G15" s="22"/>
    </row>
    <row r="16" spans="1:15" s="15" customFormat="1" ht="15.75" x14ac:dyDescent="0.25">
      <c r="A16" s="40"/>
      <c r="B16" s="41"/>
      <c r="C16" s="13"/>
      <c r="D16" s="13"/>
      <c r="E16" s="22"/>
      <c r="F16" s="22"/>
      <c r="G16" s="22"/>
    </row>
    <row r="17" spans="1:10" s="16" customFormat="1" ht="15.75" x14ac:dyDescent="0.25">
      <c r="A17" s="42"/>
      <c r="B17" s="43"/>
      <c r="C17" s="44"/>
      <c r="D17" s="44"/>
      <c r="E17" s="116"/>
      <c r="F17" s="116"/>
      <c r="G17" s="116"/>
      <c r="H17" s="45"/>
      <c r="I17" s="45"/>
    </row>
    <row r="18" spans="1:10" ht="31.5" x14ac:dyDescent="0.25">
      <c r="A18" s="42" t="s">
        <v>18</v>
      </c>
      <c r="B18" s="43" t="s">
        <v>19</v>
      </c>
      <c r="C18" s="44" t="s">
        <v>20</v>
      </c>
      <c r="D18" s="44" t="s">
        <v>21</v>
      </c>
      <c r="E18" s="44" t="s">
        <v>22</v>
      </c>
      <c r="F18" s="46" t="s">
        <v>23</v>
      </c>
      <c r="G18" s="46" t="s">
        <v>24</v>
      </c>
      <c r="H18" s="47" t="s">
        <v>25</v>
      </c>
      <c r="I18" s="48" t="s">
        <v>26</v>
      </c>
      <c r="J18" s="48" t="s">
        <v>27</v>
      </c>
    </row>
    <row r="19" spans="1:10" ht="15.75" x14ac:dyDescent="0.25">
      <c r="A19" s="50">
        <v>1</v>
      </c>
      <c r="B19" s="51" t="s">
        <v>216</v>
      </c>
      <c r="C19" s="52"/>
      <c r="D19" s="52"/>
      <c r="E19" s="53"/>
      <c r="F19" s="54"/>
      <c r="G19" s="55">
        <f>SUBTOTAL(9,G20:G32)</f>
        <v>0</v>
      </c>
      <c r="H19" s="55">
        <f>SUBTOTAL(9,H20:H32)</f>
        <v>0</v>
      </c>
      <c r="I19" s="56"/>
      <c r="J19" s="56"/>
    </row>
    <row r="20" spans="1:10" ht="31.5" x14ac:dyDescent="0.25">
      <c r="A20" s="57" t="s">
        <v>29</v>
      </c>
      <c r="B20" s="58" t="s">
        <v>108</v>
      </c>
      <c r="C20" s="59" t="s">
        <v>31</v>
      </c>
      <c r="D20" s="60">
        <v>0</v>
      </c>
      <c r="E20" s="61">
        <v>10</v>
      </c>
      <c r="F20" s="62">
        <v>0</v>
      </c>
      <c r="G20" s="63">
        <f>E20*F20</f>
        <v>0</v>
      </c>
      <c r="H20" s="64">
        <f>D20*G20</f>
        <v>0</v>
      </c>
      <c r="I20" s="56"/>
      <c r="J20" s="56"/>
    </row>
    <row r="21" spans="1:10" ht="15.75" x14ac:dyDescent="0.25">
      <c r="A21" s="57" t="s">
        <v>32</v>
      </c>
      <c r="B21" s="58" t="s">
        <v>109</v>
      </c>
      <c r="C21" s="59" t="s">
        <v>31</v>
      </c>
      <c r="D21" s="60">
        <v>0</v>
      </c>
      <c r="E21" s="61">
        <v>10</v>
      </c>
      <c r="F21" s="62">
        <v>0</v>
      </c>
      <c r="G21" s="63">
        <f t="shared" ref="G21:G28" si="0">E21*F21</f>
        <v>0</v>
      </c>
      <c r="H21" s="64">
        <f t="shared" ref="H21:H28" si="1">D21*G21</f>
        <v>0</v>
      </c>
      <c r="I21" s="56"/>
      <c r="J21" s="56"/>
    </row>
    <row r="22" spans="1:10" ht="15.75" x14ac:dyDescent="0.25">
      <c r="A22" s="57" t="s">
        <v>34</v>
      </c>
      <c r="B22" s="58" t="s">
        <v>110</v>
      </c>
      <c r="C22" s="59" t="s">
        <v>31</v>
      </c>
      <c r="D22" s="60">
        <v>0</v>
      </c>
      <c r="E22" s="61">
        <v>10</v>
      </c>
      <c r="F22" s="62">
        <v>0</v>
      </c>
      <c r="G22" s="63">
        <f t="shared" si="0"/>
        <v>0</v>
      </c>
      <c r="H22" s="64">
        <f t="shared" si="1"/>
        <v>0</v>
      </c>
      <c r="I22" s="56"/>
      <c r="J22" s="56"/>
    </row>
    <row r="23" spans="1:10" ht="15.75" x14ac:dyDescent="0.25">
      <c r="A23" s="57" t="s">
        <v>36</v>
      </c>
      <c r="B23" s="58" t="s">
        <v>111</v>
      </c>
      <c r="C23" s="59" t="s">
        <v>31</v>
      </c>
      <c r="D23" s="60">
        <v>0</v>
      </c>
      <c r="E23" s="61">
        <v>10</v>
      </c>
      <c r="F23" s="62">
        <v>0</v>
      </c>
      <c r="G23" s="63">
        <f t="shared" si="0"/>
        <v>0</v>
      </c>
      <c r="H23" s="64">
        <f t="shared" si="1"/>
        <v>0</v>
      </c>
      <c r="I23" s="56"/>
      <c r="J23" s="56"/>
    </row>
    <row r="24" spans="1:10" ht="15.75" x14ac:dyDescent="0.25">
      <c r="A24" s="57" t="s">
        <v>38</v>
      </c>
      <c r="B24" s="58" t="s">
        <v>112</v>
      </c>
      <c r="C24" s="59" t="s">
        <v>31</v>
      </c>
      <c r="D24" s="60">
        <v>0</v>
      </c>
      <c r="E24" s="61">
        <v>10</v>
      </c>
      <c r="F24" s="62">
        <v>0</v>
      </c>
      <c r="G24" s="63">
        <f t="shared" si="0"/>
        <v>0</v>
      </c>
      <c r="H24" s="64">
        <f t="shared" si="1"/>
        <v>0</v>
      </c>
      <c r="I24" s="56"/>
      <c r="J24" s="56"/>
    </row>
    <row r="25" spans="1:10" ht="15.75" x14ac:dyDescent="0.25">
      <c r="A25" s="57" t="s">
        <v>40</v>
      </c>
      <c r="B25" s="58" t="s">
        <v>113</v>
      </c>
      <c r="C25" s="59" t="s">
        <v>31</v>
      </c>
      <c r="D25" s="60">
        <v>0</v>
      </c>
      <c r="E25" s="61">
        <v>10</v>
      </c>
      <c r="F25" s="62">
        <v>0</v>
      </c>
      <c r="G25" s="63">
        <f t="shared" si="0"/>
        <v>0</v>
      </c>
      <c r="H25" s="64">
        <f t="shared" si="1"/>
        <v>0</v>
      </c>
      <c r="I25" s="56"/>
      <c r="J25" s="56"/>
    </row>
    <row r="26" spans="1:10" ht="15.75" x14ac:dyDescent="0.25">
      <c r="A26" s="57" t="s">
        <v>42</v>
      </c>
      <c r="B26" s="58" t="s">
        <v>217</v>
      </c>
      <c r="C26" s="59" t="s">
        <v>31</v>
      </c>
      <c r="D26" s="60">
        <v>0</v>
      </c>
      <c r="E26" s="61">
        <v>10</v>
      </c>
      <c r="F26" s="62">
        <v>0</v>
      </c>
      <c r="G26" s="63">
        <f t="shared" si="0"/>
        <v>0</v>
      </c>
      <c r="H26" s="64">
        <f t="shared" si="1"/>
        <v>0</v>
      </c>
      <c r="I26" s="56"/>
      <c r="J26" s="56"/>
    </row>
    <row r="27" spans="1:10" ht="31.5" x14ac:dyDescent="0.25">
      <c r="A27" s="57" t="s">
        <v>44</v>
      </c>
      <c r="B27" s="58" t="s">
        <v>218</v>
      </c>
      <c r="C27" s="59" t="s">
        <v>134</v>
      </c>
      <c r="D27" s="60">
        <v>0</v>
      </c>
      <c r="E27" s="61">
        <v>12</v>
      </c>
      <c r="F27" s="62">
        <v>0</v>
      </c>
      <c r="G27" s="63">
        <f t="shared" si="0"/>
        <v>0</v>
      </c>
      <c r="H27" s="64">
        <f t="shared" si="1"/>
        <v>0</v>
      </c>
      <c r="I27" s="56"/>
      <c r="J27" s="56"/>
    </row>
    <row r="28" spans="1:10" ht="15.75" x14ac:dyDescent="0.25">
      <c r="A28" s="57" t="s">
        <v>46</v>
      </c>
      <c r="B28" s="58" t="s">
        <v>114</v>
      </c>
      <c r="C28" s="59" t="s">
        <v>31</v>
      </c>
      <c r="D28" s="60">
        <v>0</v>
      </c>
      <c r="E28" s="61">
        <v>2</v>
      </c>
      <c r="F28" s="62">
        <v>0</v>
      </c>
      <c r="G28" s="63">
        <f t="shared" si="0"/>
        <v>0</v>
      </c>
      <c r="H28" s="64">
        <f t="shared" si="1"/>
        <v>0</v>
      </c>
      <c r="I28" s="56"/>
      <c r="J28" s="56"/>
    </row>
    <row r="29" spans="1:10" ht="31.5" x14ac:dyDescent="0.25">
      <c r="A29" s="57" t="s">
        <v>48</v>
      </c>
      <c r="B29" s="65" t="s">
        <v>115</v>
      </c>
      <c r="C29" s="59" t="s">
        <v>31</v>
      </c>
      <c r="D29" s="60">
        <v>0</v>
      </c>
      <c r="E29" s="66">
        <v>1</v>
      </c>
      <c r="F29" s="62">
        <v>0</v>
      </c>
      <c r="G29" s="63">
        <f>E29*F29</f>
        <v>0</v>
      </c>
      <c r="H29" s="64">
        <f>D29*G29</f>
        <v>0</v>
      </c>
      <c r="I29" s="67"/>
      <c r="J29" s="56"/>
    </row>
    <row r="30" spans="1:10" ht="15.75" x14ac:dyDescent="0.25">
      <c r="A30" s="57" t="s">
        <v>50</v>
      </c>
      <c r="B30" s="65" t="s">
        <v>116</v>
      </c>
      <c r="C30" s="59" t="s">
        <v>31</v>
      </c>
      <c r="D30" s="60">
        <v>0</v>
      </c>
      <c r="E30" s="66">
        <v>10</v>
      </c>
      <c r="F30" s="62">
        <v>0</v>
      </c>
      <c r="G30" s="63">
        <f t="shared" ref="G30:G40" si="2">E30*F30</f>
        <v>0</v>
      </c>
      <c r="H30" s="64">
        <f t="shared" ref="H30:H45" si="3">D30*G30</f>
        <v>0</v>
      </c>
      <c r="I30" s="67"/>
      <c r="J30" s="56"/>
    </row>
    <row r="31" spans="1:10" ht="15.75" x14ac:dyDescent="0.25">
      <c r="A31" s="57" t="s">
        <v>52</v>
      </c>
      <c r="B31" s="65" t="s">
        <v>117</v>
      </c>
      <c r="C31" s="59" t="s">
        <v>31</v>
      </c>
      <c r="D31" s="60">
        <v>0</v>
      </c>
      <c r="E31" s="66">
        <v>10</v>
      </c>
      <c r="F31" s="62">
        <v>0</v>
      </c>
      <c r="G31" s="63">
        <f t="shared" si="2"/>
        <v>0</v>
      </c>
      <c r="H31" s="64">
        <f t="shared" si="3"/>
        <v>0</v>
      </c>
      <c r="I31" s="67"/>
      <c r="J31" s="56"/>
    </row>
    <row r="32" spans="1:10" ht="15.75" x14ac:dyDescent="0.25">
      <c r="A32" s="57" t="s">
        <v>54</v>
      </c>
      <c r="B32" s="65" t="s">
        <v>119</v>
      </c>
      <c r="C32" s="59" t="s">
        <v>31</v>
      </c>
      <c r="D32" s="60">
        <v>0</v>
      </c>
      <c r="E32" s="66">
        <v>2</v>
      </c>
      <c r="F32" s="62">
        <v>0</v>
      </c>
      <c r="G32" s="63">
        <f t="shared" si="2"/>
        <v>0</v>
      </c>
      <c r="H32" s="64">
        <f t="shared" si="3"/>
        <v>0</v>
      </c>
      <c r="I32" s="67"/>
      <c r="J32" s="56"/>
    </row>
    <row r="33" spans="1:10" s="71" customFormat="1" ht="15.75" x14ac:dyDescent="0.25">
      <c r="A33" s="50">
        <v>2</v>
      </c>
      <c r="B33" s="51" t="s">
        <v>219</v>
      </c>
      <c r="C33" s="69"/>
      <c r="D33" s="69"/>
      <c r="E33" s="52"/>
      <c r="F33" s="54"/>
      <c r="G33" s="55">
        <f>SUBTOTAL(9, G34:G40)</f>
        <v>0</v>
      </c>
      <c r="H33" s="55">
        <f>SUBTOTAL(9, H34:H40)</f>
        <v>0</v>
      </c>
      <c r="I33" s="70"/>
      <c r="J33" s="56"/>
    </row>
    <row r="34" spans="1:10" s="71" customFormat="1" ht="15.75" x14ac:dyDescent="0.25">
      <c r="A34" s="57" t="s">
        <v>77</v>
      </c>
      <c r="B34" s="58" t="s">
        <v>220</v>
      </c>
      <c r="C34" s="72" t="s">
        <v>31</v>
      </c>
      <c r="D34" s="60">
        <v>0</v>
      </c>
      <c r="E34" s="59">
        <v>32</v>
      </c>
      <c r="F34" s="62">
        <v>0</v>
      </c>
      <c r="G34" s="63">
        <f t="shared" si="2"/>
        <v>0</v>
      </c>
      <c r="H34" s="64">
        <f t="shared" si="3"/>
        <v>0</v>
      </c>
      <c r="I34" s="70"/>
      <c r="J34" s="56"/>
    </row>
    <row r="35" spans="1:10" s="71" customFormat="1" ht="15.75" x14ac:dyDescent="0.25">
      <c r="A35" s="57" t="s">
        <v>79</v>
      </c>
      <c r="B35" s="58" t="s">
        <v>122</v>
      </c>
      <c r="C35" s="72" t="s">
        <v>31</v>
      </c>
      <c r="D35" s="60">
        <v>0</v>
      </c>
      <c r="E35" s="59">
        <v>84</v>
      </c>
      <c r="F35" s="62">
        <v>0</v>
      </c>
      <c r="G35" s="63">
        <f t="shared" si="2"/>
        <v>0</v>
      </c>
      <c r="H35" s="64">
        <f t="shared" si="3"/>
        <v>0</v>
      </c>
      <c r="I35" s="70"/>
      <c r="J35" s="56"/>
    </row>
    <row r="36" spans="1:10" s="71" customFormat="1" ht="15.75" x14ac:dyDescent="0.25">
      <c r="A36" s="57" t="s">
        <v>81</v>
      </c>
      <c r="B36" s="58" t="s">
        <v>164</v>
      </c>
      <c r="C36" s="72" t="s">
        <v>31</v>
      </c>
      <c r="D36" s="60">
        <v>0</v>
      </c>
      <c r="E36" s="59">
        <v>35</v>
      </c>
      <c r="F36" s="62">
        <v>0</v>
      </c>
      <c r="G36" s="63">
        <f t="shared" si="2"/>
        <v>0</v>
      </c>
      <c r="H36" s="64">
        <f t="shared" si="3"/>
        <v>0</v>
      </c>
      <c r="I36" s="70"/>
      <c r="J36" s="56"/>
    </row>
    <row r="37" spans="1:10" s="71" customFormat="1" ht="78.75" x14ac:dyDescent="0.25">
      <c r="A37" s="57" t="s">
        <v>83</v>
      </c>
      <c r="B37" s="65" t="s">
        <v>221</v>
      </c>
      <c r="C37" s="72" t="s">
        <v>31</v>
      </c>
      <c r="D37" s="60">
        <v>0</v>
      </c>
      <c r="E37" s="73">
        <v>1</v>
      </c>
      <c r="F37" s="62">
        <v>0</v>
      </c>
      <c r="G37" s="63">
        <f t="shared" si="2"/>
        <v>0</v>
      </c>
      <c r="H37" s="64">
        <f t="shared" si="3"/>
        <v>0</v>
      </c>
      <c r="I37" s="70"/>
      <c r="J37" s="56"/>
    </row>
    <row r="38" spans="1:10" ht="31.5" x14ac:dyDescent="0.25">
      <c r="A38" s="57" t="s">
        <v>85</v>
      </c>
      <c r="B38" s="65" t="s">
        <v>124</v>
      </c>
      <c r="C38" s="72" t="s">
        <v>125</v>
      </c>
      <c r="D38" s="60">
        <v>0</v>
      </c>
      <c r="E38" s="73">
        <v>1</v>
      </c>
      <c r="F38" s="62">
        <v>0</v>
      </c>
      <c r="G38" s="63">
        <f t="shared" si="2"/>
        <v>0</v>
      </c>
      <c r="H38" s="64">
        <f t="shared" si="3"/>
        <v>0</v>
      </c>
      <c r="I38" s="67"/>
      <c r="J38" s="56"/>
    </row>
    <row r="39" spans="1:10" ht="31.5" x14ac:dyDescent="0.25">
      <c r="A39" s="57" t="s">
        <v>87</v>
      </c>
      <c r="B39" s="65" t="s">
        <v>126</v>
      </c>
      <c r="C39" s="72" t="s">
        <v>31</v>
      </c>
      <c r="D39" s="60"/>
      <c r="E39" s="73">
        <v>1</v>
      </c>
      <c r="F39" s="62">
        <v>0</v>
      </c>
      <c r="G39" s="63">
        <f t="shared" si="2"/>
        <v>0</v>
      </c>
      <c r="H39" s="64">
        <f t="shared" si="3"/>
        <v>0</v>
      </c>
      <c r="I39" s="67"/>
      <c r="J39" s="56"/>
    </row>
    <row r="40" spans="1:10" ht="31.5" x14ac:dyDescent="0.25">
      <c r="A40" s="57" t="s">
        <v>127</v>
      </c>
      <c r="B40" s="58" t="s">
        <v>74</v>
      </c>
      <c r="C40" s="72" t="s">
        <v>125</v>
      </c>
      <c r="D40" s="60">
        <v>0</v>
      </c>
      <c r="E40" s="73">
        <v>1</v>
      </c>
      <c r="F40" s="62">
        <v>0</v>
      </c>
      <c r="G40" s="63">
        <f t="shared" si="2"/>
        <v>0</v>
      </c>
      <c r="H40" s="64">
        <f t="shared" si="3"/>
        <v>0</v>
      </c>
      <c r="I40" s="67"/>
      <c r="J40" s="56"/>
    </row>
    <row r="41" spans="1:10" ht="15.75" x14ac:dyDescent="0.25">
      <c r="A41" s="74">
        <v>3</v>
      </c>
      <c r="B41" s="75" t="s">
        <v>89</v>
      </c>
      <c r="C41" s="69"/>
      <c r="D41" s="69"/>
      <c r="E41" s="69"/>
      <c r="F41" s="69"/>
      <c r="G41" s="55">
        <f>SUBTOTAL(9, G42:G45)</f>
        <v>0</v>
      </c>
      <c r="H41" s="55">
        <f>SUBTOTAL(9, H42:H45)</f>
        <v>0</v>
      </c>
      <c r="I41" s="67"/>
      <c r="J41" s="56"/>
    </row>
    <row r="42" spans="1:10" ht="15.75" x14ac:dyDescent="0.25">
      <c r="A42" s="76" t="s">
        <v>147</v>
      </c>
      <c r="B42" s="77" t="s">
        <v>128</v>
      </c>
      <c r="C42" s="68" t="s">
        <v>31</v>
      </c>
      <c r="D42" s="60">
        <v>0</v>
      </c>
      <c r="E42" s="73">
        <v>1</v>
      </c>
      <c r="F42" s="62">
        <v>0</v>
      </c>
      <c r="G42" s="63">
        <f t="shared" ref="G42:G45" si="4">E42*F42</f>
        <v>0</v>
      </c>
      <c r="H42" s="64">
        <f t="shared" si="3"/>
        <v>0</v>
      </c>
      <c r="I42" s="67"/>
      <c r="J42" s="56"/>
    </row>
    <row r="43" spans="1:10" ht="15.75" x14ac:dyDescent="0.25">
      <c r="A43" s="76" t="s">
        <v>148</v>
      </c>
      <c r="B43" s="77" t="s">
        <v>129</v>
      </c>
      <c r="C43" s="68" t="s">
        <v>31</v>
      </c>
      <c r="D43" s="60">
        <v>0</v>
      </c>
      <c r="E43" s="73">
        <v>1</v>
      </c>
      <c r="F43" s="62">
        <v>0</v>
      </c>
      <c r="G43" s="63">
        <f t="shared" si="4"/>
        <v>0</v>
      </c>
      <c r="H43" s="64">
        <f t="shared" si="3"/>
        <v>0</v>
      </c>
      <c r="I43" s="67"/>
      <c r="J43" s="56"/>
    </row>
    <row r="44" spans="1:10" ht="15.75" x14ac:dyDescent="0.25">
      <c r="A44" s="76" t="s">
        <v>149</v>
      </c>
      <c r="B44" s="77" t="s">
        <v>130</v>
      </c>
      <c r="C44" s="68" t="s">
        <v>31</v>
      </c>
      <c r="D44" s="60">
        <v>0</v>
      </c>
      <c r="E44" s="73">
        <v>1</v>
      </c>
      <c r="F44" s="62">
        <v>0</v>
      </c>
      <c r="G44" s="63">
        <f t="shared" si="4"/>
        <v>0</v>
      </c>
      <c r="H44" s="64">
        <f t="shared" si="3"/>
        <v>0</v>
      </c>
      <c r="I44" s="67"/>
      <c r="J44" s="56"/>
    </row>
    <row r="45" spans="1:10" ht="16.5" thickBot="1" x14ac:dyDescent="0.3">
      <c r="A45" s="76" t="s">
        <v>90</v>
      </c>
      <c r="B45" s="77" t="s">
        <v>131</v>
      </c>
      <c r="C45" s="68" t="s">
        <v>31</v>
      </c>
      <c r="D45" s="60">
        <v>0</v>
      </c>
      <c r="E45" s="73">
        <v>4</v>
      </c>
      <c r="F45" s="62">
        <v>0</v>
      </c>
      <c r="G45" s="63">
        <f t="shared" si="4"/>
        <v>0</v>
      </c>
      <c r="H45" s="64">
        <f t="shared" si="3"/>
        <v>0</v>
      </c>
      <c r="I45" s="67"/>
      <c r="J45" s="56"/>
    </row>
    <row r="46" spans="1:10" ht="15.75" x14ac:dyDescent="0.25">
      <c r="A46" s="78"/>
      <c r="B46" s="79" t="s">
        <v>98</v>
      </c>
      <c r="C46" s="80"/>
      <c r="D46" s="80"/>
      <c r="E46" s="81"/>
      <c r="F46" s="82"/>
      <c r="G46" s="83">
        <f>SUBTOTAL(9,G19:G45)</f>
        <v>0</v>
      </c>
      <c r="H46" s="83">
        <f>SUBTOTAL(9,H19:H45)</f>
        <v>0</v>
      </c>
      <c r="I46" s="67"/>
      <c r="J46" s="56"/>
    </row>
    <row r="47" spans="1:10" ht="15.75" x14ac:dyDescent="0.25">
      <c r="A47" s="78"/>
      <c r="B47" s="79" t="s">
        <v>99</v>
      </c>
      <c r="C47" s="80"/>
      <c r="D47" s="80"/>
      <c r="E47" s="81"/>
      <c r="F47" s="82"/>
      <c r="G47" s="84">
        <f>G46*0.15</f>
        <v>0</v>
      </c>
      <c r="H47" s="85"/>
      <c r="I47" s="67"/>
      <c r="J47" s="56"/>
    </row>
    <row r="48" spans="1:10" ht="16.5" thickBot="1" x14ac:dyDescent="0.3">
      <c r="A48" s="78"/>
      <c r="B48" s="79" t="s">
        <v>100</v>
      </c>
      <c r="C48" s="80"/>
      <c r="D48" s="80"/>
      <c r="E48" s="81"/>
      <c r="F48" s="82"/>
      <c r="G48" s="86">
        <f>G46+G47</f>
        <v>0</v>
      </c>
      <c r="H48" s="87"/>
      <c r="I48" s="67"/>
      <c r="J48" s="56"/>
    </row>
    <row r="49" spans="1:10" x14ac:dyDescent="0.25">
      <c r="A49" s="88"/>
      <c r="B49" s="89"/>
      <c r="C49" s="90"/>
      <c r="D49" s="90"/>
      <c r="E49" s="90"/>
      <c r="F49" s="91"/>
      <c r="G49" s="91"/>
      <c r="H49" s="91"/>
      <c r="I49" s="91"/>
      <c r="J49" s="91"/>
    </row>
    <row r="50" spans="1:10" ht="15.75" thickBot="1" x14ac:dyDescent="0.3">
      <c r="A50" s="88"/>
      <c r="B50" s="91"/>
      <c r="C50" s="90"/>
      <c r="D50" s="90"/>
      <c r="E50" s="90"/>
      <c r="F50" s="91"/>
      <c r="G50" s="91"/>
      <c r="H50" s="91"/>
      <c r="I50" s="91"/>
      <c r="J50" s="91"/>
    </row>
    <row r="51" spans="1:10" ht="25.9" customHeight="1" x14ac:dyDescent="0.25">
      <c r="A51" s="88"/>
      <c r="B51" s="129" t="s">
        <v>101</v>
      </c>
      <c r="C51" s="132"/>
      <c r="D51" s="133"/>
      <c r="E51" s="127"/>
      <c r="F51" s="128"/>
      <c r="G51" s="91"/>
      <c r="H51" s="111"/>
      <c r="I51" s="91"/>
      <c r="J51" s="91"/>
    </row>
    <row r="52" spans="1:10" ht="17.45" customHeight="1" x14ac:dyDescent="0.25">
      <c r="A52" s="88"/>
      <c r="B52" s="130"/>
      <c r="C52" s="134" t="s">
        <v>102</v>
      </c>
      <c r="D52" s="135"/>
      <c r="E52" s="92" t="s">
        <v>103</v>
      </c>
      <c r="F52" s="93"/>
      <c r="G52" s="91"/>
      <c r="H52" s="91"/>
      <c r="I52" s="91"/>
      <c r="J52" s="91"/>
    </row>
    <row r="53" spans="1:10" ht="34.9" customHeight="1" x14ac:dyDescent="0.25">
      <c r="A53" s="88"/>
      <c r="B53" s="130"/>
      <c r="C53" s="136"/>
      <c r="D53" s="137"/>
      <c r="E53" s="125"/>
      <c r="F53" s="126"/>
      <c r="G53" s="91"/>
      <c r="H53" s="91"/>
      <c r="I53" s="91"/>
      <c r="J53" s="91"/>
    </row>
    <row r="54" spans="1:10" ht="19.149999999999999" customHeight="1" thickBot="1" x14ac:dyDescent="0.3">
      <c r="A54" s="88"/>
      <c r="B54" s="131"/>
      <c r="C54" s="138" t="s">
        <v>104</v>
      </c>
      <c r="D54" s="139"/>
      <c r="E54" s="123" t="s">
        <v>105</v>
      </c>
      <c r="F54" s="124"/>
      <c r="G54" s="91"/>
      <c r="H54" s="91"/>
      <c r="I54" s="91"/>
      <c r="J54" s="91"/>
    </row>
    <row r="55" spans="1:10" x14ac:dyDescent="0.25">
      <c r="A55" s="88"/>
      <c r="B55" s="91"/>
      <c r="C55" s="90"/>
      <c r="D55" s="90"/>
      <c r="E55" s="90"/>
      <c r="F55" s="91"/>
      <c r="G55" s="91"/>
      <c r="H55" s="91"/>
      <c r="I55" s="91"/>
      <c r="J55" s="91"/>
    </row>
    <row r="56" spans="1:10" x14ac:dyDescent="0.25">
      <c r="A56" s="88"/>
      <c r="B56" s="91"/>
      <c r="C56" s="90"/>
      <c r="D56" s="90"/>
      <c r="E56" s="90"/>
      <c r="F56" s="91"/>
      <c r="G56" s="91"/>
      <c r="H56" s="91"/>
      <c r="I56" s="91"/>
      <c r="J56" s="91"/>
    </row>
  </sheetData>
  <protectedRanges>
    <protectedRange sqref="C51:F53" name="Range7"/>
    <protectedRange sqref="I19:J48" name="Range6"/>
    <protectedRange sqref="A19:F45" name="Range3"/>
    <protectedRange sqref="E13:E15" name="Range2"/>
    <protectedRange sqref="B3:B5" name="Range1"/>
    <protectedRange sqref="C13:D15" name="Range2_1"/>
  </protectedRanges>
  <mergeCells count="14">
    <mergeCell ref="B51:B54"/>
    <mergeCell ref="C51:D51"/>
    <mergeCell ref="E51:F51"/>
    <mergeCell ref="C52:D52"/>
    <mergeCell ref="C53:D53"/>
    <mergeCell ref="E53:F53"/>
    <mergeCell ref="C54:D54"/>
    <mergeCell ref="E54:F54"/>
    <mergeCell ref="E17:G17"/>
    <mergeCell ref="C12:D12"/>
    <mergeCell ref="C13:D13"/>
    <mergeCell ref="F13:F15"/>
    <mergeCell ref="C14:D14"/>
    <mergeCell ref="C15:D15"/>
  </mergeCells>
  <dataValidations count="2">
    <dataValidation type="list" allowBlank="1" showInputMessage="1" showErrorMessage="1" sqref="E13:E15" xr:uid="{11F80662-E700-47EB-B5C0-2D7EB437D4FE}">
      <formula1>" ,X"</formula1>
    </dataValidation>
    <dataValidation type="decimal" operator="greaterThanOrEqual" allowBlank="1" showInputMessage="1" showErrorMessage="1" sqref="C13:D15 E29:E45 F20:F45" xr:uid="{83342890-EB41-4DF8-A0D6-FCE256BB38A8}">
      <formula1>0</formula1>
    </dataValidation>
  </dataValidation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995FF-50E9-4568-9290-220B020135B6}">
  <dimension ref="A1:O55"/>
  <sheetViews>
    <sheetView topLeftCell="A30" workbookViewId="0">
      <selection activeCell="H51" sqref="H51"/>
    </sheetView>
  </sheetViews>
  <sheetFormatPr defaultColWidth="9.140625" defaultRowHeight="15" x14ac:dyDescent="0.25"/>
  <cols>
    <col min="1" max="1" width="13.5703125" style="94" customWidth="1"/>
    <col min="2" max="2" width="59.5703125" style="49" customWidth="1"/>
    <col min="3" max="3" width="13.28515625" style="95" customWidth="1"/>
    <col min="4" max="4" width="9.7109375" style="95" customWidth="1"/>
    <col min="5" max="5" width="7.5703125" style="95" customWidth="1"/>
    <col min="6" max="7" width="19.5703125" style="49" customWidth="1"/>
    <col min="8" max="8" width="17.28515625" style="49" customWidth="1"/>
    <col min="9" max="9" width="32.7109375" style="49" customWidth="1"/>
    <col min="10" max="10" width="36.7109375" style="49" customWidth="1"/>
    <col min="11" max="16384" width="9.140625" style="49"/>
  </cols>
  <sheetData>
    <row r="1" spans="1:15" s="5" customFormat="1" ht="31.5" x14ac:dyDescent="0.5">
      <c r="A1" s="1"/>
      <c r="B1" s="2" t="s">
        <v>0</v>
      </c>
      <c r="C1" s="3"/>
      <c r="D1" s="3"/>
      <c r="E1" s="4"/>
      <c r="F1" s="4"/>
      <c r="G1" s="4"/>
      <c r="H1" s="4"/>
      <c r="I1" s="4"/>
      <c r="J1" s="4"/>
    </row>
    <row r="2" spans="1:15" s="10" customFormat="1" ht="28.9" customHeight="1" x14ac:dyDescent="0.25">
      <c r="A2" s="6"/>
      <c r="B2" s="7" t="s">
        <v>1</v>
      </c>
      <c r="C2" s="8"/>
      <c r="D2" s="8"/>
      <c r="E2" s="9"/>
      <c r="F2" s="9"/>
      <c r="G2" s="9"/>
      <c r="H2" s="9"/>
      <c r="I2" s="9"/>
      <c r="J2" s="9"/>
    </row>
    <row r="3" spans="1:15" s="16" customFormat="1" ht="15.75" x14ac:dyDescent="0.25">
      <c r="A3" s="11" t="s">
        <v>2</v>
      </c>
      <c r="B3" s="12"/>
      <c r="C3" s="13"/>
      <c r="D3" s="13"/>
      <c r="E3" s="14"/>
      <c r="F3" s="14"/>
      <c r="G3" s="14"/>
      <c r="H3" s="15"/>
      <c r="I3" s="15"/>
      <c r="J3" s="15"/>
      <c r="K3" s="15"/>
      <c r="L3" s="15"/>
      <c r="M3" s="15"/>
      <c r="N3" s="15"/>
      <c r="O3" s="15"/>
    </row>
    <row r="4" spans="1:15" s="16" customFormat="1" ht="47.25" x14ac:dyDescent="0.25">
      <c r="A4" s="17" t="s">
        <v>3</v>
      </c>
      <c r="B4" s="18" t="s">
        <v>222</v>
      </c>
      <c r="C4" s="13"/>
      <c r="D4" s="13"/>
      <c r="E4" s="19"/>
      <c r="F4" s="19"/>
      <c r="G4" s="19"/>
      <c r="H4" s="15"/>
      <c r="I4" s="15"/>
      <c r="J4" s="15"/>
      <c r="K4" s="15"/>
      <c r="L4" s="15"/>
      <c r="M4" s="15"/>
      <c r="N4" s="15"/>
      <c r="O4" s="15"/>
    </row>
    <row r="5" spans="1:15" s="16" customFormat="1" ht="15.75" x14ac:dyDescent="0.25">
      <c r="A5" s="20" t="s">
        <v>5</v>
      </c>
      <c r="B5" s="21"/>
      <c r="C5" s="13"/>
      <c r="D5" s="13"/>
      <c r="E5" s="22"/>
      <c r="F5" s="22"/>
      <c r="G5" s="22"/>
      <c r="H5" s="15"/>
      <c r="I5" s="15"/>
      <c r="J5" s="15"/>
      <c r="K5" s="15"/>
      <c r="L5" s="15"/>
      <c r="M5" s="15"/>
      <c r="N5" s="15"/>
      <c r="O5" s="15"/>
    </row>
    <row r="6" spans="1:15" s="10" customFormat="1" ht="15.75" x14ac:dyDescent="0.25">
      <c r="A6" s="23"/>
      <c r="B6" s="24"/>
      <c r="C6" s="13"/>
      <c r="D6" s="13"/>
      <c r="E6" s="22"/>
      <c r="F6" s="22"/>
      <c r="G6" s="22"/>
      <c r="H6" s="15"/>
      <c r="I6" s="15"/>
      <c r="J6" s="15"/>
      <c r="K6" s="15"/>
      <c r="L6" s="15"/>
      <c r="M6" s="15"/>
      <c r="N6" s="15"/>
      <c r="O6" s="15"/>
    </row>
    <row r="7" spans="1:15" s="15" customFormat="1" ht="15.75" x14ac:dyDescent="0.25">
      <c r="A7" s="25" t="s">
        <v>6</v>
      </c>
      <c r="B7" s="26"/>
      <c r="C7" s="26"/>
      <c r="D7" s="27"/>
      <c r="E7" s="22"/>
      <c r="F7" s="22"/>
      <c r="G7" s="22"/>
    </row>
    <row r="8" spans="1:15" s="15" customFormat="1" ht="15.75" x14ac:dyDescent="0.25">
      <c r="A8" s="30" t="s">
        <v>283</v>
      </c>
      <c r="B8" s="31"/>
      <c r="C8" s="32"/>
      <c r="D8" s="32"/>
      <c r="E8" s="22"/>
      <c r="F8" s="22"/>
      <c r="G8" s="22"/>
    </row>
    <row r="9" spans="1:15" s="15" customFormat="1" ht="15.75" x14ac:dyDescent="0.25">
      <c r="A9" s="33" t="s">
        <v>284</v>
      </c>
      <c r="B9" s="29"/>
      <c r="C9" s="29"/>
      <c r="D9" s="29"/>
      <c r="E9" s="22"/>
      <c r="F9" s="22"/>
      <c r="G9" s="22"/>
    </row>
    <row r="10" spans="1:15" s="15" customFormat="1" ht="15.75" x14ac:dyDescent="0.25">
      <c r="A10" s="33" t="s">
        <v>285</v>
      </c>
      <c r="B10" s="29"/>
      <c r="C10" s="29"/>
      <c r="D10" s="29"/>
      <c r="E10" s="22"/>
      <c r="F10" s="22"/>
      <c r="G10" s="22"/>
    </row>
    <row r="11" spans="1:15" s="15" customFormat="1" ht="15.75" x14ac:dyDescent="0.25">
      <c r="A11" s="34" t="s">
        <v>286</v>
      </c>
      <c r="B11" s="29"/>
      <c r="C11" s="29"/>
      <c r="D11" s="29"/>
      <c r="E11" s="22"/>
      <c r="F11" s="22"/>
      <c r="G11" s="22"/>
    </row>
    <row r="12" spans="1:15" s="15" customFormat="1" ht="15.75" x14ac:dyDescent="0.25">
      <c r="A12" s="29"/>
      <c r="B12" s="35" t="s">
        <v>12</v>
      </c>
      <c r="C12" s="117" t="s">
        <v>13</v>
      </c>
      <c r="D12" s="117"/>
      <c r="E12" s="36"/>
      <c r="F12" s="22"/>
      <c r="G12" s="22"/>
    </row>
    <row r="13" spans="1:15" s="15" customFormat="1" ht="15.75" x14ac:dyDescent="0.25">
      <c r="A13" s="29"/>
      <c r="B13" s="37" t="s">
        <v>14</v>
      </c>
      <c r="C13" s="118">
        <v>18.89</v>
      </c>
      <c r="D13" s="119"/>
      <c r="E13" s="38"/>
      <c r="F13" s="120" t="s">
        <v>15</v>
      </c>
      <c r="G13" s="22"/>
    </row>
    <row r="14" spans="1:15" s="15" customFormat="1" ht="15.6" customHeight="1" x14ac:dyDescent="0.25">
      <c r="A14" s="29"/>
      <c r="B14" s="37" t="s">
        <v>16</v>
      </c>
      <c r="C14" s="121">
        <v>20.56</v>
      </c>
      <c r="D14" s="122"/>
      <c r="E14" s="38"/>
      <c r="F14" s="120"/>
      <c r="G14" s="22"/>
    </row>
    <row r="15" spans="1:15" s="15" customFormat="1" ht="15.75" x14ac:dyDescent="0.25">
      <c r="A15" s="29"/>
      <c r="B15" s="39" t="s">
        <v>17</v>
      </c>
      <c r="C15" s="121">
        <v>23.58</v>
      </c>
      <c r="D15" s="122"/>
      <c r="E15" s="38"/>
      <c r="F15" s="120"/>
      <c r="G15" s="22"/>
    </row>
    <row r="16" spans="1:15" s="15" customFormat="1" ht="15.75" x14ac:dyDescent="0.25">
      <c r="A16" s="40"/>
      <c r="B16" s="41"/>
      <c r="C16" s="13"/>
      <c r="D16" s="13"/>
      <c r="E16" s="22"/>
      <c r="F16" s="22"/>
      <c r="G16" s="22"/>
    </row>
    <row r="17" spans="1:10" s="16" customFormat="1" ht="15.75" x14ac:dyDescent="0.25">
      <c r="A17" s="42"/>
      <c r="B17" s="43"/>
      <c r="C17" s="44"/>
      <c r="D17" s="44"/>
      <c r="E17" s="116"/>
      <c r="F17" s="116"/>
      <c r="G17" s="116"/>
      <c r="H17" s="45"/>
      <c r="I17" s="45"/>
    </row>
    <row r="18" spans="1:10" ht="31.5" x14ac:dyDescent="0.25">
      <c r="A18" s="42" t="s">
        <v>18</v>
      </c>
      <c r="B18" s="43" t="s">
        <v>19</v>
      </c>
      <c r="C18" s="44" t="s">
        <v>20</v>
      </c>
      <c r="D18" s="44" t="s">
        <v>21</v>
      </c>
      <c r="E18" s="44" t="s">
        <v>22</v>
      </c>
      <c r="F18" s="46" t="s">
        <v>23</v>
      </c>
      <c r="G18" s="46" t="s">
        <v>24</v>
      </c>
      <c r="H18" s="47" t="s">
        <v>25</v>
      </c>
      <c r="I18" s="48" t="s">
        <v>26</v>
      </c>
      <c r="J18" s="48" t="s">
        <v>27</v>
      </c>
    </row>
    <row r="19" spans="1:10" ht="15.75" x14ac:dyDescent="0.25">
      <c r="A19" s="50">
        <v>1</v>
      </c>
      <c r="B19" s="51" t="s">
        <v>204</v>
      </c>
      <c r="C19" s="52"/>
      <c r="D19" s="52"/>
      <c r="E19" s="53"/>
      <c r="F19" s="54"/>
      <c r="G19" s="55">
        <f>SUBTOTAL(9,G20:G31)</f>
        <v>0</v>
      </c>
      <c r="H19" s="55">
        <f>SUBTOTAL(9,H20:H31)</f>
        <v>0</v>
      </c>
      <c r="I19" s="56"/>
      <c r="J19" s="56"/>
    </row>
    <row r="20" spans="1:10" ht="31.5" x14ac:dyDescent="0.25">
      <c r="A20" s="57" t="s">
        <v>29</v>
      </c>
      <c r="B20" s="58" t="s">
        <v>108</v>
      </c>
      <c r="C20" s="59" t="s">
        <v>31</v>
      </c>
      <c r="D20" s="60">
        <v>0</v>
      </c>
      <c r="E20" s="61">
        <v>10</v>
      </c>
      <c r="F20" s="62">
        <v>0</v>
      </c>
      <c r="G20" s="63">
        <f>E20*F20</f>
        <v>0</v>
      </c>
      <c r="H20" s="64">
        <f>D20*G20</f>
        <v>0</v>
      </c>
      <c r="I20" s="56"/>
      <c r="J20" s="56"/>
    </row>
    <row r="21" spans="1:10" ht="15.75" x14ac:dyDescent="0.25">
      <c r="A21" s="57" t="s">
        <v>32</v>
      </c>
      <c r="B21" s="58" t="s">
        <v>109</v>
      </c>
      <c r="C21" s="59" t="s">
        <v>31</v>
      </c>
      <c r="D21" s="60">
        <v>0</v>
      </c>
      <c r="E21" s="61">
        <v>10</v>
      </c>
      <c r="F21" s="62">
        <v>0</v>
      </c>
      <c r="G21" s="63">
        <f t="shared" ref="G21:G28" si="0">E21*F21</f>
        <v>0</v>
      </c>
      <c r="H21" s="64">
        <f t="shared" ref="H21:H28" si="1">D21*G21</f>
        <v>0</v>
      </c>
      <c r="I21" s="56"/>
      <c r="J21" s="56"/>
    </row>
    <row r="22" spans="1:10" ht="15.75" x14ac:dyDescent="0.25">
      <c r="A22" s="57" t="s">
        <v>34</v>
      </c>
      <c r="B22" s="58" t="s">
        <v>110</v>
      </c>
      <c r="C22" s="59" t="s">
        <v>31</v>
      </c>
      <c r="D22" s="60">
        <v>0</v>
      </c>
      <c r="E22" s="61">
        <v>10</v>
      </c>
      <c r="F22" s="62">
        <v>0</v>
      </c>
      <c r="G22" s="63">
        <f t="shared" si="0"/>
        <v>0</v>
      </c>
      <c r="H22" s="64">
        <f t="shared" si="1"/>
        <v>0</v>
      </c>
      <c r="I22" s="56"/>
      <c r="J22" s="56"/>
    </row>
    <row r="23" spans="1:10" ht="15.75" x14ac:dyDescent="0.25">
      <c r="A23" s="57" t="s">
        <v>36</v>
      </c>
      <c r="B23" s="58" t="s">
        <v>111</v>
      </c>
      <c r="C23" s="59" t="s">
        <v>31</v>
      </c>
      <c r="D23" s="60">
        <v>0</v>
      </c>
      <c r="E23" s="61">
        <v>10</v>
      </c>
      <c r="F23" s="62">
        <v>0</v>
      </c>
      <c r="G23" s="63">
        <f t="shared" si="0"/>
        <v>0</v>
      </c>
      <c r="H23" s="64">
        <f t="shared" si="1"/>
        <v>0</v>
      </c>
      <c r="I23" s="56"/>
      <c r="J23" s="56"/>
    </row>
    <row r="24" spans="1:10" ht="15.75" x14ac:dyDescent="0.25">
      <c r="A24" s="57" t="s">
        <v>38</v>
      </c>
      <c r="B24" s="58" t="s">
        <v>112</v>
      </c>
      <c r="C24" s="59" t="s">
        <v>31</v>
      </c>
      <c r="D24" s="60">
        <v>0</v>
      </c>
      <c r="E24" s="61">
        <v>10</v>
      </c>
      <c r="F24" s="62">
        <v>0</v>
      </c>
      <c r="G24" s="63">
        <f t="shared" si="0"/>
        <v>0</v>
      </c>
      <c r="H24" s="64">
        <f t="shared" si="1"/>
        <v>0</v>
      </c>
      <c r="I24" s="56"/>
      <c r="J24" s="56"/>
    </row>
    <row r="25" spans="1:10" ht="15.75" x14ac:dyDescent="0.25">
      <c r="A25" s="57" t="s">
        <v>40</v>
      </c>
      <c r="B25" s="58" t="s">
        <v>113</v>
      </c>
      <c r="C25" s="59" t="s">
        <v>31</v>
      </c>
      <c r="D25" s="60">
        <v>0</v>
      </c>
      <c r="E25" s="61">
        <v>10</v>
      </c>
      <c r="F25" s="62">
        <v>0</v>
      </c>
      <c r="G25" s="63">
        <f t="shared" si="0"/>
        <v>0</v>
      </c>
      <c r="H25" s="64">
        <f t="shared" si="1"/>
        <v>0</v>
      </c>
      <c r="I25" s="56"/>
      <c r="J25" s="56"/>
    </row>
    <row r="26" spans="1:10" ht="15.75" x14ac:dyDescent="0.25">
      <c r="A26" s="57" t="s">
        <v>42</v>
      </c>
      <c r="B26" s="58" t="s">
        <v>118</v>
      </c>
      <c r="C26" s="59" t="s">
        <v>31</v>
      </c>
      <c r="D26" s="60">
        <v>0</v>
      </c>
      <c r="E26" s="61">
        <v>10</v>
      </c>
      <c r="F26" s="62">
        <v>0</v>
      </c>
      <c r="G26" s="63">
        <f t="shared" si="0"/>
        <v>0</v>
      </c>
      <c r="H26" s="64">
        <f t="shared" si="1"/>
        <v>0</v>
      </c>
      <c r="I26" s="56"/>
      <c r="J26" s="56"/>
    </row>
    <row r="27" spans="1:10" ht="31.5" x14ac:dyDescent="0.25">
      <c r="A27" s="57" t="s">
        <v>44</v>
      </c>
      <c r="B27" s="58" t="s">
        <v>223</v>
      </c>
      <c r="C27" s="59" t="s">
        <v>31</v>
      </c>
      <c r="D27" s="60">
        <v>0</v>
      </c>
      <c r="E27" s="61">
        <v>12</v>
      </c>
      <c r="F27" s="62">
        <v>0</v>
      </c>
      <c r="G27" s="63">
        <f t="shared" si="0"/>
        <v>0</v>
      </c>
      <c r="H27" s="64">
        <f t="shared" si="1"/>
        <v>0</v>
      </c>
      <c r="I27" s="56"/>
      <c r="J27" s="56"/>
    </row>
    <row r="28" spans="1:10" ht="15.75" x14ac:dyDescent="0.25">
      <c r="A28" s="57" t="s">
        <v>46</v>
      </c>
      <c r="B28" s="58" t="s">
        <v>114</v>
      </c>
      <c r="C28" s="59" t="s">
        <v>31</v>
      </c>
      <c r="D28" s="60">
        <v>0</v>
      </c>
      <c r="E28" s="61">
        <v>2</v>
      </c>
      <c r="F28" s="62">
        <v>0</v>
      </c>
      <c r="G28" s="63">
        <f t="shared" si="0"/>
        <v>0</v>
      </c>
      <c r="H28" s="64">
        <f t="shared" si="1"/>
        <v>0</v>
      </c>
      <c r="I28" s="56"/>
      <c r="J28" s="56"/>
    </row>
    <row r="29" spans="1:10" ht="31.5" x14ac:dyDescent="0.25">
      <c r="A29" s="57" t="s">
        <v>48</v>
      </c>
      <c r="B29" s="65" t="s">
        <v>115</v>
      </c>
      <c r="C29" s="59" t="s">
        <v>31</v>
      </c>
      <c r="D29" s="60">
        <v>0</v>
      </c>
      <c r="E29" s="66">
        <v>1</v>
      </c>
      <c r="F29" s="62">
        <v>0</v>
      </c>
      <c r="G29" s="63">
        <f>E29*F29</f>
        <v>0</v>
      </c>
      <c r="H29" s="64">
        <f>D29*G29</f>
        <v>0</v>
      </c>
      <c r="I29" s="67"/>
      <c r="J29" s="56"/>
    </row>
    <row r="30" spans="1:10" ht="15.75" x14ac:dyDescent="0.25">
      <c r="A30" s="57" t="s">
        <v>50</v>
      </c>
      <c r="B30" s="65" t="s">
        <v>116</v>
      </c>
      <c r="C30" s="59" t="s">
        <v>31</v>
      </c>
      <c r="D30" s="60">
        <v>0</v>
      </c>
      <c r="E30" s="66">
        <v>10</v>
      </c>
      <c r="F30" s="62">
        <v>0</v>
      </c>
      <c r="G30" s="63">
        <f t="shared" ref="G30:G39" si="2">E30*F30</f>
        <v>0</v>
      </c>
      <c r="H30" s="64">
        <f t="shared" ref="H30:H44" si="3">D30*G30</f>
        <v>0</v>
      </c>
      <c r="I30" s="67"/>
      <c r="J30" s="56"/>
    </row>
    <row r="31" spans="1:10" ht="15.75" x14ac:dyDescent="0.25">
      <c r="A31" s="57" t="s">
        <v>52</v>
      </c>
      <c r="B31" s="65" t="s">
        <v>117</v>
      </c>
      <c r="C31" s="59" t="s">
        <v>31</v>
      </c>
      <c r="D31" s="60">
        <v>0</v>
      </c>
      <c r="E31" s="66">
        <v>15</v>
      </c>
      <c r="F31" s="62">
        <v>0</v>
      </c>
      <c r="G31" s="63">
        <f t="shared" si="2"/>
        <v>0</v>
      </c>
      <c r="H31" s="64">
        <f t="shared" si="3"/>
        <v>0</v>
      </c>
      <c r="I31" s="67"/>
      <c r="J31" s="56"/>
    </row>
    <row r="32" spans="1:10" s="71" customFormat="1" ht="15.75" x14ac:dyDescent="0.25">
      <c r="A32" s="50">
        <v>2</v>
      </c>
      <c r="B32" s="51" t="s">
        <v>120</v>
      </c>
      <c r="C32" s="69"/>
      <c r="D32" s="69"/>
      <c r="E32" s="52"/>
      <c r="F32" s="54"/>
      <c r="G32" s="55">
        <f>SUBTOTAL(9, G33:G39)</f>
        <v>0</v>
      </c>
      <c r="H32" s="55">
        <f>SUBTOTAL(9, H33:H39)</f>
        <v>0</v>
      </c>
      <c r="I32" s="70"/>
      <c r="J32" s="56"/>
    </row>
    <row r="33" spans="1:10" s="71" customFormat="1" ht="15.75" x14ac:dyDescent="0.25">
      <c r="A33" s="57" t="s">
        <v>77</v>
      </c>
      <c r="B33" s="58" t="s">
        <v>194</v>
      </c>
      <c r="C33" s="72" t="s">
        <v>31</v>
      </c>
      <c r="D33" s="60">
        <v>0</v>
      </c>
      <c r="E33" s="59">
        <v>70</v>
      </c>
      <c r="F33" s="62">
        <v>0</v>
      </c>
      <c r="G33" s="63">
        <f t="shared" si="2"/>
        <v>0</v>
      </c>
      <c r="H33" s="64">
        <f t="shared" si="3"/>
        <v>0</v>
      </c>
      <c r="I33" s="70"/>
      <c r="J33" s="56"/>
    </row>
    <row r="34" spans="1:10" s="71" customFormat="1" ht="15.75" x14ac:dyDescent="0.25">
      <c r="A34" s="57" t="s">
        <v>79</v>
      </c>
      <c r="B34" s="58" t="s">
        <v>122</v>
      </c>
      <c r="C34" s="72" t="s">
        <v>31</v>
      </c>
      <c r="D34" s="60">
        <v>0</v>
      </c>
      <c r="E34" s="59">
        <v>160</v>
      </c>
      <c r="F34" s="62">
        <v>0</v>
      </c>
      <c r="G34" s="63">
        <f t="shared" si="2"/>
        <v>0</v>
      </c>
      <c r="H34" s="64">
        <f t="shared" si="3"/>
        <v>0</v>
      </c>
      <c r="I34" s="70"/>
      <c r="J34" s="56"/>
    </row>
    <row r="35" spans="1:10" s="71" customFormat="1" ht="15.75" x14ac:dyDescent="0.25">
      <c r="A35" s="57" t="s">
        <v>81</v>
      </c>
      <c r="B35" s="58" t="s">
        <v>164</v>
      </c>
      <c r="C35" s="72" t="s">
        <v>31</v>
      </c>
      <c r="D35" s="60">
        <v>0</v>
      </c>
      <c r="E35" s="59">
        <v>50</v>
      </c>
      <c r="F35" s="62">
        <v>0</v>
      </c>
      <c r="G35" s="63">
        <f t="shared" si="2"/>
        <v>0</v>
      </c>
      <c r="H35" s="64">
        <f t="shared" si="3"/>
        <v>0</v>
      </c>
      <c r="I35" s="70"/>
      <c r="J35" s="56"/>
    </row>
    <row r="36" spans="1:10" s="71" customFormat="1" ht="78.75" x14ac:dyDescent="0.25">
      <c r="A36" s="57" t="s">
        <v>83</v>
      </c>
      <c r="B36" s="65" t="s">
        <v>123</v>
      </c>
      <c r="C36" s="72" t="s">
        <v>31</v>
      </c>
      <c r="D36" s="60">
        <v>0</v>
      </c>
      <c r="E36" s="73">
        <v>1</v>
      </c>
      <c r="F36" s="62">
        <v>0</v>
      </c>
      <c r="G36" s="63">
        <f t="shared" si="2"/>
        <v>0</v>
      </c>
      <c r="H36" s="64">
        <f t="shared" si="3"/>
        <v>0</v>
      </c>
      <c r="I36" s="70"/>
      <c r="J36" s="56"/>
    </row>
    <row r="37" spans="1:10" ht="31.5" x14ac:dyDescent="0.25">
      <c r="A37" s="57" t="s">
        <v>85</v>
      </c>
      <c r="B37" s="65" t="s">
        <v>124</v>
      </c>
      <c r="C37" s="68" t="s">
        <v>125</v>
      </c>
      <c r="D37" s="60">
        <v>0</v>
      </c>
      <c r="E37" s="73">
        <v>1</v>
      </c>
      <c r="F37" s="62">
        <v>0</v>
      </c>
      <c r="G37" s="63">
        <f t="shared" si="2"/>
        <v>0</v>
      </c>
      <c r="H37" s="64">
        <f t="shared" si="3"/>
        <v>0</v>
      </c>
      <c r="I37" s="67"/>
      <c r="J37" s="56"/>
    </row>
    <row r="38" spans="1:10" ht="31.5" x14ac:dyDescent="0.25">
      <c r="A38" s="57"/>
      <c r="B38" s="65" t="s">
        <v>126</v>
      </c>
      <c r="C38" s="68" t="s">
        <v>31</v>
      </c>
      <c r="D38" s="60">
        <v>0</v>
      </c>
      <c r="E38" s="73">
        <v>1</v>
      </c>
      <c r="F38" s="62">
        <v>0</v>
      </c>
      <c r="G38" s="63">
        <f t="shared" si="2"/>
        <v>0</v>
      </c>
      <c r="H38" s="64">
        <f t="shared" si="3"/>
        <v>0</v>
      </c>
      <c r="I38" s="67"/>
      <c r="J38" s="56"/>
    </row>
    <row r="39" spans="1:10" ht="31.5" x14ac:dyDescent="0.25">
      <c r="A39" s="57" t="s">
        <v>87</v>
      </c>
      <c r="B39" s="58" t="s">
        <v>74</v>
      </c>
      <c r="C39" s="68" t="s">
        <v>125</v>
      </c>
      <c r="D39" s="60">
        <v>0</v>
      </c>
      <c r="E39" s="73">
        <v>1</v>
      </c>
      <c r="F39" s="62">
        <v>0</v>
      </c>
      <c r="G39" s="63">
        <f t="shared" si="2"/>
        <v>0</v>
      </c>
      <c r="H39" s="64">
        <f t="shared" si="3"/>
        <v>0</v>
      </c>
      <c r="I39" s="67"/>
      <c r="J39" s="56"/>
    </row>
    <row r="40" spans="1:10" ht="15.75" x14ac:dyDescent="0.25">
      <c r="A40" s="74">
        <v>3</v>
      </c>
      <c r="B40" s="75" t="s">
        <v>89</v>
      </c>
      <c r="C40" s="69"/>
      <c r="D40" s="69"/>
      <c r="E40" s="69"/>
      <c r="F40" s="69"/>
      <c r="G40" s="55">
        <f>SUBTOTAL(9, G41:G44)</f>
        <v>0</v>
      </c>
      <c r="H40" s="55">
        <f>SUBTOTAL(9, H41:H44)</f>
        <v>0</v>
      </c>
      <c r="I40" s="67"/>
      <c r="J40" s="56"/>
    </row>
    <row r="41" spans="1:10" ht="15.75" x14ac:dyDescent="0.25">
      <c r="A41" s="76" t="s">
        <v>147</v>
      </c>
      <c r="B41" s="77" t="s">
        <v>128</v>
      </c>
      <c r="C41" s="68" t="s">
        <v>31</v>
      </c>
      <c r="D41" s="60">
        <v>0</v>
      </c>
      <c r="E41" s="73">
        <v>1</v>
      </c>
      <c r="F41" s="62">
        <v>0</v>
      </c>
      <c r="G41" s="63">
        <f t="shared" ref="G41:G44" si="4">E41*F41</f>
        <v>0</v>
      </c>
      <c r="H41" s="64">
        <f t="shared" si="3"/>
        <v>0</v>
      </c>
      <c r="I41" s="67"/>
      <c r="J41" s="56"/>
    </row>
    <row r="42" spans="1:10" ht="15.75" x14ac:dyDescent="0.25">
      <c r="A42" s="76" t="s">
        <v>148</v>
      </c>
      <c r="B42" s="77" t="s">
        <v>129</v>
      </c>
      <c r="C42" s="68" t="s">
        <v>31</v>
      </c>
      <c r="D42" s="60">
        <v>0</v>
      </c>
      <c r="E42" s="73">
        <v>1</v>
      </c>
      <c r="F42" s="62">
        <v>0</v>
      </c>
      <c r="G42" s="63">
        <f t="shared" si="4"/>
        <v>0</v>
      </c>
      <c r="H42" s="64">
        <f t="shared" si="3"/>
        <v>0</v>
      </c>
      <c r="I42" s="67"/>
      <c r="J42" s="56"/>
    </row>
    <row r="43" spans="1:10" ht="15.75" x14ac:dyDescent="0.25">
      <c r="A43" s="76" t="s">
        <v>149</v>
      </c>
      <c r="B43" s="77" t="s">
        <v>130</v>
      </c>
      <c r="C43" s="68" t="s">
        <v>31</v>
      </c>
      <c r="D43" s="60">
        <v>0</v>
      </c>
      <c r="E43" s="73">
        <v>1</v>
      </c>
      <c r="F43" s="62">
        <v>0</v>
      </c>
      <c r="G43" s="63">
        <f t="shared" si="4"/>
        <v>0</v>
      </c>
      <c r="H43" s="64">
        <f t="shared" si="3"/>
        <v>0</v>
      </c>
      <c r="I43" s="67"/>
      <c r="J43" s="56"/>
    </row>
    <row r="44" spans="1:10" ht="16.5" thickBot="1" x14ac:dyDescent="0.3">
      <c r="A44" s="76" t="s">
        <v>90</v>
      </c>
      <c r="B44" s="77" t="s">
        <v>131</v>
      </c>
      <c r="C44" s="68" t="s">
        <v>31</v>
      </c>
      <c r="D44" s="60">
        <v>0</v>
      </c>
      <c r="E44" s="73">
        <v>4</v>
      </c>
      <c r="F44" s="62">
        <v>0</v>
      </c>
      <c r="G44" s="63">
        <f t="shared" si="4"/>
        <v>0</v>
      </c>
      <c r="H44" s="64">
        <f t="shared" si="3"/>
        <v>0</v>
      </c>
      <c r="I44" s="67"/>
      <c r="J44" s="56"/>
    </row>
    <row r="45" spans="1:10" ht="15.75" x14ac:dyDescent="0.25">
      <c r="A45" s="78"/>
      <c r="B45" s="79" t="s">
        <v>98</v>
      </c>
      <c r="C45" s="80"/>
      <c r="D45" s="80"/>
      <c r="E45" s="81"/>
      <c r="F45" s="82"/>
      <c r="G45" s="83">
        <f>SUBTOTAL(9,G19:G44)</f>
        <v>0</v>
      </c>
      <c r="H45" s="83">
        <f>SUBTOTAL(9,H19:H44)</f>
        <v>0</v>
      </c>
      <c r="I45" s="67"/>
      <c r="J45" s="56"/>
    </row>
    <row r="46" spans="1:10" ht="15.75" x14ac:dyDescent="0.25">
      <c r="A46" s="78"/>
      <c r="B46" s="79" t="s">
        <v>99</v>
      </c>
      <c r="C46" s="80"/>
      <c r="D46" s="80"/>
      <c r="E46" s="81"/>
      <c r="F46" s="82"/>
      <c r="G46" s="84">
        <f>G45*0.15</f>
        <v>0</v>
      </c>
      <c r="H46" s="85"/>
      <c r="I46" s="67"/>
      <c r="J46" s="56"/>
    </row>
    <row r="47" spans="1:10" ht="16.5" thickBot="1" x14ac:dyDescent="0.3">
      <c r="A47" s="78"/>
      <c r="B47" s="79" t="s">
        <v>100</v>
      </c>
      <c r="C47" s="80"/>
      <c r="D47" s="80"/>
      <c r="E47" s="81"/>
      <c r="F47" s="82"/>
      <c r="G47" s="86">
        <f>G45+G46</f>
        <v>0</v>
      </c>
      <c r="H47" s="87"/>
      <c r="I47" s="67"/>
      <c r="J47" s="56"/>
    </row>
    <row r="48" spans="1:10" x14ac:dyDescent="0.25">
      <c r="A48" s="88"/>
      <c r="B48" s="89"/>
      <c r="C48" s="90"/>
      <c r="D48" s="90"/>
      <c r="E48" s="90"/>
      <c r="F48" s="91"/>
      <c r="G48" s="91"/>
      <c r="H48" s="91"/>
      <c r="I48" s="91"/>
      <c r="J48" s="91"/>
    </row>
    <row r="49" spans="1:10" ht="15.75" thickBot="1" x14ac:dyDescent="0.3">
      <c r="A49" s="88"/>
      <c r="B49" s="91"/>
      <c r="C49" s="90"/>
      <c r="D49" s="90"/>
      <c r="E49" s="90"/>
      <c r="F49" s="91"/>
      <c r="G49" s="91"/>
      <c r="H49" s="91"/>
      <c r="I49" s="91"/>
      <c r="J49" s="91"/>
    </row>
    <row r="50" spans="1:10" ht="25.9" customHeight="1" x14ac:dyDescent="0.25">
      <c r="A50" s="88"/>
      <c r="B50" s="129" t="s">
        <v>101</v>
      </c>
      <c r="C50" s="132"/>
      <c r="D50" s="133"/>
      <c r="E50" s="127"/>
      <c r="F50" s="128"/>
      <c r="G50" s="91"/>
      <c r="H50" s="91"/>
      <c r="I50" s="91"/>
      <c r="J50" s="91"/>
    </row>
    <row r="51" spans="1:10" ht="17.45" customHeight="1" x14ac:dyDescent="0.25">
      <c r="A51" s="88"/>
      <c r="B51" s="130"/>
      <c r="C51" s="134" t="s">
        <v>102</v>
      </c>
      <c r="D51" s="135"/>
      <c r="E51" s="92" t="s">
        <v>103</v>
      </c>
      <c r="F51" s="93"/>
      <c r="G51" s="91"/>
      <c r="H51" s="91"/>
      <c r="I51" s="91"/>
      <c r="J51" s="91"/>
    </row>
    <row r="52" spans="1:10" ht="34.9" customHeight="1" x14ac:dyDescent="0.25">
      <c r="A52" s="88"/>
      <c r="B52" s="130"/>
      <c r="C52" s="136"/>
      <c r="D52" s="137"/>
      <c r="E52" s="125"/>
      <c r="F52" s="126"/>
      <c r="G52" s="91"/>
      <c r="H52" s="91"/>
      <c r="I52" s="91"/>
      <c r="J52" s="91"/>
    </row>
    <row r="53" spans="1:10" ht="19.149999999999999" customHeight="1" thickBot="1" x14ac:dyDescent="0.3">
      <c r="A53" s="88"/>
      <c r="B53" s="131"/>
      <c r="C53" s="138" t="s">
        <v>104</v>
      </c>
      <c r="D53" s="139"/>
      <c r="E53" s="123" t="s">
        <v>105</v>
      </c>
      <c r="F53" s="124"/>
      <c r="G53" s="91"/>
      <c r="H53" s="91"/>
      <c r="I53" s="91"/>
      <c r="J53" s="91"/>
    </row>
    <row r="54" spans="1:10" x14ac:dyDescent="0.25">
      <c r="A54" s="88"/>
      <c r="B54" s="91"/>
      <c r="C54" s="90"/>
      <c r="D54" s="90"/>
      <c r="E54" s="90"/>
      <c r="F54" s="91"/>
      <c r="G54" s="91"/>
      <c r="H54" s="91"/>
      <c r="I54" s="91"/>
      <c r="J54" s="91"/>
    </row>
    <row r="55" spans="1:10" x14ac:dyDescent="0.25">
      <c r="A55" s="88"/>
      <c r="B55" s="91"/>
      <c r="C55" s="90"/>
      <c r="D55" s="90"/>
      <c r="E55" s="90"/>
      <c r="F55" s="91"/>
      <c r="G55" s="91"/>
      <c r="H55" s="91"/>
      <c r="I55" s="91"/>
      <c r="J55" s="91"/>
    </row>
  </sheetData>
  <protectedRanges>
    <protectedRange sqref="C50:F52" name="Range7"/>
    <protectedRange sqref="I19:J47" name="Range6"/>
    <protectedRange sqref="A19:F44" name="Range3"/>
    <protectedRange sqref="E13:E15" name="Range2"/>
    <protectedRange sqref="B3:B5" name="Range1"/>
    <protectedRange sqref="C13:D15" name="Range2_1"/>
  </protectedRanges>
  <mergeCells count="14">
    <mergeCell ref="B50:B53"/>
    <mergeCell ref="C50:D50"/>
    <mergeCell ref="E50:F50"/>
    <mergeCell ref="C51:D51"/>
    <mergeCell ref="C52:D52"/>
    <mergeCell ref="E52:F52"/>
    <mergeCell ref="C53:D53"/>
    <mergeCell ref="E53:F53"/>
    <mergeCell ref="E17:G17"/>
    <mergeCell ref="C12:D12"/>
    <mergeCell ref="C13:D13"/>
    <mergeCell ref="F13:F15"/>
    <mergeCell ref="C14:D14"/>
    <mergeCell ref="C15:D15"/>
  </mergeCells>
  <dataValidations count="2">
    <dataValidation type="list" allowBlank="1" showInputMessage="1" showErrorMessage="1" sqref="E13:E15" xr:uid="{E973800D-1745-46AD-B26F-92E11CE3E2B5}">
      <formula1>" ,X"</formula1>
    </dataValidation>
    <dataValidation type="decimal" operator="greaterThanOrEqual" allowBlank="1" showInputMessage="1" showErrorMessage="1" sqref="C13:D15 E29:E44 F20:F44" xr:uid="{2B90AF6B-9D0F-4E01-920F-AFBB316B1998}">
      <formula1>0</formula1>
    </dataValidation>
  </dataValidation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54895-2C30-4BFB-82B0-398C0955639A}">
  <dimension ref="A1:O56"/>
  <sheetViews>
    <sheetView topLeftCell="A30" workbookViewId="0">
      <selection activeCell="F42" sqref="F42"/>
    </sheetView>
  </sheetViews>
  <sheetFormatPr defaultColWidth="9.140625" defaultRowHeight="15" x14ac:dyDescent="0.25"/>
  <cols>
    <col min="1" max="1" width="13.5703125" style="94" customWidth="1"/>
    <col min="2" max="2" width="59.5703125" style="49" customWidth="1"/>
    <col min="3" max="3" width="13.28515625" style="95" customWidth="1"/>
    <col min="4" max="4" width="9.7109375" style="95" customWidth="1"/>
    <col min="5" max="5" width="7.5703125" style="95" customWidth="1"/>
    <col min="6" max="7" width="19.5703125" style="49" customWidth="1"/>
    <col min="8" max="8" width="17.28515625" style="49" customWidth="1"/>
    <col min="9" max="9" width="32.7109375" style="49" customWidth="1"/>
    <col min="10" max="10" width="36.7109375" style="49" customWidth="1"/>
    <col min="11" max="16384" width="9.140625" style="49"/>
  </cols>
  <sheetData>
    <row r="1" spans="1:15" s="5" customFormat="1" ht="31.5" x14ac:dyDescent="0.5">
      <c r="A1" s="1"/>
      <c r="B1" s="2" t="s">
        <v>0</v>
      </c>
      <c r="C1" s="3"/>
      <c r="D1" s="3"/>
      <c r="E1" s="4"/>
      <c r="F1" s="4"/>
      <c r="G1" s="4"/>
      <c r="H1" s="4"/>
      <c r="I1" s="4"/>
      <c r="J1" s="4"/>
    </row>
    <row r="2" spans="1:15" s="10" customFormat="1" ht="28.9" customHeight="1" x14ac:dyDescent="0.25">
      <c r="A2" s="6"/>
      <c r="B2" s="7" t="s">
        <v>1</v>
      </c>
      <c r="C2" s="8"/>
      <c r="D2" s="8"/>
      <c r="E2" s="9"/>
      <c r="F2" s="9"/>
      <c r="G2" s="9"/>
      <c r="H2" s="9"/>
      <c r="I2" s="9"/>
      <c r="J2" s="9"/>
    </row>
    <row r="3" spans="1:15" s="16" customFormat="1" ht="15.75" x14ac:dyDescent="0.25">
      <c r="A3" s="11" t="s">
        <v>2</v>
      </c>
      <c r="B3" s="12"/>
      <c r="C3" s="13"/>
      <c r="D3" s="13"/>
      <c r="E3" s="14"/>
      <c r="F3" s="14"/>
      <c r="G3" s="14"/>
      <c r="H3" s="15"/>
      <c r="I3" s="15"/>
      <c r="J3" s="15"/>
      <c r="K3" s="15"/>
      <c r="L3" s="15"/>
      <c r="M3" s="15"/>
      <c r="N3" s="15"/>
      <c r="O3" s="15"/>
    </row>
    <row r="4" spans="1:15" s="16" customFormat="1" ht="47.25" x14ac:dyDescent="0.25">
      <c r="A4" s="17" t="s">
        <v>3</v>
      </c>
      <c r="B4" s="18" t="s">
        <v>224</v>
      </c>
      <c r="C4" s="13"/>
      <c r="D4" s="13"/>
      <c r="E4" s="19"/>
      <c r="F4" s="19"/>
      <c r="G4" s="19"/>
      <c r="H4" s="15"/>
      <c r="I4" s="15"/>
      <c r="J4" s="15"/>
      <c r="K4" s="15"/>
      <c r="L4" s="15"/>
      <c r="M4" s="15"/>
      <c r="N4" s="15"/>
      <c r="O4" s="15"/>
    </row>
    <row r="5" spans="1:15" s="16" customFormat="1" ht="15.75" x14ac:dyDescent="0.25">
      <c r="A5" s="20" t="s">
        <v>5</v>
      </c>
      <c r="B5" s="21"/>
      <c r="C5" s="13"/>
      <c r="D5" s="13"/>
      <c r="E5" s="22"/>
      <c r="F5" s="22"/>
      <c r="G5" s="22"/>
      <c r="H5" s="15"/>
      <c r="I5" s="15"/>
      <c r="J5" s="15"/>
      <c r="K5" s="15"/>
      <c r="L5" s="15"/>
      <c r="M5" s="15"/>
      <c r="N5" s="15"/>
      <c r="O5" s="15"/>
    </row>
    <row r="6" spans="1:15" s="10" customFormat="1" ht="15.75" x14ac:dyDescent="0.25">
      <c r="A6" s="23"/>
      <c r="B6" s="24"/>
      <c r="C6" s="13"/>
      <c r="D6" s="13"/>
      <c r="E6" s="22"/>
      <c r="F6" s="22"/>
      <c r="G6" s="22"/>
      <c r="H6" s="15"/>
      <c r="I6" s="15"/>
      <c r="J6" s="15"/>
      <c r="K6" s="15"/>
      <c r="L6" s="15"/>
      <c r="M6" s="15"/>
      <c r="N6" s="15"/>
      <c r="O6" s="15"/>
    </row>
    <row r="7" spans="1:15" s="15" customFormat="1" ht="15.75" x14ac:dyDescent="0.25">
      <c r="A7" s="25" t="s">
        <v>6</v>
      </c>
      <c r="B7" s="26"/>
      <c r="C7" s="26"/>
      <c r="D7" s="27"/>
      <c r="E7" s="22"/>
      <c r="F7" s="22"/>
      <c r="G7" s="22"/>
    </row>
    <row r="8" spans="1:15" s="15" customFormat="1" ht="15.75" x14ac:dyDescent="0.25">
      <c r="A8" s="30" t="s">
        <v>283</v>
      </c>
      <c r="B8" s="31"/>
      <c r="C8" s="32"/>
      <c r="D8" s="32"/>
      <c r="E8" s="22"/>
      <c r="F8" s="22"/>
      <c r="G8" s="22"/>
    </row>
    <row r="9" spans="1:15" s="15" customFormat="1" ht="15.75" x14ac:dyDescent="0.25">
      <c r="A9" s="33" t="s">
        <v>284</v>
      </c>
      <c r="B9" s="29"/>
      <c r="C9" s="29"/>
      <c r="D9" s="29"/>
      <c r="E9" s="22"/>
      <c r="F9" s="22"/>
      <c r="G9" s="22"/>
    </row>
    <row r="10" spans="1:15" s="15" customFormat="1" ht="15.75" x14ac:dyDescent="0.25">
      <c r="A10" s="33" t="s">
        <v>285</v>
      </c>
      <c r="B10" s="29"/>
      <c r="C10" s="29"/>
      <c r="D10" s="29"/>
      <c r="E10" s="22"/>
      <c r="F10" s="22"/>
      <c r="G10" s="22"/>
    </row>
    <row r="11" spans="1:15" s="15" customFormat="1" ht="15.75" x14ac:dyDescent="0.25">
      <c r="A11" s="34" t="s">
        <v>286</v>
      </c>
      <c r="B11" s="29"/>
      <c r="C11" s="29"/>
      <c r="D11" s="29"/>
      <c r="E11" s="22"/>
      <c r="F11" s="22"/>
      <c r="G11" s="22"/>
    </row>
    <row r="12" spans="1:15" s="15" customFormat="1" ht="15.75" x14ac:dyDescent="0.25">
      <c r="A12" s="29"/>
      <c r="B12" s="35" t="s">
        <v>12</v>
      </c>
      <c r="C12" s="117" t="s">
        <v>13</v>
      </c>
      <c r="D12" s="117"/>
      <c r="E12" s="36"/>
      <c r="F12" s="22"/>
      <c r="G12" s="22"/>
    </row>
    <row r="13" spans="1:15" s="15" customFormat="1" ht="15.75" x14ac:dyDescent="0.25">
      <c r="A13" s="29"/>
      <c r="B13" s="37" t="s">
        <v>14</v>
      </c>
      <c r="C13" s="118">
        <v>18.89</v>
      </c>
      <c r="D13" s="119"/>
      <c r="E13" s="38"/>
      <c r="F13" s="120" t="s">
        <v>15</v>
      </c>
      <c r="G13" s="22"/>
    </row>
    <row r="14" spans="1:15" s="15" customFormat="1" ht="15.6" customHeight="1" x14ac:dyDescent="0.25">
      <c r="A14" s="29"/>
      <c r="B14" s="37" t="s">
        <v>16</v>
      </c>
      <c r="C14" s="121">
        <v>20.56</v>
      </c>
      <c r="D14" s="122"/>
      <c r="E14" s="38"/>
      <c r="F14" s="120"/>
      <c r="G14" s="22"/>
    </row>
    <row r="15" spans="1:15" s="15" customFormat="1" ht="15.75" x14ac:dyDescent="0.25">
      <c r="A15" s="29"/>
      <c r="B15" s="39" t="s">
        <v>17</v>
      </c>
      <c r="C15" s="121">
        <v>23.58</v>
      </c>
      <c r="D15" s="122"/>
      <c r="E15" s="38"/>
      <c r="F15" s="120"/>
      <c r="G15" s="22"/>
    </row>
    <row r="16" spans="1:15" s="15" customFormat="1" ht="15.75" x14ac:dyDescent="0.25">
      <c r="A16" s="40"/>
      <c r="B16" s="41"/>
      <c r="C16" s="13"/>
      <c r="D16" s="13"/>
      <c r="E16" s="22"/>
      <c r="F16" s="22"/>
      <c r="G16" s="22"/>
    </row>
    <row r="17" spans="1:10" s="16" customFormat="1" ht="15.75" x14ac:dyDescent="0.25">
      <c r="A17" s="42"/>
      <c r="B17" s="43"/>
      <c r="C17" s="44"/>
      <c r="D17" s="44"/>
      <c r="E17" s="116"/>
      <c r="F17" s="116"/>
      <c r="G17" s="116"/>
      <c r="H17" s="45"/>
      <c r="I17" s="45"/>
    </row>
    <row r="18" spans="1:10" ht="31.5" x14ac:dyDescent="0.25">
      <c r="A18" s="42" t="s">
        <v>18</v>
      </c>
      <c r="B18" s="43" t="s">
        <v>19</v>
      </c>
      <c r="C18" s="44" t="s">
        <v>20</v>
      </c>
      <c r="D18" s="44" t="s">
        <v>21</v>
      </c>
      <c r="E18" s="44" t="s">
        <v>22</v>
      </c>
      <c r="F18" s="46" t="s">
        <v>23</v>
      </c>
      <c r="G18" s="46" t="s">
        <v>24</v>
      </c>
      <c r="H18" s="47" t="s">
        <v>25</v>
      </c>
      <c r="I18" s="48" t="s">
        <v>26</v>
      </c>
      <c r="J18" s="48" t="s">
        <v>27</v>
      </c>
    </row>
    <row r="19" spans="1:10" ht="15.75" x14ac:dyDescent="0.25">
      <c r="A19" s="50">
        <v>1</v>
      </c>
      <c r="B19" s="51" t="s">
        <v>225</v>
      </c>
      <c r="C19" s="52"/>
      <c r="D19" s="52"/>
      <c r="E19" s="53"/>
      <c r="F19" s="54"/>
      <c r="G19" s="55">
        <f>SUBTOTAL(9,G20:G30)</f>
        <v>0</v>
      </c>
      <c r="H19" s="55">
        <f>SUBTOTAL(9,H20:H30)</f>
        <v>0</v>
      </c>
      <c r="I19" s="56"/>
      <c r="J19" s="56"/>
    </row>
    <row r="20" spans="1:10" ht="31.5" x14ac:dyDescent="0.25">
      <c r="A20" s="57" t="s">
        <v>29</v>
      </c>
      <c r="B20" s="58" t="s">
        <v>108</v>
      </c>
      <c r="C20" s="59" t="s">
        <v>31</v>
      </c>
      <c r="D20" s="60">
        <v>0</v>
      </c>
      <c r="E20" s="61">
        <v>10</v>
      </c>
      <c r="F20" s="62">
        <v>0</v>
      </c>
      <c r="G20" s="63">
        <f>E20*F20</f>
        <v>0</v>
      </c>
      <c r="H20" s="64">
        <f>D20*G20</f>
        <v>0</v>
      </c>
      <c r="I20" s="56"/>
      <c r="J20" s="56"/>
    </row>
    <row r="21" spans="1:10" ht="15.75" x14ac:dyDescent="0.25">
      <c r="A21" s="57" t="s">
        <v>32</v>
      </c>
      <c r="B21" s="58" t="s">
        <v>109</v>
      </c>
      <c r="C21" s="59" t="s">
        <v>31</v>
      </c>
      <c r="D21" s="60">
        <v>0</v>
      </c>
      <c r="E21" s="61">
        <v>10</v>
      </c>
      <c r="F21" s="62">
        <v>0</v>
      </c>
      <c r="G21" s="63">
        <f t="shared" ref="G21:G29" si="0">E21*F21</f>
        <v>0</v>
      </c>
      <c r="H21" s="64">
        <f t="shared" ref="H21:H29" si="1">D21*G21</f>
        <v>0</v>
      </c>
      <c r="I21" s="56"/>
      <c r="J21" s="56"/>
    </row>
    <row r="22" spans="1:10" ht="15.75" x14ac:dyDescent="0.25">
      <c r="A22" s="57" t="s">
        <v>34</v>
      </c>
      <c r="B22" s="58" t="s">
        <v>110</v>
      </c>
      <c r="C22" s="59" t="s">
        <v>31</v>
      </c>
      <c r="D22" s="60">
        <v>0</v>
      </c>
      <c r="E22" s="61">
        <v>10</v>
      </c>
      <c r="F22" s="62">
        <v>0</v>
      </c>
      <c r="G22" s="63">
        <f t="shared" si="0"/>
        <v>0</v>
      </c>
      <c r="H22" s="64">
        <f t="shared" si="1"/>
        <v>0</v>
      </c>
      <c r="I22" s="56"/>
      <c r="J22" s="56"/>
    </row>
    <row r="23" spans="1:10" ht="15.75" x14ac:dyDescent="0.25">
      <c r="A23" s="57" t="s">
        <v>36</v>
      </c>
      <c r="B23" s="58" t="s">
        <v>111</v>
      </c>
      <c r="C23" s="59" t="s">
        <v>31</v>
      </c>
      <c r="D23" s="60">
        <v>0</v>
      </c>
      <c r="E23" s="61">
        <v>10</v>
      </c>
      <c r="F23" s="62">
        <v>0</v>
      </c>
      <c r="G23" s="63">
        <f t="shared" si="0"/>
        <v>0</v>
      </c>
      <c r="H23" s="64">
        <f t="shared" si="1"/>
        <v>0</v>
      </c>
      <c r="I23" s="56"/>
      <c r="J23" s="56"/>
    </row>
    <row r="24" spans="1:10" ht="15.75" x14ac:dyDescent="0.25">
      <c r="A24" s="57" t="s">
        <v>38</v>
      </c>
      <c r="B24" s="58" t="s">
        <v>113</v>
      </c>
      <c r="C24" s="59" t="s">
        <v>31</v>
      </c>
      <c r="D24" s="60">
        <v>0</v>
      </c>
      <c r="E24" s="61">
        <v>10</v>
      </c>
      <c r="F24" s="62">
        <v>0</v>
      </c>
      <c r="G24" s="63">
        <f t="shared" si="0"/>
        <v>0</v>
      </c>
      <c r="H24" s="64">
        <f t="shared" si="1"/>
        <v>0</v>
      </c>
      <c r="I24" s="56"/>
      <c r="J24" s="56"/>
    </row>
    <row r="25" spans="1:10" ht="15.75" x14ac:dyDescent="0.25">
      <c r="A25" s="57" t="s">
        <v>40</v>
      </c>
      <c r="B25" s="58" t="s">
        <v>118</v>
      </c>
      <c r="C25" s="59" t="s">
        <v>31</v>
      </c>
      <c r="D25" s="60">
        <v>0</v>
      </c>
      <c r="E25" s="61">
        <v>10</v>
      </c>
      <c r="F25" s="62">
        <v>0</v>
      </c>
      <c r="G25" s="63">
        <f t="shared" si="0"/>
        <v>0</v>
      </c>
      <c r="H25" s="64">
        <f t="shared" si="1"/>
        <v>0</v>
      </c>
      <c r="I25" s="56"/>
      <c r="J25" s="56"/>
    </row>
    <row r="26" spans="1:10" ht="15.75" x14ac:dyDescent="0.25">
      <c r="A26" s="57" t="s">
        <v>42</v>
      </c>
      <c r="B26" s="58" t="s">
        <v>112</v>
      </c>
      <c r="C26" s="59" t="s">
        <v>31</v>
      </c>
      <c r="D26" s="60">
        <v>0</v>
      </c>
      <c r="E26" s="61">
        <v>10</v>
      </c>
      <c r="F26" s="62">
        <v>0</v>
      </c>
      <c r="G26" s="63">
        <f t="shared" si="0"/>
        <v>0</v>
      </c>
      <c r="H26" s="64">
        <f t="shared" si="1"/>
        <v>0</v>
      </c>
      <c r="I26" s="56"/>
      <c r="J26" s="56"/>
    </row>
    <row r="27" spans="1:10" ht="31.5" x14ac:dyDescent="0.25">
      <c r="A27" s="57" t="s">
        <v>44</v>
      </c>
      <c r="B27" s="58" t="s">
        <v>218</v>
      </c>
      <c r="C27" s="59" t="s">
        <v>134</v>
      </c>
      <c r="D27" s="60">
        <v>0</v>
      </c>
      <c r="E27" s="61">
        <v>12</v>
      </c>
      <c r="F27" s="62">
        <v>0</v>
      </c>
      <c r="G27" s="63">
        <f t="shared" si="0"/>
        <v>0</v>
      </c>
      <c r="H27" s="64">
        <f t="shared" si="1"/>
        <v>0</v>
      </c>
      <c r="I27" s="56"/>
      <c r="J27" s="56"/>
    </row>
    <row r="28" spans="1:10" ht="31.5" x14ac:dyDescent="0.25">
      <c r="A28" s="57" t="s">
        <v>46</v>
      </c>
      <c r="B28" s="58" t="s">
        <v>115</v>
      </c>
      <c r="C28" s="59" t="s">
        <v>31</v>
      </c>
      <c r="D28" s="60">
        <v>0</v>
      </c>
      <c r="E28" s="61">
        <v>1</v>
      </c>
      <c r="F28" s="62">
        <v>0</v>
      </c>
      <c r="G28" s="63">
        <f t="shared" si="0"/>
        <v>0</v>
      </c>
      <c r="H28" s="64">
        <f t="shared" si="1"/>
        <v>0</v>
      </c>
      <c r="I28" s="56"/>
      <c r="J28" s="56"/>
    </row>
    <row r="29" spans="1:10" ht="15.75" x14ac:dyDescent="0.25">
      <c r="A29" s="57" t="s">
        <v>48</v>
      </c>
      <c r="B29" s="58" t="s">
        <v>116</v>
      </c>
      <c r="C29" s="59" t="s">
        <v>31</v>
      </c>
      <c r="D29" s="60">
        <v>0</v>
      </c>
      <c r="E29" s="61">
        <v>10</v>
      </c>
      <c r="F29" s="62">
        <v>0</v>
      </c>
      <c r="G29" s="63">
        <f t="shared" si="0"/>
        <v>0</v>
      </c>
      <c r="H29" s="64">
        <f t="shared" si="1"/>
        <v>0</v>
      </c>
      <c r="I29" s="56"/>
      <c r="J29" s="56"/>
    </row>
    <row r="30" spans="1:10" ht="15.75" x14ac:dyDescent="0.25">
      <c r="A30" s="57" t="s">
        <v>50</v>
      </c>
      <c r="B30" s="65" t="s">
        <v>117</v>
      </c>
      <c r="C30" s="59" t="s">
        <v>31</v>
      </c>
      <c r="D30" s="60">
        <v>0</v>
      </c>
      <c r="E30" s="66">
        <v>10</v>
      </c>
      <c r="F30" s="62">
        <v>0</v>
      </c>
      <c r="G30" s="63">
        <f>E30*F30</f>
        <v>0</v>
      </c>
      <c r="H30" s="64">
        <f>D30*G30</f>
        <v>0</v>
      </c>
      <c r="I30" s="67"/>
      <c r="J30" s="56"/>
    </row>
    <row r="31" spans="1:10" s="71" customFormat="1" ht="15.75" x14ac:dyDescent="0.25">
      <c r="A31" s="50">
        <v>2</v>
      </c>
      <c r="B31" s="51" t="s">
        <v>120</v>
      </c>
      <c r="C31" s="69"/>
      <c r="D31" s="69"/>
      <c r="E31" s="52"/>
      <c r="F31" s="54"/>
      <c r="G31" s="55">
        <f>SUBTOTAL(9, G32:G40)</f>
        <v>0</v>
      </c>
      <c r="H31" s="55">
        <f>SUBTOTAL(9, H32:H40)</f>
        <v>0</v>
      </c>
      <c r="I31" s="70"/>
      <c r="J31" s="56"/>
    </row>
    <row r="32" spans="1:10" s="71" customFormat="1" ht="15.75" x14ac:dyDescent="0.25">
      <c r="A32" s="57" t="s">
        <v>77</v>
      </c>
      <c r="B32" s="58" t="s">
        <v>119</v>
      </c>
      <c r="C32" s="72" t="s">
        <v>31</v>
      </c>
      <c r="D32" s="60">
        <v>0</v>
      </c>
      <c r="E32" s="61">
        <v>10</v>
      </c>
      <c r="F32" s="62">
        <v>0</v>
      </c>
      <c r="G32" s="63">
        <f t="shared" ref="G32:G40" si="2">E32*F32</f>
        <v>0</v>
      </c>
      <c r="H32" s="64">
        <f t="shared" ref="H32:H45" si="3">D32*G32</f>
        <v>0</v>
      </c>
      <c r="I32" s="70"/>
      <c r="J32" s="56"/>
    </row>
    <row r="33" spans="1:10" s="71" customFormat="1" ht="15.75" x14ac:dyDescent="0.25">
      <c r="A33" s="57" t="s">
        <v>79</v>
      </c>
      <c r="B33" s="58" t="s">
        <v>194</v>
      </c>
      <c r="C33" s="72" t="s">
        <v>31</v>
      </c>
      <c r="D33" s="60">
        <v>0</v>
      </c>
      <c r="E33" s="61">
        <v>37</v>
      </c>
      <c r="F33" s="62">
        <v>0</v>
      </c>
      <c r="G33" s="63">
        <f t="shared" si="2"/>
        <v>0</v>
      </c>
      <c r="H33" s="64">
        <f t="shared" si="3"/>
        <v>0</v>
      </c>
      <c r="I33" s="70"/>
      <c r="J33" s="56"/>
    </row>
    <row r="34" spans="1:10" s="71" customFormat="1" ht="15.75" x14ac:dyDescent="0.25">
      <c r="A34" s="57" t="s">
        <v>81</v>
      </c>
      <c r="B34" s="58" t="s">
        <v>122</v>
      </c>
      <c r="C34" s="72" t="s">
        <v>31</v>
      </c>
      <c r="D34" s="60">
        <v>0</v>
      </c>
      <c r="E34" s="61">
        <v>94</v>
      </c>
      <c r="F34" s="62">
        <v>0</v>
      </c>
      <c r="G34" s="63">
        <f t="shared" si="2"/>
        <v>0</v>
      </c>
      <c r="H34" s="64">
        <f t="shared" si="3"/>
        <v>0</v>
      </c>
      <c r="I34" s="70"/>
      <c r="J34" s="56"/>
    </row>
    <row r="35" spans="1:10" s="71" customFormat="1" ht="15.75" x14ac:dyDescent="0.25">
      <c r="A35" s="57" t="s">
        <v>83</v>
      </c>
      <c r="B35" s="58" t="s">
        <v>164</v>
      </c>
      <c r="C35" s="72" t="s">
        <v>31</v>
      </c>
      <c r="D35" s="60">
        <v>0</v>
      </c>
      <c r="E35" s="61">
        <v>32</v>
      </c>
      <c r="F35" s="62">
        <v>0</v>
      </c>
      <c r="G35" s="63">
        <f t="shared" si="2"/>
        <v>0</v>
      </c>
      <c r="H35" s="64">
        <f t="shared" si="3"/>
        <v>0</v>
      </c>
      <c r="I35" s="70"/>
      <c r="J35" s="56"/>
    </row>
    <row r="36" spans="1:10" s="71" customFormat="1" ht="15.75" x14ac:dyDescent="0.25">
      <c r="A36" s="57" t="s">
        <v>85</v>
      </c>
      <c r="B36" s="58" t="s">
        <v>114</v>
      </c>
      <c r="C36" s="72" t="s">
        <v>31</v>
      </c>
      <c r="D36" s="60">
        <v>0</v>
      </c>
      <c r="E36" s="61">
        <v>2</v>
      </c>
      <c r="F36" s="62">
        <v>0</v>
      </c>
      <c r="G36" s="63">
        <f t="shared" si="2"/>
        <v>0</v>
      </c>
      <c r="H36" s="64">
        <f t="shared" si="3"/>
        <v>0</v>
      </c>
      <c r="I36" s="70"/>
      <c r="J36" s="56"/>
    </row>
    <row r="37" spans="1:10" s="71" customFormat="1" ht="78.75" x14ac:dyDescent="0.25">
      <c r="A37" s="57" t="s">
        <v>87</v>
      </c>
      <c r="B37" s="58" t="s">
        <v>123</v>
      </c>
      <c r="C37" s="72" t="s">
        <v>31</v>
      </c>
      <c r="D37" s="60">
        <v>0</v>
      </c>
      <c r="E37" s="61">
        <v>1</v>
      </c>
      <c r="F37" s="62">
        <v>0</v>
      </c>
      <c r="G37" s="63">
        <f t="shared" si="2"/>
        <v>0</v>
      </c>
      <c r="H37" s="64">
        <f t="shared" si="3"/>
        <v>0</v>
      </c>
      <c r="I37" s="70"/>
      <c r="J37" s="56"/>
    </row>
    <row r="38" spans="1:10" s="71" customFormat="1" ht="31.5" x14ac:dyDescent="0.25">
      <c r="A38" s="57" t="s">
        <v>127</v>
      </c>
      <c r="B38" s="65" t="s">
        <v>124</v>
      </c>
      <c r="C38" s="72" t="s">
        <v>125</v>
      </c>
      <c r="D38" s="60">
        <v>0</v>
      </c>
      <c r="E38" s="61">
        <v>1</v>
      </c>
      <c r="F38" s="62">
        <v>0</v>
      </c>
      <c r="G38" s="63">
        <f t="shared" si="2"/>
        <v>0</v>
      </c>
      <c r="H38" s="64">
        <f t="shared" si="3"/>
        <v>0</v>
      </c>
      <c r="I38" s="70"/>
      <c r="J38" s="56"/>
    </row>
    <row r="39" spans="1:10" ht="31.5" x14ac:dyDescent="0.25">
      <c r="A39" s="57" t="s">
        <v>138</v>
      </c>
      <c r="B39" s="65" t="s">
        <v>126</v>
      </c>
      <c r="C39" s="72" t="s">
        <v>31</v>
      </c>
      <c r="D39" s="60">
        <v>0</v>
      </c>
      <c r="E39" s="61">
        <v>1</v>
      </c>
      <c r="F39" s="62">
        <v>0</v>
      </c>
      <c r="G39" s="63">
        <f t="shared" si="2"/>
        <v>0</v>
      </c>
      <c r="H39" s="64">
        <f t="shared" si="3"/>
        <v>0</v>
      </c>
      <c r="I39" s="67"/>
      <c r="J39" s="56"/>
    </row>
    <row r="40" spans="1:10" ht="31.5" x14ac:dyDescent="0.25">
      <c r="A40" s="57" t="s">
        <v>139</v>
      </c>
      <c r="B40" s="58" t="s">
        <v>74</v>
      </c>
      <c r="C40" s="72" t="s">
        <v>125</v>
      </c>
      <c r="D40" s="60">
        <v>0</v>
      </c>
      <c r="E40" s="61">
        <v>1</v>
      </c>
      <c r="F40" s="62">
        <v>0</v>
      </c>
      <c r="G40" s="63">
        <f t="shared" si="2"/>
        <v>0</v>
      </c>
      <c r="H40" s="64">
        <f t="shared" si="3"/>
        <v>0</v>
      </c>
      <c r="I40" s="67"/>
      <c r="J40" s="56"/>
    </row>
    <row r="41" spans="1:10" ht="15.75" x14ac:dyDescent="0.25">
      <c r="A41" s="74">
        <v>3</v>
      </c>
      <c r="B41" s="75" t="s">
        <v>89</v>
      </c>
      <c r="C41" s="69"/>
      <c r="D41" s="69"/>
      <c r="E41" s="69"/>
      <c r="F41" s="69"/>
      <c r="G41" s="55">
        <f>SUBTOTAL(9, G42:G45)</f>
        <v>0</v>
      </c>
      <c r="H41" s="55">
        <f>SUBTOTAL(9, H42:H45)</f>
        <v>0</v>
      </c>
      <c r="I41" s="67"/>
      <c r="J41" s="56"/>
    </row>
    <row r="42" spans="1:10" ht="15.75" x14ac:dyDescent="0.25">
      <c r="A42" s="76" t="s">
        <v>147</v>
      </c>
      <c r="B42" s="77" t="s">
        <v>128</v>
      </c>
      <c r="C42" s="68" t="s">
        <v>31</v>
      </c>
      <c r="D42" s="60">
        <v>0</v>
      </c>
      <c r="E42" s="73">
        <v>1</v>
      </c>
      <c r="F42" s="62">
        <v>0</v>
      </c>
      <c r="G42" s="63">
        <f t="shared" ref="G42:G45" si="4">E42*F42</f>
        <v>0</v>
      </c>
      <c r="H42" s="64">
        <f t="shared" si="3"/>
        <v>0</v>
      </c>
      <c r="I42" s="67"/>
      <c r="J42" s="56"/>
    </row>
    <row r="43" spans="1:10" ht="15.75" x14ac:dyDescent="0.25">
      <c r="A43" s="76" t="s">
        <v>148</v>
      </c>
      <c r="B43" s="77" t="s">
        <v>129</v>
      </c>
      <c r="C43" s="68" t="s">
        <v>31</v>
      </c>
      <c r="D43" s="60">
        <v>0</v>
      </c>
      <c r="E43" s="73">
        <v>1</v>
      </c>
      <c r="F43" s="62">
        <v>0</v>
      </c>
      <c r="G43" s="63">
        <f t="shared" si="4"/>
        <v>0</v>
      </c>
      <c r="H43" s="64">
        <f t="shared" si="3"/>
        <v>0</v>
      </c>
      <c r="I43" s="67"/>
      <c r="J43" s="56"/>
    </row>
    <row r="44" spans="1:10" ht="15.75" x14ac:dyDescent="0.25">
      <c r="A44" s="76" t="s">
        <v>149</v>
      </c>
      <c r="B44" s="77" t="s">
        <v>130</v>
      </c>
      <c r="C44" s="68" t="s">
        <v>31</v>
      </c>
      <c r="D44" s="60">
        <v>0</v>
      </c>
      <c r="E44" s="73">
        <v>1</v>
      </c>
      <c r="F44" s="62">
        <v>0</v>
      </c>
      <c r="G44" s="63">
        <f t="shared" si="4"/>
        <v>0</v>
      </c>
      <c r="H44" s="64">
        <f t="shared" si="3"/>
        <v>0</v>
      </c>
      <c r="I44" s="67"/>
      <c r="J44" s="56"/>
    </row>
    <row r="45" spans="1:10" ht="16.5" thickBot="1" x14ac:dyDescent="0.3">
      <c r="A45" s="76" t="s">
        <v>90</v>
      </c>
      <c r="B45" s="77" t="s">
        <v>131</v>
      </c>
      <c r="C45" s="68" t="s">
        <v>31</v>
      </c>
      <c r="D45" s="60">
        <v>0</v>
      </c>
      <c r="E45" s="73">
        <v>4</v>
      </c>
      <c r="F45" s="62">
        <v>0</v>
      </c>
      <c r="G45" s="63">
        <f t="shared" si="4"/>
        <v>0</v>
      </c>
      <c r="H45" s="64">
        <f t="shared" si="3"/>
        <v>0</v>
      </c>
      <c r="I45" s="67"/>
      <c r="J45" s="56"/>
    </row>
    <row r="46" spans="1:10" ht="15.75" x14ac:dyDescent="0.25">
      <c r="A46" s="78"/>
      <c r="B46" s="79" t="s">
        <v>98</v>
      </c>
      <c r="C46" s="80"/>
      <c r="D46" s="80"/>
      <c r="E46" s="81"/>
      <c r="F46" s="82"/>
      <c r="G46" s="83">
        <f>SUBTOTAL(9,G19:G45)</f>
        <v>0</v>
      </c>
      <c r="H46" s="83">
        <f>SUBTOTAL(9,H19:H45)</f>
        <v>0</v>
      </c>
      <c r="I46" s="67"/>
      <c r="J46" s="56"/>
    </row>
    <row r="47" spans="1:10" ht="15.75" x14ac:dyDescent="0.25">
      <c r="A47" s="78"/>
      <c r="B47" s="79" t="s">
        <v>99</v>
      </c>
      <c r="C47" s="80"/>
      <c r="D47" s="80"/>
      <c r="E47" s="81"/>
      <c r="F47" s="82"/>
      <c r="G47" s="84">
        <f>G46*0.15</f>
        <v>0</v>
      </c>
      <c r="H47" s="85"/>
      <c r="I47" s="67"/>
      <c r="J47" s="56"/>
    </row>
    <row r="48" spans="1:10" ht="16.5" thickBot="1" x14ac:dyDescent="0.3">
      <c r="A48" s="78"/>
      <c r="B48" s="79" t="s">
        <v>100</v>
      </c>
      <c r="C48" s="80"/>
      <c r="D48" s="80"/>
      <c r="E48" s="81"/>
      <c r="F48" s="82"/>
      <c r="G48" s="86">
        <f>G46+G47</f>
        <v>0</v>
      </c>
      <c r="H48" s="87"/>
      <c r="I48" s="67"/>
      <c r="J48" s="56"/>
    </row>
    <row r="49" spans="1:10" x14ac:dyDescent="0.25">
      <c r="A49" s="88"/>
      <c r="B49" s="89"/>
      <c r="C49" s="90"/>
      <c r="D49" s="90"/>
      <c r="E49" s="90"/>
      <c r="F49" s="91"/>
      <c r="G49" s="91"/>
      <c r="H49" s="91"/>
      <c r="I49" s="91"/>
      <c r="J49" s="91"/>
    </row>
    <row r="50" spans="1:10" ht="15.75" thickBot="1" x14ac:dyDescent="0.3">
      <c r="A50" s="88"/>
      <c r="B50" s="91"/>
      <c r="C50" s="90"/>
      <c r="D50" s="90"/>
      <c r="E50" s="90"/>
      <c r="F50" s="91"/>
      <c r="G50" s="91"/>
      <c r="H50" s="91"/>
      <c r="I50" s="91"/>
      <c r="J50" s="91"/>
    </row>
    <row r="51" spans="1:10" ht="25.9" customHeight="1" x14ac:dyDescent="0.25">
      <c r="A51" s="88"/>
      <c r="B51" s="129" t="s">
        <v>101</v>
      </c>
      <c r="C51" s="132"/>
      <c r="D51" s="133"/>
      <c r="E51" s="127"/>
      <c r="F51" s="128"/>
      <c r="G51" s="91"/>
      <c r="H51" s="91"/>
      <c r="I51" s="91"/>
      <c r="J51" s="91"/>
    </row>
    <row r="52" spans="1:10" ht="17.45" customHeight="1" x14ac:dyDescent="0.25">
      <c r="A52" s="88"/>
      <c r="B52" s="130"/>
      <c r="C52" s="134" t="s">
        <v>102</v>
      </c>
      <c r="D52" s="135"/>
      <c r="E52" s="92" t="s">
        <v>103</v>
      </c>
      <c r="F52" s="93"/>
      <c r="G52" s="91"/>
      <c r="H52" s="91"/>
      <c r="I52" s="91"/>
      <c r="J52" s="91"/>
    </row>
    <row r="53" spans="1:10" ht="34.9" customHeight="1" x14ac:dyDescent="0.25">
      <c r="A53" s="88"/>
      <c r="B53" s="130"/>
      <c r="C53" s="136"/>
      <c r="D53" s="137"/>
      <c r="E53" s="125"/>
      <c r="F53" s="126"/>
      <c r="G53" s="91"/>
      <c r="H53" s="91"/>
      <c r="I53" s="91"/>
      <c r="J53" s="91"/>
    </row>
    <row r="54" spans="1:10" ht="19.149999999999999" customHeight="1" thickBot="1" x14ac:dyDescent="0.3">
      <c r="A54" s="88"/>
      <c r="B54" s="131"/>
      <c r="C54" s="138" t="s">
        <v>104</v>
      </c>
      <c r="D54" s="139"/>
      <c r="E54" s="123" t="s">
        <v>105</v>
      </c>
      <c r="F54" s="124"/>
      <c r="G54" s="91"/>
      <c r="H54" s="91"/>
      <c r="I54" s="91"/>
      <c r="J54" s="91"/>
    </row>
    <row r="55" spans="1:10" x14ac:dyDescent="0.25">
      <c r="A55" s="88"/>
      <c r="B55" s="91"/>
      <c r="C55" s="90"/>
      <c r="D55" s="90"/>
      <c r="E55" s="90"/>
      <c r="F55" s="91"/>
      <c r="G55" s="91"/>
      <c r="H55" s="91"/>
      <c r="I55" s="91"/>
      <c r="J55" s="91"/>
    </row>
    <row r="56" spans="1:10" x14ac:dyDescent="0.25">
      <c r="A56" s="88"/>
      <c r="B56" s="91"/>
      <c r="C56" s="90"/>
      <c r="D56" s="90"/>
      <c r="E56" s="90"/>
      <c r="F56" s="91"/>
      <c r="G56" s="91"/>
      <c r="H56" s="91"/>
      <c r="I56" s="91"/>
      <c r="J56" s="91"/>
    </row>
  </sheetData>
  <protectedRanges>
    <protectedRange sqref="C51:F53" name="Range7"/>
    <protectedRange sqref="I19:J48" name="Range6"/>
    <protectedRange sqref="A19:F45" name="Range3"/>
    <protectedRange sqref="E13:E15" name="Range2"/>
    <protectedRange sqref="B3:B5" name="Range1"/>
    <protectedRange sqref="C13:D15" name="Range2_1"/>
  </protectedRanges>
  <mergeCells count="14">
    <mergeCell ref="B51:B54"/>
    <mergeCell ref="C51:D51"/>
    <mergeCell ref="E51:F51"/>
    <mergeCell ref="C52:D52"/>
    <mergeCell ref="C53:D53"/>
    <mergeCell ref="E53:F53"/>
    <mergeCell ref="C54:D54"/>
    <mergeCell ref="E54:F54"/>
    <mergeCell ref="E17:G17"/>
    <mergeCell ref="C12:D12"/>
    <mergeCell ref="C13:D13"/>
    <mergeCell ref="F13:F15"/>
    <mergeCell ref="C14:D14"/>
    <mergeCell ref="C15:D15"/>
  </mergeCells>
  <dataValidations count="2">
    <dataValidation type="list" allowBlank="1" showInputMessage="1" showErrorMessage="1" sqref="E13:E15" xr:uid="{EEEC5C09-D48F-4452-A37A-C79D3A991EAD}">
      <formula1>" ,X"</formula1>
    </dataValidation>
    <dataValidation type="decimal" operator="greaterThanOrEqual" allowBlank="1" showInputMessage="1" showErrorMessage="1" sqref="C13:D15 E30:E45 F20:F45" xr:uid="{4DF7E6F1-0406-4783-8947-FBD0B8DDDB61}">
      <formula1>0</formula1>
    </dataValidation>
  </dataValidation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EBDC0-3892-40E3-8399-14813A8D3EB4}">
  <dimension ref="A1:O56"/>
  <sheetViews>
    <sheetView topLeftCell="C27" workbookViewId="0">
      <selection activeCell="H46" sqref="H46"/>
    </sheetView>
  </sheetViews>
  <sheetFormatPr defaultColWidth="9.140625" defaultRowHeight="15" x14ac:dyDescent="0.25"/>
  <cols>
    <col min="1" max="1" width="13.5703125" style="94" customWidth="1"/>
    <col min="2" max="2" width="59.5703125" style="49" customWidth="1"/>
    <col min="3" max="3" width="13.28515625" style="95" customWidth="1"/>
    <col min="4" max="4" width="9.7109375" style="95" customWidth="1"/>
    <col min="5" max="5" width="7.5703125" style="95" customWidth="1"/>
    <col min="6" max="7" width="19.5703125" style="49" customWidth="1"/>
    <col min="8" max="8" width="17.28515625" style="49" customWidth="1"/>
    <col min="9" max="9" width="32.7109375" style="49" customWidth="1"/>
    <col min="10" max="10" width="36.7109375" style="49" customWidth="1"/>
    <col min="11" max="16384" width="9.140625" style="49"/>
  </cols>
  <sheetData>
    <row r="1" spans="1:15" s="5" customFormat="1" ht="31.5" x14ac:dyDescent="0.5">
      <c r="A1" s="1"/>
      <c r="B1" s="2" t="s">
        <v>0</v>
      </c>
      <c r="C1" s="3"/>
      <c r="D1" s="3"/>
      <c r="E1" s="4"/>
      <c r="F1" s="4"/>
      <c r="G1" s="4"/>
      <c r="H1" s="4"/>
      <c r="I1" s="4"/>
      <c r="J1" s="4"/>
    </row>
    <row r="2" spans="1:15" s="10" customFormat="1" ht="28.9" customHeight="1" x14ac:dyDescent="0.25">
      <c r="A2" s="6"/>
      <c r="B2" s="7" t="s">
        <v>1</v>
      </c>
      <c r="C2" s="8"/>
      <c r="D2" s="8"/>
      <c r="E2" s="9"/>
      <c r="F2" s="9"/>
      <c r="G2" s="9"/>
      <c r="H2" s="9"/>
      <c r="I2" s="9"/>
      <c r="J2" s="9"/>
    </row>
    <row r="3" spans="1:15" s="16" customFormat="1" ht="15.75" x14ac:dyDescent="0.25">
      <c r="A3" s="11" t="s">
        <v>2</v>
      </c>
      <c r="B3" s="12"/>
      <c r="C3" s="13"/>
      <c r="D3" s="13"/>
      <c r="E3" s="14"/>
      <c r="F3" s="14"/>
      <c r="G3" s="14"/>
      <c r="H3" s="15"/>
      <c r="I3" s="15"/>
      <c r="J3" s="15"/>
      <c r="K3" s="15"/>
      <c r="L3" s="15"/>
      <c r="M3" s="15"/>
      <c r="N3" s="15"/>
      <c r="O3" s="15"/>
    </row>
    <row r="4" spans="1:15" s="16" customFormat="1" ht="47.25" x14ac:dyDescent="0.25">
      <c r="A4" s="17" t="s">
        <v>3</v>
      </c>
      <c r="B4" s="18" t="s">
        <v>226</v>
      </c>
      <c r="C4" s="13"/>
      <c r="D4" s="13"/>
      <c r="E4" s="19"/>
      <c r="F4" s="19"/>
      <c r="G4" s="19"/>
      <c r="H4" s="15"/>
      <c r="I4" s="15"/>
      <c r="J4" s="15"/>
      <c r="K4" s="15"/>
      <c r="L4" s="15"/>
      <c r="M4" s="15"/>
      <c r="N4" s="15"/>
      <c r="O4" s="15"/>
    </row>
    <row r="5" spans="1:15" s="16" customFormat="1" ht="15.75" x14ac:dyDescent="0.25">
      <c r="A5" s="20" t="s">
        <v>5</v>
      </c>
      <c r="B5" s="21"/>
      <c r="C5" s="13"/>
      <c r="D5" s="13"/>
      <c r="E5" s="22"/>
      <c r="F5" s="22"/>
      <c r="G5" s="22"/>
      <c r="H5" s="15"/>
      <c r="I5" s="15"/>
      <c r="J5" s="15"/>
      <c r="K5" s="15"/>
      <c r="L5" s="15"/>
      <c r="M5" s="15"/>
      <c r="N5" s="15"/>
      <c r="O5" s="15"/>
    </row>
    <row r="6" spans="1:15" s="10" customFormat="1" ht="15.75" x14ac:dyDescent="0.25">
      <c r="A6" s="23"/>
      <c r="B6" s="24"/>
      <c r="C6" s="13"/>
      <c r="D6" s="13"/>
      <c r="E6" s="22"/>
      <c r="F6" s="22"/>
      <c r="G6" s="22"/>
      <c r="H6" s="15"/>
      <c r="I6" s="15"/>
      <c r="J6" s="15"/>
      <c r="K6" s="15"/>
      <c r="L6" s="15"/>
      <c r="M6" s="15"/>
      <c r="N6" s="15"/>
      <c r="O6" s="15"/>
    </row>
    <row r="7" spans="1:15" s="15" customFormat="1" ht="15.75" x14ac:dyDescent="0.25">
      <c r="A7" s="25" t="s">
        <v>6</v>
      </c>
      <c r="B7" s="26"/>
      <c r="C7" s="26"/>
      <c r="D7" s="27"/>
      <c r="E7" s="22"/>
      <c r="F7" s="22"/>
      <c r="G7" s="22"/>
    </row>
    <row r="8" spans="1:15" s="15" customFormat="1" ht="15.75" x14ac:dyDescent="0.25">
      <c r="A8" s="30" t="s">
        <v>283</v>
      </c>
      <c r="B8" s="31"/>
      <c r="C8" s="32"/>
      <c r="D8" s="32"/>
      <c r="E8" s="22"/>
      <c r="F8" s="22"/>
      <c r="G8" s="22"/>
    </row>
    <row r="9" spans="1:15" s="15" customFormat="1" ht="15.75" x14ac:dyDescent="0.25">
      <c r="A9" s="33" t="s">
        <v>284</v>
      </c>
      <c r="B9" s="29"/>
      <c r="C9" s="29"/>
      <c r="D9" s="29"/>
      <c r="E9" s="22"/>
      <c r="F9" s="22"/>
      <c r="G9" s="22"/>
    </row>
    <row r="10" spans="1:15" s="15" customFormat="1" ht="15.75" x14ac:dyDescent="0.25">
      <c r="A10" s="33" t="s">
        <v>285</v>
      </c>
      <c r="B10" s="29"/>
      <c r="C10" s="29"/>
      <c r="D10" s="29"/>
      <c r="E10" s="22"/>
      <c r="F10" s="22"/>
      <c r="G10" s="22"/>
    </row>
    <row r="11" spans="1:15" s="15" customFormat="1" ht="15.75" x14ac:dyDescent="0.25">
      <c r="A11" s="34" t="s">
        <v>286</v>
      </c>
      <c r="B11" s="29"/>
      <c r="C11" s="29"/>
      <c r="D11" s="29"/>
      <c r="E11" s="22"/>
      <c r="F11" s="22"/>
      <c r="G11" s="22"/>
    </row>
    <row r="12" spans="1:15" s="15" customFormat="1" ht="15.75" x14ac:dyDescent="0.25">
      <c r="A12" s="29"/>
      <c r="B12" s="35" t="s">
        <v>12</v>
      </c>
      <c r="C12" s="117" t="s">
        <v>13</v>
      </c>
      <c r="D12" s="117"/>
      <c r="E12" s="36"/>
      <c r="F12" s="22"/>
      <c r="G12" s="22"/>
    </row>
    <row r="13" spans="1:15" s="15" customFormat="1" ht="15.75" x14ac:dyDescent="0.25">
      <c r="A13" s="29"/>
      <c r="B13" s="37" t="s">
        <v>14</v>
      </c>
      <c r="C13" s="118">
        <v>18.89</v>
      </c>
      <c r="D13" s="119"/>
      <c r="E13" s="38"/>
      <c r="F13" s="120" t="s">
        <v>15</v>
      </c>
      <c r="G13" s="22"/>
    </row>
    <row r="14" spans="1:15" s="15" customFormat="1" ht="15.6" customHeight="1" x14ac:dyDescent="0.25">
      <c r="A14" s="29"/>
      <c r="B14" s="37" t="s">
        <v>16</v>
      </c>
      <c r="C14" s="121">
        <v>20.56</v>
      </c>
      <c r="D14" s="122"/>
      <c r="E14" s="38"/>
      <c r="F14" s="120"/>
      <c r="G14" s="22"/>
    </row>
    <row r="15" spans="1:15" s="15" customFormat="1" ht="15.75" x14ac:dyDescent="0.25">
      <c r="A15" s="29"/>
      <c r="B15" s="39" t="s">
        <v>17</v>
      </c>
      <c r="C15" s="121">
        <v>23.58</v>
      </c>
      <c r="D15" s="122"/>
      <c r="E15" s="38"/>
      <c r="F15" s="120"/>
      <c r="G15" s="22"/>
    </row>
    <row r="16" spans="1:15" s="15" customFormat="1" ht="15.75" x14ac:dyDescent="0.25">
      <c r="A16" s="40"/>
      <c r="B16" s="41"/>
      <c r="C16" s="13"/>
      <c r="D16" s="13"/>
      <c r="E16" s="22"/>
      <c r="F16" s="22"/>
      <c r="G16" s="22"/>
    </row>
    <row r="17" spans="1:10" s="16" customFormat="1" ht="15.75" x14ac:dyDescent="0.25">
      <c r="A17" s="42"/>
      <c r="B17" s="43"/>
      <c r="C17" s="44"/>
      <c r="D17" s="44"/>
      <c r="E17" s="116"/>
      <c r="F17" s="116"/>
      <c r="G17" s="116"/>
      <c r="H17" s="45"/>
      <c r="I17" s="45"/>
    </row>
    <row r="18" spans="1:10" ht="31.5" x14ac:dyDescent="0.25">
      <c r="A18" s="42" t="s">
        <v>18</v>
      </c>
      <c r="B18" s="43" t="s">
        <v>19</v>
      </c>
      <c r="C18" s="44" t="s">
        <v>20</v>
      </c>
      <c r="D18" s="44" t="s">
        <v>21</v>
      </c>
      <c r="E18" s="44" t="s">
        <v>22</v>
      </c>
      <c r="F18" s="46" t="s">
        <v>23</v>
      </c>
      <c r="G18" s="46" t="s">
        <v>24</v>
      </c>
      <c r="H18" s="47" t="s">
        <v>25</v>
      </c>
      <c r="I18" s="48" t="s">
        <v>26</v>
      </c>
      <c r="J18" s="48" t="s">
        <v>27</v>
      </c>
    </row>
    <row r="19" spans="1:10" ht="15.75" x14ac:dyDescent="0.25">
      <c r="A19" s="50">
        <v>1</v>
      </c>
      <c r="B19" s="51" t="s">
        <v>227</v>
      </c>
      <c r="C19" s="52"/>
      <c r="D19" s="52"/>
      <c r="E19" s="53"/>
      <c r="F19" s="54"/>
      <c r="G19" s="55">
        <f>SUBTOTAL(9,G20:G30)</f>
        <v>0</v>
      </c>
      <c r="H19" s="55">
        <f>SUBTOTAL(9,H20:H30)</f>
        <v>0</v>
      </c>
      <c r="I19" s="56"/>
      <c r="J19" s="56"/>
    </row>
    <row r="20" spans="1:10" ht="31.5" x14ac:dyDescent="0.25">
      <c r="A20" s="57" t="s">
        <v>29</v>
      </c>
      <c r="B20" s="58" t="s">
        <v>108</v>
      </c>
      <c r="C20" s="59" t="s">
        <v>31</v>
      </c>
      <c r="D20" s="60">
        <v>0</v>
      </c>
      <c r="E20" s="61">
        <v>10</v>
      </c>
      <c r="F20" s="62">
        <v>0</v>
      </c>
      <c r="G20" s="63">
        <f>E20*F20</f>
        <v>0</v>
      </c>
      <c r="H20" s="64">
        <f>D20*G20</f>
        <v>0</v>
      </c>
      <c r="I20" s="56"/>
      <c r="J20" s="56"/>
    </row>
    <row r="21" spans="1:10" ht="15.75" x14ac:dyDescent="0.25">
      <c r="A21" s="57" t="s">
        <v>32</v>
      </c>
      <c r="B21" s="58" t="s">
        <v>228</v>
      </c>
      <c r="C21" s="59" t="s">
        <v>31</v>
      </c>
      <c r="D21" s="60">
        <v>0</v>
      </c>
      <c r="E21" s="61">
        <v>10</v>
      </c>
      <c r="F21" s="62">
        <v>0</v>
      </c>
      <c r="G21" s="63">
        <f t="shared" ref="G21:G29" si="0">E21*F21</f>
        <v>0</v>
      </c>
      <c r="H21" s="64">
        <f t="shared" ref="H21:H29" si="1">D21*G21</f>
        <v>0</v>
      </c>
      <c r="I21" s="56"/>
      <c r="J21" s="56"/>
    </row>
    <row r="22" spans="1:10" ht="15.75" x14ac:dyDescent="0.25">
      <c r="A22" s="57" t="s">
        <v>34</v>
      </c>
      <c r="B22" s="58" t="s">
        <v>229</v>
      </c>
      <c r="C22" s="59" t="s">
        <v>31</v>
      </c>
      <c r="D22" s="60">
        <v>0</v>
      </c>
      <c r="E22" s="61">
        <v>10</v>
      </c>
      <c r="F22" s="62">
        <v>0</v>
      </c>
      <c r="G22" s="63">
        <f t="shared" si="0"/>
        <v>0</v>
      </c>
      <c r="H22" s="64">
        <f t="shared" si="1"/>
        <v>0</v>
      </c>
      <c r="I22" s="56"/>
      <c r="J22" s="56"/>
    </row>
    <row r="23" spans="1:10" ht="15.75" x14ac:dyDescent="0.25">
      <c r="A23" s="57" t="s">
        <v>36</v>
      </c>
      <c r="B23" s="58" t="s">
        <v>230</v>
      </c>
      <c r="C23" s="59" t="s">
        <v>31</v>
      </c>
      <c r="D23" s="60">
        <v>0</v>
      </c>
      <c r="E23" s="61">
        <v>10</v>
      </c>
      <c r="F23" s="62">
        <v>0</v>
      </c>
      <c r="G23" s="63">
        <f t="shared" si="0"/>
        <v>0</v>
      </c>
      <c r="H23" s="64">
        <f t="shared" si="1"/>
        <v>0</v>
      </c>
      <c r="I23" s="56"/>
      <c r="J23" s="56"/>
    </row>
    <row r="24" spans="1:10" ht="15.75" x14ac:dyDescent="0.25">
      <c r="A24" s="57" t="s">
        <v>38</v>
      </c>
      <c r="B24" s="58" t="s">
        <v>231</v>
      </c>
      <c r="C24" s="59" t="s">
        <v>31</v>
      </c>
      <c r="D24" s="60">
        <v>0</v>
      </c>
      <c r="E24" s="61">
        <v>10</v>
      </c>
      <c r="F24" s="62">
        <v>0</v>
      </c>
      <c r="G24" s="63">
        <f t="shared" si="0"/>
        <v>0</v>
      </c>
      <c r="H24" s="64">
        <f t="shared" si="1"/>
        <v>0</v>
      </c>
      <c r="I24" s="56"/>
      <c r="J24" s="56"/>
    </row>
    <row r="25" spans="1:10" ht="15.75" x14ac:dyDescent="0.25">
      <c r="A25" s="57" t="s">
        <v>40</v>
      </c>
      <c r="B25" s="58" t="s">
        <v>113</v>
      </c>
      <c r="C25" s="59" t="s">
        <v>31</v>
      </c>
      <c r="D25" s="60">
        <v>0</v>
      </c>
      <c r="E25" s="61">
        <v>10</v>
      </c>
      <c r="F25" s="62">
        <v>0</v>
      </c>
      <c r="G25" s="63">
        <f t="shared" si="0"/>
        <v>0</v>
      </c>
      <c r="H25" s="64">
        <f t="shared" si="1"/>
        <v>0</v>
      </c>
      <c r="I25" s="56"/>
      <c r="J25" s="56"/>
    </row>
    <row r="26" spans="1:10" ht="15.75" x14ac:dyDescent="0.25">
      <c r="A26" s="57" t="s">
        <v>42</v>
      </c>
      <c r="B26" s="58" t="s">
        <v>232</v>
      </c>
      <c r="C26" s="59" t="s">
        <v>31</v>
      </c>
      <c r="D26" s="60">
        <v>0</v>
      </c>
      <c r="E26" s="61">
        <v>10</v>
      </c>
      <c r="F26" s="62">
        <v>0</v>
      </c>
      <c r="G26" s="63">
        <f t="shared" si="0"/>
        <v>0</v>
      </c>
      <c r="H26" s="64">
        <f t="shared" si="1"/>
        <v>0</v>
      </c>
      <c r="I26" s="56"/>
      <c r="J26" s="56"/>
    </row>
    <row r="27" spans="1:10" ht="31.5" x14ac:dyDescent="0.25">
      <c r="A27" s="57" t="s">
        <v>44</v>
      </c>
      <c r="B27" s="58" t="s">
        <v>223</v>
      </c>
      <c r="C27" s="59" t="s">
        <v>134</v>
      </c>
      <c r="D27" s="60">
        <v>0</v>
      </c>
      <c r="E27" s="61">
        <v>12</v>
      </c>
      <c r="F27" s="62">
        <v>0</v>
      </c>
      <c r="G27" s="63">
        <f t="shared" si="0"/>
        <v>0</v>
      </c>
      <c r="H27" s="64">
        <f t="shared" si="1"/>
        <v>0</v>
      </c>
      <c r="I27" s="56"/>
      <c r="J27" s="56"/>
    </row>
    <row r="28" spans="1:10" ht="15.75" x14ac:dyDescent="0.25">
      <c r="A28" s="57" t="s">
        <v>46</v>
      </c>
      <c r="B28" s="58" t="s">
        <v>233</v>
      </c>
      <c r="C28" s="59" t="s">
        <v>31</v>
      </c>
      <c r="D28" s="60">
        <v>0</v>
      </c>
      <c r="E28" s="61">
        <v>1</v>
      </c>
      <c r="F28" s="62">
        <v>0</v>
      </c>
      <c r="G28" s="63">
        <f t="shared" si="0"/>
        <v>0</v>
      </c>
      <c r="H28" s="64">
        <f t="shared" si="1"/>
        <v>0</v>
      </c>
      <c r="I28" s="56"/>
      <c r="J28" s="56"/>
    </row>
    <row r="29" spans="1:10" ht="31.5" x14ac:dyDescent="0.25">
      <c r="A29" s="57" t="s">
        <v>48</v>
      </c>
      <c r="B29" s="58" t="s">
        <v>115</v>
      </c>
      <c r="C29" s="59" t="s">
        <v>31</v>
      </c>
      <c r="D29" s="60">
        <v>0</v>
      </c>
      <c r="E29" s="61">
        <v>1</v>
      </c>
      <c r="F29" s="62">
        <v>0</v>
      </c>
      <c r="G29" s="63">
        <f t="shared" si="0"/>
        <v>0</v>
      </c>
      <c r="H29" s="64">
        <f t="shared" si="1"/>
        <v>0</v>
      </c>
      <c r="I29" s="56"/>
      <c r="J29" s="56"/>
    </row>
    <row r="30" spans="1:10" ht="15.75" x14ac:dyDescent="0.25">
      <c r="A30" s="57" t="s">
        <v>50</v>
      </c>
      <c r="B30" s="65" t="s">
        <v>114</v>
      </c>
      <c r="C30" s="59" t="s">
        <v>31</v>
      </c>
      <c r="D30" s="60">
        <v>0</v>
      </c>
      <c r="E30" s="66">
        <v>2</v>
      </c>
      <c r="F30" s="62">
        <v>0</v>
      </c>
      <c r="G30" s="63">
        <f>E30*F30</f>
        <v>0</v>
      </c>
      <c r="H30" s="64">
        <f>D30*G30</f>
        <v>0</v>
      </c>
      <c r="I30" s="67"/>
      <c r="J30" s="56"/>
    </row>
    <row r="31" spans="1:10" s="71" customFormat="1" ht="15.75" x14ac:dyDescent="0.25">
      <c r="A31" s="50">
        <v>2</v>
      </c>
      <c r="B31" s="51" t="s">
        <v>76</v>
      </c>
      <c r="C31" s="69"/>
      <c r="D31" s="69"/>
      <c r="E31" s="52"/>
      <c r="F31" s="54"/>
      <c r="G31" s="55">
        <f>SUBTOTAL(9, G32:G40)</f>
        <v>0</v>
      </c>
      <c r="H31" s="55">
        <f>SUBTOTAL(9, H32:H40)</f>
        <v>0</v>
      </c>
      <c r="I31" s="70"/>
      <c r="J31" s="56"/>
    </row>
    <row r="32" spans="1:10" s="71" customFormat="1" ht="15.75" x14ac:dyDescent="0.25">
      <c r="A32" s="57" t="s">
        <v>77</v>
      </c>
      <c r="B32" s="58" t="s">
        <v>201</v>
      </c>
      <c r="C32" s="72" t="s">
        <v>31</v>
      </c>
      <c r="D32" s="60">
        <v>0</v>
      </c>
      <c r="E32" s="59">
        <v>18</v>
      </c>
      <c r="F32" s="62">
        <v>0</v>
      </c>
      <c r="G32" s="63">
        <f t="shared" ref="G32:G40" si="2">E32*F32</f>
        <v>0</v>
      </c>
      <c r="H32" s="64">
        <f t="shared" ref="H32:H45" si="3">D32*G32</f>
        <v>0</v>
      </c>
      <c r="I32" s="70"/>
      <c r="J32" s="56"/>
    </row>
    <row r="33" spans="1:10" s="71" customFormat="1" ht="15.75" x14ac:dyDescent="0.25">
      <c r="A33" s="57" t="s">
        <v>79</v>
      </c>
      <c r="B33" s="58" t="s">
        <v>194</v>
      </c>
      <c r="C33" s="72" t="s">
        <v>31</v>
      </c>
      <c r="D33" s="60">
        <v>0</v>
      </c>
      <c r="E33" s="59">
        <v>64</v>
      </c>
      <c r="F33" s="62">
        <v>0</v>
      </c>
      <c r="G33" s="63">
        <f t="shared" si="2"/>
        <v>0</v>
      </c>
      <c r="H33" s="64">
        <f t="shared" si="3"/>
        <v>0</v>
      </c>
      <c r="I33" s="70"/>
      <c r="J33" s="56"/>
    </row>
    <row r="34" spans="1:10" s="71" customFormat="1" ht="15.75" x14ac:dyDescent="0.25">
      <c r="A34" s="57" t="s">
        <v>81</v>
      </c>
      <c r="B34" s="58" t="s">
        <v>122</v>
      </c>
      <c r="C34" s="72" t="s">
        <v>31</v>
      </c>
      <c r="D34" s="60">
        <v>0</v>
      </c>
      <c r="E34" s="59">
        <v>148</v>
      </c>
      <c r="F34" s="62">
        <v>0</v>
      </c>
      <c r="G34" s="63">
        <f t="shared" si="2"/>
        <v>0</v>
      </c>
      <c r="H34" s="64">
        <f t="shared" si="3"/>
        <v>0</v>
      </c>
      <c r="I34" s="70"/>
      <c r="J34" s="56"/>
    </row>
    <row r="35" spans="1:10" s="71" customFormat="1" ht="15.75" x14ac:dyDescent="0.25">
      <c r="A35" s="57" t="s">
        <v>83</v>
      </c>
      <c r="B35" s="58" t="s">
        <v>234</v>
      </c>
      <c r="C35" s="72" t="s">
        <v>31</v>
      </c>
      <c r="D35" s="60">
        <v>0</v>
      </c>
      <c r="E35" s="59">
        <v>128</v>
      </c>
      <c r="F35" s="62">
        <v>0</v>
      </c>
      <c r="G35" s="63">
        <f t="shared" si="2"/>
        <v>0</v>
      </c>
      <c r="H35" s="64">
        <f t="shared" si="3"/>
        <v>0</v>
      </c>
      <c r="I35" s="70"/>
      <c r="J35" s="56"/>
    </row>
    <row r="36" spans="1:10" s="71" customFormat="1" ht="63" x14ac:dyDescent="0.25">
      <c r="A36" s="57" t="s">
        <v>85</v>
      </c>
      <c r="B36" s="58" t="s">
        <v>235</v>
      </c>
      <c r="C36" s="72" t="s">
        <v>125</v>
      </c>
      <c r="D36" s="60">
        <v>0</v>
      </c>
      <c r="E36" s="59">
        <v>3</v>
      </c>
      <c r="F36" s="62">
        <v>0</v>
      </c>
      <c r="G36" s="63">
        <f t="shared" si="2"/>
        <v>0</v>
      </c>
      <c r="H36" s="64">
        <f t="shared" si="3"/>
        <v>0</v>
      </c>
      <c r="I36" s="70"/>
      <c r="J36" s="56"/>
    </row>
    <row r="37" spans="1:10" s="71" customFormat="1" ht="15.75" x14ac:dyDescent="0.25">
      <c r="A37" s="57" t="s">
        <v>87</v>
      </c>
      <c r="B37" s="58" t="s">
        <v>236</v>
      </c>
      <c r="C37" s="72" t="s">
        <v>125</v>
      </c>
      <c r="D37" s="60">
        <v>0</v>
      </c>
      <c r="E37" s="59">
        <v>1</v>
      </c>
      <c r="F37" s="62">
        <v>0</v>
      </c>
      <c r="G37" s="63">
        <f t="shared" si="2"/>
        <v>0</v>
      </c>
      <c r="H37" s="64">
        <f t="shared" si="3"/>
        <v>0</v>
      </c>
      <c r="I37" s="70"/>
      <c r="J37" s="56"/>
    </row>
    <row r="38" spans="1:10" s="71" customFormat="1" ht="94.5" x14ac:dyDescent="0.25">
      <c r="A38" s="57" t="s">
        <v>127</v>
      </c>
      <c r="B38" s="65" t="s">
        <v>237</v>
      </c>
      <c r="C38" s="72" t="s">
        <v>125</v>
      </c>
      <c r="D38" s="60">
        <v>0</v>
      </c>
      <c r="E38" s="73">
        <v>1</v>
      </c>
      <c r="F38" s="62">
        <v>0</v>
      </c>
      <c r="G38" s="63">
        <f t="shared" si="2"/>
        <v>0</v>
      </c>
      <c r="H38" s="64">
        <f t="shared" si="3"/>
        <v>0</v>
      </c>
      <c r="I38" s="70"/>
      <c r="J38" s="56"/>
    </row>
    <row r="39" spans="1:10" ht="31.5" x14ac:dyDescent="0.25">
      <c r="A39" s="57" t="s">
        <v>138</v>
      </c>
      <c r="B39" s="65" t="s">
        <v>238</v>
      </c>
      <c r="C39" s="72" t="s">
        <v>125</v>
      </c>
      <c r="D39" s="60">
        <v>0</v>
      </c>
      <c r="E39" s="73">
        <v>1</v>
      </c>
      <c r="F39" s="62">
        <v>0</v>
      </c>
      <c r="G39" s="63">
        <f t="shared" si="2"/>
        <v>0</v>
      </c>
      <c r="H39" s="64">
        <f t="shared" si="3"/>
        <v>0</v>
      </c>
      <c r="I39" s="67"/>
      <c r="J39" s="56"/>
    </row>
    <row r="40" spans="1:10" ht="15.75" x14ac:dyDescent="0.25">
      <c r="A40" s="57" t="s">
        <v>139</v>
      </c>
      <c r="B40" s="58" t="s">
        <v>239</v>
      </c>
      <c r="C40" s="72" t="s">
        <v>125</v>
      </c>
      <c r="D40" s="60">
        <v>0</v>
      </c>
      <c r="E40" s="73">
        <v>1</v>
      </c>
      <c r="F40" s="62">
        <v>0</v>
      </c>
      <c r="G40" s="63">
        <f t="shared" si="2"/>
        <v>0</v>
      </c>
      <c r="H40" s="64">
        <f t="shared" si="3"/>
        <v>0</v>
      </c>
      <c r="I40" s="67"/>
      <c r="J40" s="56"/>
    </row>
    <row r="41" spans="1:10" ht="15.75" x14ac:dyDescent="0.25">
      <c r="A41" s="74">
        <v>3</v>
      </c>
      <c r="B41" s="75" t="s">
        <v>89</v>
      </c>
      <c r="C41" s="69"/>
      <c r="D41" s="69"/>
      <c r="E41" s="69"/>
      <c r="F41" s="69"/>
      <c r="G41" s="55">
        <f>SUBTOTAL(9, G42:G45)</f>
        <v>0</v>
      </c>
      <c r="H41" s="55">
        <f>SUBTOTAL(9, H42:H45)</f>
        <v>0</v>
      </c>
      <c r="I41" s="67"/>
      <c r="J41" s="56"/>
    </row>
    <row r="42" spans="1:10" ht="15.75" x14ac:dyDescent="0.25">
      <c r="A42" s="76" t="s">
        <v>147</v>
      </c>
      <c r="B42" s="77" t="s">
        <v>128</v>
      </c>
      <c r="C42" s="68" t="s">
        <v>31</v>
      </c>
      <c r="D42" s="60">
        <v>0</v>
      </c>
      <c r="E42" s="73">
        <v>1</v>
      </c>
      <c r="F42" s="62">
        <v>0</v>
      </c>
      <c r="G42" s="63">
        <f t="shared" ref="G42:G45" si="4">E42*F42</f>
        <v>0</v>
      </c>
      <c r="H42" s="64">
        <f t="shared" si="3"/>
        <v>0</v>
      </c>
      <c r="I42" s="67"/>
      <c r="J42" s="56"/>
    </row>
    <row r="43" spans="1:10" ht="15.75" x14ac:dyDescent="0.25">
      <c r="A43" s="76" t="s">
        <v>148</v>
      </c>
      <c r="B43" s="77" t="s">
        <v>129</v>
      </c>
      <c r="C43" s="68" t="s">
        <v>31</v>
      </c>
      <c r="D43" s="60">
        <v>0</v>
      </c>
      <c r="E43" s="73">
        <v>1</v>
      </c>
      <c r="F43" s="62">
        <v>0</v>
      </c>
      <c r="G43" s="63">
        <f t="shared" si="4"/>
        <v>0</v>
      </c>
      <c r="H43" s="64">
        <f t="shared" si="3"/>
        <v>0</v>
      </c>
      <c r="I43" s="67"/>
      <c r="J43" s="56"/>
    </row>
    <row r="44" spans="1:10" ht="15.75" x14ac:dyDescent="0.25">
      <c r="A44" s="76" t="s">
        <v>149</v>
      </c>
      <c r="B44" s="77" t="s">
        <v>130</v>
      </c>
      <c r="C44" s="68" t="s">
        <v>31</v>
      </c>
      <c r="D44" s="60">
        <v>0</v>
      </c>
      <c r="E44" s="73">
        <v>1</v>
      </c>
      <c r="F44" s="62">
        <v>0</v>
      </c>
      <c r="G44" s="63">
        <f t="shared" si="4"/>
        <v>0</v>
      </c>
      <c r="H44" s="64">
        <f t="shared" si="3"/>
        <v>0</v>
      </c>
      <c r="I44" s="67"/>
      <c r="J44" s="56"/>
    </row>
    <row r="45" spans="1:10" ht="16.5" thickBot="1" x14ac:dyDescent="0.3">
      <c r="A45" s="76" t="s">
        <v>90</v>
      </c>
      <c r="B45" s="77" t="s">
        <v>131</v>
      </c>
      <c r="C45" s="68" t="s">
        <v>31</v>
      </c>
      <c r="D45" s="60">
        <v>0</v>
      </c>
      <c r="E45" s="73">
        <v>4</v>
      </c>
      <c r="F45" s="62">
        <v>0</v>
      </c>
      <c r="G45" s="63">
        <f t="shared" si="4"/>
        <v>0</v>
      </c>
      <c r="H45" s="64">
        <f t="shared" si="3"/>
        <v>0</v>
      </c>
      <c r="I45" s="67"/>
      <c r="J45" s="56"/>
    </row>
    <row r="46" spans="1:10" ht="15.75" x14ac:dyDescent="0.25">
      <c r="A46" s="78"/>
      <c r="B46" s="79" t="s">
        <v>98</v>
      </c>
      <c r="C46" s="80"/>
      <c r="D46" s="80"/>
      <c r="E46" s="81"/>
      <c r="F46" s="82"/>
      <c r="G46" s="83">
        <f>SUBTOTAL(9,G19:G45)</f>
        <v>0</v>
      </c>
      <c r="H46" s="83">
        <f>SUBTOTAL(9,H19:H45)</f>
        <v>0</v>
      </c>
      <c r="I46" s="67"/>
      <c r="J46" s="56"/>
    </row>
    <row r="47" spans="1:10" ht="15.75" x14ac:dyDescent="0.25">
      <c r="A47" s="78"/>
      <c r="B47" s="79" t="s">
        <v>99</v>
      </c>
      <c r="C47" s="80"/>
      <c r="D47" s="80"/>
      <c r="E47" s="81"/>
      <c r="F47" s="82"/>
      <c r="G47" s="84">
        <f>G46*0.15</f>
        <v>0</v>
      </c>
      <c r="H47" s="85"/>
      <c r="I47" s="67"/>
      <c r="J47" s="56"/>
    </row>
    <row r="48" spans="1:10" ht="16.5" thickBot="1" x14ac:dyDescent="0.3">
      <c r="A48" s="78"/>
      <c r="B48" s="79" t="s">
        <v>100</v>
      </c>
      <c r="C48" s="80"/>
      <c r="D48" s="80"/>
      <c r="E48" s="81"/>
      <c r="F48" s="82"/>
      <c r="G48" s="86">
        <f>G46+G47</f>
        <v>0</v>
      </c>
      <c r="H48" s="87"/>
      <c r="I48" s="67"/>
      <c r="J48" s="56"/>
    </row>
    <row r="49" spans="1:10" x14ac:dyDescent="0.25">
      <c r="A49" s="88"/>
      <c r="B49" s="89"/>
      <c r="C49" s="90"/>
      <c r="D49" s="90"/>
      <c r="E49" s="90"/>
      <c r="F49" s="91"/>
      <c r="G49" s="91"/>
      <c r="H49" s="91"/>
      <c r="I49" s="91"/>
      <c r="J49" s="91"/>
    </row>
    <row r="50" spans="1:10" ht="15.75" thickBot="1" x14ac:dyDescent="0.3">
      <c r="A50" s="88"/>
      <c r="B50" s="91"/>
      <c r="C50" s="90"/>
      <c r="D50" s="90"/>
      <c r="E50" s="90"/>
      <c r="F50" s="91"/>
      <c r="G50" s="91"/>
      <c r="H50" s="91"/>
      <c r="I50" s="91"/>
      <c r="J50" s="91"/>
    </row>
    <row r="51" spans="1:10" ht="25.9" customHeight="1" x14ac:dyDescent="0.25">
      <c r="A51" s="88"/>
      <c r="B51" s="129" t="s">
        <v>101</v>
      </c>
      <c r="C51" s="132"/>
      <c r="D51" s="133"/>
      <c r="E51" s="127"/>
      <c r="F51" s="128"/>
      <c r="G51" s="91"/>
      <c r="H51" s="91"/>
      <c r="I51" s="91"/>
      <c r="J51" s="91"/>
    </row>
    <row r="52" spans="1:10" ht="17.45" customHeight="1" x14ac:dyDescent="0.25">
      <c r="A52" s="88"/>
      <c r="B52" s="130"/>
      <c r="C52" s="134" t="s">
        <v>102</v>
      </c>
      <c r="D52" s="135"/>
      <c r="E52" s="92" t="s">
        <v>103</v>
      </c>
      <c r="F52" s="93"/>
      <c r="G52" s="91"/>
      <c r="H52" s="91"/>
      <c r="I52" s="91"/>
      <c r="J52" s="91"/>
    </row>
    <row r="53" spans="1:10" ht="34.9" customHeight="1" x14ac:dyDescent="0.25">
      <c r="A53" s="88"/>
      <c r="B53" s="130"/>
      <c r="C53" s="136"/>
      <c r="D53" s="137"/>
      <c r="E53" s="125"/>
      <c r="F53" s="126"/>
      <c r="G53" s="91"/>
      <c r="H53" s="91"/>
      <c r="I53" s="91"/>
      <c r="J53" s="91"/>
    </row>
    <row r="54" spans="1:10" ht="19.149999999999999" customHeight="1" thickBot="1" x14ac:dyDescent="0.3">
      <c r="A54" s="88"/>
      <c r="B54" s="131"/>
      <c r="C54" s="138" t="s">
        <v>104</v>
      </c>
      <c r="D54" s="139"/>
      <c r="E54" s="123" t="s">
        <v>105</v>
      </c>
      <c r="F54" s="124"/>
      <c r="G54" s="91"/>
      <c r="H54" s="91"/>
      <c r="I54" s="91"/>
      <c r="J54" s="91"/>
    </row>
    <row r="55" spans="1:10" x14ac:dyDescent="0.25">
      <c r="A55" s="88"/>
      <c r="B55" s="91"/>
      <c r="C55" s="90"/>
      <c r="D55" s="90"/>
      <c r="E55" s="90"/>
      <c r="F55" s="91"/>
      <c r="G55" s="91"/>
      <c r="H55" s="91"/>
      <c r="I55" s="91"/>
      <c r="J55" s="91"/>
    </row>
    <row r="56" spans="1:10" x14ac:dyDescent="0.25">
      <c r="A56" s="88"/>
      <c r="B56" s="91"/>
      <c r="C56" s="90"/>
      <c r="D56" s="90"/>
      <c r="E56" s="90"/>
      <c r="F56" s="91"/>
      <c r="G56" s="91"/>
      <c r="H56" s="91"/>
      <c r="I56" s="91"/>
      <c r="J56" s="91"/>
    </row>
  </sheetData>
  <protectedRanges>
    <protectedRange sqref="C51:F53" name="Range7_1"/>
    <protectedRange sqref="I19:J48" name="Range6_1"/>
    <protectedRange sqref="A19:F45" name="Range3_1"/>
    <protectedRange sqref="E13:E15" name="Range2_1"/>
    <protectedRange sqref="B3:B5" name="Range1_1"/>
    <protectedRange sqref="C13:D15" name="Range2_1_1"/>
  </protectedRanges>
  <mergeCells count="14">
    <mergeCell ref="B51:B54"/>
    <mergeCell ref="C51:D51"/>
    <mergeCell ref="E51:F51"/>
    <mergeCell ref="C52:D52"/>
    <mergeCell ref="C53:D53"/>
    <mergeCell ref="E53:F53"/>
    <mergeCell ref="C54:D54"/>
    <mergeCell ref="E54:F54"/>
    <mergeCell ref="E17:G17"/>
    <mergeCell ref="C12:D12"/>
    <mergeCell ref="C13:D13"/>
    <mergeCell ref="F13:F15"/>
    <mergeCell ref="C14:D14"/>
    <mergeCell ref="C15:D15"/>
  </mergeCells>
  <dataValidations count="2">
    <dataValidation type="list" allowBlank="1" showInputMessage="1" showErrorMessage="1" sqref="E13:E15" xr:uid="{9790CFE2-30CC-4B6E-BCB2-3500AADBC89F}">
      <formula1>" ,X"</formula1>
    </dataValidation>
    <dataValidation type="decimal" operator="greaterThanOrEqual" allowBlank="1" showInputMessage="1" showErrorMessage="1" sqref="C13:D15 E30:E45 F20:F45" xr:uid="{8EA36E9E-ACB0-40A8-86D5-4F9BBA7F7FEA}">
      <formula1>0</formula1>
    </dataValidation>
  </dataValidation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E1E93-FEA0-4B15-9446-3CBDE3E1ED8F}">
  <dimension ref="A1:O56"/>
  <sheetViews>
    <sheetView topLeftCell="A24" workbookViewId="0">
      <selection activeCell="F46" sqref="F46"/>
    </sheetView>
  </sheetViews>
  <sheetFormatPr defaultColWidth="9.140625" defaultRowHeight="15" x14ac:dyDescent="0.25"/>
  <cols>
    <col min="1" max="1" width="13.5703125" style="94" customWidth="1"/>
    <col min="2" max="2" width="59.5703125" style="49" customWidth="1"/>
    <col min="3" max="3" width="13.28515625" style="95" customWidth="1"/>
    <col min="4" max="4" width="9.7109375" style="95" customWidth="1"/>
    <col min="5" max="5" width="7.5703125" style="95" customWidth="1"/>
    <col min="6" max="7" width="19.5703125" style="49" customWidth="1"/>
    <col min="8" max="8" width="17.28515625" style="49" customWidth="1"/>
    <col min="9" max="9" width="32.7109375" style="49" customWidth="1"/>
    <col min="10" max="10" width="36.7109375" style="49" customWidth="1"/>
    <col min="11" max="16384" width="9.140625" style="49"/>
  </cols>
  <sheetData>
    <row r="1" spans="1:15" s="5" customFormat="1" ht="31.5" x14ac:dyDescent="0.5">
      <c r="A1" s="1"/>
      <c r="B1" s="2" t="s">
        <v>0</v>
      </c>
      <c r="C1" s="3"/>
      <c r="D1" s="3"/>
      <c r="E1" s="4"/>
      <c r="F1" s="4"/>
      <c r="G1" s="4"/>
      <c r="H1" s="4"/>
      <c r="I1" s="4"/>
      <c r="J1" s="4"/>
    </row>
    <row r="2" spans="1:15" s="10" customFormat="1" ht="28.9" customHeight="1" x14ac:dyDescent="0.25">
      <c r="A2" s="6"/>
      <c r="B2" s="7" t="s">
        <v>1</v>
      </c>
      <c r="C2" s="8"/>
      <c r="D2" s="8"/>
      <c r="E2" s="9"/>
      <c r="F2" s="9"/>
      <c r="G2" s="9"/>
      <c r="H2" s="9"/>
      <c r="I2" s="9"/>
      <c r="J2" s="9"/>
    </row>
    <row r="3" spans="1:15" s="16" customFormat="1" ht="15.75" x14ac:dyDescent="0.25">
      <c r="A3" s="11" t="s">
        <v>2</v>
      </c>
      <c r="B3" s="12"/>
      <c r="C3" s="13"/>
      <c r="D3" s="13"/>
      <c r="E3" s="14"/>
      <c r="F3" s="14"/>
      <c r="G3" s="14"/>
      <c r="H3" s="15"/>
      <c r="I3" s="15"/>
      <c r="J3" s="15"/>
      <c r="K3" s="15"/>
      <c r="L3" s="15"/>
      <c r="M3" s="15"/>
      <c r="N3" s="15"/>
      <c r="O3" s="15"/>
    </row>
    <row r="4" spans="1:15" s="16" customFormat="1" ht="47.25" x14ac:dyDescent="0.25">
      <c r="A4" s="17" t="s">
        <v>3</v>
      </c>
      <c r="B4" s="18" t="s">
        <v>240</v>
      </c>
      <c r="C4" s="13"/>
      <c r="D4" s="13"/>
      <c r="E4" s="19"/>
      <c r="F4" s="19"/>
      <c r="G4" s="19"/>
      <c r="H4" s="15"/>
      <c r="I4" s="15"/>
      <c r="J4" s="15"/>
      <c r="K4" s="15"/>
      <c r="L4" s="15"/>
      <c r="M4" s="15"/>
      <c r="N4" s="15"/>
      <c r="O4" s="15"/>
    </row>
    <row r="5" spans="1:15" s="16" customFormat="1" ht="15.75" x14ac:dyDescent="0.25">
      <c r="A5" s="20" t="s">
        <v>5</v>
      </c>
      <c r="B5" s="21"/>
      <c r="C5" s="13"/>
      <c r="D5" s="13"/>
      <c r="E5" s="22"/>
      <c r="F5" s="22"/>
      <c r="G5" s="22"/>
      <c r="H5" s="15"/>
      <c r="I5" s="15"/>
      <c r="J5" s="15"/>
      <c r="K5" s="15"/>
      <c r="L5" s="15"/>
      <c r="M5" s="15"/>
      <c r="N5" s="15"/>
      <c r="O5" s="15"/>
    </row>
    <row r="6" spans="1:15" s="10" customFormat="1" ht="15.75" x14ac:dyDescent="0.25">
      <c r="A6" s="23"/>
      <c r="B6" s="24"/>
      <c r="C6" s="13"/>
      <c r="D6" s="13"/>
      <c r="E6" s="22"/>
      <c r="F6" s="22"/>
      <c r="G6" s="22"/>
      <c r="H6" s="15"/>
      <c r="I6" s="15"/>
      <c r="J6" s="15"/>
      <c r="K6" s="15"/>
      <c r="L6" s="15"/>
      <c r="M6" s="15"/>
      <c r="N6" s="15"/>
      <c r="O6" s="15"/>
    </row>
    <row r="7" spans="1:15" s="15" customFormat="1" ht="15.75" x14ac:dyDescent="0.25">
      <c r="A7" s="25" t="s">
        <v>6</v>
      </c>
      <c r="B7" s="26"/>
      <c r="C7" s="26"/>
      <c r="D7" s="27"/>
      <c r="E7" s="22"/>
      <c r="F7" s="22"/>
      <c r="G7" s="22"/>
    </row>
    <row r="8" spans="1:15" s="15" customFormat="1" ht="15.75" x14ac:dyDescent="0.25">
      <c r="A8" s="30" t="s">
        <v>283</v>
      </c>
      <c r="B8" s="31"/>
      <c r="C8" s="32"/>
      <c r="D8" s="32"/>
      <c r="E8" s="22"/>
      <c r="F8" s="22"/>
      <c r="G8" s="22"/>
    </row>
    <row r="9" spans="1:15" s="15" customFormat="1" ht="15.75" x14ac:dyDescent="0.25">
      <c r="A9" s="33" t="s">
        <v>284</v>
      </c>
      <c r="B9" s="29"/>
      <c r="C9" s="29"/>
      <c r="D9" s="29"/>
      <c r="E9" s="22"/>
      <c r="F9" s="22"/>
      <c r="G9" s="22"/>
    </row>
    <row r="10" spans="1:15" s="15" customFormat="1" ht="15.75" x14ac:dyDescent="0.25">
      <c r="A10" s="33" t="s">
        <v>285</v>
      </c>
      <c r="B10" s="29"/>
      <c r="C10" s="29"/>
      <c r="D10" s="29"/>
      <c r="E10" s="22"/>
      <c r="F10" s="22"/>
      <c r="G10" s="22"/>
    </row>
    <row r="11" spans="1:15" s="15" customFormat="1" ht="15.75" x14ac:dyDescent="0.25">
      <c r="A11" s="34" t="s">
        <v>286</v>
      </c>
      <c r="B11" s="29"/>
      <c r="C11" s="29"/>
      <c r="D11" s="29"/>
      <c r="E11" s="22"/>
      <c r="F11" s="22"/>
      <c r="G11" s="22"/>
    </row>
    <row r="12" spans="1:15" s="15" customFormat="1" ht="15.75" x14ac:dyDescent="0.25">
      <c r="A12" s="29"/>
      <c r="B12" s="35" t="s">
        <v>12</v>
      </c>
      <c r="C12" s="117" t="s">
        <v>13</v>
      </c>
      <c r="D12" s="117"/>
      <c r="E12" s="36"/>
      <c r="F12" s="22"/>
      <c r="G12" s="22"/>
    </row>
    <row r="13" spans="1:15" s="15" customFormat="1" ht="15.75" x14ac:dyDescent="0.25">
      <c r="A13" s="29"/>
      <c r="B13" s="37" t="s">
        <v>14</v>
      </c>
      <c r="C13" s="118">
        <v>18.89</v>
      </c>
      <c r="D13" s="119"/>
      <c r="E13" s="38"/>
      <c r="F13" s="120" t="s">
        <v>15</v>
      </c>
      <c r="G13" s="22"/>
    </row>
    <row r="14" spans="1:15" s="15" customFormat="1" ht="15.6" customHeight="1" x14ac:dyDescent="0.25">
      <c r="A14" s="29"/>
      <c r="B14" s="37" t="s">
        <v>16</v>
      </c>
      <c r="C14" s="121">
        <v>20.56</v>
      </c>
      <c r="D14" s="122"/>
      <c r="E14" s="38"/>
      <c r="F14" s="120"/>
      <c r="G14" s="22"/>
    </row>
    <row r="15" spans="1:15" s="15" customFormat="1" ht="15.75" x14ac:dyDescent="0.25">
      <c r="A15" s="29"/>
      <c r="B15" s="39" t="s">
        <v>17</v>
      </c>
      <c r="C15" s="121">
        <v>23.58</v>
      </c>
      <c r="D15" s="122"/>
      <c r="E15" s="38"/>
      <c r="F15" s="120"/>
      <c r="G15" s="22"/>
    </row>
    <row r="16" spans="1:15" s="15" customFormat="1" ht="15.75" x14ac:dyDescent="0.25">
      <c r="A16" s="40"/>
      <c r="B16" s="41"/>
      <c r="C16" s="13"/>
      <c r="D16" s="13"/>
      <c r="E16" s="22"/>
      <c r="F16" s="22"/>
      <c r="G16" s="22"/>
    </row>
    <row r="17" spans="1:10" s="16" customFormat="1" ht="15.75" x14ac:dyDescent="0.25">
      <c r="A17" s="42"/>
      <c r="B17" s="43"/>
      <c r="C17" s="44"/>
      <c r="D17" s="44"/>
      <c r="E17" s="116"/>
      <c r="F17" s="116"/>
      <c r="G17" s="116"/>
      <c r="H17" s="45"/>
      <c r="I17" s="45"/>
    </row>
    <row r="18" spans="1:10" ht="31.5" x14ac:dyDescent="0.25">
      <c r="A18" s="42" t="s">
        <v>18</v>
      </c>
      <c r="B18" s="43" t="s">
        <v>19</v>
      </c>
      <c r="C18" s="44" t="s">
        <v>20</v>
      </c>
      <c r="D18" s="44" t="s">
        <v>21</v>
      </c>
      <c r="E18" s="44" t="s">
        <v>22</v>
      </c>
      <c r="F18" s="46" t="s">
        <v>23</v>
      </c>
      <c r="G18" s="46" t="s">
        <v>24</v>
      </c>
      <c r="H18" s="47" t="s">
        <v>25</v>
      </c>
      <c r="I18" s="48" t="s">
        <v>26</v>
      </c>
      <c r="J18" s="48" t="s">
        <v>27</v>
      </c>
    </row>
    <row r="19" spans="1:10" ht="15.75" x14ac:dyDescent="0.25">
      <c r="A19" s="50">
        <v>1</v>
      </c>
      <c r="B19" s="51" t="s">
        <v>241</v>
      </c>
      <c r="C19" s="52"/>
      <c r="D19" s="52"/>
      <c r="E19" s="53"/>
      <c r="F19" s="54"/>
      <c r="G19" s="55">
        <f>SUBTOTAL(9,G20:G31)</f>
        <v>0</v>
      </c>
      <c r="H19" s="55">
        <f>SUBTOTAL(9,H20:H31)</f>
        <v>0</v>
      </c>
      <c r="I19" s="56"/>
      <c r="J19" s="56"/>
    </row>
    <row r="20" spans="1:10" ht="31.5" x14ac:dyDescent="0.25">
      <c r="A20" s="57" t="s">
        <v>29</v>
      </c>
      <c r="B20" s="58" t="s">
        <v>242</v>
      </c>
      <c r="C20" s="59" t="s">
        <v>31</v>
      </c>
      <c r="D20" s="60">
        <v>0</v>
      </c>
      <c r="E20" s="61">
        <v>10</v>
      </c>
      <c r="F20" s="62">
        <v>0</v>
      </c>
      <c r="G20" s="63">
        <f>E20*F20</f>
        <v>0</v>
      </c>
      <c r="H20" s="64">
        <f>D20*G20</f>
        <v>0</v>
      </c>
      <c r="I20" s="56"/>
      <c r="J20" s="56"/>
    </row>
    <row r="21" spans="1:10" ht="15.75" x14ac:dyDescent="0.25">
      <c r="A21" s="57" t="s">
        <v>32</v>
      </c>
      <c r="B21" s="58" t="s">
        <v>109</v>
      </c>
      <c r="C21" s="59" t="s">
        <v>31</v>
      </c>
      <c r="D21" s="60">
        <v>0</v>
      </c>
      <c r="E21" s="61">
        <v>10</v>
      </c>
      <c r="F21" s="62">
        <v>0</v>
      </c>
      <c r="G21" s="63">
        <f t="shared" ref="G21:G28" si="0">E21*F21</f>
        <v>0</v>
      </c>
      <c r="H21" s="64">
        <f t="shared" ref="H21:H28" si="1">D21*G21</f>
        <v>0</v>
      </c>
      <c r="I21" s="56"/>
      <c r="J21" s="56"/>
    </row>
    <row r="22" spans="1:10" ht="15.75" x14ac:dyDescent="0.25">
      <c r="A22" s="57" t="s">
        <v>34</v>
      </c>
      <c r="B22" s="58" t="s">
        <v>110</v>
      </c>
      <c r="C22" s="59" t="s">
        <v>31</v>
      </c>
      <c r="D22" s="60">
        <v>0</v>
      </c>
      <c r="E22" s="61">
        <v>10</v>
      </c>
      <c r="F22" s="62">
        <v>0</v>
      </c>
      <c r="G22" s="63">
        <f t="shared" si="0"/>
        <v>0</v>
      </c>
      <c r="H22" s="64">
        <f t="shared" si="1"/>
        <v>0</v>
      </c>
      <c r="I22" s="56"/>
      <c r="J22" s="56"/>
    </row>
    <row r="23" spans="1:10" ht="15.75" x14ac:dyDescent="0.25">
      <c r="A23" s="57" t="s">
        <v>36</v>
      </c>
      <c r="B23" s="58" t="s">
        <v>111</v>
      </c>
      <c r="C23" s="59" t="s">
        <v>31</v>
      </c>
      <c r="D23" s="60">
        <v>0</v>
      </c>
      <c r="E23" s="61">
        <v>10</v>
      </c>
      <c r="F23" s="62">
        <v>0</v>
      </c>
      <c r="G23" s="63">
        <f t="shared" si="0"/>
        <v>0</v>
      </c>
      <c r="H23" s="64">
        <f t="shared" si="1"/>
        <v>0</v>
      </c>
      <c r="I23" s="56"/>
      <c r="J23" s="56"/>
    </row>
    <row r="24" spans="1:10" ht="15.75" x14ac:dyDescent="0.25">
      <c r="A24" s="57" t="s">
        <v>38</v>
      </c>
      <c r="B24" s="58" t="s">
        <v>112</v>
      </c>
      <c r="C24" s="59" t="s">
        <v>31</v>
      </c>
      <c r="D24" s="60">
        <v>0</v>
      </c>
      <c r="E24" s="61">
        <v>10</v>
      </c>
      <c r="F24" s="62">
        <v>0</v>
      </c>
      <c r="G24" s="63">
        <f t="shared" si="0"/>
        <v>0</v>
      </c>
      <c r="H24" s="64">
        <f t="shared" si="1"/>
        <v>0</v>
      </c>
      <c r="I24" s="56"/>
      <c r="J24" s="56"/>
    </row>
    <row r="25" spans="1:10" ht="15.75" x14ac:dyDescent="0.25">
      <c r="A25" s="57" t="s">
        <v>40</v>
      </c>
      <c r="B25" s="58" t="s">
        <v>113</v>
      </c>
      <c r="C25" s="59" t="s">
        <v>31</v>
      </c>
      <c r="D25" s="60">
        <v>0</v>
      </c>
      <c r="E25" s="61">
        <v>10</v>
      </c>
      <c r="F25" s="62">
        <v>0</v>
      </c>
      <c r="G25" s="63">
        <f t="shared" si="0"/>
        <v>0</v>
      </c>
      <c r="H25" s="64">
        <f t="shared" si="1"/>
        <v>0</v>
      </c>
      <c r="I25" s="56"/>
      <c r="J25" s="56"/>
    </row>
    <row r="26" spans="1:10" ht="15.75" x14ac:dyDescent="0.25">
      <c r="A26" s="57" t="s">
        <v>42</v>
      </c>
      <c r="B26" s="58" t="s">
        <v>118</v>
      </c>
      <c r="C26" s="59" t="s">
        <v>31</v>
      </c>
      <c r="D26" s="60">
        <v>0</v>
      </c>
      <c r="E26" s="61">
        <v>10</v>
      </c>
      <c r="F26" s="62">
        <v>0</v>
      </c>
      <c r="G26" s="63">
        <f t="shared" si="0"/>
        <v>0</v>
      </c>
      <c r="H26" s="64">
        <f t="shared" si="1"/>
        <v>0</v>
      </c>
      <c r="I26" s="56"/>
      <c r="J26" s="56"/>
    </row>
    <row r="27" spans="1:10" ht="31.5" x14ac:dyDescent="0.25">
      <c r="A27" s="57" t="s">
        <v>44</v>
      </c>
      <c r="B27" s="58" t="s">
        <v>243</v>
      </c>
      <c r="C27" s="59" t="s">
        <v>31</v>
      </c>
      <c r="D27" s="60">
        <v>0</v>
      </c>
      <c r="E27" s="61">
        <v>12</v>
      </c>
      <c r="F27" s="62">
        <v>0</v>
      </c>
      <c r="G27" s="63">
        <f t="shared" si="0"/>
        <v>0</v>
      </c>
      <c r="H27" s="64">
        <f t="shared" si="1"/>
        <v>0</v>
      </c>
      <c r="I27" s="56"/>
      <c r="J27" s="56"/>
    </row>
    <row r="28" spans="1:10" ht="15.75" x14ac:dyDescent="0.25">
      <c r="A28" s="57" t="s">
        <v>46</v>
      </c>
      <c r="B28" s="58" t="s">
        <v>114</v>
      </c>
      <c r="C28" s="59" t="s">
        <v>31</v>
      </c>
      <c r="D28" s="60">
        <v>0</v>
      </c>
      <c r="E28" s="61">
        <v>2</v>
      </c>
      <c r="F28" s="62">
        <v>0</v>
      </c>
      <c r="G28" s="63">
        <f t="shared" si="0"/>
        <v>0</v>
      </c>
      <c r="H28" s="64">
        <f t="shared" si="1"/>
        <v>0</v>
      </c>
      <c r="I28" s="56"/>
      <c r="J28" s="56"/>
    </row>
    <row r="29" spans="1:10" ht="31.5" x14ac:dyDescent="0.25">
      <c r="A29" s="57" t="s">
        <v>48</v>
      </c>
      <c r="B29" s="65" t="s">
        <v>115</v>
      </c>
      <c r="C29" s="59" t="s">
        <v>31</v>
      </c>
      <c r="D29" s="60">
        <v>0</v>
      </c>
      <c r="E29" s="66">
        <v>1</v>
      </c>
      <c r="F29" s="62">
        <v>0</v>
      </c>
      <c r="G29" s="63">
        <f>E29*F29</f>
        <v>0</v>
      </c>
      <c r="H29" s="64">
        <f>D29*G29</f>
        <v>0</v>
      </c>
      <c r="I29" s="67"/>
      <c r="J29" s="56"/>
    </row>
    <row r="30" spans="1:10" ht="15.75" x14ac:dyDescent="0.25">
      <c r="A30" s="57" t="s">
        <v>50</v>
      </c>
      <c r="B30" s="65" t="s">
        <v>116</v>
      </c>
      <c r="C30" s="59" t="s">
        <v>31</v>
      </c>
      <c r="D30" s="60">
        <v>0</v>
      </c>
      <c r="E30" s="66">
        <v>10</v>
      </c>
      <c r="F30" s="62">
        <v>0</v>
      </c>
      <c r="G30" s="63">
        <f t="shared" ref="G30:G40" si="2">E30*F30</f>
        <v>0</v>
      </c>
      <c r="H30" s="64">
        <f t="shared" ref="H30:H45" si="3">D30*G30</f>
        <v>0</v>
      </c>
      <c r="I30" s="67"/>
      <c r="J30" s="56"/>
    </row>
    <row r="31" spans="1:10" ht="15.75" x14ac:dyDescent="0.25">
      <c r="A31" s="57" t="s">
        <v>52</v>
      </c>
      <c r="B31" s="65" t="s">
        <v>117</v>
      </c>
      <c r="C31" s="59" t="s">
        <v>31</v>
      </c>
      <c r="D31" s="60">
        <v>0</v>
      </c>
      <c r="E31" s="66">
        <v>10</v>
      </c>
      <c r="F31" s="62">
        <v>0</v>
      </c>
      <c r="G31" s="63">
        <f t="shared" si="2"/>
        <v>0</v>
      </c>
      <c r="H31" s="64">
        <f t="shared" si="3"/>
        <v>0</v>
      </c>
      <c r="I31" s="67"/>
      <c r="J31" s="56"/>
    </row>
    <row r="32" spans="1:10" s="71" customFormat="1" ht="15.75" x14ac:dyDescent="0.25">
      <c r="A32" s="50">
        <v>2</v>
      </c>
      <c r="B32" s="51" t="s">
        <v>120</v>
      </c>
      <c r="C32" s="69"/>
      <c r="D32" s="69"/>
      <c r="E32" s="52"/>
      <c r="F32" s="54"/>
      <c r="G32" s="55">
        <f>SUBTOTAL(9, G33:G40)</f>
        <v>0</v>
      </c>
      <c r="H32" s="55">
        <f>SUBTOTAL(9, H33:H40)</f>
        <v>0</v>
      </c>
      <c r="I32" s="70"/>
      <c r="J32" s="56"/>
    </row>
    <row r="33" spans="1:10" s="71" customFormat="1" ht="15.75" x14ac:dyDescent="0.25">
      <c r="A33" s="57" t="s">
        <v>77</v>
      </c>
      <c r="B33" s="58" t="s">
        <v>244</v>
      </c>
      <c r="C33" s="72" t="s">
        <v>31</v>
      </c>
      <c r="D33" s="60">
        <v>0</v>
      </c>
      <c r="E33" s="59">
        <v>26</v>
      </c>
      <c r="F33" s="62">
        <v>0</v>
      </c>
      <c r="G33" s="63">
        <f t="shared" si="2"/>
        <v>0</v>
      </c>
      <c r="H33" s="64">
        <f t="shared" si="3"/>
        <v>0</v>
      </c>
      <c r="I33" s="70"/>
      <c r="J33" s="56"/>
    </row>
    <row r="34" spans="1:10" s="71" customFormat="1" ht="15.75" x14ac:dyDescent="0.25">
      <c r="A34" s="57" t="s">
        <v>79</v>
      </c>
      <c r="B34" s="58" t="s">
        <v>122</v>
      </c>
      <c r="C34" s="72" t="s">
        <v>31</v>
      </c>
      <c r="D34" s="60">
        <v>0</v>
      </c>
      <c r="E34" s="59">
        <v>72</v>
      </c>
      <c r="F34" s="62">
        <v>0</v>
      </c>
      <c r="G34" s="63">
        <f t="shared" si="2"/>
        <v>0</v>
      </c>
      <c r="H34" s="64">
        <f t="shared" si="3"/>
        <v>0</v>
      </c>
      <c r="I34" s="70"/>
      <c r="J34" s="56"/>
    </row>
    <row r="35" spans="1:10" s="71" customFormat="1" ht="15.75" x14ac:dyDescent="0.25">
      <c r="A35" s="57" t="s">
        <v>81</v>
      </c>
      <c r="B35" s="58" t="s">
        <v>164</v>
      </c>
      <c r="C35" s="72" t="s">
        <v>31</v>
      </c>
      <c r="D35" s="60"/>
      <c r="E35" s="59">
        <v>63</v>
      </c>
      <c r="F35" s="62">
        <v>0</v>
      </c>
      <c r="G35" s="63">
        <f t="shared" si="2"/>
        <v>0</v>
      </c>
      <c r="H35" s="64">
        <f t="shared" si="3"/>
        <v>0</v>
      </c>
      <c r="I35" s="70"/>
      <c r="J35" s="56"/>
    </row>
    <row r="36" spans="1:10" s="71" customFormat="1" ht="15.75" x14ac:dyDescent="0.25">
      <c r="A36" s="57" t="s">
        <v>83</v>
      </c>
      <c r="B36" s="58" t="s">
        <v>119</v>
      </c>
      <c r="C36" s="72" t="s">
        <v>31</v>
      </c>
      <c r="D36" s="60"/>
      <c r="E36" s="59">
        <v>10</v>
      </c>
      <c r="F36" s="62">
        <v>0</v>
      </c>
      <c r="G36" s="63">
        <f t="shared" si="2"/>
        <v>0</v>
      </c>
      <c r="H36" s="64">
        <f t="shared" si="3"/>
        <v>0</v>
      </c>
      <c r="I36" s="70"/>
      <c r="J36" s="56"/>
    </row>
    <row r="37" spans="1:10" s="71" customFormat="1" ht="78.75" x14ac:dyDescent="0.25">
      <c r="A37" s="57" t="s">
        <v>85</v>
      </c>
      <c r="B37" s="58" t="s">
        <v>123</v>
      </c>
      <c r="C37" s="72" t="s">
        <v>31</v>
      </c>
      <c r="D37" s="60">
        <v>0</v>
      </c>
      <c r="E37" s="59">
        <v>1</v>
      </c>
      <c r="F37" s="62">
        <v>0</v>
      </c>
      <c r="G37" s="63">
        <f t="shared" si="2"/>
        <v>0</v>
      </c>
      <c r="H37" s="64">
        <f t="shared" si="3"/>
        <v>0</v>
      </c>
      <c r="I37" s="70"/>
      <c r="J37" s="56"/>
    </row>
    <row r="38" spans="1:10" s="71" customFormat="1" ht="31.5" x14ac:dyDescent="0.25">
      <c r="A38" s="57" t="s">
        <v>87</v>
      </c>
      <c r="B38" s="65" t="s">
        <v>124</v>
      </c>
      <c r="C38" s="72" t="s">
        <v>125</v>
      </c>
      <c r="D38" s="60">
        <v>0</v>
      </c>
      <c r="E38" s="73">
        <v>1</v>
      </c>
      <c r="F38" s="62">
        <v>0</v>
      </c>
      <c r="G38" s="63">
        <f t="shared" si="2"/>
        <v>0</v>
      </c>
      <c r="H38" s="64">
        <f t="shared" si="3"/>
        <v>0</v>
      </c>
      <c r="I38" s="70"/>
      <c r="J38" s="56"/>
    </row>
    <row r="39" spans="1:10" ht="31.5" x14ac:dyDescent="0.25">
      <c r="A39" s="57" t="s">
        <v>127</v>
      </c>
      <c r="B39" s="65" t="s">
        <v>126</v>
      </c>
      <c r="C39" s="72" t="s">
        <v>31</v>
      </c>
      <c r="D39" s="60">
        <v>0</v>
      </c>
      <c r="E39" s="73">
        <v>1</v>
      </c>
      <c r="F39" s="62">
        <v>0</v>
      </c>
      <c r="G39" s="63">
        <f t="shared" si="2"/>
        <v>0</v>
      </c>
      <c r="H39" s="64">
        <f t="shared" si="3"/>
        <v>0</v>
      </c>
      <c r="I39" s="67"/>
      <c r="J39" s="56"/>
    </row>
    <row r="40" spans="1:10" ht="31.5" x14ac:dyDescent="0.25">
      <c r="A40" s="57" t="s">
        <v>138</v>
      </c>
      <c r="B40" s="58" t="s">
        <v>74</v>
      </c>
      <c r="C40" s="72" t="s">
        <v>125</v>
      </c>
      <c r="D40" s="60">
        <v>0</v>
      </c>
      <c r="E40" s="73">
        <v>1</v>
      </c>
      <c r="F40" s="62">
        <v>0</v>
      </c>
      <c r="G40" s="63">
        <f t="shared" si="2"/>
        <v>0</v>
      </c>
      <c r="H40" s="64">
        <f t="shared" si="3"/>
        <v>0</v>
      </c>
      <c r="I40" s="67"/>
      <c r="J40" s="56"/>
    </row>
    <row r="41" spans="1:10" ht="15.75" x14ac:dyDescent="0.25">
      <c r="A41" s="74">
        <v>3</v>
      </c>
      <c r="B41" s="75" t="s">
        <v>89</v>
      </c>
      <c r="C41" s="69"/>
      <c r="D41" s="69"/>
      <c r="E41" s="69"/>
      <c r="F41" s="69"/>
      <c r="G41" s="55">
        <f>SUBTOTAL(9, G42:G45)</f>
        <v>0</v>
      </c>
      <c r="H41" s="55">
        <f>SUBTOTAL(9, H42:H45)</f>
        <v>0</v>
      </c>
      <c r="I41" s="67"/>
      <c r="J41" s="56"/>
    </row>
    <row r="42" spans="1:10" ht="15.75" x14ac:dyDescent="0.25">
      <c r="A42" s="76" t="s">
        <v>147</v>
      </c>
      <c r="B42" s="77" t="s">
        <v>128</v>
      </c>
      <c r="C42" s="68" t="s">
        <v>31</v>
      </c>
      <c r="D42" s="60">
        <v>0</v>
      </c>
      <c r="E42" s="73">
        <v>1</v>
      </c>
      <c r="F42" s="62">
        <v>0</v>
      </c>
      <c r="G42" s="63">
        <f t="shared" ref="G42:G45" si="4">E42*F42</f>
        <v>0</v>
      </c>
      <c r="H42" s="64">
        <f t="shared" si="3"/>
        <v>0</v>
      </c>
      <c r="I42" s="67"/>
      <c r="J42" s="56"/>
    </row>
    <row r="43" spans="1:10" ht="15.75" x14ac:dyDescent="0.25">
      <c r="A43" s="76" t="s">
        <v>148</v>
      </c>
      <c r="B43" s="77" t="s">
        <v>129</v>
      </c>
      <c r="C43" s="68" t="s">
        <v>31</v>
      </c>
      <c r="D43" s="60">
        <v>0</v>
      </c>
      <c r="E43" s="73">
        <v>1</v>
      </c>
      <c r="F43" s="62">
        <v>0</v>
      </c>
      <c r="G43" s="63">
        <f t="shared" si="4"/>
        <v>0</v>
      </c>
      <c r="H43" s="64">
        <f t="shared" si="3"/>
        <v>0</v>
      </c>
      <c r="I43" s="67"/>
      <c r="J43" s="56"/>
    </row>
    <row r="44" spans="1:10" ht="15.75" x14ac:dyDescent="0.25">
      <c r="A44" s="76" t="s">
        <v>149</v>
      </c>
      <c r="B44" s="77" t="s">
        <v>130</v>
      </c>
      <c r="C44" s="68" t="s">
        <v>31</v>
      </c>
      <c r="D44" s="60">
        <v>0</v>
      </c>
      <c r="E44" s="73">
        <v>1</v>
      </c>
      <c r="F44" s="62">
        <v>0</v>
      </c>
      <c r="G44" s="63">
        <f t="shared" si="4"/>
        <v>0</v>
      </c>
      <c r="H44" s="64">
        <f t="shared" si="3"/>
        <v>0</v>
      </c>
      <c r="I44" s="67"/>
      <c r="J44" s="56"/>
    </row>
    <row r="45" spans="1:10" ht="16.5" thickBot="1" x14ac:dyDescent="0.3">
      <c r="A45" s="76" t="s">
        <v>90</v>
      </c>
      <c r="B45" s="77" t="s">
        <v>131</v>
      </c>
      <c r="C45" s="68" t="s">
        <v>31</v>
      </c>
      <c r="D45" s="60">
        <v>0</v>
      </c>
      <c r="E45" s="73">
        <v>4</v>
      </c>
      <c r="F45" s="62">
        <v>0</v>
      </c>
      <c r="G45" s="63">
        <f t="shared" si="4"/>
        <v>0</v>
      </c>
      <c r="H45" s="64">
        <f t="shared" si="3"/>
        <v>0</v>
      </c>
      <c r="I45" s="67"/>
      <c r="J45" s="56"/>
    </row>
    <row r="46" spans="1:10" ht="15.75" x14ac:dyDescent="0.25">
      <c r="A46" s="78"/>
      <c r="B46" s="79" t="s">
        <v>98</v>
      </c>
      <c r="C46" s="80"/>
      <c r="D46" s="80"/>
      <c r="E46" s="81"/>
      <c r="F46" s="82"/>
      <c r="G46" s="83">
        <f>SUBTOTAL(9,G19:G45)</f>
        <v>0</v>
      </c>
      <c r="H46" s="83">
        <f>SUBTOTAL(9,H19:H45)</f>
        <v>0</v>
      </c>
      <c r="I46" s="67"/>
      <c r="J46" s="56"/>
    </row>
    <row r="47" spans="1:10" ht="15.75" x14ac:dyDescent="0.25">
      <c r="A47" s="78"/>
      <c r="B47" s="79" t="s">
        <v>99</v>
      </c>
      <c r="C47" s="80"/>
      <c r="D47" s="80"/>
      <c r="E47" s="81"/>
      <c r="F47" s="82"/>
      <c r="G47" s="84">
        <f>G46*0.15</f>
        <v>0</v>
      </c>
      <c r="H47" s="85"/>
      <c r="I47" s="67"/>
      <c r="J47" s="56"/>
    </row>
    <row r="48" spans="1:10" ht="16.5" thickBot="1" x14ac:dyDescent="0.3">
      <c r="A48" s="78"/>
      <c r="B48" s="79" t="s">
        <v>100</v>
      </c>
      <c r="C48" s="80"/>
      <c r="D48" s="80"/>
      <c r="E48" s="81"/>
      <c r="F48" s="82"/>
      <c r="G48" s="86">
        <f>G46+G47</f>
        <v>0</v>
      </c>
      <c r="H48" s="87"/>
      <c r="I48" s="67"/>
      <c r="J48" s="56"/>
    </row>
    <row r="49" spans="1:10" x14ac:dyDescent="0.25">
      <c r="A49" s="88"/>
      <c r="B49" s="89"/>
      <c r="C49" s="90"/>
      <c r="D49" s="90"/>
      <c r="E49" s="90"/>
      <c r="F49" s="91"/>
      <c r="G49" s="91"/>
      <c r="H49" s="91"/>
      <c r="I49" s="91"/>
      <c r="J49" s="91"/>
    </row>
    <row r="50" spans="1:10" ht="15.75" thickBot="1" x14ac:dyDescent="0.3">
      <c r="A50" s="88"/>
      <c r="B50" s="91"/>
      <c r="C50" s="90"/>
      <c r="D50" s="90"/>
      <c r="E50" s="90"/>
      <c r="F50" s="91"/>
      <c r="G50" s="91"/>
      <c r="H50" s="91"/>
      <c r="I50" s="91"/>
      <c r="J50" s="91"/>
    </row>
    <row r="51" spans="1:10" ht="25.9" customHeight="1" x14ac:dyDescent="0.25">
      <c r="A51" s="88"/>
      <c r="B51" s="129" t="s">
        <v>101</v>
      </c>
      <c r="C51" s="132"/>
      <c r="D51" s="133"/>
      <c r="E51" s="127"/>
      <c r="F51" s="128"/>
      <c r="G51" s="91"/>
      <c r="H51" s="91"/>
      <c r="I51" s="91"/>
      <c r="J51" s="91"/>
    </row>
    <row r="52" spans="1:10" ht="17.45" customHeight="1" x14ac:dyDescent="0.25">
      <c r="A52" s="88"/>
      <c r="B52" s="130"/>
      <c r="C52" s="134" t="s">
        <v>102</v>
      </c>
      <c r="D52" s="135"/>
      <c r="E52" s="92" t="s">
        <v>103</v>
      </c>
      <c r="F52" s="93"/>
      <c r="G52" s="91"/>
      <c r="H52" s="91"/>
      <c r="I52" s="91"/>
      <c r="J52" s="91"/>
    </row>
    <row r="53" spans="1:10" ht="34.9" customHeight="1" x14ac:dyDescent="0.25">
      <c r="A53" s="88"/>
      <c r="B53" s="130"/>
      <c r="C53" s="136"/>
      <c r="D53" s="137"/>
      <c r="E53" s="125"/>
      <c r="F53" s="126"/>
      <c r="G53" s="91"/>
      <c r="H53" s="91"/>
      <c r="I53" s="91"/>
      <c r="J53" s="91"/>
    </row>
    <row r="54" spans="1:10" ht="19.149999999999999" customHeight="1" thickBot="1" x14ac:dyDescent="0.3">
      <c r="A54" s="88"/>
      <c r="B54" s="131"/>
      <c r="C54" s="138" t="s">
        <v>104</v>
      </c>
      <c r="D54" s="139"/>
      <c r="E54" s="123" t="s">
        <v>105</v>
      </c>
      <c r="F54" s="124"/>
      <c r="G54" s="91"/>
      <c r="H54" s="91"/>
      <c r="I54" s="91"/>
      <c r="J54" s="91"/>
    </row>
    <row r="55" spans="1:10" x14ac:dyDescent="0.25">
      <c r="A55" s="88"/>
      <c r="B55" s="91"/>
      <c r="C55" s="90"/>
      <c r="D55" s="90"/>
      <c r="E55" s="90"/>
      <c r="F55" s="91"/>
      <c r="G55" s="91"/>
      <c r="H55" s="91"/>
      <c r="I55" s="91"/>
      <c r="J55" s="91"/>
    </row>
    <row r="56" spans="1:10" x14ac:dyDescent="0.25">
      <c r="A56" s="88"/>
      <c r="B56" s="91"/>
      <c r="C56" s="90"/>
      <c r="D56" s="90"/>
      <c r="E56" s="90"/>
      <c r="F56" s="91"/>
      <c r="G56" s="91"/>
      <c r="H56" s="91"/>
      <c r="I56" s="91"/>
      <c r="J56" s="91"/>
    </row>
  </sheetData>
  <protectedRanges>
    <protectedRange sqref="C51:F53" name="Range7_1"/>
    <protectedRange sqref="I19:J48" name="Range6_1"/>
    <protectedRange sqref="A19:F45" name="Range3_1"/>
    <protectedRange sqref="E13:E15" name="Range2_1"/>
    <protectedRange sqref="B3:B5" name="Range1_1"/>
    <protectedRange sqref="C13:D15" name="Range2_1_1"/>
  </protectedRanges>
  <mergeCells count="14">
    <mergeCell ref="B51:B54"/>
    <mergeCell ref="C51:D51"/>
    <mergeCell ref="E51:F51"/>
    <mergeCell ref="C52:D52"/>
    <mergeCell ref="C53:D53"/>
    <mergeCell ref="E53:F53"/>
    <mergeCell ref="C54:D54"/>
    <mergeCell ref="E54:F54"/>
    <mergeCell ref="E17:G17"/>
    <mergeCell ref="C12:D12"/>
    <mergeCell ref="C13:D13"/>
    <mergeCell ref="F13:F15"/>
    <mergeCell ref="C14:D14"/>
    <mergeCell ref="C15:D15"/>
  </mergeCells>
  <dataValidations count="2">
    <dataValidation type="list" allowBlank="1" showInputMessage="1" showErrorMessage="1" sqref="E13:E15" xr:uid="{D0473DD0-7940-4738-B427-B0641143D0B4}">
      <formula1>" ,X"</formula1>
    </dataValidation>
    <dataValidation type="decimal" operator="greaterThanOrEqual" allowBlank="1" showInputMessage="1" showErrorMessage="1" sqref="C13:D15 E29:E45 F20:F45" xr:uid="{928916BE-7DAD-4254-A7CE-D5C2FED1A654}">
      <formula1>0</formula1>
    </dataValidation>
  </dataValidation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402C5-F06F-43E0-B583-283C99B5F97F}">
  <dimension ref="A1:O59"/>
  <sheetViews>
    <sheetView topLeftCell="C27" workbookViewId="0">
      <selection activeCell="H49" sqref="H49"/>
    </sheetView>
  </sheetViews>
  <sheetFormatPr defaultColWidth="9.140625" defaultRowHeight="15" x14ac:dyDescent="0.25"/>
  <cols>
    <col min="1" max="1" width="13.5703125" style="94" customWidth="1"/>
    <col min="2" max="2" width="59.5703125" style="49" customWidth="1"/>
    <col min="3" max="3" width="13.28515625" style="95" customWidth="1"/>
    <col min="4" max="4" width="9.7109375" style="95" customWidth="1"/>
    <col min="5" max="5" width="7.5703125" style="95" customWidth="1"/>
    <col min="6" max="7" width="19.5703125" style="49" customWidth="1"/>
    <col min="8" max="8" width="17.28515625" style="49" customWidth="1"/>
    <col min="9" max="9" width="32.7109375" style="49" customWidth="1"/>
    <col min="10" max="10" width="36.7109375" style="49" customWidth="1"/>
    <col min="11" max="16384" width="9.140625" style="49"/>
  </cols>
  <sheetData>
    <row r="1" spans="1:15" s="5" customFormat="1" ht="31.5" x14ac:dyDescent="0.5">
      <c r="A1" s="1"/>
      <c r="B1" s="2" t="s">
        <v>0</v>
      </c>
      <c r="C1" s="3"/>
      <c r="D1" s="3"/>
      <c r="E1" s="4"/>
      <c r="F1" s="4"/>
      <c r="G1" s="4"/>
      <c r="H1" s="4"/>
      <c r="I1" s="4"/>
      <c r="J1" s="4"/>
    </row>
    <row r="2" spans="1:15" s="10" customFormat="1" ht="28.9" customHeight="1" x14ac:dyDescent="0.25">
      <c r="A2" s="6"/>
      <c r="B2" s="7" t="s">
        <v>1</v>
      </c>
      <c r="C2" s="8"/>
      <c r="D2" s="8"/>
      <c r="E2" s="9"/>
      <c r="F2" s="9"/>
      <c r="G2" s="9"/>
      <c r="H2" s="9"/>
      <c r="I2" s="9"/>
      <c r="J2" s="9"/>
    </row>
    <row r="3" spans="1:15" s="16" customFormat="1" ht="15.75" x14ac:dyDescent="0.25">
      <c r="A3" s="11" t="s">
        <v>2</v>
      </c>
      <c r="B3" s="12"/>
      <c r="C3" s="13"/>
      <c r="D3" s="13"/>
      <c r="E3" s="14"/>
      <c r="F3" s="14"/>
      <c r="G3" s="14"/>
      <c r="H3" s="15"/>
      <c r="I3" s="15"/>
      <c r="J3" s="15"/>
      <c r="K3" s="15"/>
      <c r="L3" s="15"/>
      <c r="M3" s="15"/>
      <c r="N3" s="15"/>
      <c r="O3" s="15"/>
    </row>
    <row r="4" spans="1:15" s="16" customFormat="1" ht="47.25" x14ac:dyDescent="0.25">
      <c r="A4" s="17" t="s">
        <v>3</v>
      </c>
      <c r="B4" s="18" t="s">
        <v>245</v>
      </c>
      <c r="C4" s="13"/>
      <c r="D4" s="13"/>
      <c r="E4" s="19"/>
      <c r="F4" s="19"/>
      <c r="G4" s="19"/>
      <c r="H4" s="15"/>
      <c r="I4" s="15"/>
      <c r="J4" s="15"/>
      <c r="K4" s="15"/>
      <c r="L4" s="15"/>
      <c r="M4" s="15"/>
      <c r="N4" s="15"/>
      <c r="O4" s="15"/>
    </row>
    <row r="5" spans="1:15" s="16" customFormat="1" ht="15.75" x14ac:dyDescent="0.25">
      <c r="A5" s="20" t="s">
        <v>5</v>
      </c>
      <c r="B5" s="21"/>
      <c r="C5" s="13"/>
      <c r="D5" s="13"/>
      <c r="E5" s="22"/>
      <c r="F5" s="22"/>
      <c r="G5" s="22"/>
      <c r="H5" s="15"/>
      <c r="I5" s="15"/>
      <c r="J5" s="15"/>
      <c r="K5" s="15"/>
      <c r="L5" s="15"/>
      <c r="M5" s="15"/>
      <c r="N5" s="15"/>
      <c r="O5" s="15"/>
    </row>
    <row r="6" spans="1:15" s="10" customFormat="1" ht="15.75" x14ac:dyDescent="0.25">
      <c r="A6" s="23"/>
      <c r="B6" s="24"/>
      <c r="C6" s="13"/>
      <c r="D6" s="13"/>
      <c r="E6" s="22"/>
      <c r="F6" s="22"/>
      <c r="G6" s="22"/>
      <c r="H6" s="15"/>
      <c r="I6" s="15"/>
      <c r="J6" s="15"/>
      <c r="K6" s="15"/>
      <c r="L6" s="15"/>
      <c r="M6" s="15"/>
      <c r="N6" s="15"/>
      <c r="O6" s="15"/>
    </row>
    <row r="7" spans="1:15" s="15" customFormat="1" ht="15.75" x14ac:dyDescent="0.25">
      <c r="A7" s="25" t="s">
        <v>6</v>
      </c>
      <c r="B7" s="26"/>
      <c r="C7" s="26"/>
      <c r="D7" s="27"/>
      <c r="E7" s="22"/>
      <c r="F7" s="22"/>
      <c r="G7" s="22"/>
    </row>
    <row r="8" spans="1:15" s="15" customFormat="1" ht="15.75" x14ac:dyDescent="0.25">
      <c r="A8" s="28" t="s">
        <v>7</v>
      </c>
      <c r="B8" s="29"/>
      <c r="C8" s="29"/>
      <c r="D8" s="29"/>
      <c r="E8" s="22"/>
      <c r="F8" s="22"/>
      <c r="G8" s="22"/>
    </row>
    <row r="9" spans="1:15" s="15" customFormat="1" ht="15.75" x14ac:dyDescent="0.25">
      <c r="A9" s="30" t="s">
        <v>8</v>
      </c>
      <c r="B9" s="31"/>
      <c r="C9" s="32"/>
      <c r="D9" s="32"/>
      <c r="E9" s="22"/>
      <c r="F9" s="22"/>
      <c r="G9" s="22"/>
    </row>
    <row r="10" spans="1:15" s="15" customFormat="1" ht="15.75" x14ac:dyDescent="0.25">
      <c r="A10" s="33" t="s">
        <v>9</v>
      </c>
      <c r="B10" s="29"/>
      <c r="C10" s="29"/>
      <c r="D10" s="29"/>
      <c r="E10" s="22"/>
      <c r="F10" s="22"/>
      <c r="G10" s="22"/>
    </row>
    <row r="11" spans="1:15" s="15" customFormat="1" ht="15.75" x14ac:dyDescent="0.25">
      <c r="A11" s="33" t="s">
        <v>10</v>
      </c>
      <c r="B11" s="29"/>
      <c r="C11" s="29"/>
      <c r="D11" s="29"/>
      <c r="E11" s="22"/>
      <c r="F11" s="22"/>
      <c r="G11" s="22"/>
    </row>
    <row r="12" spans="1:15" s="15" customFormat="1" ht="15.75" x14ac:dyDescent="0.25">
      <c r="A12" s="34" t="s">
        <v>11</v>
      </c>
      <c r="B12" s="29"/>
      <c r="C12" s="29"/>
      <c r="D12" s="29"/>
      <c r="E12" s="22"/>
      <c r="F12" s="22"/>
      <c r="G12" s="22"/>
    </row>
    <row r="13" spans="1:15" s="15" customFormat="1" ht="15.75" x14ac:dyDescent="0.25">
      <c r="A13" s="29"/>
      <c r="B13" s="35" t="s">
        <v>12</v>
      </c>
      <c r="C13" s="117" t="s">
        <v>13</v>
      </c>
      <c r="D13" s="117"/>
      <c r="E13" s="36"/>
      <c r="F13" s="22"/>
      <c r="G13" s="22"/>
    </row>
    <row r="14" spans="1:15" s="15" customFormat="1" ht="15.75" x14ac:dyDescent="0.25">
      <c r="A14" s="29"/>
      <c r="B14" s="37" t="s">
        <v>14</v>
      </c>
      <c r="C14" s="118">
        <v>18.89</v>
      </c>
      <c r="D14" s="119"/>
      <c r="E14" s="38"/>
      <c r="F14" s="120" t="s">
        <v>15</v>
      </c>
      <c r="G14" s="22"/>
    </row>
    <row r="15" spans="1:15" s="15" customFormat="1" ht="15.6" customHeight="1" x14ac:dyDescent="0.25">
      <c r="A15" s="29"/>
      <c r="B15" s="37" t="s">
        <v>16</v>
      </c>
      <c r="C15" s="121">
        <v>20.56</v>
      </c>
      <c r="D15" s="122"/>
      <c r="E15" s="38"/>
      <c r="F15" s="120"/>
      <c r="G15" s="22"/>
    </row>
    <row r="16" spans="1:15" s="15" customFormat="1" ht="15.75" x14ac:dyDescent="0.25">
      <c r="A16" s="29"/>
      <c r="B16" s="39" t="s">
        <v>17</v>
      </c>
      <c r="C16" s="121">
        <v>23.58</v>
      </c>
      <c r="D16" s="122"/>
      <c r="E16" s="38"/>
      <c r="F16" s="120"/>
      <c r="G16" s="22"/>
    </row>
    <row r="17" spans="1:10" s="15" customFormat="1" ht="15.75" x14ac:dyDescent="0.25">
      <c r="A17" s="40"/>
      <c r="B17" s="41"/>
      <c r="C17" s="13"/>
      <c r="D17" s="13"/>
      <c r="E17" s="22"/>
      <c r="F17" s="22"/>
      <c r="G17" s="22"/>
    </row>
    <row r="18" spans="1:10" s="16" customFormat="1" ht="15.75" x14ac:dyDescent="0.25">
      <c r="A18" s="42"/>
      <c r="B18" s="43"/>
      <c r="C18" s="44"/>
      <c r="D18" s="44"/>
      <c r="E18" s="116"/>
      <c r="F18" s="116"/>
      <c r="G18" s="116"/>
      <c r="H18" s="45"/>
      <c r="I18" s="45"/>
    </row>
    <row r="19" spans="1:10" ht="31.5" x14ac:dyDescent="0.25">
      <c r="A19" s="42" t="s">
        <v>18</v>
      </c>
      <c r="B19" s="43" t="s">
        <v>19</v>
      </c>
      <c r="C19" s="44" t="s">
        <v>20</v>
      </c>
      <c r="D19" s="44" t="s">
        <v>21</v>
      </c>
      <c r="E19" s="44" t="s">
        <v>22</v>
      </c>
      <c r="F19" s="46" t="s">
        <v>23</v>
      </c>
      <c r="G19" s="46" t="s">
        <v>24</v>
      </c>
      <c r="H19" s="47" t="s">
        <v>25</v>
      </c>
      <c r="I19" s="48" t="s">
        <v>26</v>
      </c>
      <c r="J19" s="48" t="s">
        <v>27</v>
      </c>
    </row>
    <row r="20" spans="1:10" ht="15.75" x14ac:dyDescent="0.25">
      <c r="A20" s="50">
        <v>1</v>
      </c>
      <c r="B20" s="51" t="s">
        <v>204</v>
      </c>
      <c r="C20" s="52"/>
      <c r="D20" s="52"/>
      <c r="E20" s="53"/>
      <c r="F20" s="54"/>
      <c r="G20" s="55">
        <f>SUBTOTAL(9,G21:G31)</f>
        <v>0</v>
      </c>
      <c r="H20" s="55">
        <f>SUBTOTAL(9,H21:H31)</f>
        <v>0</v>
      </c>
      <c r="I20" s="56"/>
      <c r="J20" s="56"/>
    </row>
    <row r="21" spans="1:10" ht="31.5" x14ac:dyDescent="0.25">
      <c r="A21" s="57" t="s">
        <v>29</v>
      </c>
      <c r="B21" s="58" t="s">
        <v>108</v>
      </c>
      <c r="C21" s="59" t="s">
        <v>31</v>
      </c>
      <c r="D21" s="60">
        <v>0</v>
      </c>
      <c r="E21" s="61">
        <v>10</v>
      </c>
      <c r="F21" s="62">
        <v>0</v>
      </c>
      <c r="G21" s="63">
        <f>E21*F21</f>
        <v>0</v>
      </c>
      <c r="H21" s="64">
        <f>D21*G21</f>
        <v>0</v>
      </c>
      <c r="I21" s="56"/>
      <c r="J21" s="56"/>
    </row>
    <row r="22" spans="1:10" ht="15.75" x14ac:dyDescent="0.25">
      <c r="A22" s="57" t="s">
        <v>32</v>
      </c>
      <c r="B22" s="58" t="s">
        <v>109</v>
      </c>
      <c r="C22" s="59" t="s">
        <v>31</v>
      </c>
      <c r="D22" s="60">
        <v>0</v>
      </c>
      <c r="E22" s="61">
        <v>10</v>
      </c>
      <c r="F22" s="62">
        <v>0</v>
      </c>
      <c r="G22" s="63">
        <f t="shared" ref="G22:G28" si="0">E22*F22</f>
        <v>0</v>
      </c>
      <c r="H22" s="64">
        <f t="shared" ref="H22:H28" si="1">D22*G22</f>
        <v>0</v>
      </c>
      <c r="I22" s="56"/>
      <c r="J22" s="56"/>
    </row>
    <row r="23" spans="1:10" ht="15.75" x14ac:dyDescent="0.25">
      <c r="A23" s="57" t="s">
        <v>34</v>
      </c>
      <c r="B23" s="58" t="s">
        <v>111</v>
      </c>
      <c r="C23" s="59" t="s">
        <v>31</v>
      </c>
      <c r="D23" s="60">
        <v>0</v>
      </c>
      <c r="E23" s="61">
        <v>10</v>
      </c>
      <c r="F23" s="62">
        <v>0</v>
      </c>
      <c r="G23" s="63">
        <f t="shared" si="0"/>
        <v>0</v>
      </c>
      <c r="H23" s="64">
        <f t="shared" si="1"/>
        <v>0</v>
      </c>
      <c r="I23" s="56"/>
      <c r="J23" s="56"/>
    </row>
    <row r="24" spans="1:10" ht="15.75" x14ac:dyDescent="0.25">
      <c r="A24" s="57" t="s">
        <v>36</v>
      </c>
      <c r="B24" s="58" t="s">
        <v>112</v>
      </c>
      <c r="C24" s="59" t="s">
        <v>31</v>
      </c>
      <c r="D24" s="60">
        <v>0</v>
      </c>
      <c r="E24" s="61">
        <v>10</v>
      </c>
      <c r="F24" s="62">
        <v>0</v>
      </c>
      <c r="G24" s="63">
        <f t="shared" si="0"/>
        <v>0</v>
      </c>
      <c r="H24" s="64">
        <f t="shared" si="1"/>
        <v>0</v>
      </c>
      <c r="I24" s="56"/>
      <c r="J24" s="56"/>
    </row>
    <row r="25" spans="1:10" ht="15.75" x14ac:dyDescent="0.25">
      <c r="A25" s="57" t="s">
        <v>38</v>
      </c>
      <c r="B25" s="58" t="s">
        <v>113</v>
      </c>
      <c r="C25" s="59" t="s">
        <v>31</v>
      </c>
      <c r="D25" s="60">
        <v>0</v>
      </c>
      <c r="E25" s="61">
        <v>10</v>
      </c>
      <c r="F25" s="62">
        <v>0</v>
      </c>
      <c r="G25" s="63">
        <f t="shared" si="0"/>
        <v>0</v>
      </c>
      <c r="H25" s="64">
        <f t="shared" si="1"/>
        <v>0</v>
      </c>
      <c r="I25" s="56"/>
      <c r="J25" s="56"/>
    </row>
    <row r="26" spans="1:10" ht="15.75" x14ac:dyDescent="0.25">
      <c r="A26" s="57" t="s">
        <v>40</v>
      </c>
      <c r="B26" s="58" t="s">
        <v>118</v>
      </c>
      <c r="C26" s="59" t="s">
        <v>31</v>
      </c>
      <c r="D26" s="60">
        <v>0</v>
      </c>
      <c r="E26" s="61">
        <v>10</v>
      </c>
      <c r="F26" s="62">
        <v>0</v>
      </c>
      <c r="G26" s="63">
        <f t="shared" si="0"/>
        <v>0</v>
      </c>
      <c r="H26" s="64">
        <f t="shared" si="1"/>
        <v>0</v>
      </c>
      <c r="I26" s="56"/>
      <c r="J26" s="56"/>
    </row>
    <row r="27" spans="1:10" ht="31.5" x14ac:dyDescent="0.25">
      <c r="A27" s="57" t="s">
        <v>42</v>
      </c>
      <c r="B27" s="58" t="s">
        <v>223</v>
      </c>
      <c r="C27" s="59" t="s">
        <v>134</v>
      </c>
      <c r="D27" s="60">
        <v>0</v>
      </c>
      <c r="E27" s="61">
        <v>12</v>
      </c>
      <c r="F27" s="62">
        <v>0</v>
      </c>
      <c r="G27" s="63">
        <f t="shared" si="0"/>
        <v>0</v>
      </c>
      <c r="H27" s="64">
        <f t="shared" si="1"/>
        <v>0</v>
      </c>
      <c r="I27" s="56"/>
      <c r="J27" s="56"/>
    </row>
    <row r="28" spans="1:10" ht="15.75" x14ac:dyDescent="0.25">
      <c r="A28" s="57" t="s">
        <v>44</v>
      </c>
      <c r="B28" s="58" t="s">
        <v>114</v>
      </c>
      <c r="C28" s="59" t="s">
        <v>31</v>
      </c>
      <c r="D28" s="60">
        <v>0</v>
      </c>
      <c r="E28" s="61">
        <v>1</v>
      </c>
      <c r="F28" s="62">
        <v>0</v>
      </c>
      <c r="G28" s="63">
        <f t="shared" si="0"/>
        <v>0</v>
      </c>
      <c r="H28" s="64">
        <f t="shared" si="1"/>
        <v>0</v>
      </c>
      <c r="I28" s="56"/>
      <c r="J28" s="56"/>
    </row>
    <row r="29" spans="1:10" ht="31.5" x14ac:dyDescent="0.25">
      <c r="A29" s="57" t="s">
        <v>46</v>
      </c>
      <c r="B29" s="65" t="s">
        <v>115</v>
      </c>
      <c r="C29" s="59" t="s">
        <v>31</v>
      </c>
      <c r="D29" s="60">
        <v>0</v>
      </c>
      <c r="E29" s="66">
        <v>1</v>
      </c>
      <c r="F29" s="62">
        <v>0</v>
      </c>
      <c r="G29" s="63">
        <f>E29*F29</f>
        <v>0</v>
      </c>
      <c r="H29" s="64">
        <f>D29*G29</f>
        <v>0</v>
      </c>
      <c r="I29" s="67"/>
      <c r="J29" s="56"/>
    </row>
    <row r="30" spans="1:10" ht="15.75" x14ac:dyDescent="0.25">
      <c r="A30" s="57" t="s">
        <v>48</v>
      </c>
      <c r="B30" s="65" t="s">
        <v>116</v>
      </c>
      <c r="C30" s="59" t="s">
        <v>31</v>
      </c>
      <c r="D30" s="60">
        <v>0</v>
      </c>
      <c r="E30" s="66">
        <v>10</v>
      </c>
      <c r="F30" s="62">
        <v>0</v>
      </c>
      <c r="G30" s="63">
        <f t="shared" ref="G30:G43" si="2">E30*F30</f>
        <v>0</v>
      </c>
      <c r="H30" s="64">
        <f t="shared" ref="H30:H48" si="3">D30*G30</f>
        <v>0</v>
      </c>
      <c r="I30" s="67"/>
      <c r="J30" s="56"/>
    </row>
    <row r="31" spans="1:10" ht="15.75" x14ac:dyDescent="0.25">
      <c r="A31" s="57" t="s">
        <v>50</v>
      </c>
      <c r="B31" s="65" t="s">
        <v>117</v>
      </c>
      <c r="C31" s="59" t="s">
        <v>31</v>
      </c>
      <c r="D31" s="60">
        <v>0</v>
      </c>
      <c r="E31" s="66">
        <v>10</v>
      </c>
      <c r="F31" s="62">
        <v>0</v>
      </c>
      <c r="G31" s="63">
        <f t="shared" si="2"/>
        <v>0</v>
      </c>
      <c r="H31" s="64">
        <f t="shared" si="3"/>
        <v>0</v>
      </c>
      <c r="I31" s="67"/>
      <c r="J31" s="56"/>
    </row>
    <row r="32" spans="1:10" s="71" customFormat="1" ht="15.75" x14ac:dyDescent="0.25">
      <c r="A32" s="50">
        <v>2</v>
      </c>
      <c r="B32" s="51" t="s">
        <v>76</v>
      </c>
      <c r="C32" s="69"/>
      <c r="D32" s="69"/>
      <c r="E32" s="52"/>
      <c r="F32" s="54"/>
      <c r="G32" s="55">
        <f>SUBTOTAL(9, G33:G43)</f>
        <v>0</v>
      </c>
      <c r="H32" s="55">
        <f>SUBTOTAL(9, H33:H43)</f>
        <v>0</v>
      </c>
      <c r="I32" s="70"/>
      <c r="J32" s="56"/>
    </row>
    <row r="33" spans="1:10" s="71" customFormat="1" ht="15.75" x14ac:dyDescent="0.25">
      <c r="A33" s="57" t="s">
        <v>77</v>
      </c>
      <c r="B33" s="58" t="s">
        <v>246</v>
      </c>
      <c r="C33" s="72" t="s">
        <v>31</v>
      </c>
      <c r="D33" s="60">
        <v>0</v>
      </c>
      <c r="E33" s="59">
        <v>70</v>
      </c>
      <c r="F33" s="62">
        <v>0</v>
      </c>
      <c r="G33" s="63">
        <f t="shared" si="2"/>
        <v>0</v>
      </c>
      <c r="H33" s="64">
        <f t="shared" si="3"/>
        <v>0</v>
      </c>
      <c r="I33" s="70"/>
      <c r="J33" s="56"/>
    </row>
    <row r="34" spans="1:10" s="71" customFormat="1" ht="15.75" x14ac:dyDescent="0.25">
      <c r="A34" s="57" t="s">
        <v>79</v>
      </c>
      <c r="B34" s="58" t="s">
        <v>122</v>
      </c>
      <c r="C34" s="72" t="s">
        <v>31</v>
      </c>
      <c r="D34" s="60">
        <v>0</v>
      </c>
      <c r="E34" s="59">
        <v>140</v>
      </c>
      <c r="F34" s="62">
        <v>0</v>
      </c>
      <c r="G34" s="63">
        <f t="shared" si="2"/>
        <v>0</v>
      </c>
      <c r="H34" s="64">
        <f t="shared" si="3"/>
        <v>0</v>
      </c>
      <c r="I34" s="70"/>
      <c r="J34" s="56"/>
    </row>
    <row r="35" spans="1:10" s="71" customFormat="1" ht="15.75" x14ac:dyDescent="0.25">
      <c r="A35" s="57" t="s">
        <v>81</v>
      </c>
      <c r="B35" s="58" t="s">
        <v>164</v>
      </c>
      <c r="C35" s="72" t="s">
        <v>31</v>
      </c>
      <c r="D35" s="60">
        <v>0</v>
      </c>
      <c r="E35" s="59">
        <v>61</v>
      </c>
      <c r="F35" s="62">
        <v>0</v>
      </c>
      <c r="G35" s="63">
        <f t="shared" si="2"/>
        <v>0</v>
      </c>
      <c r="H35" s="64">
        <f t="shared" si="3"/>
        <v>0</v>
      </c>
      <c r="I35" s="70"/>
      <c r="J35" s="56"/>
    </row>
    <row r="36" spans="1:10" s="71" customFormat="1" ht="47.25" x14ac:dyDescent="0.25">
      <c r="A36" s="57" t="s">
        <v>83</v>
      </c>
      <c r="B36" s="58" t="s">
        <v>247</v>
      </c>
      <c r="C36" s="72" t="s">
        <v>125</v>
      </c>
      <c r="D36" s="60">
        <v>0</v>
      </c>
      <c r="E36" s="59">
        <v>3</v>
      </c>
      <c r="F36" s="62">
        <v>0</v>
      </c>
      <c r="G36" s="63">
        <f t="shared" si="2"/>
        <v>0</v>
      </c>
      <c r="H36" s="64">
        <f t="shared" si="3"/>
        <v>0</v>
      </c>
      <c r="I36" s="70"/>
      <c r="J36" s="56"/>
    </row>
    <row r="37" spans="1:10" s="71" customFormat="1" ht="15.75" x14ac:dyDescent="0.25">
      <c r="A37" s="57" t="s">
        <v>85</v>
      </c>
      <c r="B37" s="58" t="s">
        <v>236</v>
      </c>
      <c r="C37" s="72" t="s">
        <v>125</v>
      </c>
      <c r="D37" s="60">
        <v>0</v>
      </c>
      <c r="E37" s="59">
        <v>1</v>
      </c>
      <c r="F37" s="62">
        <v>0</v>
      </c>
      <c r="G37" s="63">
        <f t="shared" si="2"/>
        <v>0</v>
      </c>
      <c r="H37" s="64">
        <f t="shared" si="3"/>
        <v>0</v>
      </c>
      <c r="I37" s="70"/>
      <c r="J37" s="56"/>
    </row>
    <row r="38" spans="1:10" s="71" customFormat="1" ht="15.75" x14ac:dyDescent="0.25">
      <c r="A38" s="57" t="s">
        <v>87</v>
      </c>
      <c r="B38" s="58" t="s">
        <v>119</v>
      </c>
      <c r="C38" s="72" t="s">
        <v>31</v>
      </c>
      <c r="D38" s="60">
        <v>0</v>
      </c>
      <c r="E38" s="59">
        <v>10</v>
      </c>
      <c r="F38" s="62">
        <v>0</v>
      </c>
      <c r="G38" s="63">
        <f t="shared" si="2"/>
        <v>0</v>
      </c>
      <c r="H38" s="64">
        <f t="shared" si="3"/>
        <v>0</v>
      </c>
      <c r="I38" s="70"/>
      <c r="J38" s="56"/>
    </row>
    <row r="39" spans="1:10" s="71" customFormat="1" ht="78.75" x14ac:dyDescent="0.25">
      <c r="A39" s="57" t="s">
        <v>127</v>
      </c>
      <c r="B39" s="58" t="s">
        <v>123</v>
      </c>
      <c r="C39" s="72" t="s">
        <v>31</v>
      </c>
      <c r="D39" s="60">
        <v>0</v>
      </c>
      <c r="E39" s="59">
        <v>1</v>
      </c>
      <c r="F39" s="62">
        <v>0</v>
      </c>
      <c r="G39" s="63">
        <f t="shared" si="2"/>
        <v>0</v>
      </c>
      <c r="H39" s="64">
        <f t="shared" si="3"/>
        <v>0</v>
      </c>
      <c r="I39" s="70"/>
      <c r="J39" s="56"/>
    </row>
    <row r="40" spans="1:10" s="71" customFormat="1" ht="31.5" x14ac:dyDescent="0.25">
      <c r="A40" s="57" t="s">
        <v>138</v>
      </c>
      <c r="B40" s="58" t="s">
        <v>124</v>
      </c>
      <c r="C40" s="72" t="s">
        <v>125</v>
      </c>
      <c r="D40" s="60">
        <v>0</v>
      </c>
      <c r="E40" s="59">
        <v>1</v>
      </c>
      <c r="F40" s="62">
        <v>0</v>
      </c>
      <c r="G40" s="63">
        <f t="shared" si="2"/>
        <v>0</v>
      </c>
      <c r="H40" s="64">
        <f t="shared" si="3"/>
        <v>0</v>
      </c>
      <c r="I40" s="70"/>
      <c r="J40" s="56"/>
    </row>
    <row r="41" spans="1:10" s="71" customFormat="1" ht="31.5" x14ac:dyDescent="0.25">
      <c r="A41" s="57" t="s">
        <v>139</v>
      </c>
      <c r="B41" s="65" t="s">
        <v>126</v>
      </c>
      <c r="C41" s="72" t="s">
        <v>31</v>
      </c>
      <c r="D41" s="60">
        <v>0</v>
      </c>
      <c r="E41" s="73">
        <v>1</v>
      </c>
      <c r="F41" s="62">
        <v>0</v>
      </c>
      <c r="G41" s="63">
        <f t="shared" si="2"/>
        <v>0</v>
      </c>
      <c r="H41" s="64">
        <f t="shared" si="3"/>
        <v>0</v>
      </c>
      <c r="I41" s="70"/>
      <c r="J41" s="56"/>
    </row>
    <row r="42" spans="1:10" ht="31.5" x14ac:dyDescent="0.25">
      <c r="A42" s="57" t="s">
        <v>140</v>
      </c>
      <c r="B42" s="65" t="s">
        <v>74</v>
      </c>
      <c r="C42" s="72" t="s">
        <v>125</v>
      </c>
      <c r="D42" s="60">
        <v>0</v>
      </c>
      <c r="E42" s="73">
        <v>1</v>
      </c>
      <c r="F42" s="62">
        <v>0</v>
      </c>
      <c r="G42" s="63">
        <f t="shared" si="2"/>
        <v>0</v>
      </c>
      <c r="H42" s="64">
        <f t="shared" si="3"/>
        <v>0</v>
      </c>
      <c r="I42" s="67"/>
      <c r="J42" s="56"/>
    </row>
    <row r="43" spans="1:10" ht="15.75" x14ac:dyDescent="0.25">
      <c r="A43" s="57" t="s">
        <v>141</v>
      </c>
      <c r="B43" s="58" t="s">
        <v>202</v>
      </c>
      <c r="C43" s="72" t="s">
        <v>125</v>
      </c>
      <c r="D43" s="60">
        <v>0</v>
      </c>
      <c r="E43" s="73">
        <v>2</v>
      </c>
      <c r="F43" s="62">
        <v>0</v>
      </c>
      <c r="G43" s="63">
        <f t="shared" si="2"/>
        <v>0</v>
      </c>
      <c r="H43" s="64">
        <f t="shared" si="3"/>
        <v>0</v>
      </c>
      <c r="I43" s="67"/>
      <c r="J43" s="56"/>
    </row>
    <row r="44" spans="1:10" ht="15.75" x14ac:dyDescent="0.25">
      <c r="A44" s="74">
        <v>3</v>
      </c>
      <c r="B44" s="75" t="s">
        <v>89</v>
      </c>
      <c r="C44" s="69"/>
      <c r="D44" s="69"/>
      <c r="E44" s="69"/>
      <c r="F44" s="69"/>
      <c r="G44" s="55">
        <f>SUBTOTAL(9, G45:G48)</f>
        <v>0</v>
      </c>
      <c r="H44" s="55">
        <f>SUBTOTAL(9, H45:H48)</f>
        <v>0</v>
      </c>
      <c r="I44" s="67"/>
      <c r="J44" s="56"/>
    </row>
    <row r="45" spans="1:10" ht="15.75" x14ac:dyDescent="0.25">
      <c r="A45" s="76" t="s">
        <v>147</v>
      </c>
      <c r="B45" s="77" t="s">
        <v>128</v>
      </c>
      <c r="C45" s="68" t="s">
        <v>31</v>
      </c>
      <c r="D45" s="60">
        <v>0</v>
      </c>
      <c r="E45" s="73">
        <v>1</v>
      </c>
      <c r="F45" s="62">
        <v>0</v>
      </c>
      <c r="G45" s="63">
        <f t="shared" ref="G45:G48" si="4">E45*F45</f>
        <v>0</v>
      </c>
      <c r="H45" s="64">
        <f t="shared" si="3"/>
        <v>0</v>
      </c>
      <c r="I45" s="67"/>
      <c r="J45" s="56"/>
    </row>
    <row r="46" spans="1:10" ht="15.75" x14ac:dyDescent="0.25">
      <c r="A46" s="76" t="s">
        <v>148</v>
      </c>
      <c r="B46" s="77" t="s">
        <v>129</v>
      </c>
      <c r="C46" s="68" t="s">
        <v>31</v>
      </c>
      <c r="D46" s="60">
        <v>0</v>
      </c>
      <c r="E46" s="73">
        <v>1</v>
      </c>
      <c r="F46" s="62">
        <v>0</v>
      </c>
      <c r="G46" s="63">
        <f t="shared" si="4"/>
        <v>0</v>
      </c>
      <c r="H46" s="64">
        <f t="shared" si="3"/>
        <v>0</v>
      </c>
      <c r="I46" s="67"/>
      <c r="J46" s="56"/>
    </row>
    <row r="47" spans="1:10" ht="15.75" x14ac:dyDescent="0.25">
      <c r="A47" s="76" t="s">
        <v>149</v>
      </c>
      <c r="B47" s="77" t="s">
        <v>130</v>
      </c>
      <c r="C47" s="68" t="s">
        <v>31</v>
      </c>
      <c r="D47" s="60">
        <v>0</v>
      </c>
      <c r="E47" s="73">
        <v>1</v>
      </c>
      <c r="F47" s="62">
        <v>0</v>
      </c>
      <c r="G47" s="63">
        <f t="shared" si="4"/>
        <v>0</v>
      </c>
      <c r="H47" s="64">
        <f t="shared" si="3"/>
        <v>0</v>
      </c>
      <c r="I47" s="67"/>
      <c r="J47" s="56"/>
    </row>
    <row r="48" spans="1:10" ht="16.5" thickBot="1" x14ac:dyDescent="0.3">
      <c r="A48" s="76" t="s">
        <v>90</v>
      </c>
      <c r="B48" s="77" t="s">
        <v>131</v>
      </c>
      <c r="C48" s="68" t="s">
        <v>31</v>
      </c>
      <c r="D48" s="60">
        <v>0</v>
      </c>
      <c r="E48" s="73">
        <v>4</v>
      </c>
      <c r="F48" s="62">
        <v>0</v>
      </c>
      <c r="G48" s="63">
        <f t="shared" si="4"/>
        <v>0</v>
      </c>
      <c r="H48" s="64">
        <f t="shared" si="3"/>
        <v>0</v>
      </c>
      <c r="I48" s="67"/>
      <c r="J48" s="56"/>
    </row>
    <row r="49" spans="1:10" ht="15.75" x14ac:dyDescent="0.25">
      <c r="A49" s="78"/>
      <c r="B49" s="79" t="s">
        <v>98</v>
      </c>
      <c r="C49" s="80"/>
      <c r="D49" s="80"/>
      <c r="E49" s="81"/>
      <c r="F49" s="82"/>
      <c r="G49" s="83">
        <f>SUBTOTAL(9,G20:G48)</f>
        <v>0</v>
      </c>
      <c r="H49" s="83">
        <f>SUBTOTAL(9,H20:H48)</f>
        <v>0</v>
      </c>
      <c r="I49" s="67"/>
      <c r="J49" s="56"/>
    </row>
    <row r="50" spans="1:10" ht="15.75" x14ac:dyDescent="0.25">
      <c r="A50" s="78"/>
      <c r="B50" s="79" t="s">
        <v>99</v>
      </c>
      <c r="C50" s="80"/>
      <c r="D50" s="80"/>
      <c r="E50" s="81"/>
      <c r="F50" s="82"/>
      <c r="G50" s="84">
        <f>G49*0.15</f>
        <v>0</v>
      </c>
      <c r="H50" s="85"/>
      <c r="I50" s="67"/>
      <c r="J50" s="56"/>
    </row>
    <row r="51" spans="1:10" ht="16.5" thickBot="1" x14ac:dyDescent="0.3">
      <c r="A51" s="78"/>
      <c r="B51" s="79" t="s">
        <v>100</v>
      </c>
      <c r="C51" s="80"/>
      <c r="D51" s="80"/>
      <c r="E51" s="81"/>
      <c r="F51" s="82"/>
      <c r="G51" s="86">
        <f>G49+G50</f>
        <v>0</v>
      </c>
      <c r="H51" s="87"/>
      <c r="I51" s="67"/>
      <c r="J51" s="56"/>
    </row>
    <row r="52" spans="1:10" x14ac:dyDescent="0.25">
      <c r="A52" s="88"/>
      <c r="B52" s="89"/>
      <c r="C52" s="90"/>
      <c r="D52" s="90"/>
      <c r="E52" s="90"/>
      <c r="F52" s="91"/>
      <c r="G52" s="91"/>
      <c r="H52" s="91"/>
      <c r="I52" s="91"/>
      <c r="J52" s="91"/>
    </row>
    <row r="53" spans="1:10" ht="15.75" thickBot="1" x14ac:dyDescent="0.3">
      <c r="A53" s="88"/>
      <c r="B53" s="91"/>
      <c r="C53" s="90"/>
      <c r="D53" s="90"/>
      <c r="E53" s="90"/>
      <c r="F53" s="91"/>
      <c r="G53" s="91"/>
      <c r="H53" s="91"/>
      <c r="I53" s="91"/>
      <c r="J53" s="91"/>
    </row>
    <row r="54" spans="1:10" ht="25.9" customHeight="1" x14ac:dyDescent="0.25">
      <c r="A54" s="88"/>
      <c r="B54" s="129" t="s">
        <v>101</v>
      </c>
      <c r="C54" s="132"/>
      <c r="D54" s="133"/>
      <c r="E54" s="127"/>
      <c r="F54" s="128"/>
      <c r="G54" s="91"/>
      <c r="H54" s="91"/>
      <c r="I54" s="91"/>
      <c r="J54" s="91"/>
    </row>
    <row r="55" spans="1:10" ht="17.45" customHeight="1" x14ac:dyDescent="0.25">
      <c r="A55" s="88"/>
      <c r="B55" s="130"/>
      <c r="C55" s="134" t="s">
        <v>102</v>
      </c>
      <c r="D55" s="135"/>
      <c r="E55" s="92" t="s">
        <v>103</v>
      </c>
      <c r="F55" s="93"/>
      <c r="G55" s="91"/>
      <c r="H55" s="91"/>
      <c r="I55" s="91"/>
      <c r="J55" s="91"/>
    </row>
    <row r="56" spans="1:10" ht="34.9" customHeight="1" x14ac:dyDescent="0.25">
      <c r="A56" s="88"/>
      <c r="B56" s="130"/>
      <c r="C56" s="136"/>
      <c r="D56" s="137"/>
      <c r="E56" s="125"/>
      <c r="F56" s="126"/>
      <c r="G56" s="91"/>
      <c r="H56" s="91"/>
      <c r="I56" s="91"/>
      <c r="J56" s="91"/>
    </row>
    <row r="57" spans="1:10" ht="19.149999999999999" customHeight="1" thickBot="1" x14ac:dyDescent="0.3">
      <c r="A57" s="88"/>
      <c r="B57" s="131"/>
      <c r="C57" s="138" t="s">
        <v>104</v>
      </c>
      <c r="D57" s="139"/>
      <c r="E57" s="123" t="s">
        <v>105</v>
      </c>
      <c r="F57" s="124"/>
      <c r="G57" s="91"/>
      <c r="H57" s="91"/>
      <c r="I57" s="91"/>
      <c r="J57" s="91"/>
    </row>
    <row r="58" spans="1:10" x14ac:dyDescent="0.25">
      <c r="A58" s="88"/>
      <c r="B58" s="91"/>
      <c r="C58" s="90"/>
      <c r="D58" s="90"/>
      <c r="E58" s="90"/>
      <c r="F58" s="91"/>
      <c r="G58" s="91"/>
      <c r="H58" s="91"/>
      <c r="I58" s="91"/>
      <c r="J58" s="91"/>
    </row>
    <row r="59" spans="1:10" x14ac:dyDescent="0.25">
      <c r="A59" s="88"/>
      <c r="B59" s="91"/>
      <c r="C59" s="90"/>
      <c r="D59" s="90"/>
      <c r="E59" s="90"/>
      <c r="F59" s="91"/>
      <c r="G59" s="91"/>
      <c r="H59" s="91"/>
      <c r="I59" s="91"/>
      <c r="J59" s="91"/>
    </row>
  </sheetData>
  <protectedRanges>
    <protectedRange sqref="C54:F56" name="Range7"/>
    <protectedRange sqref="I20:J51" name="Range6"/>
    <protectedRange sqref="A20:F48" name="Range3"/>
    <protectedRange sqref="E14:E16" name="Range2"/>
    <protectedRange sqref="B3:B5" name="Range1"/>
    <protectedRange sqref="C14:D16" name="Range2_1"/>
  </protectedRanges>
  <mergeCells count="14">
    <mergeCell ref="B54:B57"/>
    <mergeCell ref="C54:D54"/>
    <mergeCell ref="E54:F54"/>
    <mergeCell ref="C55:D55"/>
    <mergeCell ref="C56:D56"/>
    <mergeCell ref="E56:F56"/>
    <mergeCell ref="C57:D57"/>
    <mergeCell ref="E57:F57"/>
    <mergeCell ref="E18:G18"/>
    <mergeCell ref="C13:D13"/>
    <mergeCell ref="C14:D14"/>
    <mergeCell ref="F14:F16"/>
    <mergeCell ref="C15:D15"/>
    <mergeCell ref="C16:D16"/>
  </mergeCells>
  <dataValidations count="2">
    <dataValidation type="list" allowBlank="1" showInputMessage="1" showErrorMessage="1" sqref="E14:E16" xr:uid="{C68B2375-8273-4A18-82A3-011B6219A38D}">
      <formula1>" ,X"</formula1>
    </dataValidation>
    <dataValidation type="decimal" operator="greaterThanOrEqual" allowBlank="1" showInputMessage="1" showErrorMessage="1" sqref="C14:D16 E29:E48 F21:F48" xr:uid="{B5A6D501-6237-4225-BCB2-2636BD764F6C}">
      <formula1>0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954C9-95EF-4115-9B30-5D40A5721122}">
  <dimension ref="A1:O64"/>
  <sheetViews>
    <sheetView topLeftCell="B23" workbookViewId="0">
      <selection activeCell="H53" sqref="H53"/>
    </sheetView>
  </sheetViews>
  <sheetFormatPr defaultColWidth="9.140625" defaultRowHeight="15" x14ac:dyDescent="0.25"/>
  <cols>
    <col min="1" max="1" width="13.5703125" style="94" customWidth="1"/>
    <col min="2" max="2" width="59.5703125" style="49" customWidth="1"/>
    <col min="3" max="3" width="13.28515625" style="95" customWidth="1"/>
    <col min="4" max="4" width="9.7109375" style="95" customWidth="1"/>
    <col min="5" max="5" width="7.5703125" style="95" customWidth="1"/>
    <col min="6" max="7" width="19.5703125" style="49" customWidth="1"/>
    <col min="8" max="8" width="17.28515625" style="49" customWidth="1"/>
    <col min="9" max="9" width="32.7109375" style="49" customWidth="1"/>
    <col min="10" max="10" width="36.7109375" style="49" customWidth="1"/>
    <col min="11" max="16384" width="9.140625" style="49"/>
  </cols>
  <sheetData>
    <row r="1" spans="1:15" s="5" customFormat="1" ht="31.5" x14ac:dyDescent="0.5">
      <c r="A1" s="1"/>
      <c r="B1" s="2" t="s">
        <v>0</v>
      </c>
      <c r="C1" s="3"/>
      <c r="D1" s="3"/>
      <c r="E1" s="4"/>
      <c r="F1" s="4"/>
      <c r="G1" s="4"/>
      <c r="H1" s="4"/>
      <c r="I1" s="4"/>
      <c r="J1" s="4"/>
    </row>
    <row r="2" spans="1:15" s="10" customFormat="1" ht="28.9" customHeight="1" x14ac:dyDescent="0.25">
      <c r="A2" s="6"/>
      <c r="B2" s="7" t="s">
        <v>1</v>
      </c>
      <c r="C2" s="8"/>
      <c r="D2" s="8"/>
      <c r="E2" s="9"/>
      <c r="F2" s="9"/>
      <c r="G2" s="9"/>
      <c r="H2" s="9"/>
      <c r="I2" s="9"/>
      <c r="J2" s="9"/>
    </row>
    <row r="3" spans="1:15" s="16" customFormat="1" ht="15.75" x14ac:dyDescent="0.25">
      <c r="A3" s="11" t="s">
        <v>2</v>
      </c>
      <c r="B3" s="12"/>
      <c r="C3" s="13"/>
      <c r="D3" s="13"/>
      <c r="E3" s="14"/>
      <c r="F3" s="14"/>
      <c r="G3" s="14"/>
      <c r="H3" s="15"/>
      <c r="I3" s="15"/>
      <c r="J3" s="15"/>
      <c r="K3" s="15"/>
      <c r="L3" s="15"/>
      <c r="M3" s="15"/>
      <c r="N3" s="15"/>
      <c r="O3" s="15"/>
    </row>
    <row r="4" spans="1:15" s="16" customFormat="1" ht="47.25" x14ac:dyDescent="0.25">
      <c r="A4" s="17" t="s">
        <v>3</v>
      </c>
      <c r="B4" s="18" t="s">
        <v>4</v>
      </c>
      <c r="C4" s="13"/>
      <c r="D4" s="13"/>
      <c r="E4" s="19"/>
      <c r="F4" s="19"/>
      <c r="G4" s="19"/>
      <c r="H4" s="15"/>
      <c r="I4" s="15"/>
      <c r="J4" s="15"/>
      <c r="K4" s="15"/>
      <c r="L4" s="15"/>
      <c r="M4" s="15"/>
      <c r="N4" s="15"/>
      <c r="O4" s="15"/>
    </row>
    <row r="5" spans="1:15" s="16" customFormat="1" ht="15.75" x14ac:dyDescent="0.25">
      <c r="A5" s="20" t="s">
        <v>5</v>
      </c>
      <c r="B5" s="21"/>
      <c r="C5" s="13"/>
      <c r="D5" s="13"/>
      <c r="E5" s="22"/>
      <c r="F5" s="22"/>
      <c r="G5" s="22"/>
      <c r="H5" s="15"/>
      <c r="I5" s="15"/>
      <c r="J5" s="15"/>
      <c r="K5" s="15"/>
      <c r="L5" s="15"/>
      <c r="M5" s="15"/>
      <c r="N5" s="15"/>
      <c r="O5" s="15"/>
    </row>
    <row r="6" spans="1:15" s="10" customFormat="1" ht="15.75" x14ac:dyDescent="0.25">
      <c r="A6" s="23"/>
      <c r="B6" s="24"/>
      <c r="C6" s="13"/>
      <c r="D6" s="13"/>
      <c r="E6" s="22"/>
      <c r="F6" s="22"/>
      <c r="G6" s="22"/>
      <c r="H6" s="15"/>
      <c r="I6" s="15"/>
      <c r="J6" s="15"/>
      <c r="K6" s="15"/>
      <c r="L6" s="15"/>
      <c r="M6" s="15"/>
      <c r="N6" s="15"/>
      <c r="O6" s="15"/>
    </row>
    <row r="7" spans="1:15" s="15" customFormat="1" ht="15.75" x14ac:dyDescent="0.25">
      <c r="A7" s="25" t="s">
        <v>6</v>
      </c>
      <c r="B7" s="26"/>
      <c r="C7" s="26"/>
      <c r="D7" s="27"/>
      <c r="E7" s="22"/>
      <c r="F7" s="22"/>
      <c r="G7" s="22"/>
    </row>
    <row r="8" spans="1:15" s="15" customFormat="1" ht="15.75" x14ac:dyDescent="0.25">
      <c r="A8" s="30" t="s">
        <v>283</v>
      </c>
      <c r="B8" s="31"/>
      <c r="C8" s="32"/>
      <c r="D8" s="32"/>
      <c r="E8" s="22"/>
      <c r="F8" s="22"/>
      <c r="G8" s="22"/>
    </row>
    <row r="9" spans="1:15" s="15" customFormat="1" ht="15.75" x14ac:dyDescent="0.25">
      <c r="A9" s="33" t="s">
        <v>284</v>
      </c>
      <c r="B9" s="29"/>
      <c r="C9" s="29"/>
      <c r="D9" s="29"/>
      <c r="E9" s="22"/>
      <c r="F9" s="22"/>
      <c r="G9" s="22"/>
    </row>
    <row r="10" spans="1:15" s="15" customFormat="1" ht="15.75" x14ac:dyDescent="0.25">
      <c r="A10" s="33" t="s">
        <v>285</v>
      </c>
      <c r="B10" s="29"/>
      <c r="C10" s="29"/>
      <c r="D10" s="29"/>
      <c r="E10" s="22"/>
      <c r="F10" s="22"/>
      <c r="G10" s="22"/>
    </row>
    <row r="11" spans="1:15" s="15" customFormat="1" ht="15.75" x14ac:dyDescent="0.25">
      <c r="A11" s="34" t="s">
        <v>286</v>
      </c>
      <c r="B11" s="29"/>
      <c r="C11" s="29"/>
      <c r="D11" s="29"/>
      <c r="E11" s="22"/>
      <c r="F11" s="22"/>
      <c r="G11" s="22"/>
    </row>
    <row r="12" spans="1:15" s="15" customFormat="1" ht="15.75" x14ac:dyDescent="0.25">
      <c r="A12" s="29"/>
      <c r="B12" s="35" t="s">
        <v>12</v>
      </c>
      <c r="C12" s="117" t="s">
        <v>13</v>
      </c>
      <c r="D12" s="117"/>
      <c r="E12" s="36"/>
      <c r="F12" s="22"/>
      <c r="G12" s="22"/>
    </row>
    <row r="13" spans="1:15" s="15" customFormat="1" ht="15.75" x14ac:dyDescent="0.25">
      <c r="A13" s="29"/>
      <c r="B13" s="37" t="s">
        <v>14</v>
      </c>
      <c r="C13" s="118">
        <v>18.89</v>
      </c>
      <c r="D13" s="119"/>
      <c r="E13" s="38"/>
      <c r="F13" s="120" t="s">
        <v>15</v>
      </c>
      <c r="G13" s="22"/>
    </row>
    <row r="14" spans="1:15" s="15" customFormat="1" ht="15.6" customHeight="1" x14ac:dyDescent="0.25">
      <c r="A14" s="29"/>
      <c r="B14" s="37" t="s">
        <v>16</v>
      </c>
      <c r="C14" s="121">
        <v>20.56</v>
      </c>
      <c r="D14" s="122"/>
      <c r="E14" s="38"/>
      <c r="F14" s="120"/>
      <c r="G14" s="22"/>
    </row>
    <row r="15" spans="1:15" s="15" customFormat="1" ht="15.75" x14ac:dyDescent="0.25">
      <c r="A15" s="29"/>
      <c r="B15" s="39" t="s">
        <v>17</v>
      </c>
      <c r="C15" s="121">
        <v>23.58</v>
      </c>
      <c r="D15" s="122"/>
      <c r="E15" s="38"/>
      <c r="F15" s="120"/>
      <c r="G15" s="22"/>
    </row>
    <row r="16" spans="1:15" s="15" customFormat="1" ht="15.75" x14ac:dyDescent="0.25">
      <c r="A16" s="40"/>
      <c r="B16" s="41"/>
      <c r="C16" s="13"/>
      <c r="D16" s="13"/>
      <c r="E16" s="22"/>
      <c r="F16" s="22"/>
      <c r="G16" s="22"/>
    </row>
    <row r="17" spans="1:10" s="16" customFormat="1" ht="15.75" x14ac:dyDescent="0.25">
      <c r="A17" s="42"/>
      <c r="B17" s="43"/>
      <c r="C17" s="44"/>
      <c r="D17" s="44"/>
      <c r="E17" s="116"/>
      <c r="F17" s="116"/>
      <c r="G17" s="116"/>
      <c r="H17" s="45"/>
      <c r="I17" s="45"/>
    </row>
    <row r="18" spans="1:10" ht="31.5" x14ac:dyDescent="0.25">
      <c r="A18" s="42" t="s">
        <v>18</v>
      </c>
      <c r="B18" s="43" t="s">
        <v>19</v>
      </c>
      <c r="C18" s="44" t="s">
        <v>20</v>
      </c>
      <c r="D18" s="44" t="s">
        <v>21</v>
      </c>
      <c r="E18" s="44" t="s">
        <v>22</v>
      </c>
      <c r="F18" s="46" t="s">
        <v>23</v>
      </c>
      <c r="G18" s="46" t="s">
        <v>24</v>
      </c>
      <c r="H18" s="47" t="s">
        <v>25</v>
      </c>
      <c r="I18" s="48" t="s">
        <v>26</v>
      </c>
      <c r="J18" s="48" t="s">
        <v>27</v>
      </c>
    </row>
    <row r="19" spans="1:10" ht="15.75" x14ac:dyDescent="0.25">
      <c r="A19" s="50">
        <v>1</v>
      </c>
      <c r="B19" s="51" t="s">
        <v>28</v>
      </c>
      <c r="C19" s="52"/>
      <c r="D19" s="52"/>
      <c r="E19" s="53"/>
      <c r="F19" s="54"/>
      <c r="G19" s="55">
        <f>SUBTOTAL(9,G20:G41)</f>
        <v>0</v>
      </c>
      <c r="H19" s="55">
        <f>SUBTOTAL(9,H20:H40)</f>
        <v>0</v>
      </c>
      <c r="I19" s="56"/>
      <c r="J19" s="56"/>
    </row>
    <row r="20" spans="1:10" ht="31.5" x14ac:dyDescent="0.25">
      <c r="A20" s="57" t="s">
        <v>29</v>
      </c>
      <c r="B20" s="58" t="s">
        <v>30</v>
      </c>
      <c r="C20" s="59" t="s">
        <v>31</v>
      </c>
      <c r="D20" s="60">
        <v>0</v>
      </c>
      <c r="E20" s="61">
        <v>24</v>
      </c>
      <c r="F20" s="62">
        <v>0</v>
      </c>
      <c r="G20" s="63">
        <f>E20*F20</f>
        <v>0</v>
      </c>
      <c r="H20" s="64">
        <f>D20*G20</f>
        <v>0</v>
      </c>
      <c r="I20" s="56"/>
      <c r="J20" s="56"/>
    </row>
    <row r="21" spans="1:10" ht="15.75" x14ac:dyDescent="0.25">
      <c r="A21" s="57" t="s">
        <v>32</v>
      </c>
      <c r="B21" s="58" t="s">
        <v>33</v>
      </c>
      <c r="C21" s="59" t="s">
        <v>31</v>
      </c>
      <c r="D21" s="60">
        <v>0</v>
      </c>
      <c r="E21" s="61">
        <v>24</v>
      </c>
      <c r="F21" s="62">
        <v>0</v>
      </c>
      <c r="G21" s="63">
        <f t="shared" ref="G21:G29" si="0">E21*F21</f>
        <v>0</v>
      </c>
      <c r="H21" s="64">
        <f t="shared" ref="H21:H29" si="1">D21*G21</f>
        <v>0</v>
      </c>
      <c r="I21" s="56"/>
      <c r="J21" s="56"/>
    </row>
    <row r="22" spans="1:10" ht="31.5" x14ac:dyDescent="0.25">
      <c r="A22" s="57" t="s">
        <v>34</v>
      </c>
      <c r="B22" s="58" t="s">
        <v>35</v>
      </c>
      <c r="C22" s="59" t="s">
        <v>31</v>
      </c>
      <c r="D22" s="60">
        <v>0</v>
      </c>
      <c r="E22" s="61">
        <v>9</v>
      </c>
      <c r="F22" s="62">
        <v>0</v>
      </c>
      <c r="G22" s="63">
        <f t="shared" si="0"/>
        <v>0</v>
      </c>
      <c r="H22" s="64">
        <f t="shared" si="1"/>
        <v>0</v>
      </c>
      <c r="I22" s="56"/>
      <c r="J22" s="56"/>
    </row>
    <row r="23" spans="1:10" ht="15.75" x14ac:dyDescent="0.25">
      <c r="A23" s="57" t="s">
        <v>36</v>
      </c>
      <c r="B23" s="58" t="s">
        <v>37</v>
      </c>
      <c r="C23" s="59" t="s">
        <v>31</v>
      </c>
      <c r="D23" s="60">
        <v>0</v>
      </c>
      <c r="E23" s="61">
        <v>9</v>
      </c>
      <c r="F23" s="62">
        <v>0</v>
      </c>
      <c r="G23" s="63">
        <f t="shared" si="0"/>
        <v>0</v>
      </c>
      <c r="H23" s="64">
        <f t="shared" si="1"/>
        <v>0</v>
      </c>
      <c r="I23" s="56"/>
      <c r="J23" s="56"/>
    </row>
    <row r="24" spans="1:10" ht="15.75" x14ac:dyDescent="0.25">
      <c r="A24" s="57" t="s">
        <v>38</v>
      </c>
      <c r="B24" s="58" t="s">
        <v>39</v>
      </c>
      <c r="C24" s="59" t="s">
        <v>31</v>
      </c>
      <c r="D24" s="60">
        <v>0</v>
      </c>
      <c r="E24" s="61">
        <v>9</v>
      </c>
      <c r="F24" s="62">
        <v>0</v>
      </c>
      <c r="G24" s="63">
        <f t="shared" si="0"/>
        <v>0</v>
      </c>
      <c r="H24" s="64">
        <f t="shared" si="1"/>
        <v>0</v>
      </c>
      <c r="I24" s="56"/>
      <c r="J24" s="56"/>
    </row>
    <row r="25" spans="1:10" ht="15.75" x14ac:dyDescent="0.25">
      <c r="A25" s="57" t="s">
        <v>40</v>
      </c>
      <c r="B25" s="58" t="s">
        <v>41</v>
      </c>
      <c r="C25" s="59" t="s">
        <v>31</v>
      </c>
      <c r="D25" s="60">
        <v>0</v>
      </c>
      <c r="E25" s="61">
        <v>9</v>
      </c>
      <c r="F25" s="62">
        <v>0</v>
      </c>
      <c r="G25" s="63">
        <f t="shared" si="0"/>
        <v>0</v>
      </c>
      <c r="H25" s="64">
        <f t="shared" si="1"/>
        <v>0</v>
      </c>
      <c r="I25" s="56"/>
      <c r="J25" s="56"/>
    </row>
    <row r="26" spans="1:10" ht="15.75" x14ac:dyDescent="0.25">
      <c r="A26" s="57" t="s">
        <v>42</v>
      </c>
      <c r="B26" s="58" t="s">
        <v>43</v>
      </c>
      <c r="C26" s="59" t="s">
        <v>31</v>
      </c>
      <c r="D26" s="60">
        <v>0</v>
      </c>
      <c r="E26" s="61">
        <v>9</v>
      </c>
      <c r="F26" s="62">
        <v>0</v>
      </c>
      <c r="G26" s="63">
        <f t="shared" si="0"/>
        <v>0</v>
      </c>
      <c r="H26" s="64">
        <f t="shared" si="1"/>
        <v>0</v>
      </c>
      <c r="I26" s="56"/>
      <c r="J26" s="56"/>
    </row>
    <row r="27" spans="1:10" ht="15.75" x14ac:dyDescent="0.25">
      <c r="A27" s="57" t="s">
        <v>44</v>
      </c>
      <c r="B27" s="58" t="s">
        <v>45</v>
      </c>
      <c r="C27" s="59" t="s">
        <v>31</v>
      </c>
      <c r="D27" s="60">
        <v>0</v>
      </c>
      <c r="E27" s="61">
        <v>9</v>
      </c>
      <c r="F27" s="62">
        <v>0</v>
      </c>
      <c r="G27" s="63">
        <f t="shared" si="0"/>
        <v>0</v>
      </c>
      <c r="H27" s="64">
        <f t="shared" si="1"/>
        <v>0</v>
      </c>
      <c r="I27" s="56"/>
      <c r="J27" s="56"/>
    </row>
    <row r="28" spans="1:10" ht="31.5" x14ac:dyDescent="0.25">
      <c r="A28" s="57" t="s">
        <v>46</v>
      </c>
      <c r="B28" s="58" t="s">
        <v>47</v>
      </c>
      <c r="C28" s="59" t="s">
        <v>31</v>
      </c>
      <c r="D28" s="60">
        <v>0</v>
      </c>
      <c r="E28" s="61">
        <v>1</v>
      </c>
      <c r="F28" s="62">
        <v>0</v>
      </c>
      <c r="G28" s="63">
        <f t="shared" si="0"/>
        <v>0</v>
      </c>
      <c r="H28" s="64">
        <f t="shared" si="1"/>
        <v>0</v>
      </c>
      <c r="I28" s="56"/>
      <c r="J28" s="56"/>
    </row>
    <row r="29" spans="1:10" ht="15.75" x14ac:dyDescent="0.25">
      <c r="A29" s="57" t="s">
        <v>48</v>
      </c>
      <c r="B29" s="58" t="s">
        <v>49</v>
      </c>
      <c r="C29" s="59" t="s">
        <v>31</v>
      </c>
      <c r="D29" s="60">
        <v>0</v>
      </c>
      <c r="E29" s="61">
        <v>1</v>
      </c>
      <c r="F29" s="62">
        <v>0</v>
      </c>
      <c r="G29" s="63">
        <f t="shared" si="0"/>
        <v>0</v>
      </c>
      <c r="H29" s="64">
        <f t="shared" si="1"/>
        <v>0</v>
      </c>
      <c r="I29" s="56"/>
      <c r="J29" s="56"/>
    </row>
    <row r="30" spans="1:10" ht="15.75" x14ac:dyDescent="0.25">
      <c r="A30" s="57" t="s">
        <v>50</v>
      </c>
      <c r="B30" s="65" t="s">
        <v>51</v>
      </c>
      <c r="C30" s="59" t="s">
        <v>31</v>
      </c>
      <c r="D30" s="60">
        <v>0</v>
      </c>
      <c r="E30" s="66">
        <v>1</v>
      </c>
      <c r="F30" s="62">
        <v>0</v>
      </c>
      <c r="G30" s="63">
        <f>E30*F30</f>
        <v>0</v>
      </c>
      <c r="H30" s="64">
        <f>D30*G30</f>
        <v>0</v>
      </c>
      <c r="I30" s="67"/>
      <c r="J30" s="56"/>
    </row>
    <row r="31" spans="1:10" ht="15.75" x14ac:dyDescent="0.25">
      <c r="A31" s="57" t="s">
        <v>52</v>
      </c>
      <c r="B31" s="65" t="s">
        <v>53</v>
      </c>
      <c r="C31" s="59" t="s">
        <v>31</v>
      </c>
      <c r="D31" s="60">
        <v>0</v>
      </c>
      <c r="E31" s="66">
        <v>1</v>
      </c>
      <c r="F31" s="62">
        <v>0</v>
      </c>
      <c r="G31" s="63">
        <f t="shared" ref="G31:G48" si="2">E31*F31</f>
        <v>0</v>
      </c>
      <c r="H31" s="64">
        <f t="shared" ref="H31:H48" si="3">D31*G31</f>
        <v>0</v>
      </c>
      <c r="I31" s="67"/>
      <c r="J31" s="56"/>
    </row>
    <row r="32" spans="1:10" ht="15.75" x14ac:dyDescent="0.25">
      <c r="A32" s="57" t="s">
        <v>54</v>
      </c>
      <c r="B32" s="65" t="s">
        <v>55</v>
      </c>
      <c r="C32" s="59" t="s">
        <v>31</v>
      </c>
      <c r="D32" s="60">
        <v>0</v>
      </c>
      <c r="E32" s="66">
        <v>1</v>
      </c>
      <c r="F32" s="62">
        <v>0</v>
      </c>
      <c r="G32" s="63">
        <f t="shared" si="2"/>
        <v>0</v>
      </c>
      <c r="H32" s="64">
        <f t="shared" si="3"/>
        <v>0</v>
      </c>
      <c r="I32" s="67"/>
      <c r="J32" s="56"/>
    </row>
    <row r="33" spans="1:10" ht="15.75" x14ac:dyDescent="0.25">
      <c r="A33" s="57" t="s">
        <v>56</v>
      </c>
      <c r="B33" s="65" t="s">
        <v>57</v>
      </c>
      <c r="C33" s="59" t="s">
        <v>31</v>
      </c>
      <c r="D33" s="60">
        <v>0</v>
      </c>
      <c r="E33" s="66">
        <v>1</v>
      </c>
      <c r="F33" s="62">
        <v>0</v>
      </c>
      <c r="G33" s="63">
        <f t="shared" si="2"/>
        <v>0</v>
      </c>
      <c r="H33" s="64">
        <f t="shared" si="3"/>
        <v>0</v>
      </c>
      <c r="I33" s="67"/>
      <c r="J33" s="56"/>
    </row>
    <row r="34" spans="1:10" ht="15.75" x14ac:dyDescent="0.25">
      <c r="A34" s="57" t="s">
        <v>58</v>
      </c>
      <c r="B34" s="65" t="s">
        <v>59</v>
      </c>
      <c r="C34" s="68" t="s">
        <v>60</v>
      </c>
      <c r="D34" s="60">
        <v>0</v>
      </c>
      <c r="E34" s="66">
        <v>50</v>
      </c>
      <c r="F34" s="62">
        <v>0</v>
      </c>
      <c r="G34" s="63">
        <f t="shared" si="2"/>
        <v>0</v>
      </c>
      <c r="H34" s="64">
        <f t="shared" si="3"/>
        <v>0</v>
      </c>
      <c r="I34" s="67"/>
      <c r="J34" s="56"/>
    </row>
    <row r="35" spans="1:10" ht="15.75" x14ac:dyDescent="0.25">
      <c r="A35" s="57" t="s">
        <v>61</v>
      </c>
      <c r="B35" s="65" t="s">
        <v>62</v>
      </c>
      <c r="C35" s="68" t="s">
        <v>60</v>
      </c>
      <c r="D35" s="60">
        <v>0</v>
      </c>
      <c r="E35" s="66">
        <v>3</v>
      </c>
      <c r="F35" s="62">
        <v>0</v>
      </c>
      <c r="G35" s="63">
        <f t="shared" si="2"/>
        <v>0</v>
      </c>
      <c r="H35" s="64">
        <f t="shared" si="3"/>
        <v>0</v>
      </c>
      <c r="I35" s="67"/>
      <c r="J35" s="56"/>
    </row>
    <row r="36" spans="1:10" ht="15.75" x14ac:dyDescent="0.25">
      <c r="A36" s="57" t="s">
        <v>63</v>
      </c>
      <c r="B36" s="65" t="s">
        <v>64</v>
      </c>
      <c r="C36" s="68" t="s">
        <v>31</v>
      </c>
      <c r="D36" s="60">
        <v>0</v>
      </c>
      <c r="E36" s="66">
        <v>1</v>
      </c>
      <c r="F36" s="62">
        <v>0</v>
      </c>
      <c r="G36" s="63">
        <f t="shared" si="2"/>
        <v>0</v>
      </c>
      <c r="H36" s="64">
        <f t="shared" si="3"/>
        <v>0</v>
      </c>
      <c r="I36" s="67"/>
      <c r="J36" s="56"/>
    </row>
    <row r="37" spans="1:10" ht="15.75" x14ac:dyDescent="0.25">
      <c r="A37" s="57" t="s">
        <v>65</v>
      </c>
      <c r="B37" s="65" t="s">
        <v>66</v>
      </c>
      <c r="C37" s="68" t="s">
        <v>31</v>
      </c>
      <c r="D37" s="60">
        <v>0</v>
      </c>
      <c r="E37" s="66">
        <v>1</v>
      </c>
      <c r="F37" s="62">
        <v>0</v>
      </c>
      <c r="G37" s="63">
        <f t="shared" si="2"/>
        <v>0</v>
      </c>
      <c r="H37" s="64">
        <f t="shared" si="3"/>
        <v>0</v>
      </c>
      <c r="I37" s="67"/>
      <c r="J37" s="56"/>
    </row>
    <row r="38" spans="1:10" ht="15.75" x14ac:dyDescent="0.25">
      <c r="A38" s="57" t="s">
        <v>67</v>
      </c>
      <c r="B38" s="65" t="s">
        <v>68</v>
      </c>
      <c r="C38" s="68" t="s">
        <v>31</v>
      </c>
      <c r="D38" s="60">
        <v>0</v>
      </c>
      <c r="E38" s="66">
        <v>4</v>
      </c>
      <c r="F38" s="62">
        <v>0</v>
      </c>
      <c r="G38" s="63">
        <f t="shared" si="2"/>
        <v>0</v>
      </c>
      <c r="H38" s="64">
        <f t="shared" si="3"/>
        <v>0</v>
      </c>
      <c r="I38" s="67"/>
      <c r="J38" s="56"/>
    </row>
    <row r="39" spans="1:10" ht="15.75" x14ac:dyDescent="0.25">
      <c r="A39" s="57" t="s">
        <v>69</v>
      </c>
      <c r="B39" s="65" t="s">
        <v>70</v>
      </c>
      <c r="C39" s="68" t="s">
        <v>31</v>
      </c>
      <c r="D39" s="60">
        <v>0</v>
      </c>
      <c r="E39" s="66">
        <v>2</v>
      </c>
      <c r="F39" s="62">
        <v>0</v>
      </c>
      <c r="G39" s="63">
        <f t="shared" si="2"/>
        <v>0</v>
      </c>
      <c r="H39" s="64">
        <f t="shared" si="3"/>
        <v>0</v>
      </c>
      <c r="I39" s="67"/>
      <c r="J39" s="56"/>
    </row>
    <row r="40" spans="1:10" ht="31.5" x14ac:dyDescent="0.25">
      <c r="A40" s="57" t="s">
        <v>71</v>
      </c>
      <c r="B40" s="58" t="s">
        <v>72</v>
      </c>
      <c r="C40" s="68" t="s">
        <v>31</v>
      </c>
      <c r="D40" s="60">
        <v>0</v>
      </c>
      <c r="E40" s="66">
        <v>1</v>
      </c>
      <c r="F40" s="62">
        <v>0</v>
      </c>
      <c r="G40" s="63">
        <f t="shared" si="2"/>
        <v>0</v>
      </c>
      <c r="H40" s="64">
        <f t="shared" si="3"/>
        <v>0</v>
      </c>
      <c r="I40" s="67"/>
      <c r="J40" s="56"/>
    </row>
    <row r="41" spans="1:10" ht="31.5" x14ac:dyDescent="0.25">
      <c r="A41" s="57" t="s">
        <v>73</v>
      </c>
      <c r="B41" s="58" t="s">
        <v>74</v>
      </c>
      <c r="C41" s="68" t="s">
        <v>75</v>
      </c>
      <c r="D41" s="60">
        <v>0</v>
      </c>
      <c r="E41" s="66">
        <v>1</v>
      </c>
      <c r="F41" s="62">
        <v>0</v>
      </c>
      <c r="G41" s="63">
        <f t="shared" ref="G41" si="4">E41*F41</f>
        <v>0</v>
      </c>
      <c r="H41" s="64">
        <f t="shared" ref="H41" si="5">D41*G41</f>
        <v>0</v>
      </c>
      <c r="I41" s="67"/>
      <c r="J41" s="56"/>
    </row>
    <row r="42" spans="1:10" s="71" customFormat="1" ht="15.75" x14ac:dyDescent="0.25">
      <c r="A42" s="50">
        <v>2</v>
      </c>
      <c r="B42" s="51" t="s">
        <v>76</v>
      </c>
      <c r="C42" s="69"/>
      <c r="D42" s="69"/>
      <c r="E42" s="52"/>
      <c r="F42" s="54"/>
      <c r="G42" s="55">
        <f>SUBTOTAL(9, G43:G48)</f>
        <v>0</v>
      </c>
      <c r="H42" s="55">
        <f>SUBTOTAL(9, H43:H48)</f>
        <v>0</v>
      </c>
      <c r="I42" s="70"/>
      <c r="J42" s="56"/>
    </row>
    <row r="43" spans="1:10" s="71" customFormat="1" ht="31.5" x14ac:dyDescent="0.25">
      <c r="A43" s="57" t="s">
        <v>77</v>
      </c>
      <c r="B43" s="58" t="s">
        <v>78</v>
      </c>
      <c r="C43" s="72" t="s">
        <v>31</v>
      </c>
      <c r="D43" s="60">
        <v>0</v>
      </c>
      <c r="E43" s="59">
        <v>2</v>
      </c>
      <c r="F43" s="62">
        <v>0</v>
      </c>
      <c r="G43" s="63">
        <f t="shared" si="2"/>
        <v>0</v>
      </c>
      <c r="H43" s="64">
        <f t="shared" si="3"/>
        <v>0</v>
      </c>
      <c r="I43" s="70"/>
      <c r="J43" s="56"/>
    </row>
    <row r="44" spans="1:10" s="71" customFormat="1" ht="15.75" x14ac:dyDescent="0.25">
      <c r="A44" s="57" t="s">
        <v>79</v>
      </c>
      <c r="B44" s="58" t="s">
        <v>80</v>
      </c>
      <c r="C44" s="72" t="s">
        <v>31</v>
      </c>
      <c r="D44" s="60">
        <v>0</v>
      </c>
      <c r="E44" s="59">
        <v>2</v>
      </c>
      <c r="F44" s="62">
        <v>0</v>
      </c>
      <c r="G44" s="63">
        <f t="shared" si="2"/>
        <v>0</v>
      </c>
      <c r="H44" s="64">
        <f t="shared" si="3"/>
        <v>0</v>
      </c>
      <c r="I44" s="70"/>
      <c r="J44" s="56"/>
    </row>
    <row r="45" spans="1:10" s="71" customFormat="1" ht="15.75" x14ac:dyDescent="0.25">
      <c r="A45" s="57" t="s">
        <v>81</v>
      </c>
      <c r="B45" s="58" t="s">
        <v>82</v>
      </c>
      <c r="C45" s="72" t="s">
        <v>31</v>
      </c>
      <c r="D45" s="60">
        <v>0</v>
      </c>
      <c r="E45" s="59">
        <v>2</v>
      </c>
      <c r="F45" s="62">
        <v>0</v>
      </c>
      <c r="G45" s="63">
        <f t="shared" si="2"/>
        <v>0</v>
      </c>
      <c r="H45" s="64">
        <f t="shared" si="3"/>
        <v>0</v>
      </c>
      <c r="I45" s="70"/>
      <c r="J45" s="56"/>
    </row>
    <row r="46" spans="1:10" s="71" customFormat="1" ht="15.75" x14ac:dyDescent="0.25">
      <c r="A46" s="57" t="s">
        <v>83</v>
      </c>
      <c r="B46" s="65" t="s">
        <v>84</v>
      </c>
      <c r="C46" s="72" t="s">
        <v>31</v>
      </c>
      <c r="D46" s="60">
        <v>0</v>
      </c>
      <c r="E46" s="73">
        <v>50</v>
      </c>
      <c r="F46" s="62">
        <v>0</v>
      </c>
      <c r="G46" s="63">
        <f t="shared" si="2"/>
        <v>0</v>
      </c>
      <c r="H46" s="64">
        <f t="shared" si="3"/>
        <v>0</v>
      </c>
      <c r="I46" s="70"/>
      <c r="J46" s="56"/>
    </row>
    <row r="47" spans="1:10" ht="15.75" x14ac:dyDescent="0.25">
      <c r="A47" s="57" t="s">
        <v>85</v>
      </c>
      <c r="B47" s="65" t="s">
        <v>86</v>
      </c>
      <c r="C47" s="72" t="s">
        <v>31</v>
      </c>
      <c r="D47" s="60">
        <v>0</v>
      </c>
      <c r="E47" s="73">
        <v>50</v>
      </c>
      <c r="F47" s="62">
        <v>0</v>
      </c>
      <c r="G47" s="63">
        <f t="shared" si="2"/>
        <v>0</v>
      </c>
      <c r="H47" s="64">
        <f t="shared" si="3"/>
        <v>0</v>
      </c>
      <c r="I47" s="67"/>
      <c r="J47" s="56"/>
    </row>
    <row r="48" spans="1:10" ht="15.75" x14ac:dyDescent="0.25">
      <c r="A48" s="57" t="s">
        <v>87</v>
      </c>
      <c r="B48" s="58" t="s">
        <v>88</v>
      </c>
      <c r="C48" s="72" t="s">
        <v>31</v>
      </c>
      <c r="D48" s="60">
        <v>0</v>
      </c>
      <c r="E48" s="73">
        <v>1</v>
      </c>
      <c r="F48" s="62">
        <v>0</v>
      </c>
      <c r="G48" s="63">
        <f t="shared" si="2"/>
        <v>0</v>
      </c>
      <c r="H48" s="64">
        <f t="shared" si="3"/>
        <v>0</v>
      </c>
      <c r="I48" s="67"/>
      <c r="J48" s="56"/>
    </row>
    <row r="49" spans="1:10" ht="15.75" x14ac:dyDescent="0.25">
      <c r="A49" s="74">
        <v>3</v>
      </c>
      <c r="B49" s="75" t="s">
        <v>89</v>
      </c>
      <c r="C49" s="69"/>
      <c r="D49" s="69"/>
      <c r="E49" s="69"/>
      <c r="F49" s="69"/>
      <c r="G49" s="55">
        <f>SUBTOTAL(9, G50:G53)</f>
        <v>0</v>
      </c>
      <c r="H49" s="55">
        <f>SUBTOTAL(9, H50:H53)</f>
        <v>0</v>
      </c>
      <c r="I49" s="67"/>
      <c r="J49" s="56"/>
    </row>
    <row r="50" spans="1:10" ht="15.75" x14ac:dyDescent="0.25">
      <c r="A50" s="76" t="s">
        <v>90</v>
      </c>
      <c r="B50" s="77" t="s">
        <v>91</v>
      </c>
      <c r="C50" s="68" t="s">
        <v>31</v>
      </c>
      <c r="D50" s="60">
        <v>0</v>
      </c>
      <c r="E50" s="73">
        <v>3</v>
      </c>
      <c r="F50" s="62">
        <v>0</v>
      </c>
      <c r="G50" s="63">
        <f t="shared" ref="G50:G53" si="6">E50*F50</f>
        <v>0</v>
      </c>
      <c r="H50" s="64">
        <f t="shared" ref="H50:H53" si="7">D50*G50</f>
        <v>0</v>
      </c>
      <c r="I50" s="67"/>
      <c r="J50" s="56"/>
    </row>
    <row r="51" spans="1:10" ht="15.75" x14ac:dyDescent="0.25">
      <c r="A51" s="76" t="s">
        <v>92</v>
      </c>
      <c r="B51" s="77" t="s">
        <v>93</v>
      </c>
      <c r="C51" s="68" t="s">
        <v>31</v>
      </c>
      <c r="D51" s="60">
        <v>0</v>
      </c>
      <c r="E51" s="73">
        <v>1</v>
      </c>
      <c r="F51" s="62">
        <v>0</v>
      </c>
      <c r="G51" s="63">
        <f t="shared" si="6"/>
        <v>0</v>
      </c>
      <c r="H51" s="64">
        <f t="shared" si="7"/>
        <v>0</v>
      </c>
      <c r="I51" s="67"/>
      <c r="J51" s="56"/>
    </row>
    <row r="52" spans="1:10" ht="15.75" x14ac:dyDescent="0.25">
      <c r="A52" s="76" t="s">
        <v>94</v>
      </c>
      <c r="B52" s="77" t="s">
        <v>95</v>
      </c>
      <c r="C52" s="68" t="s">
        <v>31</v>
      </c>
      <c r="D52" s="60">
        <v>0</v>
      </c>
      <c r="E52" s="73">
        <v>1</v>
      </c>
      <c r="F52" s="62">
        <v>0</v>
      </c>
      <c r="G52" s="63">
        <f t="shared" si="6"/>
        <v>0</v>
      </c>
      <c r="H52" s="64">
        <f t="shared" si="7"/>
        <v>0</v>
      </c>
      <c r="I52" s="67"/>
      <c r="J52" s="56"/>
    </row>
    <row r="53" spans="1:10" ht="16.5" thickBot="1" x14ac:dyDescent="0.3">
      <c r="A53" s="76" t="s">
        <v>96</v>
      </c>
      <c r="B53" s="58" t="s">
        <v>97</v>
      </c>
      <c r="C53" s="68" t="s">
        <v>31</v>
      </c>
      <c r="D53" s="60">
        <v>0</v>
      </c>
      <c r="E53" s="73">
        <v>1</v>
      </c>
      <c r="F53" s="62">
        <v>0</v>
      </c>
      <c r="G53" s="63">
        <f t="shared" si="6"/>
        <v>0</v>
      </c>
      <c r="H53" s="64">
        <f t="shared" si="7"/>
        <v>0</v>
      </c>
      <c r="I53" s="67"/>
      <c r="J53" s="56"/>
    </row>
    <row r="54" spans="1:10" ht="15.75" x14ac:dyDescent="0.25">
      <c r="A54" s="78"/>
      <c r="B54" s="79" t="s">
        <v>98</v>
      </c>
      <c r="C54" s="80"/>
      <c r="D54" s="80"/>
      <c r="E54" s="81"/>
      <c r="F54" s="82"/>
      <c r="G54" s="83">
        <f>SUBTOTAL(9,G19:G53)</f>
        <v>0</v>
      </c>
      <c r="H54" s="83">
        <f>SUBTOTAL(9,H19:H53)</f>
        <v>0</v>
      </c>
      <c r="I54" s="67"/>
      <c r="J54" s="56"/>
    </row>
    <row r="55" spans="1:10" ht="15.75" x14ac:dyDescent="0.25">
      <c r="A55" s="78"/>
      <c r="B55" s="79" t="s">
        <v>99</v>
      </c>
      <c r="C55" s="80"/>
      <c r="D55" s="80"/>
      <c r="E55" s="81"/>
      <c r="F55" s="82"/>
      <c r="G55" s="84">
        <f>G54*0.15</f>
        <v>0</v>
      </c>
      <c r="H55" s="85"/>
      <c r="I55" s="67"/>
      <c r="J55" s="56"/>
    </row>
    <row r="56" spans="1:10" ht="16.5" thickBot="1" x14ac:dyDescent="0.3">
      <c r="A56" s="78"/>
      <c r="B56" s="79" t="s">
        <v>100</v>
      </c>
      <c r="C56" s="80"/>
      <c r="D56" s="80"/>
      <c r="E56" s="81"/>
      <c r="F56" s="82"/>
      <c r="G56" s="86">
        <f>G54+G55</f>
        <v>0</v>
      </c>
      <c r="H56" s="87"/>
      <c r="I56" s="67"/>
      <c r="J56" s="56"/>
    </row>
    <row r="57" spans="1:10" x14ac:dyDescent="0.25">
      <c r="A57" s="88"/>
      <c r="B57" s="89"/>
      <c r="C57" s="90"/>
      <c r="D57" s="90"/>
      <c r="E57" s="90"/>
      <c r="F57" s="91"/>
      <c r="G57" s="91"/>
      <c r="H57" s="91"/>
      <c r="I57" s="91"/>
      <c r="J57" s="91"/>
    </row>
    <row r="58" spans="1:10" ht="15.75" thickBot="1" x14ac:dyDescent="0.3">
      <c r="A58" s="88"/>
      <c r="B58" s="91"/>
      <c r="C58" s="90"/>
      <c r="D58" s="90"/>
      <c r="E58" s="90"/>
      <c r="F58" s="91"/>
      <c r="G58" s="91"/>
      <c r="H58" s="91"/>
      <c r="I58" s="91"/>
      <c r="J58" s="91"/>
    </row>
    <row r="59" spans="1:10" ht="25.9" customHeight="1" x14ac:dyDescent="0.25">
      <c r="A59" s="88"/>
      <c r="B59" s="129" t="s">
        <v>101</v>
      </c>
      <c r="C59" s="132"/>
      <c r="D59" s="133"/>
      <c r="E59" s="127"/>
      <c r="F59" s="128"/>
      <c r="G59" s="91"/>
      <c r="H59" s="91"/>
      <c r="I59" s="91"/>
      <c r="J59" s="91"/>
    </row>
    <row r="60" spans="1:10" ht="17.45" customHeight="1" x14ac:dyDescent="0.25">
      <c r="A60" s="88"/>
      <c r="B60" s="130"/>
      <c r="C60" s="134" t="s">
        <v>102</v>
      </c>
      <c r="D60" s="135"/>
      <c r="E60" s="92" t="s">
        <v>103</v>
      </c>
      <c r="F60" s="93"/>
      <c r="G60" s="91"/>
      <c r="H60" s="91"/>
      <c r="I60" s="91"/>
      <c r="J60" s="91"/>
    </row>
    <row r="61" spans="1:10" ht="34.9" customHeight="1" x14ac:dyDescent="0.25">
      <c r="A61" s="88"/>
      <c r="B61" s="130"/>
      <c r="C61" s="136"/>
      <c r="D61" s="137"/>
      <c r="E61" s="125"/>
      <c r="F61" s="126"/>
      <c r="G61" s="91"/>
      <c r="H61" s="91"/>
      <c r="I61" s="91"/>
      <c r="J61" s="91"/>
    </row>
    <row r="62" spans="1:10" ht="19.149999999999999" customHeight="1" thickBot="1" x14ac:dyDescent="0.3">
      <c r="A62" s="88"/>
      <c r="B62" s="131"/>
      <c r="C62" s="138" t="s">
        <v>104</v>
      </c>
      <c r="D62" s="139"/>
      <c r="E62" s="123" t="s">
        <v>105</v>
      </c>
      <c r="F62" s="124"/>
      <c r="G62" s="91"/>
      <c r="H62" s="91"/>
      <c r="I62" s="91"/>
      <c r="J62" s="91"/>
    </row>
    <row r="63" spans="1:10" x14ac:dyDescent="0.25">
      <c r="A63" s="88"/>
      <c r="B63" s="91"/>
      <c r="C63" s="90"/>
      <c r="D63" s="90"/>
      <c r="E63" s="90"/>
      <c r="F63" s="91"/>
      <c r="G63" s="91"/>
      <c r="H63" s="91"/>
      <c r="I63" s="91"/>
      <c r="J63" s="91"/>
    </row>
    <row r="64" spans="1:10" x14ac:dyDescent="0.25">
      <c r="A64" s="88"/>
      <c r="B64" s="91"/>
      <c r="C64" s="90"/>
      <c r="D64" s="90"/>
      <c r="E64" s="90"/>
      <c r="F64" s="91"/>
      <c r="G64" s="91"/>
      <c r="H64" s="91"/>
      <c r="I64" s="91"/>
      <c r="J64" s="91"/>
    </row>
  </sheetData>
  <protectedRanges>
    <protectedRange sqref="C59:F61" name="Range7"/>
    <protectedRange sqref="I19:J56" name="Range6"/>
    <protectedRange sqref="A19:F53" name="Range3"/>
    <protectedRange sqref="E13:E15" name="Range2"/>
    <protectedRange sqref="B3:B5" name="Range1"/>
    <protectedRange sqref="C13:D15" name="Range2_2"/>
  </protectedRanges>
  <mergeCells count="14">
    <mergeCell ref="B59:B62"/>
    <mergeCell ref="C59:D59"/>
    <mergeCell ref="E59:F59"/>
    <mergeCell ref="C60:D60"/>
    <mergeCell ref="C61:D61"/>
    <mergeCell ref="E61:F61"/>
    <mergeCell ref="C62:D62"/>
    <mergeCell ref="E62:F62"/>
    <mergeCell ref="E17:G17"/>
    <mergeCell ref="C12:D12"/>
    <mergeCell ref="C13:D13"/>
    <mergeCell ref="F13:F15"/>
    <mergeCell ref="C14:D14"/>
    <mergeCell ref="C15:D15"/>
  </mergeCells>
  <dataValidations count="2">
    <dataValidation type="list" allowBlank="1" showInputMessage="1" showErrorMessage="1" sqref="E13:E15" xr:uid="{8D207B18-B362-4C67-A006-C9253CA0D39F}">
      <formula1>" ,X"</formula1>
    </dataValidation>
    <dataValidation type="decimal" operator="greaterThanOrEqual" allowBlank="1" showInputMessage="1" showErrorMessage="1" sqref="C13:D15 E30:E53 F20:F53" xr:uid="{CEA8D66E-D0C7-49FA-9C3B-6BABC3E4FF9A}">
      <formula1>0</formula1>
    </dataValidation>
  </dataValidation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54756-F6B1-48C0-B0B0-B2A23477F9F4}">
  <dimension ref="A1:O55"/>
  <sheetViews>
    <sheetView topLeftCell="A22" workbookViewId="0">
      <selection activeCell="G45" sqref="G45"/>
    </sheetView>
  </sheetViews>
  <sheetFormatPr defaultColWidth="9.140625" defaultRowHeight="15" x14ac:dyDescent="0.25"/>
  <cols>
    <col min="1" max="1" width="13.5703125" style="94" customWidth="1"/>
    <col min="2" max="2" width="59.5703125" style="49" customWidth="1"/>
    <col min="3" max="3" width="13.28515625" style="95" customWidth="1"/>
    <col min="4" max="4" width="9.7109375" style="95" customWidth="1"/>
    <col min="5" max="5" width="7.5703125" style="95" customWidth="1"/>
    <col min="6" max="7" width="19.5703125" style="49" customWidth="1"/>
    <col min="8" max="8" width="17.28515625" style="49" customWidth="1"/>
    <col min="9" max="9" width="32.7109375" style="49" customWidth="1"/>
    <col min="10" max="10" width="36.7109375" style="49" customWidth="1"/>
    <col min="11" max="16384" width="9.140625" style="49"/>
  </cols>
  <sheetData>
    <row r="1" spans="1:15" s="5" customFormat="1" ht="31.5" x14ac:dyDescent="0.5">
      <c r="A1" s="1"/>
      <c r="B1" s="2" t="s">
        <v>0</v>
      </c>
      <c r="C1" s="3"/>
      <c r="D1" s="3"/>
      <c r="E1" s="4"/>
      <c r="F1" s="4"/>
      <c r="G1" s="4"/>
      <c r="H1" s="4"/>
      <c r="I1" s="4"/>
      <c r="J1" s="4"/>
    </row>
    <row r="2" spans="1:15" s="10" customFormat="1" ht="28.9" customHeight="1" x14ac:dyDescent="0.25">
      <c r="A2" s="6"/>
      <c r="B2" s="7" t="s">
        <v>1</v>
      </c>
      <c r="C2" s="8"/>
      <c r="D2" s="8"/>
      <c r="E2" s="9"/>
      <c r="F2" s="9"/>
      <c r="G2" s="9"/>
      <c r="H2" s="9"/>
      <c r="I2" s="9"/>
      <c r="J2" s="9"/>
    </row>
    <row r="3" spans="1:15" s="16" customFormat="1" ht="15.75" x14ac:dyDescent="0.25">
      <c r="A3" s="11" t="s">
        <v>2</v>
      </c>
      <c r="B3" s="12"/>
      <c r="C3" s="13"/>
      <c r="D3" s="13"/>
      <c r="E3" s="14"/>
      <c r="F3" s="14"/>
      <c r="G3" s="14"/>
      <c r="H3" s="15"/>
      <c r="I3" s="15"/>
      <c r="J3" s="15"/>
      <c r="K3" s="15"/>
      <c r="L3" s="15"/>
      <c r="M3" s="15"/>
      <c r="N3" s="15"/>
      <c r="O3" s="15"/>
    </row>
    <row r="4" spans="1:15" s="16" customFormat="1" ht="47.25" x14ac:dyDescent="0.25">
      <c r="A4" s="17" t="s">
        <v>3</v>
      </c>
      <c r="B4" s="18" t="s">
        <v>248</v>
      </c>
      <c r="C4" s="13"/>
      <c r="D4" s="13"/>
      <c r="E4" s="19"/>
      <c r="F4" s="19"/>
      <c r="G4" s="19"/>
      <c r="H4" s="15"/>
      <c r="I4" s="15"/>
      <c r="J4" s="15"/>
      <c r="K4" s="15"/>
      <c r="L4" s="15"/>
      <c r="M4" s="15"/>
      <c r="N4" s="15"/>
      <c r="O4" s="15"/>
    </row>
    <row r="5" spans="1:15" s="16" customFormat="1" ht="15.75" x14ac:dyDescent="0.25">
      <c r="A5" s="20" t="s">
        <v>5</v>
      </c>
      <c r="B5" s="21"/>
      <c r="C5" s="13"/>
      <c r="D5" s="13"/>
      <c r="E5" s="22"/>
      <c r="F5" s="22"/>
      <c r="G5" s="22"/>
      <c r="H5" s="15"/>
      <c r="I5" s="15"/>
      <c r="J5" s="15"/>
      <c r="K5" s="15"/>
      <c r="L5" s="15"/>
      <c r="M5" s="15"/>
      <c r="N5" s="15"/>
      <c r="O5" s="15"/>
    </row>
    <row r="6" spans="1:15" s="10" customFormat="1" ht="15.75" x14ac:dyDescent="0.25">
      <c r="A6" s="23"/>
      <c r="B6" s="24"/>
      <c r="C6" s="13"/>
      <c r="D6" s="13"/>
      <c r="E6" s="22"/>
      <c r="F6" s="22"/>
      <c r="G6" s="22"/>
      <c r="H6" s="15"/>
      <c r="I6" s="15"/>
      <c r="J6" s="15"/>
      <c r="K6" s="15"/>
      <c r="L6" s="15"/>
      <c r="M6" s="15"/>
      <c r="N6" s="15"/>
      <c r="O6" s="15"/>
    </row>
    <row r="7" spans="1:15" s="15" customFormat="1" ht="15.75" x14ac:dyDescent="0.25">
      <c r="A7" s="25" t="s">
        <v>6</v>
      </c>
      <c r="B7" s="26"/>
      <c r="C7" s="26"/>
      <c r="D7" s="27"/>
      <c r="E7" s="22"/>
      <c r="F7" s="22"/>
      <c r="G7" s="22"/>
    </row>
    <row r="8" spans="1:15" s="15" customFormat="1" ht="15.75" x14ac:dyDescent="0.25">
      <c r="A8" s="28" t="s">
        <v>7</v>
      </c>
      <c r="B8" s="29"/>
      <c r="C8" s="29"/>
      <c r="D8" s="29"/>
      <c r="E8" s="22"/>
      <c r="F8" s="22"/>
      <c r="G8" s="22"/>
    </row>
    <row r="9" spans="1:15" s="15" customFormat="1" ht="15.75" x14ac:dyDescent="0.25">
      <c r="A9" s="30" t="s">
        <v>8</v>
      </c>
      <c r="B9" s="31"/>
      <c r="C9" s="32"/>
      <c r="D9" s="32"/>
      <c r="E9" s="22"/>
      <c r="F9" s="22"/>
      <c r="G9" s="22"/>
    </row>
    <row r="10" spans="1:15" s="15" customFormat="1" ht="15.75" x14ac:dyDescent="0.25">
      <c r="A10" s="33" t="s">
        <v>9</v>
      </c>
      <c r="B10" s="29"/>
      <c r="C10" s="29"/>
      <c r="D10" s="29"/>
      <c r="E10" s="22"/>
      <c r="F10" s="22"/>
      <c r="G10" s="22"/>
    </row>
    <row r="11" spans="1:15" s="15" customFormat="1" ht="15.75" x14ac:dyDescent="0.25">
      <c r="A11" s="33" t="s">
        <v>10</v>
      </c>
      <c r="B11" s="29"/>
      <c r="C11" s="29"/>
      <c r="D11" s="29"/>
      <c r="E11" s="22"/>
      <c r="F11" s="22"/>
      <c r="G11" s="22"/>
    </row>
    <row r="12" spans="1:15" s="15" customFormat="1" ht="15.75" x14ac:dyDescent="0.25">
      <c r="A12" s="34" t="s">
        <v>11</v>
      </c>
      <c r="B12" s="29"/>
      <c r="C12" s="29"/>
      <c r="D12" s="29"/>
      <c r="E12" s="22"/>
      <c r="F12" s="22"/>
      <c r="G12" s="22"/>
    </row>
    <row r="13" spans="1:15" s="15" customFormat="1" ht="15.75" x14ac:dyDescent="0.25">
      <c r="A13" s="29"/>
      <c r="B13" s="35" t="s">
        <v>12</v>
      </c>
      <c r="C13" s="117" t="s">
        <v>13</v>
      </c>
      <c r="D13" s="117"/>
      <c r="E13" s="36"/>
      <c r="F13" s="22"/>
      <c r="G13" s="22"/>
    </row>
    <row r="14" spans="1:15" s="15" customFormat="1" ht="15.75" x14ac:dyDescent="0.25">
      <c r="A14" s="29"/>
      <c r="B14" s="37" t="s">
        <v>14</v>
      </c>
      <c r="C14" s="118">
        <v>18.89</v>
      </c>
      <c r="D14" s="119"/>
      <c r="E14" s="38"/>
      <c r="F14" s="120" t="s">
        <v>15</v>
      </c>
      <c r="G14" s="22"/>
    </row>
    <row r="15" spans="1:15" s="15" customFormat="1" ht="15.6" customHeight="1" x14ac:dyDescent="0.25">
      <c r="A15" s="29"/>
      <c r="B15" s="37" t="s">
        <v>16</v>
      </c>
      <c r="C15" s="121">
        <v>20.56</v>
      </c>
      <c r="D15" s="122"/>
      <c r="E15" s="38"/>
      <c r="F15" s="120"/>
      <c r="G15" s="22"/>
    </row>
    <row r="16" spans="1:15" s="15" customFormat="1" ht="15.75" x14ac:dyDescent="0.25">
      <c r="A16" s="29"/>
      <c r="B16" s="39" t="s">
        <v>17</v>
      </c>
      <c r="C16" s="121">
        <v>23.58</v>
      </c>
      <c r="D16" s="122"/>
      <c r="E16" s="38"/>
      <c r="F16" s="120"/>
      <c r="G16" s="22"/>
    </row>
    <row r="17" spans="1:10" s="15" customFormat="1" ht="15.75" x14ac:dyDescent="0.25">
      <c r="A17" s="40"/>
      <c r="B17" s="41"/>
      <c r="C17" s="13"/>
      <c r="D17" s="13"/>
      <c r="E17" s="22"/>
      <c r="F17" s="22"/>
      <c r="G17" s="22"/>
    </row>
    <row r="18" spans="1:10" s="16" customFormat="1" ht="15.75" x14ac:dyDescent="0.25">
      <c r="A18" s="42"/>
      <c r="B18" s="43"/>
      <c r="C18" s="44"/>
      <c r="D18" s="44"/>
      <c r="E18" s="116"/>
      <c r="F18" s="116"/>
      <c r="G18" s="116"/>
      <c r="H18" s="45"/>
      <c r="I18" s="45"/>
    </row>
    <row r="19" spans="1:10" ht="31.5" x14ac:dyDescent="0.25">
      <c r="A19" s="42" t="s">
        <v>18</v>
      </c>
      <c r="B19" s="43" t="s">
        <v>19</v>
      </c>
      <c r="C19" s="44" t="s">
        <v>20</v>
      </c>
      <c r="D19" s="44" t="s">
        <v>21</v>
      </c>
      <c r="E19" s="44" t="s">
        <v>22</v>
      </c>
      <c r="F19" s="46" t="s">
        <v>23</v>
      </c>
      <c r="G19" s="46" t="s">
        <v>24</v>
      </c>
      <c r="H19" s="47" t="s">
        <v>25</v>
      </c>
      <c r="I19" s="48" t="s">
        <v>26</v>
      </c>
      <c r="J19" s="48" t="s">
        <v>27</v>
      </c>
    </row>
    <row r="20" spans="1:10" ht="15.75" x14ac:dyDescent="0.25">
      <c r="A20" s="50">
        <v>1</v>
      </c>
      <c r="B20" s="51" t="s">
        <v>107</v>
      </c>
      <c r="C20" s="52"/>
      <c r="D20" s="52"/>
      <c r="E20" s="53"/>
      <c r="F20" s="54"/>
      <c r="G20" s="55">
        <f>SUBTOTAL(9,G21:G29)</f>
        <v>0</v>
      </c>
      <c r="H20" s="55">
        <f>SUBTOTAL(9,H21:H29)</f>
        <v>0</v>
      </c>
      <c r="I20" s="56"/>
      <c r="J20" s="56"/>
    </row>
    <row r="21" spans="1:10" ht="31.5" x14ac:dyDescent="0.25">
      <c r="A21" s="57" t="s">
        <v>29</v>
      </c>
      <c r="B21" s="58" t="s">
        <v>108</v>
      </c>
      <c r="C21" s="59" t="s">
        <v>31</v>
      </c>
      <c r="D21" s="60">
        <v>0</v>
      </c>
      <c r="E21" s="61">
        <v>10</v>
      </c>
      <c r="F21" s="62">
        <v>0</v>
      </c>
      <c r="G21" s="63">
        <f>E21*F21</f>
        <v>0</v>
      </c>
      <c r="H21" s="64">
        <f>D21*G21</f>
        <v>0</v>
      </c>
      <c r="I21" s="56"/>
      <c r="J21" s="56"/>
    </row>
    <row r="22" spans="1:10" ht="15.75" x14ac:dyDescent="0.25">
      <c r="A22" s="57" t="s">
        <v>32</v>
      </c>
      <c r="B22" s="58" t="s">
        <v>109</v>
      </c>
      <c r="C22" s="59" t="s">
        <v>31</v>
      </c>
      <c r="D22" s="60">
        <v>0</v>
      </c>
      <c r="E22" s="61">
        <v>10</v>
      </c>
      <c r="F22" s="62">
        <v>0</v>
      </c>
      <c r="G22" s="63">
        <f t="shared" ref="G22:G29" si="0">E22*F22</f>
        <v>0</v>
      </c>
      <c r="H22" s="64">
        <f t="shared" ref="H22:H29" si="1">D22*G22</f>
        <v>0</v>
      </c>
      <c r="I22" s="56"/>
      <c r="J22" s="56"/>
    </row>
    <row r="23" spans="1:10" ht="31.5" x14ac:dyDescent="0.25">
      <c r="A23" s="57" t="s">
        <v>34</v>
      </c>
      <c r="B23" s="58" t="s">
        <v>223</v>
      </c>
      <c r="C23" s="59" t="s">
        <v>134</v>
      </c>
      <c r="D23" s="60">
        <v>0</v>
      </c>
      <c r="E23" s="61">
        <v>12</v>
      </c>
      <c r="F23" s="62">
        <v>0</v>
      </c>
      <c r="G23" s="63">
        <f t="shared" si="0"/>
        <v>0</v>
      </c>
      <c r="H23" s="64">
        <f t="shared" si="1"/>
        <v>0</v>
      </c>
      <c r="I23" s="56"/>
      <c r="J23" s="56"/>
    </row>
    <row r="24" spans="1:10" ht="15.75" x14ac:dyDescent="0.25">
      <c r="A24" s="57" t="s">
        <v>36</v>
      </c>
      <c r="B24" s="58" t="s">
        <v>114</v>
      </c>
      <c r="C24" s="59" t="s">
        <v>31</v>
      </c>
      <c r="D24" s="60">
        <v>0</v>
      </c>
      <c r="E24" s="61">
        <v>1</v>
      </c>
      <c r="F24" s="62">
        <v>0</v>
      </c>
      <c r="G24" s="63">
        <f t="shared" si="0"/>
        <v>0</v>
      </c>
      <c r="H24" s="64">
        <f t="shared" si="1"/>
        <v>0</v>
      </c>
      <c r="I24" s="56"/>
      <c r="J24" s="56"/>
    </row>
    <row r="25" spans="1:10" ht="31.5" x14ac:dyDescent="0.25">
      <c r="A25" s="57" t="s">
        <v>38</v>
      </c>
      <c r="B25" s="58" t="s">
        <v>115</v>
      </c>
      <c r="C25" s="59" t="s">
        <v>31</v>
      </c>
      <c r="D25" s="60">
        <v>0</v>
      </c>
      <c r="E25" s="61">
        <v>1</v>
      </c>
      <c r="F25" s="62">
        <v>0</v>
      </c>
      <c r="G25" s="63">
        <f t="shared" si="0"/>
        <v>0</v>
      </c>
      <c r="H25" s="64">
        <f t="shared" si="1"/>
        <v>0</v>
      </c>
      <c r="I25" s="56"/>
      <c r="J25" s="56"/>
    </row>
    <row r="26" spans="1:10" ht="15.75" x14ac:dyDescent="0.25">
      <c r="A26" s="57" t="s">
        <v>40</v>
      </c>
      <c r="B26" s="58" t="s">
        <v>116</v>
      </c>
      <c r="C26" s="59" t="s">
        <v>31</v>
      </c>
      <c r="D26" s="60">
        <v>0</v>
      </c>
      <c r="E26" s="61">
        <v>10</v>
      </c>
      <c r="F26" s="62">
        <v>0</v>
      </c>
      <c r="G26" s="63">
        <f t="shared" si="0"/>
        <v>0</v>
      </c>
      <c r="H26" s="64">
        <f t="shared" si="1"/>
        <v>0</v>
      </c>
      <c r="I26" s="56"/>
      <c r="J26" s="56"/>
    </row>
    <row r="27" spans="1:10" ht="15.75" x14ac:dyDescent="0.25">
      <c r="A27" s="57" t="s">
        <v>42</v>
      </c>
      <c r="B27" s="58" t="s">
        <v>249</v>
      </c>
      <c r="C27" s="59" t="s">
        <v>31</v>
      </c>
      <c r="D27" s="60">
        <v>0</v>
      </c>
      <c r="E27" s="61">
        <v>10</v>
      </c>
      <c r="F27" s="62">
        <v>0</v>
      </c>
      <c r="G27" s="63">
        <f t="shared" si="0"/>
        <v>0</v>
      </c>
      <c r="H27" s="64">
        <f t="shared" si="1"/>
        <v>0</v>
      </c>
      <c r="I27" s="56"/>
      <c r="J27" s="56"/>
    </row>
    <row r="28" spans="1:10" ht="15.75" x14ac:dyDescent="0.25">
      <c r="A28" s="57" t="s">
        <v>44</v>
      </c>
      <c r="B28" s="58" t="s">
        <v>110</v>
      </c>
      <c r="C28" s="59" t="s">
        <v>31</v>
      </c>
      <c r="D28" s="60">
        <v>0</v>
      </c>
      <c r="E28" s="61">
        <v>10</v>
      </c>
      <c r="F28" s="62">
        <v>0</v>
      </c>
      <c r="G28" s="63">
        <f t="shared" si="0"/>
        <v>0</v>
      </c>
      <c r="H28" s="64">
        <f t="shared" si="1"/>
        <v>0</v>
      </c>
      <c r="I28" s="56"/>
      <c r="J28" s="56"/>
    </row>
    <row r="29" spans="1:10" ht="15.75" x14ac:dyDescent="0.25">
      <c r="A29" s="57" t="s">
        <v>46</v>
      </c>
      <c r="B29" s="58" t="s">
        <v>111</v>
      </c>
      <c r="C29" s="59" t="s">
        <v>31</v>
      </c>
      <c r="D29" s="60">
        <v>0</v>
      </c>
      <c r="E29" s="61">
        <v>10</v>
      </c>
      <c r="F29" s="62">
        <v>0</v>
      </c>
      <c r="G29" s="63">
        <f t="shared" si="0"/>
        <v>0</v>
      </c>
      <c r="H29" s="64">
        <f t="shared" si="1"/>
        <v>0</v>
      </c>
      <c r="I29" s="56"/>
      <c r="J29" s="56"/>
    </row>
    <row r="30" spans="1:10" s="71" customFormat="1" ht="15.75" x14ac:dyDescent="0.25">
      <c r="A30" s="50">
        <v>2</v>
      </c>
      <c r="B30" s="51" t="s">
        <v>120</v>
      </c>
      <c r="C30" s="69"/>
      <c r="D30" s="69"/>
      <c r="E30" s="52"/>
      <c r="F30" s="54"/>
      <c r="G30" s="55">
        <f>SUBTOTAL(9, G31:G39)</f>
        <v>0</v>
      </c>
      <c r="H30" s="55">
        <f>SUBTOTAL(9, H31:H39)</f>
        <v>0</v>
      </c>
      <c r="I30" s="70"/>
      <c r="J30" s="56"/>
    </row>
    <row r="31" spans="1:10" s="71" customFormat="1" ht="15.75" x14ac:dyDescent="0.25">
      <c r="A31" s="57" t="s">
        <v>77</v>
      </c>
      <c r="B31" s="58" t="s">
        <v>244</v>
      </c>
      <c r="C31" s="72" t="s">
        <v>31</v>
      </c>
      <c r="D31" s="60">
        <v>0</v>
      </c>
      <c r="E31" s="59">
        <v>51</v>
      </c>
      <c r="F31" s="62">
        <v>0</v>
      </c>
      <c r="G31" s="63">
        <f t="shared" ref="G31:G39" si="2">E31*F31</f>
        <v>0</v>
      </c>
      <c r="H31" s="64">
        <f t="shared" ref="H31:H44" si="3">D31*G31</f>
        <v>0</v>
      </c>
      <c r="I31" s="70"/>
      <c r="J31" s="56"/>
    </row>
    <row r="32" spans="1:10" s="71" customFormat="1" ht="15.75" x14ac:dyDescent="0.25">
      <c r="A32" s="57" t="s">
        <v>79</v>
      </c>
      <c r="B32" s="58" t="s">
        <v>122</v>
      </c>
      <c r="C32" s="72" t="s">
        <v>31</v>
      </c>
      <c r="D32" s="60">
        <v>0</v>
      </c>
      <c r="E32" s="59">
        <v>122</v>
      </c>
      <c r="F32" s="62">
        <v>0</v>
      </c>
      <c r="G32" s="63">
        <f t="shared" si="2"/>
        <v>0</v>
      </c>
      <c r="H32" s="64">
        <f t="shared" si="3"/>
        <v>0</v>
      </c>
      <c r="I32" s="70"/>
      <c r="J32" s="56"/>
    </row>
    <row r="33" spans="1:10" s="71" customFormat="1" ht="15.75" x14ac:dyDescent="0.25">
      <c r="A33" s="57" t="s">
        <v>81</v>
      </c>
      <c r="B33" s="58" t="s">
        <v>250</v>
      </c>
      <c r="C33" s="72" t="s">
        <v>31</v>
      </c>
      <c r="D33" s="60">
        <v>0</v>
      </c>
      <c r="E33" s="59">
        <v>30</v>
      </c>
      <c r="F33" s="62">
        <v>0</v>
      </c>
      <c r="G33" s="63">
        <f t="shared" si="2"/>
        <v>0</v>
      </c>
      <c r="H33" s="64">
        <f t="shared" si="3"/>
        <v>0</v>
      </c>
      <c r="I33" s="70"/>
      <c r="J33" s="56"/>
    </row>
    <row r="34" spans="1:10" s="71" customFormat="1" ht="15.75" x14ac:dyDescent="0.25">
      <c r="A34" s="57" t="s">
        <v>83</v>
      </c>
      <c r="B34" s="58" t="s">
        <v>119</v>
      </c>
      <c r="C34" s="72" t="s">
        <v>31</v>
      </c>
      <c r="D34" s="60">
        <v>0</v>
      </c>
      <c r="E34" s="59">
        <v>10</v>
      </c>
      <c r="F34" s="62">
        <v>0</v>
      </c>
      <c r="G34" s="63">
        <f t="shared" si="2"/>
        <v>0</v>
      </c>
      <c r="H34" s="64">
        <f t="shared" si="3"/>
        <v>0</v>
      </c>
      <c r="I34" s="70"/>
      <c r="J34" s="56"/>
    </row>
    <row r="35" spans="1:10" s="71" customFormat="1" ht="15.75" x14ac:dyDescent="0.25">
      <c r="A35" s="57" t="s">
        <v>85</v>
      </c>
      <c r="B35" s="58" t="s">
        <v>164</v>
      </c>
      <c r="C35" s="72" t="s">
        <v>31</v>
      </c>
      <c r="D35" s="60">
        <v>0</v>
      </c>
      <c r="E35" s="59">
        <v>80</v>
      </c>
      <c r="F35" s="62">
        <v>0</v>
      </c>
      <c r="G35" s="63">
        <f t="shared" si="2"/>
        <v>0</v>
      </c>
      <c r="H35" s="64">
        <f t="shared" si="3"/>
        <v>0</v>
      </c>
      <c r="I35" s="70"/>
      <c r="J35" s="56"/>
    </row>
    <row r="36" spans="1:10" s="71" customFormat="1" ht="31.5" x14ac:dyDescent="0.25">
      <c r="A36" s="57" t="s">
        <v>87</v>
      </c>
      <c r="B36" s="58" t="s">
        <v>74</v>
      </c>
      <c r="C36" s="72" t="s">
        <v>125</v>
      </c>
      <c r="D36" s="60">
        <v>0</v>
      </c>
      <c r="E36" s="59">
        <v>1</v>
      </c>
      <c r="F36" s="62">
        <v>0</v>
      </c>
      <c r="G36" s="63">
        <f t="shared" si="2"/>
        <v>0</v>
      </c>
      <c r="H36" s="64">
        <f t="shared" si="3"/>
        <v>0</v>
      </c>
      <c r="I36" s="70"/>
      <c r="J36" s="56"/>
    </row>
    <row r="37" spans="1:10" s="71" customFormat="1" ht="78.75" x14ac:dyDescent="0.25">
      <c r="A37" s="57" t="s">
        <v>127</v>
      </c>
      <c r="B37" s="58" t="s">
        <v>188</v>
      </c>
      <c r="C37" s="72" t="s">
        <v>125</v>
      </c>
      <c r="D37" s="60">
        <v>0</v>
      </c>
      <c r="E37" s="59">
        <v>1</v>
      </c>
      <c r="F37" s="62">
        <v>0</v>
      </c>
      <c r="G37" s="63">
        <f t="shared" si="2"/>
        <v>0</v>
      </c>
      <c r="H37" s="64">
        <f t="shared" si="3"/>
        <v>0</v>
      </c>
      <c r="I37" s="70"/>
      <c r="J37" s="56"/>
    </row>
    <row r="38" spans="1:10" s="71" customFormat="1" ht="31.5" x14ac:dyDescent="0.25">
      <c r="A38" s="57" t="s">
        <v>138</v>
      </c>
      <c r="B38" s="58" t="s">
        <v>126</v>
      </c>
      <c r="C38" s="72" t="s">
        <v>31</v>
      </c>
      <c r="D38" s="60">
        <v>0</v>
      </c>
      <c r="E38" s="59">
        <v>1</v>
      </c>
      <c r="F38" s="62">
        <v>0</v>
      </c>
      <c r="G38" s="63">
        <f t="shared" si="2"/>
        <v>0</v>
      </c>
      <c r="H38" s="64">
        <f t="shared" si="3"/>
        <v>0</v>
      </c>
      <c r="I38" s="70"/>
      <c r="J38" s="56"/>
    </row>
    <row r="39" spans="1:10" s="71" customFormat="1" ht="31.5" x14ac:dyDescent="0.25">
      <c r="A39" s="57" t="s">
        <v>139</v>
      </c>
      <c r="B39" s="65" t="s">
        <v>251</v>
      </c>
      <c r="C39" s="72" t="s">
        <v>125</v>
      </c>
      <c r="D39" s="60">
        <v>0</v>
      </c>
      <c r="E39" s="73">
        <v>1</v>
      </c>
      <c r="F39" s="62">
        <v>0</v>
      </c>
      <c r="G39" s="63">
        <f t="shared" si="2"/>
        <v>0</v>
      </c>
      <c r="H39" s="64">
        <f t="shared" si="3"/>
        <v>0</v>
      </c>
      <c r="I39" s="70"/>
      <c r="J39" s="56"/>
    </row>
    <row r="40" spans="1:10" ht="15.75" x14ac:dyDescent="0.25">
      <c r="A40" s="74">
        <v>3</v>
      </c>
      <c r="B40" s="75" t="s">
        <v>89</v>
      </c>
      <c r="C40" s="69"/>
      <c r="D40" s="69"/>
      <c r="E40" s="69"/>
      <c r="F40" s="69"/>
      <c r="G40" s="55">
        <f>SUBTOTAL(9, G41:G44)</f>
        <v>0</v>
      </c>
      <c r="H40" s="55">
        <f>SUBTOTAL(9, H41:H44)</f>
        <v>0</v>
      </c>
      <c r="I40" s="67"/>
      <c r="J40" s="56"/>
    </row>
    <row r="41" spans="1:10" ht="15.75" x14ac:dyDescent="0.25">
      <c r="A41" s="76" t="s">
        <v>147</v>
      </c>
      <c r="B41" s="77" t="s">
        <v>128</v>
      </c>
      <c r="C41" s="68" t="s">
        <v>31</v>
      </c>
      <c r="D41" s="60">
        <v>0</v>
      </c>
      <c r="E41" s="73">
        <v>1</v>
      </c>
      <c r="F41" s="62">
        <v>0</v>
      </c>
      <c r="G41" s="63">
        <f t="shared" ref="G41:G44" si="4">E41*F41</f>
        <v>0</v>
      </c>
      <c r="H41" s="64">
        <f t="shared" si="3"/>
        <v>0</v>
      </c>
      <c r="I41" s="67"/>
      <c r="J41" s="56"/>
    </row>
    <row r="42" spans="1:10" ht="15.75" x14ac:dyDescent="0.25">
      <c r="A42" s="76" t="s">
        <v>148</v>
      </c>
      <c r="B42" s="77" t="s">
        <v>129</v>
      </c>
      <c r="C42" s="68" t="s">
        <v>31</v>
      </c>
      <c r="D42" s="60">
        <v>0</v>
      </c>
      <c r="E42" s="73">
        <v>1</v>
      </c>
      <c r="F42" s="62">
        <v>0</v>
      </c>
      <c r="G42" s="63">
        <f t="shared" si="4"/>
        <v>0</v>
      </c>
      <c r="H42" s="64">
        <f t="shared" si="3"/>
        <v>0</v>
      </c>
      <c r="I42" s="67"/>
      <c r="J42" s="56"/>
    </row>
    <row r="43" spans="1:10" ht="15.75" x14ac:dyDescent="0.25">
      <c r="A43" s="76" t="s">
        <v>149</v>
      </c>
      <c r="B43" s="77" t="s">
        <v>130</v>
      </c>
      <c r="C43" s="68" t="s">
        <v>31</v>
      </c>
      <c r="D43" s="60">
        <v>0</v>
      </c>
      <c r="E43" s="73">
        <v>1</v>
      </c>
      <c r="F43" s="62">
        <v>0</v>
      </c>
      <c r="G43" s="63">
        <f t="shared" si="4"/>
        <v>0</v>
      </c>
      <c r="H43" s="64">
        <f t="shared" si="3"/>
        <v>0</v>
      </c>
      <c r="I43" s="67"/>
      <c r="J43" s="56"/>
    </row>
    <row r="44" spans="1:10" ht="16.5" thickBot="1" x14ac:dyDescent="0.3">
      <c r="A44" s="76" t="s">
        <v>90</v>
      </c>
      <c r="B44" s="77" t="s">
        <v>131</v>
      </c>
      <c r="C44" s="68" t="s">
        <v>31</v>
      </c>
      <c r="D44" s="60">
        <v>0</v>
      </c>
      <c r="E44" s="73">
        <v>4</v>
      </c>
      <c r="F44" s="62">
        <v>0</v>
      </c>
      <c r="G44" s="63">
        <f t="shared" si="4"/>
        <v>0</v>
      </c>
      <c r="H44" s="64">
        <f t="shared" si="3"/>
        <v>0</v>
      </c>
      <c r="I44" s="67"/>
      <c r="J44" s="56"/>
    </row>
    <row r="45" spans="1:10" ht="15.75" x14ac:dyDescent="0.25">
      <c r="A45" s="78"/>
      <c r="B45" s="79" t="s">
        <v>98</v>
      </c>
      <c r="C45" s="80"/>
      <c r="D45" s="80"/>
      <c r="E45" s="81"/>
      <c r="F45" s="82"/>
      <c r="G45" s="83">
        <f>SUBTOTAL(9,G20:G44)</f>
        <v>0</v>
      </c>
      <c r="H45" s="83">
        <f>SUBTOTAL(9,H20:H44)</f>
        <v>0</v>
      </c>
      <c r="I45" s="67"/>
      <c r="J45" s="56"/>
    </row>
    <row r="46" spans="1:10" ht="15.75" x14ac:dyDescent="0.25">
      <c r="A46" s="78"/>
      <c r="B46" s="79" t="s">
        <v>99</v>
      </c>
      <c r="C46" s="80"/>
      <c r="D46" s="80"/>
      <c r="E46" s="81"/>
      <c r="F46" s="82"/>
      <c r="G46" s="84">
        <f>G45*0.15</f>
        <v>0</v>
      </c>
      <c r="H46" s="85"/>
      <c r="I46" s="67"/>
      <c r="J46" s="56"/>
    </row>
    <row r="47" spans="1:10" ht="16.5" thickBot="1" x14ac:dyDescent="0.3">
      <c r="A47" s="78"/>
      <c r="B47" s="79" t="s">
        <v>100</v>
      </c>
      <c r="C47" s="80"/>
      <c r="D47" s="80"/>
      <c r="E47" s="81"/>
      <c r="F47" s="82"/>
      <c r="G47" s="86">
        <f>G45+G46</f>
        <v>0</v>
      </c>
      <c r="H47" s="87"/>
      <c r="I47" s="67"/>
      <c r="J47" s="56"/>
    </row>
    <row r="48" spans="1:10" x14ac:dyDescent="0.25">
      <c r="A48" s="88"/>
      <c r="B48" s="89"/>
      <c r="C48" s="90"/>
      <c r="D48" s="90"/>
      <c r="E48" s="90"/>
      <c r="F48" s="91"/>
      <c r="G48" s="91"/>
      <c r="H48" s="91"/>
      <c r="I48" s="91"/>
      <c r="J48" s="91"/>
    </row>
    <row r="49" spans="1:10" ht="15.75" thickBot="1" x14ac:dyDescent="0.3">
      <c r="A49" s="88"/>
      <c r="B49" s="91"/>
      <c r="C49" s="90"/>
      <c r="D49" s="90"/>
      <c r="E49" s="90"/>
      <c r="F49" s="91"/>
      <c r="G49" s="91"/>
      <c r="H49" s="91"/>
      <c r="I49" s="91"/>
      <c r="J49" s="91"/>
    </row>
    <row r="50" spans="1:10" ht="25.9" customHeight="1" x14ac:dyDescent="0.25">
      <c r="A50" s="88"/>
      <c r="B50" s="129" t="s">
        <v>101</v>
      </c>
      <c r="C50" s="132"/>
      <c r="D50" s="133"/>
      <c r="E50" s="127"/>
      <c r="F50" s="128"/>
      <c r="G50" s="91"/>
      <c r="H50" s="91"/>
      <c r="I50" s="91"/>
      <c r="J50" s="91"/>
    </row>
    <row r="51" spans="1:10" ht="17.45" customHeight="1" x14ac:dyDescent="0.25">
      <c r="A51" s="88"/>
      <c r="B51" s="130"/>
      <c r="C51" s="134" t="s">
        <v>102</v>
      </c>
      <c r="D51" s="135"/>
      <c r="E51" s="92" t="s">
        <v>103</v>
      </c>
      <c r="F51" s="93"/>
      <c r="G51" s="91"/>
      <c r="H51" s="91"/>
      <c r="I51" s="91"/>
      <c r="J51" s="91"/>
    </row>
    <row r="52" spans="1:10" ht="34.9" customHeight="1" x14ac:dyDescent="0.25">
      <c r="A52" s="88"/>
      <c r="B52" s="130"/>
      <c r="C52" s="136"/>
      <c r="D52" s="137"/>
      <c r="E52" s="125"/>
      <c r="F52" s="126"/>
      <c r="G52" s="91"/>
      <c r="H52" s="91"/>
      <c r="I52" s="91"/>
      <c r="J52" s="91"/>
    </row>
    <row r="53" spans="1:10" ht="19.149999999999999" customHeight="1" thickBot="1" x14ac:dyDescent="0.3">
      <c r="A53" s="88"/>
      <c r="B53" s="131"/>
      <c r="C53" s="138" t="s">
        <v>104</v>
      </c>
      <c r="D53" s="139"/>
      <c r="E53" s="123" t="s">
        <v>105</v>
      </c>
      <c r="F53" s="124"/>
      <c r="G53" s="91"/>
      <c r="H53" s="91"/>
      <c r="I53" s="91"/>
      <c r="J53" s="91"/>
    </row>
    <row r="54" spans="1:10" x14ac:dyDescent="0.25">
      <c r="A54" s="88"/>
      <c r="B54" s="91"/>
      <c r="C54" s="90"/>
      <c r="D54" s="90"/>
      <c r="E54" s="90"/>
      <c r="F54" s="91"/>
      <c r="G54" s="91"/>
      <c r="H54" s="91"/>
      <c r="I54" s="91"/>
      <c r="J54" s="91"/>
    </row>
    <row r="55" spans="1:10" x14ac:dyDescent="0.25">
      <c r="A55" s="88"/>
      <c r="B55" s="91"/>
      <c r="C55" s="90"/>
      <c r="D55" s="90"/>
      <c r="E55" s="90"/>
      <c r="F55" s="91"/>
      <c r="G55" s="91"/>
      <c r="H55" s="91"/>
      <c r="I55" s="91"/>
      <c r="J55" s="91"/>
    </row>
  </sheetData>
  <protectedRanges>
    <protectedRange sqref="C50:F52" name="Range7"/>
    <protectedRange sqref="I20:J47" name="Range6"/>
    <protectedRange sqref="A20:F44" name="Range3"/>
    <protectedRange sqref="E14:E16" name="Range2"/>
    <protectedRange sqref="B3:B5" name="Range1"/>
    <protectedRange sqref="C14:D16" name="Range2_1"/>
  </protectedRanges>
  <mergeCells count="14">
    <mergeCell ref="B50:B53"/>
    <mergeCell ref="C50:D50"/>
    <mergeCell ref="E50:F50"/>
    <mergeCell ref="C51:D51"/>
    <mergeCell ref="C52:D52"/>
    <mergeCell ref="E52:F52"/>
    <mergeCell ref="C53:D53"/>
    <mergeCell ref="E53:F53"/>
    <mergeCell ref="E18:G18"/>
    <mergeCell ref="C13:D13"/>
    <mergeCell ref="C14:D14"/>
    <mergeCell ref="F14:F16"/>
    <mergeCell ref="C15:D15"/>
    <mergeCell ref="C16:D16"/>
  </mergeCells>
  <dataValidations count="2">
    <dataValidation type="list" allowBlank="1" showInputMessage="1" showErrorMessage="1" sqref="E14:E16" xr:uid="{A85F24B2-2852-469C-9BE6-871F33DF0744}">
      <formula1>" ,X"</formula1>
    </dataValidation>
    <dataValidation type="decimal" operator="greaterThanOrEqual" allowBlank="1" showInputMessage="1" showErrorMessage="1" sqref="C14:D16 E30:E44 F21:F44" xr:uid="{A74D9F17-80E3-43D8-92B7-F9AB3CC21EE4}">
      <formula1>0</formula1>
    </dataValidation>
  </dataValidation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7B9BF-A69B-4CC1-BCD8-A5FB10E82B11}">
  <dimension ref="A1:O59"/>
  <sheetViews>
    <sheetView topLeftCell="A23" workbookViewId="0">
      <selection activeCell="F46" sqref="F46"/>
    </sheetView>
  </sheetViews>
  <sheetFormatPr defaultColWidth="9.140625" defaultRowHeight="15" x14ac:dyDescent="0.25"/>
  <cols>
    <col min="1" max="1" width="13.5703125" style="94" customWidth="1"/>
    <col min="2" max="2" width="59.5703125" style="49" customWidth="1"/>
    <col min="3" max="3" width="13.28515625" style="95" customWidth="1"/>
    <col min="4" max="4" width="9.7109375" style="95" customWidth="1"/>
    <col min="5" max="5" width="7.5703125" style="95" customWidth="1"/>
    <col min="6" max="7" width="19.5703125" style="49" customWidth="1"/>
    <col min="8" max="8" width="17.28515625" style="49" customWidth="1"/>
    <col min="9" max="9" width="32.7109375" style="49" customWidth="1"/>
    <col min="10" max="10" width="36.7109375" style="49" customWidth="1"/>
    <col min="11" max="16384" width="9.140625" style="49"/>
  </cols>
  <sheetData>
    <row r="1" spans="1:15" s="5" customFormat="1" ht="31.5" x14ac:dyDescent="0.5">
      <c r="A1" s="1"/>
      <c r="B1" s="2" t="s">
        <v>0</v>
      </c>
      <c r="C1" s="3"/>
      <c r="D1" s="3"/>
      <c r="E1" s="4"/>
      <c r="F1" s="4"/>
      <c r="G1" s="4"/>
      <c r="H1" s="4"/>
      <c r="I1" s="4"/>
      <c r="J1" s="4"/>
    </row>
    <row r="2" spans="1:15" s="10" customFormat="1" ht="28.9" customHeight="1" x14ac:dyDescent="0.25">
      <c r="A2" s="6"/>
      <c r="B2" s="7" t="s">
        <v>1</v>
      </c>
      <c r="C2" s="8"/>
      <c r="D2" s="8"/>
      <c r="E2" s="9"/>
      <c r="F2" s="9"/>
      <c r="G2" s="9"/>
      <c r="H2" s="9"/>
      <c r="I2" s="9"/>
      <c r="J2" s="9"/>
    </row>
    <row r="3" spans="1:15" s="16" customFormat="1" ht="15.75" x14ac:dyDescent="0.25">
      <c r="A3" s="11" t="s">
        <v>2</v>
      </c>
      <c r="B3" s="12"/>
      <c r="C3" s="13"/>
      <c r="D3" s="13"/>
      <c r="E3" s="14"/>
      <c r="F3" s="14"/>
      <c r="G3" s="14"/>
      <c r="H3" s="15"/>
      <c r="I3" s="15"/>
      <c r="J3" s="15"/>
      <c r="K3" s="15"/>
      <c r="L3" s="15"/>
      <c r="M3" s="15"/>
      <c r="N3" s="15"/>
      <c r="O3" s="15"/>
    </row>
    <row r="4" spans="1:15" s="16" customFormat="1" ht="47.25" x14ac:dyDescent="0.25">
      <c r="A4" s="17" t="s">
        <v>3</v>
      </c>
      <c r="B4" s="18" t="s">
        <v>252</v>
      </c>
      <c r="C4" s="13"/>
      <c r="D4" s="13"/>
      <c r="E4" s="19"/>
      <c r="F4" s="19"/>
      <c r="G4" s="19"/>
      <c r="H4" s="15"/>
      <c r="I4" s="15"/>
      <c r="J4" s="15"/>
      <c r="K4" s="15"/>
      <c r="L4" s="15"/>
      <c r="M4" s="15"/>
      <c r="N4" s="15"/>
      <c r="O4" s="15"/>
    </row>
    <row r="5" spans="1:15" s="16" customFormat="1" ht="15.75" x14ac:dyDescent="0.25">
      <c r="A5" s="20" t="s">
        <v>5</v>
      </c>
      <c r="B5" s="21"/>
      <c r="C5" s="13"/>
      <c r="D5" s="13"/>
      <c r="E5" s="22"/>
      <c r="F5" s="22"/>
      <c r="G5" s="22"/>
      <c r="H5" s="15"/>
      <c r="I5" s="15"/>
      <c r="J5" s="15"/>
      <c r="K5" s="15"/>
      <c r="L5" s="15"/>
      <c r="M5" s="15"/>
      <c r="N5" s="15"/>
      <c r="O5" s="15"/>
    </row>
    <row r="6" spans="1:15" s="10" customFormat="1" ht="15.75" x14ac:dyDescent="0.25">
      <c r="A6" s="23"/>
      <c r="B6" s="24"/>
      <c r="C6" s="13"/>
      <c r="D6" s="13"/>
      <c r="E6" s="22"/>
      <c r="F6" s="22"/>
      <c r="G6" s="22"/>
      <c r="H6" s="15"/>
      <c r="I6" s="15"/>
      <c r="J6" s="15"/>
      <c r="K6" s="15"/>
      <c r="L6" s="15"/>
      <c r="M6" s="15"/>
      <c r="N6" s="15"/>
      <c r="O6" s="15"/>
    </row>
    <row r="7" spans="1:15" s="15" customFormat="1" ht="15.75" x14ac:dyDescent="0.25">
      <c r="A7" s="25" t="s">
        <v>6</v>
      </c>
      <c r="B7" s="26"/>
      <c r="C7" s="26"/>
      <c r="D7" s="27"/>
      <c r="E7" s="22"/>
      <c r="F7" s="22"/>
      <c r="G7" s="22"/>
    </row>
    <row r="8" spans="1:15" s="15" customFormat="1" ht="15.75" x14ac:dyDescent="0.25">
      <c r="A8" s="28" t="s">
        <v>7</v>
      </c>
      <c r="B8" s="29"/>
      <c r="C8" s="29"/>
      <c r="D8" s="29"/>
      <c r="E8" s="22"/>
      <c r="F8" s="22"/>
      <c r="G8" s="22"/>
    </row>
    <row r="9" spans="1:15" s="15" customFormat="1" ht="15.75" x14ac:dyDescent="0.25">
      <c r="A9" s="30" t="s">
        <v>8</v>
      </c>
      <c r="B9" s="31"/>
      <c r="C9" s="32"/>
      <c r="D9" s="32"/>
      <c r="E9" s="22"/>
      <c r="F9" s="22"/>
      <c r="G9" s="22"/>
    </row>
    <row r="10" spans="1:15" s="15" customFormat="1" ht="15.75" x14ac:dyDescent="0.25">
      <c r="A10" s="33" t="s">
        <v>9</v>
      </c>
      <c r="B10" s="29"/>
      <c r="C10" s="29"/>
      <c r="D10" s="29"/>
      <c r="E10" s="22"/>
      <c r="F10" s="22"/>
      <c r="G10" s="22"/>
    </row>
    <row r="11" spans="1:15" s="15" customFormat="1" ht="15.75" x14ac:dyDescent="0.25">
      <c r="A11" s="33" t="s">
        <v>10</v>
      </c>
      <c r="B11" s="29"/>
      <c r="C11" s="29"/>
      <c r="D11" s="29"/>
      <c r="E11" s="22"/>
      <c r="F11" s="22"/>
      <c r="G11" s="22"/>
    </row>
    <row r="12" spans="1:15" s="15" customFormat="1" ht="15.75" x14ac:dyDescent="0.25">
      <c r="A12" s="34" t="s">
        <v>11</v>
      </c>
      <c r="B12" s="29"/>
      <c r="C12" s="29"/>
      <c r="D12" s="29"/>
      <c r="E12" s="22"/>
      <c r="F12" s="22"/>
      <c r="G12" s="22"/>
    </row>
    <row r="13" spans="1:15" s="15" customFormat="1" ht="15.75" x14ac:dyDescent="0.25">
      <c r="A13" s="29"/>
      <c r="B13" s="35" t="s">
        <v>12</v>
      </c>
      <c r="C13" s="117" t="s">
        <v>13</v>
      </c>
      <c r="D13" s="117"/>
      <c r="E13" s="36"/>
      <c r="F13" s="22"/>
      <c r="G13" s="22"/>
    </row>
    <row r="14" spans="1:15" s="15" customFormat="1" ht="15.75" x14ac:dyDescent="0.25">
      <c r="A14" s="29"/>
      <c r="B14" s="37" t="s">
        <v>14</v>
      </c>
      <c r="C14" s="118">
        <v>18.89</v>
      </c>
      <c r="D14" s="119"/>
      <c r="E14" s="38"/>
      <c r="F14" s="120" t="s">
        <v>15</v>
      </c>
      <c r="G14" s="22"/>
    </row>
    <row r="15" spans="1:15" s="15" customFormat="1" ht="15.6" customHeight="1" x14ac:dyDescent="0.25">
      <c r="A15" s="29"/>
      <c r="B15" s="37" t="s">
        <v>16</v>
      </c>
      <c r="C15" s="121">
        <v>20.56</v>
      </c>
      <c r="D15" s="122"/>
      <c r="E15" s="38"/>
      <c r="F15" s="120"/>
      <c r="G15" s="22"/>
    </row>
    <row r="16" spans="1:15" s="15" customFormat="1" ht="15.75" x14ac:dyDescent="0.25">
      <c r="A16" s="29"/>
      <c r="B16" s="39" t="s">
        <v>17</v>
      </c>
      <c r="C16" s="121">
        <v>23.58</v>
      </c>
      <c r="D16" s="122"/>
      <c r="E16" s="38"/>
      <c r="F16" s="120"/>
      <c r="G16" s="22"/>
    </row>
    <row r="17" spans="1:10" s="15" customFormat="1" ht="15.75" x14ac:dyDescent="0.25">
      <c r="A17" s="40"/>
      <c r="B17" s="41"/>
      <c r="C17" s="13"/>
      <c r="D17" s="13"/>
      <c r="E17" s="22"/>
      <c r="F17" s="22"/>
      <c r="G17" s="22"/>
    </row>
    <row r="18" spans="1:10" s="16" customFormat="1" ht="15.75" x14ac:dyDescent="0.25">
      <c r="A18" s="42"/>
      <c r="B18" s="43"/>
      <c r="C18" s="44"/>
      <c r="D18" s="44"/>
      <c r="E18" s="116"/>
      <c r="F18" s="116"/>
      <c r="G18" s="116"/>
      <c r="H18" s="45"/>
      <c r="I18" s="45"/>
    </row>
    <row r="19" spans="1:10" ht="31.5" x14ac:dyDescent="0.25">
      <c r="A19" s="42" t="s">
        <v>18</v>
      </c>
      <c r="B19" s="43" t="s">
        <v>19</v>
      </c>
      <c r="C19" s="44" t="s">
        <v>20</v>
      </c>
      <c r="D19" s="44" t="s">
        <v>21</v>
      </c>
      <c r="E19" s="44" t="s">
        <v>22</v>
      </c>
      <c r="F19" s="46" t="s">
        <v>23</v>
      </c>
      <c r="G19" s="46" t="s">
        <v>24</v>
      </c>
      <c r="H19" s="47" t="s">
        <v>25</v>
      </c>
      <c r="I19" s="48" t="s">
        <v>26</v>
      </c>
      <c r="J19" s="48" t="s">
        <v>27</v>
      </c>
    </row>
    <row r="20" spans="1:10" ht="15.75" x14ac:dyDescent="0.25">
      <c r="A20" s="50">
        <v>1</v>
      </c>
      <c r="B20" s="51" t="s">
        <v>107</v>
      </c>
      <c r="C20" s="52"/>
      <c r="D20" s="52"/>
      <c r="E20" s="53"/>
      <c r="F20" s="54"/>
      <c r="G20" s="55">
        <f>SUBTOTAL(9,G21:G33)</f>
        <v>0</v>
      </c>
      <c r="H20" s="55">
        <f>SUBTOTAL(9,H21:H33)</f>
        <v>0</v>
      </c>
      <c r="I20" s="56"/>
      <c r="J20" s="56"/>
    </row>
    <row r="21" spans="1:10" ht="31.5" x14ac:dyDescent="0.25">
      <c r="A21" s="57" t="s">
        <v>29</v>
      </c>
      <c r="B21" s="58" t="s">
        <v>253</v>
      </c>
      <c r="C21" s="59" t="s">
        <v>31</v>
      </c>
      <c r="D21" s="60">
        <v>0</v>
      </c>
      <c r="E21" s="61">
        <v>10</v>
      </c>
      <c r="F21" s="62">
        <v>0</v>
      </c>
      <c r="G21" s="63">
        <f>E21*F21</f>
        <v>0</v>
      </c>
      <c r="H21" s="64">
        <f>D21*G21</f>
        <v>0</v>
      </c>
      <c r="I21" s="56"/>
      <c r="J21" s="56"/>
    </row>
    <row r="22" spans="1:10" ht="15.75" x14ac:dyDescent="0.25">
      <c r="A22" s="57" t="s">
        <v>32</v>
      </c>
      <c r="B22" s="58" t="s">
        <v>229</v>
      </c>
      <c r="C22" s="59" t="s">
        <v>31</v>
      </c>
      <c r="D22" s="60">
        <v>0</v>
      </c>
      <c r="E22" s="61">
        <v>10</v>
      </c>
      <c r="F22" s="62">
        <v>0</v>
      </c>
      <c r="G22" s="63">
        <f t="shared" ref="G22:G30" si="0">E22*F22</f>
        <v>0</v>
      </c>
      <c r="H22" s="64">
        <f t="shared" ref="H22:H30" si="1">D22*G22</f>
        <v>0</v>
      </c>
      <c r="I22" s="56"/>
      <c r="J22" s="56"/>
    </row>
    <row r="23" spans="1:10" ht="15.75" x14ac:dyDescent="0.25">
      <c r="A23" s="57" t="s">
        <v>34</v>
      </c>
      <c r="B23" s="58" t="s">
        <v>254</v>
      </c>
      <c r="C23" s="59" t="s">
        <v>31</v>
      </c>
      <c r="D23" s="60">
        <v>0</v>
      </c>
      <c r="E23" s="61">
        <v>10</v>
      </c>
      <c r="F23" s="62">
        <v>0</v>
      </c>
      <c r="G23" s="63">
        <f t="shared" si="0"/>
        <v>0</v>
      </c>
      <c r="H23" s="64">
        <f t="shared" si="1"/>
        <v>0</v>
      </c>
      <c r="I23" s="56"/>
      <c r="J23" s="56"/>
    </row>
    <row r="24" spans="1:10" ht="15.75" x14ac:dyDescent="0.25">
      <c r="A24" s="57" t="s">
        <v>36</v>
      </c>
      <c r="B24" s="58" t="s">
        <v>255</v>
      </c>
      <c r="C24" s="59" t="s">
        <v>31</v>
      </c>
      <c r="D24" s="60">
        <v>0</v>
      </c>
      <c r="E24" s="61">
        <v>10</v>
      </c>
      <c r="F24" s="62">
        <v>0</v>
      </c>
      <c r="G24" s="63">
        <f t="shared" si="0"/>
        <v>0</v>
      </c>
      <c r="H24" s="64">
        <f t="shared" si="1"/>
        <v>0</v>
      </c>
      <c r="I24" s="56"/>
      <c r="J24" s="56"/>
    </row>
    <row r="25" spans="1:10" ht="15.75" x14ac:dyDescent="0.25">
      <c r="A25" s="57" t="s">
        <v>38</v>
      </c>
      <c r="B25" s="58" t="s">
        <v>256</v>
      </c>
      <c r="C25" s="59" t="s">
        <v>31</v>
      </c>
      <c r="D25" s="60">
        <v>0</v>
      </c>
      <c r="E25" s="61">
        <v>10</v>
      </c>
      <c r="F25" s="62">
        <v>0</v>
      </c>
      <c r="G25" s="63">
        <f t="shared" si="0"/>
        <v>0</v>
      </c>
      <c r="H25" s="64">
        <f t="shared" si="1"/>
        <v>0</v>
      </c>
      <c r="I25" s="56"/>
      <c r="J25" s="56"/>
    </row>
    <row r="26" spans="1:10" ht="15.75" x14ac:dyDescent="0.25">
      <c r="A26" s="57" t="s">
        <v>40</v>
      </c>
      <c r="B26" s="58" t="s">
        <v>257</v>
      </c>
      <c r="C26" s="59" t="s">
        <v>31</v>
      </c>
      <c r="D26" s="60">
        <v>0</v>
      </c>
      <c r="E26" s="61">
        <v>10</v>
      </c>
      <c r="F26" s="62">
        <v>0</v>
      </c>
      <c r="G26" s="63">
        <f t="shared" si="0"/>
        <v>0</v>
      </c>
      <c r="H26" s="64">
        <f t="shared" si="1"/>
        <v>0</v>
      </c>
      <c r="I26" s="56"/>
      <c r="J26" s="56"/>
    </row>
    <row r="27" spans="1:10" ht="15.75" x14ac:dyDescent="0.25">
      <c r="A27" s="57" t="s">
        <v>42</v>
      </c>
      <c r="B27" s="58" t="s">
        <v>258</v>
      </c>
      <c r="C27" s="59" t="s">
        <v>31</v>
      </c>
      <c r="D27" s="60">
        <v>0</v>
      </c>
      <c r="E27" s="61">
        <v>100</v>
      </c>
      <c r="F27" s="62">
        <v>0</v>
      </c>
      <c r="G27" s="63">
        <f t="shared" si="0"/>
        <v>0</v>
      </c>
      <c r="H27" s="64">
        <f t="shared" si="1"/>
        <v>0</v>
      </c>
      <c r="I27" s="56"/>
      <c r="J27" s="56"/>
    </row>
    <row r="28" spans="1:10" ht="15.75" x14ac:dyDescent="0.25">
      <c r="A28" s="57" t="s">
        <v>44</v>
      </c>
      <c r="B28" s="58" t="s">
        <v>259</v>
      </c>
      <c r="C28" s="59" t="s">
        <v>31</v>
      </c>
      <c r="D28" s="60">
        <v>0</v>
      </c>
      <c r="E28" s="61">
        <v>10</v>
      </c>
      <c r="F28" s="62">
        <v>0</v>
      </c>
      <c r="G28" s="63">
        <f t="shared" si="0"/>
        <v>0</v>
      </c>
      <c r="H28" s="64">
        <f t="shared" si="1"/>
        <v>0</v>
      </c>
      <c r="I28" s="56"/>
      <c r="J28" s="56"/>
    </row>
    <row r="29" spans="1:10" ht="15.75" x14ac:dyDescent="0.25">
      <c r="A29" s="57" t="s">
        <v>46</v>
      </c>
      <c r="B29" s="58" t="s">
        <v>260</v>
      </c>
      <c r="C29" s="59" t="s">
        <v>31</v>
      </c>
      <c r="D29" s="60">
        <v>0</v>
      </c>
      <c r="E29" s="61">
        <v>10</v>
      </c>
      <c r="F29" s="62">
        <v>0</v>
      </c>
      <c r="G29" s="63">
        <f t="shared" si="0"/>
        <v>0</v>
      </c>
      <c r="H29" s="64">
        <f t="shared" si="1"/>
        <v>0</v>
      </c>
      <c r="I29" s="56"/>
      <c r="J29" s="56"/>
    </row>
    <row r="30" spans="1:10" ht="15.75" x14ac:dyDescent="0.25">
      <c r="A30" s="57" t="s">
        <v>48</v>
      </c>
      <c r="B30" s="58" t="s">
        <v>261</v>
      </c>
      <c r="C30" s="59" t="s">
        <v>134</v>
      </c>
      <c r="D30" s="60">
        <v>0</v>
      </c>
      <c r="E30" s="61">
        <v>12</v>
      </c>
      <c r="F30" s="62">
        <v>0</v>
      </c>
      <c r="G30" s="63">
        <f t="shared" si="0"/>
        <v>0</v>
      </c>
      <c r="H30" s="64">
        <f t="shared" si="1"/>
        <v>0</v>
      </c>
      <c r="I30" s="56"/>
      <c r="J30" s="56"/>
    </row>
    <row r="31" spans="1:10" ht="31.5" x14ac:dyDescent="0.25">
      <c r="A31" s="57" t="s">
        <v>50</v>
      </c>
      <c r="B31" s="65" t="s">
        <v>115</v>
      </c>
      <c r="C31" s="59" t="s">
        <v>31</v>
      </c>
      <c r="D31" s="60">
        <v>0</v>
      </c>
      <c r="E31" s="66">
        <v>1</v>
      </c>
      <c r="F31" s="62">
        <v>0</v>
      </c>
      <c r="G31" s="63">
        <f>E31*F31</f>
        <v>0</v>
      </c>
      <c r="H31" s="64">
        <f>D31*G31</f>
        <v>0</v>
      </c>
      <c r="I31" s="67"/>
      <c r="J31" s="56"/>
    </row>
    <row r="32" spans="1:10" ht="15.75" x14ac:dyDescent="0.25">
      <c r="A32" s="57" t="s">
        <v>52</v>
      </c>
      <c r="B32" s="65" t="s">
        <v>262</v>
      </c>
      <c r="C32" s="59" t="s">
        <v>31</v>
      </c>
      <c r="D32" s="60">
        <v>0</v>
      </c>
      <c r="E32" s="66">
        <v>2</v>
      </c>
      <c r="F32" s="62">
        <v>0</v>
      </c>
      <c r="G32" s="63">
        <f t="shared" ref="G32:G43" si="2">E32*F32</f>
        <v>0</v>
      </c>
      <c r="H32" s="64">
        <f t="shared" ref="H32:H48" si="3">D32*G32</f>
        <v>0</v>
      </c>
      <c r="I32" s="67"/>
      <c r="J32" s="56"/>
    </row>
    <row r="33" spans="1:10" ht="15.75" x14ac:dyDescent="0.25">
      <c r="A33" s="57" t="s">
        <v>54</v>
      </c>
      <c r="B33" s="65" t="s">
        <v>231</v>
      </c>
      <c r="C33" s="59" t="s">
        <v>31</v>
      </c>
      <c r="D33" s="60">
        <v>0</v>
      </c>
      <c r="E33" s="66">
        <v>10</v>
      </c>
      <c r="F33" s="62">
        <v>0</v>
      </c>
      <c r="G33" s="63">
        <f t="shared" si="2"/>
        <v>0</v>
      </c>
      <c r="H33" s="64">
        <f t="shared" si="3"/>
        <v>0</v>
      </c>
      <c r="I33" s="67"/>
      <c r="J33" s="56"/>
    </row>
    <row r="34" spans="1:10" s="71" customFormat="1" ht="15.75" x14ac:dyDescent="0.25">
      <c r="A34" s="50">
        <v>2</v>
      </c>
      <c r="B34" s="51" t="s">
        <v>120</v>
      </c>
      <c r="C34" s="69"/>
      <c r="D34" s="69"/>
      <c r="E34" s="52"/>
      <c r="F34" s="54"/>
      <c r="G34" s="55">
        <f>SUBTOTAL(9, G35:G43)</f>
        <v>0</v>
      </c>
      <c r="H34" s="55">
        <f>SUBTOTAL(9, H35:H43)</f>
        <v>0</v>
      </c>
      <c r="I34" s="70"/>
      <c r="J34" s="56"/>
    </row>
    <row r="35" spans="1:10" s="71" customFormat="1" ht="15.75" x14ac:dyDescent="0.25">
      <c r="A35" s="57" t="s">
        <v>77</v>
      </c>
      <c r="B35" s="58" t="s">
        <v>244</v>
      </c>
      <c r="C35" s="72" t="s">
        <v>31</v>
      </c>
      <c r="D35" s="60">
        <v>0</v>
      </c>
      <c r="E35" s="59">
        <v>26</v>
      </c>
      <c r="F35" s="62">
        <v>0</v>
      </c>
      <c r="G35" s="63">
        <f t="shared" si="2"/>
        <v>0</v>
      </c>
      <c r="H35" s="64">
        <f t="shared" si="3"/>
        <v>0</v>
      </c>
      <c r="I35" s="70"/>
      <c r="J35" s="56"/>
    </row>
    <row r="36" spans="1:10" s="71" customFormat="1" ht="15.75" x14ac:dyDescent="0.25">
      <c r="A36" s="57" t="s">
        <v>79</v>
      </c>
      <c r="B36" s="58" t="s">
        <v>122</v>
      </c>
      <c r="C36" s="72" t="s">
        <v>31</v>
      </c>
      <c r="D36" s="60"/>
      <c r="E36" s="59">
        <v>72</v>
      </c>
      <c r="F36" s="62">
        <v>0</v>
      </c>
      <c r="G36" s="63">
        <f t="shared" si="2"/>
        <v>0</v>
      </c>
      <c r="H36" s="64">
        <f t="shared" si="3"/>
        <v>0</v>
      </c>
      <c r="I36" s="70"/>
      <c r="J36" s="56"/>
    </row>
    <row r="37" spans="1:10" s="71" customFormat="1" ht="15.75" x14ac:dyDescent="0.25">
      <c r="A37" s="57" t="s">
        <v>81</v>
      </c>
      <c r="B37" s="58" t="s">
        <v>201</v>
      </c>
      <c r="C37" s="72" t="s">
        <v>31</v>
      </c>
      <c r="D37" s="60"/>
      <c r="E37" s="59">
        <v>25</v>
      </c>
      <c r="F37" s="62">
        <v>0</v>
      </c>
      <c r="G37" s="63">
        <f t="shared" si="2"/>
        <v>0</v>
      </c>
      <c r="H37" s="64">
        <f t="shared" si="3"/>
        <v>0</v>
      </c>
      <c r="I37" s="70"/>
      <c r="J37" s="56"/>
    </row>
    <row r="38" spans="1:10" s="71" customFormat="1" ht="15.75" x14ac:dyDescent="0.25">
      <c r="A38" s="57" t="s">
        <v>83</v>
      </c>
      <c r="B38" s="58" t="s">
        <v>263</v>
      </c>
      <c r="C38" s="72" t="s">
        <v>31</v>
      </c>
      <c r="D38" s="60"/>
      <c r="E38" s="59">
        <v>58</v>
      </c>
      <c r="F38" s="62">
        <v>0</v>
      </c>
      <c r="G38" s="63">
        <f t="shared" si="2"/>
        <v>0</v>
      </c>
      <c r="H38" s="64">
        <f t="shared" si="3"/>
        <v>0</v>
      </c>
      <c r="I38" s="70"/>
      <c r="J38" s="56"/>
    </row>
    <row r="39" spans="1:10" s="71" customFormat="1" ht="31.5" x14ac:dyDescent="0.25">
      <c r="A39" s="57" t="s">
        <v>85</v>
      </c>
      <c r="B39" s="58" t="s">
        <v>264</v>
      </c>
      <c r="C39" s="72" t="s">
        <v>125</v>
      </c>
      <c r="D39" s="60">
        <v>0</v>
      </c>
      <c r="E39" s="59">
        <v>3</v>
      </c>
      <c r="F39" s="62">
        <v>0</v>
      </c>
      <c r="G39" s="63">
        <f t="shared" si="2"/>
        <v>0</v>
      </c>
      <c r="H39" s="64">
        <f t="shared" si="3"/>
        <v>0</v>
      </c>
      <c r="I39" s="70"/>
      <c r="J39" s="56"/>
    </row>
    <row r="40" spans="1:10" s="71" customFormat="1" ht="15.75" x14ac:dyDescent="0.25">
      <c r="A40" s="57" t="s">
        <v>87</v>
      </c>
      <c r="B40" s="58" t="s">
        <v>239</v>
      </c>
      <c r="C40" s="72" t="s">
        <v>125</v>
      </c>
      <c r="D40" s="60">
        <v>0</v>
      </c>
      <c r="E40" s="59">
        <v>1</v>
      </c>
      <c r="F40" s="62">
        <v>0</v>
      </c>
      <c r="G40" s="63">
        <f t="shared" si="2"/>
        <v>0</v>
      </c>
      <c r="H40" s="64">
        <f t="shared" si="3"/>
        <v>0</v>
      </c>
      <c r="I40" s="70"/>
      <c r="J40" s="56"/>
    </row>
    <row r="41" spans="1:10" s="71" customFormat="1" ht="94.5" x14ac:dyDescent="0.25">
      <c r="A41" s="57" t="s">
        <v>127</v>
      </c>
      <c r="B41" s="65" t="s">
        <v>237</v>
      </c>
      <c r="C41" s="72" t="s">
        <v>125</v>
      </c>
      <c r="D41" s="60">
        <v>0</v>
      </c>
      <c r="E41" s="73">
        <v>1</v>
      </c>
      <c r="F41" s="62">
        <v>0</v>
      </c>
      <c r="G41" s="63">
        <f t="shared" si="2"/>
        <v>0</v>
      </c>
      <c r="H41" s="64">
        <f t="shared" si="3"/>
        <v>0</v>
      </c>
      <c r="I41" s="70"/>
      <c r="J41" s="56"/>
    </row>
    <row r="42" spans="1:10" ht="31.5" x14ac:dyDescent="0.25">
      <c r="A42" s="57" t="s">
        <v>138</v>
      </c>
      <c r="B42" s="65" t="s">
        <v>238</v>
      </c>
      <c r="C42" s="72" t="s">
        <v>125</v>
      </c>
      <c r="D42" s="60">
        <v>0</v>
      </c>
      <c r="E42" s="73">
        <v>1</v>
      </c>
      <c r="F42" s="62">
        <v>0</v>
      </c>
      <c r="G42" s="63">
        <f t="shared" si="2"/>
        <v>0</v>
      </c>
      <c r="H42" s="64">
        <f t="shared" si="3"/>
        <v>0</v>
      </c>
      <c r="I42" s="67"/>
      <c r="J42" s="56"/>
    </row>
    <row r="43" spans="1:10" ht="15.75" x14ac:dyDescent="0.25">
      <c r="A43" s="57" t="s">
        <v>139</v>
      </c>
      <c r="B43" s="58" t="s">
        <v>265</v>
      </c>
      <c r="C43" s="72" t="s">
        <v>31</v>
      </c>
      <c r="D43" s="60">
        <v>0</v>
      </c>
      <c r="E43" s="73">
        <v>15</v>
      </c>
      <c r="F43" s="62">
        <v>0</v>
      </c>
      <c r="G43" s="63">
        <f t="shared" si="2"/>
        <v>0</v>
      </c>
      <c r="H43" s="64">
        <f t="shared" si="3"/>
        <v>0</v>
      </c>
      <c r="I43" s="67"/>
      <c r="J43" s="56"/>
    </row>
    <row r="44" spans="1:10" ht="15.75" x14ac:dyDescent="0.25">
      <c r="A44" s="74">
        <v>3</v>
      </c>
      <c r="B44" s="75" t="s">
        <v>89</v>
      </c>
      <c r="C44" s="69"/>
      <c r="D44" s="69"/>
      <c r="E44" s="69"/>
      <c r="F44" s="69"/>
      <c r="G44" s="55">
        <f>SUBTOTAL(9, G45:G48)</f>
        <v>0</v>
      </c>
      <c r="H44" s="55">
        <f>SUBTOTAL(9, H45:H48)</f>
        <v>0</v>
      </c>
      <c r="I44" s="67"/>
      <c r="J44" s="56"/>
    </row>
    <row r="45" spans="1:10" ht="15.75" x14ac:dyDescent="0.25">
      <c r="A45" s="76" t="s">
        <v>147</v>
      </c>
      <c r="B45" s="77" t="s">
        <v>266</v>
      </c>
      <c r="C45" s="68" t="s">
        <v>31</v>
      </c>
      <c r="D45" s="60">
        <v>0</v>
      </c>
      <c r="E45" s="73">
        <v>1</v>
      </c>
      <c r="F45" s="62">
        <v>0</v>
      </c>
      <c r="G45" s="63">
        <f t="shared" ref="G45:G48" si="4">E45*F45</f>
        <v>0</v>
      </c>
      <c r="H45" s="64">
        <f t="shared" si="3"/>
        <v>0</v>
      </c>
      <c r="I45" s="67"/>
      <c r="J45" s="56"/>
    </row>
    <row r="46" spans="1:10" ht="15.75" x14ac:dyDescent="0.25">
      <c r="A46" s="76" t="s">
        <v>148</v>
      </c>
      <c r="B46" s="77" t="s">
        <v>267</v>
      </c>
      <c r="C46" s="68" t="s">
        <v>31</v>
      </c>
      <c r="D46" s="60">
        <v>0</v>
      </c>
      <c r="E46" s="73">
        <v>1</v>
      </c>
      <c r="F46" s="62">
        <v>0</v>
      </c>
      <c r="G46" s="63">
        <f t="shared" si="4"/>
        <v>0</v>
      </c>
      <c r="H46" s="64">
        <f t="shared" si="3"/>
        <v>0</v>
      </c>
      <c r="I46" s="67"/>
      <c r="J46" s="56"/>
    </row>
    <row r="47" spans="1:10" ht="15.75" x14ac:dyDescent="0.25">
      <c r="A47" s="76" t="s">
        <v>149</v>
      </c>
      <c r="B47" s="77" t="s">
        <v>268</v>
      </c>
      <c r="C47" s="68" t="s">
        <v>31</v>
      </c>
      <c r="D47" s="60">
        <v>0</v>
      </c>
      <c r="E47" s="73">
        <v>1</v>
      </c>
      <c r="F47" s="62">
        <v>0</v>
      </c>
      <c r="G47" s="63">
        <f t="shared" si="4"/>
        <v>0</v>
      </c>
      <c r="H47" s="64">
        <f t="shared" si="3"/>
        <v>0</v>
      </c>
      <c r="I47" s="67"/>
      <c r="J47" s="56"/>
    </row>
    <row r="48" spans="1:10" ht="16.5" thickBot="1" x14ac:dyDescent="0.3">
      <c r="A48" s="76" t="s">
        <v>90</v>
      </c>
      <c r="B48" s="77" t="s">
        <v>91</v>
      </c>
      <c r="C48" s="68" t="s">
        <v>31</v>
      </c>
      <c r="D48" s="60">
        <v>0</v>
      </c>
      <c r="E48" s="73">
        <v>4</v>
      </c>
      <c r="F48" s="62">
        <v>0</v>
      </c>
      <c r="G48" s="63">
        <f t="shared" si="4"/>
        <v>0</v>
      </c>
      <c r="H48" s="64">
        <f t="shared" si="3"/>
        <v>0</v>
      </c>
      <c r="I48" s="67"/>
      <c r="J48" s="56"/>
    </row>
    <row r="49" spans="1:10" ht="15.75" x14ac:dyDescent="0.25">
      <c r="A49" s="78"/>
      <c r="B49" s="79" t="s">
        <v>98</v>
      </c>
      <c r="C49" s="80"/>
      <c r="D49" s="80"/>
      <c r="E49" s="81"/>
      <c r="F49" s="82"/>
      <c r="G49" s="83">
        <f>SUBTOTAL(9,G20:G48)</f>
        <v>0</v>
      </c>
      <c r="H49" s="83">
        <f>SUBTOTAL(9,H20:H48)</f>
        <v>0</v>
      </c>
      <c r="I49" s="67"/>
      <c r="J49" s="56"/>
    </row>
    <row r="50" spans="1:10" ht="15.75" x14ac:dyDescent="0.25">
      <c r="A50" s="78"/>
      <c r="B50" s="79" t="s">
        <v>99</v>
      </c>
      <c r="C50" s="80"/>
      <c r="D50" s="80"/>
      <c r="E50" s="81"/>
      <c r="F50" s="82"/>
      <c r="G50" s="84">
        <f>G49*0.15</f>
        <v>0</v>
      </c>
      <c r="H50" s="85"/>
      <c r="I50" s="67"/>
      <c r="J50" s="56"/>
    </row>
    <row r="51" spans="1:10" ht="16.5" thickBot="1" x14ac:dyDescent="0.3">
      <c r="A51" s="78"/>
      <c r="B51" s="79" t="s">
        <v>100</v>
      </c>
      <c r="C51" s="80"/>
      <c r="D51" s="80"/>
      <c r="E51" s="81"/>
      <c r="F51" s="82"/>
      <c r="G51" s="86">
        <f>G49+G50</f>
        <v>0</v>
      </c>
      <c r="H51" s="87"/>
      <c r="I51" s="67"/>
      <c r="J51" s="56"/>
    </row>
    <row r="52" spans="1:10" x14ac:dyDescent="0.25">
      <c r="A52" s="88"/>
      <c r="B52" s="89"/>
      <c r="C52" s="90"/>
      <c r="D52" s="90"/>
      <c r="E52" s="90"/>
      <c r="F52" s="91"/>
      <c r="G52" s="91"/>
      <c r="H52" s="91"/>
      <c r="I52" s="91"/>
      <c r="J52" s="91"/>
    </row>
    <row r="53" spans="1:10" ht="15.75" thickBot="1" x14ac:dyDescent="0.3">
      <c r="A53" s="88"/>
      <c r="B53" s="91"/>
      <c r="C53" s="90"/>
      <c r="D53" s="90"/>
      <c r="E53" s="90"/>
      <c r="F53" s="91"/>
      <c r="G53" s="91"/>
      <c r="H53" s="91"/>
      <c r="I53" s="91"/>
      <c r="J53" s="91"/>
    </row>
    <row r="54" spans="1:10" ht="25.9" customHeight="1" x14ac:dyDescent="0.25">
      <c r="A54" s="88"/>
      <c r="B54" s="129" t="s">
        <v>101</v>
      </c>
      <c r="C54" s="132"/>
      <c r="D54" s="133"/>
      <c r="E54" s="127"/>
      <c r="F54" s="128"/>
      <c r="G54" s="91"/>
      <c r="H54" s="91"/>
      <c r="I54" s="91"/>
      <c r="J54" s="91"/>
    </row>
    <row r="55" spans="1:10" ht="17.45" customHeight="1" x14ac:dyDescent="0.25">
      <c r="A55" s="88"/>
      <c r="B55" s="130"/>
      <c r="C55" s="134" t="s">
        <v>102</v>
      </c>
      <c r="D55" s="135"/>
      <c r="E55" s="92" t="s">
        <v>103</v>
      </c>
      <c r="F55" s="93"/>
      <c r="G55" s="91"/>
      <c r="H55" s="91"/>
      <c r="I55" s="91"/>
      <c r="J55" s="91"/>
    </row>
    <row r="56" spans="1:10" ht="34.9" customHeight="1" x14ac:dyDescent="0.25">
      <c r="A56" s="88"/>
      <c r="B56" s="130"/>
      <c r="C56" s="136"/>
      <c r="D56" s="137"/>
      <c r="E56" s="125"/>
      <c r="F56" s="126"/>
      <c r="G56" s="91"/>
      <c r="H56" s="91"/>
      <c r="I56" s="91"/>
      <c r="J56" s="91"/>
    </row>
    <row r="57" spans="1:10" ht="19.149999999999999" customHeight="1" thickBot="1" x14ac:dyDescent="0.3">
      <c r="A57" s="88"/>
      <c r="B57" s="131"/>
      <c r="C57" s="138" t="s">
        <v>104</v>
      </c>
      <c r="D57" s="139"/>
      <c r="E57" s="123" t="s">
        <v>105</v>
      </c>
      <c r="F57" s="124"/>
      <c r="G57" s="91"/>
      <c r="H57" s="91"/>
      <c r="I57" s="91"/>
      <c r="J57" s="91"/>
    </row>
    <row r="58" spans="1:10" x14ac:dyDescent="0.25">
      <c r="A58" s="88"/>
      <c r="B58" s="91"/>
      <c r="C58" s="90"/>
      <c r="D58" s="90"/>
      <c r="E58" s="90"/>
      <c r="F58" s="91"/>
      <c r="G58" s="91"/>
      <c r="H58" s="91"/>
      <c r="I58" s="91"/>
      <c r="J58" s="91"/>
    </row>
    <row r="59" spans="1:10" x14ac:dyDescent="0.25">
      <c r="A59" s="88"/>
      <c r="B59" s="91"/>
      <c r="C59" s="90"/>
      <c r="D59" s="90"/>
      <c r="E59" s="90"/>
      <c r="F59" s="91"/>
      <c r="G59" s="91"/>
      <c r="H59" s="91"/>
      <c r="I59" s="91"/>
      <c r="J59" s="91"/>
    </row>
  </sheetData>
  <protectedRanges>
    <protectedRange sqref="C54:F56" name="Range7_1"/>
    <protectedRange sqref="I20:J51" name="Range6_1"/>
    <protectedRange sqref="A20:F48" name="Range3_1"/>
    <protectedRange sqref="E14:E16" name="Range2_1"/>
    <protectedRange sqref="B3:B5" name="Range1_1"/>
    <protectedRange sqref="C14:D16" name="Range2_1_1"/>
  </protectedRanges>
  <mergeCells count="14">
    <mergeCell ref="B54:B57"/>
    <mergeCell ref="C54:D54"/>
    <mergeCell ref="E54:F54"/>
    <mergeCell ref="C55:D55"/>
    <mergeCell ref="C56:D56"/>
    <mergeCell ref="E56:F56"/>
    <mergeCell ref="C57:D57"/>
    <mergeCell ref="E57:F57"/>
    <mergeCell ref="E18:G18"/>
    <mergeCell ref="C13:D13"/>
    <mergeCell ref="C14:D14"/>
    <mergeCell ref="F14:F16"/>
    <mergeCell ref="C15:D15"/>
    <mergeCell ref="C16:D16"/>
  </mergeCells>
  <dataValidations count="2">
    <dataValidation type="list" allowBlank="1" showInputMessage="1" showErrorMessage="1" sqref="E14:E16" xr:uid="{2F539FE1-35C9-4595-BE3A-B194147BCD1E}">
      <formula1>" ,X"</formula1>
    </dataValidation>
    <dataValidation type="decimal" operator="greaterThanOrEqual" allowBlank="1" showInputMessage="1" showErrorMessage="1" sqref="C14:D16 E31:E48 F21:F48" xr:uid="{2F528049-C60E-4BB9-9286-DAF24BFE368C}">
      <formula1>0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36347-78FC-4F7B-BFEE-C34C333481DA}">
  <dimension ref="A1:O55"/>
  <sheetViews>
    <sheetView topLeftCell="C26" workbookViewId="0">
      <selection activeCell="F41" sqref="F41:F44"/>
    </sheetView>
  </sheetViews>
  <sheetFormatPr defaultColWidth="9.140625" defaultRowHeight="15" x14ac:dyDescent="0.25"/>
  <cols>
    <col min="1" max="1" width="13.5703125" style="94" customWidth="1"/>
    <col min="2" max="2" width="82.42578125" style="49" customWidth="1"/>
    <col min="3" max="3" width="13.28515625" style="95" customWidth="1"/>
    <col min="4" max="4" width="9.7109375" style="95" customWidth="1"/>
    <col min="5" max="5" width="7.5703125" style="95" customWidth="1"/>
    <col min="6" max="7" width="19.5703125" style="49" customWidth="1"/>
    <col min="8" max="8" width="17.28515625" style="49" customWidth="1"/>
    <col min="9" max="9" width="32.7109375" style="49" customWidth="1"/>
    <col min="10" max="10" width="36.7109375" style="49" customWidth="1"/>
    <col min="11" max="16384" width="9.140625" style="49"/>
  </cols>
  <sheetData>
    <row r="1" spans="1:15" s="5" customFormat="1" ht="31.5" x14ac:dyDescent="0.5">
      <c r="A1" s="1"/>
      <c r="B1" s="2" t="s">
        <v>0</v>
      </c>
      <c r="C1" s="3"/>
      <c r="D1" s="3"/>
      <c r="E1" s="4"/>
      <c r="F1" s="4"/>
      <c r="G1" s="4"/>
      <c r="H1" s="4"/>
      <c r="I1" s="4"/>
      <c r="J1" s="4"/>
    </row>
    <row r="2" spans="1:15" s="10" customFormat="1" ht="28.9" customHeight="1" x14ac:dyDescent="0.25">
      <c r="A2" s="6"/>
      <c r="B2" s="7" t="s">
        <v>1</v>
      </c>
      <c r="C2" s="8"/>
      <c r="D2" s="8"/>
      <c r="E2" s="9"/>
      <c r="F2" s="9"/>
      <c r="G2" s="9"/>
      <c r="H2" s="9"/>
      <c r="I2" s="9"/>
      <c r="J2" s="9"/>
    </row>
    <row r="3" spans="1:15" s="16" customFormat="1" ht="15.75" x14ac:dyDescent="0.25">
      <c r="A3" s="11" t="s">
        <v>2</v>
      </c>
      <c r="B3" s="12"/>
      <c r="C3" s="13"/>
      <c r="D3" s="13"/>
      <c r="E3" s="14"/>
      <c r="F3" s="14"/>
      <c r="G3" s="14"/>
      <c r="H3" s="15"/>
      <c r="I3" s="15"/>
      <c r="J3" s="15"/>
      <c r="K3" s="15"/>
      <c r="L3" s="15"/>
      <c r="M3" s="15"/>
      <c r="N3" s="15"/>
      <c r="O3" s="15"/>
    </row>
    <row r="4" spans="1:15" s="16" customFormat="1" ht="31.5" x14ac:dyDescent="0.25">
      <c r="A4" s="17" t="s">
        <v>3</v>
      </c>
      <c r="B4" s="18" t="s">
        <v>106</v>
      </c>
      <c r="C4" s="13"/>
      <c r="D4" s="13"/>
      <c r="E4" s="19"/>
      <c r="F4" s="19"/>
      <c r="G4" s="19"/>
      <c r="H4" s="15"/>
      <c r="I4" s="15"/>
      <c r="J4" s="15"/>
      <c r="K4" s="15"/>
      <c r="L4" s="15"/>
      <c r="M4" s="15"/>
      <c r="N4" s="15"/>
      <c r="O4" s="15"/>
    </row>
    <row r="5" spans="1:15" s="16" customFormat="1" ht="15.75" x14ac:dyDescent="0.25">
      <c r="A5" s="20" t="s">
        <v>5</v>
      </c>
      <c r="B5" s="21"/>
      <c r="C5" s="13"/>
      <c r="D5" s="13"/>
      <c r="E5" s="22"/>
      <c r="F5" s="22"/>
      <c r="G5" s="22"/>
      <c r="H5" s="15"/>
      <c r="I5" s="15"/>
      <c r="J5" s="15"/>
      <c r="K5" s="15"/>
      <c r="L5" s="15"/>
      <c r="M5" s="15"/>
      <c r="N5" s="15"/>
      <c r="O5" s="15"/>
    </row>
    <row r="6" spans="1:15" s="10" customFormat="1" ht="15.75" x14ac:dyDescent="0.25">
      <c r="A6" s="23"/>
      <c r="B6" s="24"/>
      <c r="C6" s="13"/>
      <c r="D6" s="13"/>
      <c r="E6" s="22"/>
      <c r="F6" s="22"/>
      <c r="G6" s="22"/>
      <c r="H6" s="15"/>
      <c r="I6" s="15"/>
      <c r="J6" s="15"/>
      <c r="K6" s="15"/>
      <c r="L6" s="15"/>
      <c r="M6" s="15"/>
      <c r="N6" s="15"/>
      <c r="O6" s="15"/>
    </row>
    <row r="7" spans="1:15" s="15" customFormat="1" ht="15.75" x14ac:dyDescent="0.25">
      <c r="A7" s="25" t="s">
        <v>6</v>
      </c>
      <c r="B7" s="26"/>
      <c r="C7" s="26"/>
      <c r="D7" s="27"/>
      <c r="E7" s="22"/>
      <c r="F7" s="22"/>
      <c r="G7" s="22"/>
    </row>
    <row r="8" spans="1:15" s="15" customFormat="1" ht="15.75" x14ac:dyDescent="0.25">
      <c r="A8" s="30" t="s">
        <v>283</v>
      </c>
      <c r="B8" s="31"/>
      <c r="C8" s="32"/>
      <c r="D8" s="32"/>
      <c r="E8" s="22"/>
      <c r="F8" s="22"/>
      <c r="G8" s="22"/>
    </row>
    <row r="9" spans="1:15" s="15" customFormat="1" ht="15.75" x14ac:dyDescent="0.25">
      <c r="A9" s="33" t="s">
        <v>284</v>
      </c>
      <c r="B9" s="29"/>
      <c r="C9" s="29"/>
      <c r="D9" s="29"/>
      <c r="E9" s="22"/>
      <c r="F9" s="22"/>
      <c r="G9" s="22"/>
    </row>
    <row r="10" spans="1:15" s="15" customFormat="1" ht="15.75" x14ac:dyDescent="0.25">
      <c r="A10" s="33" t="s">
        <v>285</v>
      </c>
      <c r="B10" s="29"/>
      <c r="C10" s="29"/>
      <c r="D10" s="29"/>
      <c r="E10" s="22"/>
      <c r="F10" s="22"/>
      <c r="G10" s="22"/>
    </row>
    <row r="11" spans="1:15" s="15" customFormat="1" ht="15.75" x14ac:dyDescent="0.25">
      <c r="A11" s="34" t="s">
        <v>286</v>
      </c>
      <c r="B11" s="29"/>
      <c r="C11" s="29"/>
      <c r="D11" s="29"/>
      <c r="E11" s="22"/>
      <c r="F11" s="22"/>
      <c r="G11" s="22"/>
    </row>
    <row r="12" spans="1:15" s="15" customFormat="1" ht="15.75" x14ac:dyDescent="0.25">
      <c r="A12" s="29"/>
      <c r="B12" s="35" t="s">
        <v>12</v>
      </c>
      <c r="C12" s="117" t="s">
        <v>13</v>
      </c>
      <c r="D12" s="117"/>
      <c r="E12" s="36"/>
      <c r="F12" s="22"/>
      <c r="G12" s="22"/>
    </row>
    <row r="13" spans="1:15" s="15" customFormat="1" ht="15.75" x14ac:dyDescent="0.25">
      <c r="A13" s="29"/>
      <c r="B13" s="37" t="s">
        <v>14</v>
      </c>
      <c r="C13" s="118">
        <v>18.89</v>
      </c>
      <c r="D13" s="119"/>
      <c r="E13" s="38"/>
      <c r="F13" s="120" t="s">
        <v>15</v>
      </c>
      <c r="G13" s="22"/>
    </row>
    <row r="14" spans="1:15" s="15" customFormat="1" ht="15.6" customHeight="1" x14ac:dyDescent="0.25">
      <c r="A14" s="29"/>
      <c r="B14" s="37" t="s">
        <v>16</v>
      </c>
      <c r="C14" s="121">
        <v>20.56</v>
      </c>
      <c r="D14" s="122"/>
      <c r="E14" s="38"/>
      <c r="F14" s="120"/>
      <c r="G14" s="22"/>
    </row>
    <row r="15" spans="1:15" s="15" customFormat="1" ht="15.75" x14ac:dyDescent="0.25">
      <c r="A15" s="29"/>
      <c r="B15" s="39" t="s">
        <v>17</v>
      </c>
      <c r="C15" s="121">
        <v>23.58</v>
      </c>
      <c r="D15" s="122"/>
      <c r="E15" s="38"/>
      <c r="F15" s="120"/>
      <c r="G15" s="22"/>
    </row>
    <row r="16" spans="1:15" s="15" customFormat="1" ht="15.75" x14ac:dyDescent="0.25">
      <c r="A16" s="40"/>
      <c r="B16" s="41"/>
      <c r="C16" s="13"/>
      <c r="D16" s="13"/>
      <c r="E16" s="22"/>
      <c r="F16" s="22"/>
      <c r="G16" s="22"/>
    </row>
    <row r="17" spans="1:10" s="16" customFormat="1" ht="15.75" x14ac:dyDescent="0.25">
      <c r="A17" s="42"/>
      <c r="B17" s="43"/>
      <c r="C17" s="44"/>
      <c r="D17" s="44"/>
      <c r="E17" s="116"/>
      <c r="F17" s="116"/>
      <c r="G17" s="116"/>
      <c r="H17" s="45"/>
      <c r="I17" s="45"/>
    </row>
    <row r="18" spans="1:10" ht="31.5" x14ac:dyDescent="0.25">
      <c r="A18" s="42" t="s">
        <v>18</v>
      </c>
      <c r="B18" s="43" t="s">
        <v>19</v>
      </c>
      <c r="C18" s="44" t="s">
        <v>20</v>
      </c>
      <c r="D18" s="44" t="s">
        <v>21</v>
      </c>
      <c r="E18" s="44" t="s">
        <v>22</v>
      </c>
      <c r="F18" s="46" t="s">
        <v>23</v>
      </c>
      <c r="G18" s="46" t="s">
        <v>24</v>
      </c>
      <c r="H18" s="47" t="s">
        <v>25</v>
      </c>
      <c r="I18" s="48" t="s">
        <v>26</v>
      </c>
      <c r="J18" s="48" t="s">
        <v>27</v>
      </c>
    </row>
    <row r="19" spans="1:10" ht="15.75" x14ac:dyDescent="0.25">
      <c r="A19" s="50">
        <v>1</v>
      </c>
      <c r="B19" s="51" t="s">
        <v>107</v>
      </c>
      <c r="C19" s="52"/>
      <c r="D19" s="52"/>
      <c r="E19" s="53"/>
      <c r="F19" s="54"/>
      <c r="G19" s="55">
        <f>SUBTOTAL(9,G20:G31)</f>
        <v>0</v>
      </c>
      <c r="H19" s="55">
        <f>SUBTOTAL(9,H20:H31)</f>
        <v>0</v>
      </c>
      <c r="I19" s="56"/>
      <c r="J19" s="56"/>
    </row>
    <row r="20" spans="1:10" ht="31.5" x14ac:dyDescent="0.25">
      <c r="A20" s="57" t="s">
        <v>29</v>
      </c>
      <c r="B20" s="58" t="s">
        <v>108</v>
      </c>
      <c r="C20" s="59" t="s">
        <v>31</v>
      </c>
      <c r="D20" s="60">
        <v>0</v>
      </c>
      <c r="E20" s="61">
        <v>10</v>
      </c>
      <c r="F20" s="62">
        <v>0</v>
      </c>
      <c r="G20" s="63">
        <f>E20*F20</f>
        <v>0</v>
      </c>
      <c r="H20" s="64">
        <f>D20*G20</f>
        <v>0</v>
      </c>
      <c r="I20" s="56"/>
      <c r="J20" s="56"/>
    </row>
    <row r="21" spans="1:10" ht="15.75" x14ac:dyDescent="0.25">
      <c r="A21" s="57" t="s">
        <v>32</v>
      </c>
      <c r="B21" s="58" t="s">
        <v>109</v>
      </c>
      <c r="C21" s="59" t="s">
        <v>31</v>
      </c>
      <c r="D21" s="60">
        <v>0</v>
      </c>
      <c r="E21" s="61">
        <v>10</v>
      </c>
      <c r="F21" s="62">
        <v>0</v>
      </c>
      <c r="G21" s="63">
        <f t="shared" ref="G21:G27" si="0">E21*F21</f>
        <v>0</v>
      </c>
      <c r="H21" s="64">
        <f t="shared" ref="H21:H27" si="1">D21*G21</f>
        <v>0</v>
      </c>
      <c r="I21" s="56"/>
      <c r="J21" s="56"/>
    </row>
    <row r="22" spans="1:10" ht="15.75" x14ac:dyDescent="0.25">
      <c r="A22" s="57" t="s">
        <v>34</v>
      </c>
      <c r="B22" s="58" t="s">
        <v>110</v>
      </c>
      <c r="C22" s="59" t="s">
        <v>31</v>
      </c>
      <c r="D22" s="60">
        <v>0</v>
      </c>
      <c r="E22" s="61">
        <v>10</v>
      </c>
      <c r="F22" s="62">
        <v>0</v>
      </c>
      <c r="G22" s="63">
        <f t="shared" si="0"/>
        <v>0</v>
      </c>
      <c r="H22" s="64">
        <f t="shared" si="1"/>
        <v>0</v>
      </c>
      <c r="I22" s="56"/>
      <c r="J22" s="56"/>
    </row>
    <row r="23" spans="1:10" ht="15.75" x14ac:dyDescent="0.25">
      <c r="A23" s="57" t="s">
        <v>36</v>
      </c>
      <c r="B23" s="58" t="s">
        <v>111</v>
      </c>
      <c r="C23" s="59" t="s">
        <v>31</v>
      </c>
      <c r="D23" s="60">
        <v>0</v>
      </c>
      <c r="E23" s="61">
        <v>10</v>
      </c>
      <c r="F23" s="62">
        <v>0</v>
      </c>
      <c r="G23" s="63">
        <f t="shared" si="0"/>
        <v>0</v>
      </c>
      <c r="H23" s="64">
        <f t="shared" si="1"/>
        <v>0</v>
      </c>
      <c r="I23" s="56"/>
      <c r="J23" s="56"/>
    </row>
    <row r="24" spans="1:10" ht="15.75" x14ac:dyDescent="0.25">
      <c r="A24" s="57" t="s">
        <v>38</v>
      </c>
      <c r="B24" s="58" t="s">
        <v>112</v>
      </c>
      <c r="C24" s="59" t="s">
        <v>31</v>
      </c>
      <c r="D24" s="60">
        <v>0</v>
      </c>
      <c r="E24" s="61">
        <v>10</v>
      </c>
      <c r="F24" s="62">
        <v>0</v>
      </c>
      <c r="G24" s="63">
        <f t="shared" si="0"/>
        <v>0</v>
      </c>
      <c r="H24" s="64">
        <f t="shared" si="1"/>
        <v>0</v>
      </c>
      <c r="I24" s="56"/>
      <c r="J24" s="56"/>
    </row>
    <row r="25" spans="1:10" ht="15.75" x14ac:dyDescent="0.25">
      <c r="A25" s="57" t="s">
        <v>40</v>
      </c>
      <c r="B25" s="58" t="s">
        <v>113</v>
      </c>
      <c r="C25" s="59" t="s">
        <v>31</v>
      </c>
      <c r="D25" s="60">
        <v>0</v>
      </c>
      <c r="E25" s="61">
        <v>10</v>
      </c>
      <c r="F25" s="62">
        <v>0</v>
      </c>
      <c r="G25" s="63">
        <f t="shared" si="0"/>
        <v>0</v>
      </c>
      <c r="H25" s="64">
        <f t="shared" si="1"/>
        <v>0</v>
      </c>
      <c r="I25" s="56"/>
      <c r="J25" s="56"/>
    </row>
    <row r="26" spans="1:10" ht="15.75" x14ac:dyDescent="0.25">
      <c r="A26" s="57" t="s">
        <v>46</v>
      </c>
      <c r="B26" s="58" t="s">
        <v>114</v>
      </c>
      <c r="C26" s="59" t="s">
        <v>31</v>
      </c>
      <c r="D26" s="60">
        <v>0</v>
      </c>
      <c r="E26" s="61">
        <v>2</v>
      </c>
      <c r="F26" s="62">
        <v>0</v>
      </c>
      <c r="G26" s="63">
        <f t="shared" si="0"/>
        <v>0</v>
      </c>
      <c r="H26" s="64">
        <f t="shared" si="1"/>
        <v>0</v>
      </c>
      <c r="I26" s="56"/>
      <c r="J26" s="56"/>
    </row>
    <row r="27" spans="1:10" ht="15.75" x14ac:dyDescent="0.25">
      <c r="A27" s="57" t="s">
        <v>48</v>
      </c>
      <c r="B27" s="58" t="s">
        <v>115</v>
      </c>
      <c r="C27" s="59" t="s">
        <v>31</v>
      </c>
      <c r="D27" s="60">
        <v>0</v>
      </c>
      <c r="E27" s="61">
        <v>1</v>
      </c>
      <c r="F27" s="62">
        <v>0</v>
      </c>
      <c r="G27" s="63">
        <f t="shared" si="0"/>
        <v>0</v>
      </c>
      <c r="H27" s="64">
        <f t="shared" si="1"/>
        <v>0</v>
      </c>
      <c r="I27" s="56"/>
      <c r="J27" s="56"/>
    </row>
    <row r="28" spans="1:10" ht="15.75" x14ac:dyDescent="0.25">
      <c r="A28" s="57" t="s">
        <v>50</v>
      </c>
      <c r="B28" s="65" t="s">
        <v>116</v>
      </c>
      <c r="C28" s="59" t="s">
        <v>31</v>
      </c>
      <c r="D28" s="60">
        <v>0</v>
      </c>
      <c r="E28" s="66">
        <v>10</v>
      </c>
      <c r="F28" s="62">
        <v>0</v>
      </c>
      <c r="G28" s="63">
        <f>E28*F28</f>
        <v>0</v>
      </c>
      <c r="H28" s="64">
        <f>D28*G28</f>
        <v>0</v>
      </c>
      <c r="I28" s="67"/>
      <c r="J28" s="56"/>
    </row>
    <row r="29" spans="1:10" ht="15.75" x14ac:dyDescent="0.25">
      <c r="A29" s="57" t="s">
        <v>52</v>
      </c>
      <c r="B29" s="65" t="s">
        <v>117</v>
      </c>
      <c r="C29" s="59" t="s">
        <v>31</v>
      </c>
      <c r="D29" s="60">
        <v>0</v>
      </c>
      <c r="E29" s="66">
        <v>5</v>
      </c>
      <c r="F29" s="62">
        <v>0</v>
      </c>
      <c r="G29" s="63">
        <f t="shared" ref="G29:G39" si="2">E29*F29</f>
        <v>0</v>
      </c>
      <c r="H29" s="64">
        <f t="shared" ref="H29:H39" si="3">D29*G29</f>
        <v>0</v>
      </c>
      <c r="I29" s="67"/>
      <c r="J29" s="56"/>
    </row>
    <row r="30" spans="1:10" ht="15.75" x14ac:dyDescent="0.25">
      <c r="A30" s="57" t="s">
        <v>54</v>
      </c>
      <c r="B30" s="65" t="s">
        <v>118</v>
      </c>
      <c r="C30" s="59" t="s">
        <v>31</v>
      </c>
      <c r="D30" s="60">
        <v>0</v>
      </c>
      <c r="E30" s="66">
        <v>10</v>
      </c>
      <c r="F30" s="62">
        <v>0</v>
      </c>
      <c r="G30" s="63">
        <f t="shared" si="2"/>
        <v>0</v>
      </c>
      <c r="H30" s="64">
        <f t="shared" si="3"/>
        <v>0</v>
      </c>
      <c r="I30" s="67"/>
      <c r="J30" s="56"/>
    </row>
    <row r="31" spans="1:10" ht="15.75" x14ac:dyDescent="0.25">
      <c r="A31" s="57" t="s">
        <v>56</v>
      </c>
      <c r="B31" s="65" t="s">
        <v>119</v>
      </c>
      <c r="C31" s="59" t="s">
        <v>31</v>
      </c>
      <c r="D31" s="60">
        <v>0</v>
      </c>
      <c r="E31" s="66">
        <v>5</v>
      </c>
      <c r="F31" s="62">
        <v>0</v>
      </c>
      <c r="G31" s="63">
        <f t="shared" si="2"/>
        <v>0</v>
      </c>
      <c r="H31" s="64">
        <f t="shared" si="3"/>
        <v>0</v>
      </c>
      <c r="I31" s="67"/>
      <c r="J31" s="56"/>
    </row>
    <row r="32" spans="1:10" s="71" customFormat="1" ht="15.75" x14ac:dyDescent="0.25">
      <c r="A32" s="50">
        <v>2</v>
      </c>
      <c r="B32" s="51" t="s">
        <v>120</v>
      </c>
      <c r="C32" s="69"/>
      <c r="D32" s="69"/>
      <c r="E32" s="52"/>
      <c r="F32" s="54"/>
      <c r="G32" s="55">
        <f>SUBTOTAL(9, G33:G39)</f>
        <v>0</v>
      </c>
      <c r="H32" s="55">
        <f>SUBTOTAL(9, H33:H39)</f>
        <v>0</v>
      </c>
      <c r="I32" s="70"/>
      <c r="J32" s="56"/>
    </row>
    <row r="33" spans="1:10" s="71" customFormat="1" ht="15.75" x14ac:dyDescent="0.25">
      <c r="A33" s="57" t="s">
        <v>77</v>
      </c>
      <c r="B33" s="58" t="s">
        <v>121</v>
      </c>
      <c r="C33" s="72" t="s">
        <v>31</v>
      </c>
      <c r="D33" s="60">
        <v>0</v>
      </c>
      <c r="E33" s="59">
        <v>38</v>
      </c>
      <c r="F33" s="62">
        <v>0</v>
      </c>
      <c r="G33" s="63">
        <f t="shared" si="2"/>
        <v>0</v>
      </c>
      <c r="H33" s="64">
        <f t="shared" si="3"/>
        <v>0</v>
      </c>
      <c r="I33" s="70"/>
      <c r="J33" s="56"/>
    </row>
    <row r="34" spans="1:10" s="71" customFormat="1" ht="15.75" x14ac:dyDescent="0.25">
      <c r="A34" s="57" t="s">
        <v>79</v>
      </c>
      <c r="B34" s="58" t="s">
        <v>122</v>
      </c>
      <c r="C34" s="72" t="s">
        <v>31</v>
      </c>
      <c r="D34" s="60">
        <v>0</v>
      </c>
      <c r="E34" s="59">
        <v>94</v>
      </c>
      <c r="F34" s="62">
        <v>0</v>
      </c>
      <c r="G34" s="63">
        <f t="shared" si="2"/>
        <v>0</v>
      </c>
      <c r="H34" s="64">
        <f t="shared" si="3"/>
        <v>0</v>
      </c>
      <c r="I34" s="70"/>
      <c r="J34" s="56"/>
    </row>
    <row r="35" spans="1:10" s="71" customFormat="1" ht="15.75" x14ac:dyDescent="0.25">
      <c r="A35" s="57" t="s">
        <v>81</v>
      </c>
      <c r="B35" s="58" t="s">
        <v>120</v>
      </c>
      <c r="C35" s="72" t="s">
        <v>31</v>
      </c>
      <c r="D35" s="60">
        <v>0</v>
      </c>
      <c r="E35" s="59">
        <v>54</v>
      </c>
      <c r="F35" s="62">
        <v>0</v>
      </c>
      <c r="G35" s="63">
        <f t="shared" si="2"/>
        <v>0</v>
      </c>
      <c r="H35" s="64">
        <f t="shared" si="3"/>
        <v>0</v>
      </c>
      <c r="I35" s="70"/>
      <c r="J35" s="56"/>
    </row>
    <row r="36" spans="1:10" s="71" customFormat="1" ht="63" x14ac:dyDescent="0.25">
      <c r="A36" s="57" t="s">
        <v>83</v>
      </c>
      <c r="B36" s="65" t="s">
        <v>123</v>
      </c>
      <c r="C36" s="72" t="s">
        <v>31</v>
      </c>
      <c r="D36" s="60">
        <v>0</v>
      </c>
      <c r="E36" s="73">
        <v>1</v>
      </c>
      <c r="F36" s="62">
        <v>0</v>
      </c>
      <c r="G36" s="63">
        <f t="shared" si="2"/>
        <v>0</v>
      </c>
      <c r="H36" s="64">
        <f t="shared" si="3"/>
        <v>0</v>
      </c>
      <c r="I36" s="70"/>
      <c r="J36" s="56"/>
    </row>
    <row r="37" spans="1:10" ht="15.75" x14ac:dyDescent="0.25">
      <c r="A37" s="57" t="s">
        <v>85</v>
      </c>
      <c r="B37" s="65" t="s">
        <v>124</v>
      </c>
      <c r="C37" s="68" t="s">
        <v>125</v>
      </c>
      <c r="D37" s="60">
        <v>0</v>
      </c>
      <c r="E37" s="73">
        <v>2</v>
      </c>
      <c r="F37" s="62">
        <v>0</v>
      </c>
      <c r="G37" s="63">
        <f t="shared" si="2"/>
        <v>0</v>
      </c>
      <c r="H37" s="64">
        <f t="shared" si="3"/>
        <v>0</v>
      </c>
      <c r="I37" s="67"/>
      <c r="J37" s="56"/>
    </row>
    <row r="38" spans="1:10" ht="31.5" x14ac:dyDescent="0.25">
      <c r="A38" s="57" t="s">
        <v>87</v>
      </c>
      <c r="B38" s="65" t="s">
        <v>126</v>
      </c>
      <c r="C38" s="68" t="s">
        <v>31</v>
      </c>
      <c r="D38" s="60">
        <v>0</v>
      </c>
      <c r="E38" s="73">
        <v>1</v>
      </c>
      <c r="F38" s="62">
        <v>0</v>
      </c>
      <c r="G38" s="63"/>
      <c r="H38" s="64"/>
      <c r="I38" s="67"/>
      <c r="J38" s="56"/>
    </row>
    <row r="39" spans="1:10" ht="15.75" x14ac:dyDescent="0.25">
      <c r="A39" s="57" t="s">
        <v>127</v>
      </c>
      <c r="B39" s="58" t="s">
        <v>74</v>
      </c>
      <c r="C39" s="68" t="s">
        <v>125</v>
      </c>
      <c r="D39" s="60">
        <v>0</v>
      </c>
      <c r="E39" s="73">
        <v>1</v>
      </c>
      <c r="F39" s="62">
        <v>0</v>
      </c>
      <c r="G39" s="63">
        <f t="shared" si="2"/>
        <v>0</v>
      </c>
      <c r="H39" s="64">
        <f t="shared" si="3"/>
        <v>0</v>
      </c>
      <c r="I39" s="67"/>
      <c r="J39" s="56"/>
    </row>
    <row r="40" spans="1:10" ht="15.75" x14ac:dyDescent="0.25">
      <c r="A40" s="74">
        <v>3</v>
      </c>
      <c r="B40" s="75" t="s">
        <v>89</v>
      </c>
      <c r="C40" s="69"/>
      <c r="D40" s="69"/>
      <c r="E40" s="69"/>
      <c r="F40" s="69"/>
      <c r="G40" s="55">
        <f>SUBTOTAL(9, G41:G44)</f>
        <v>0</v>
      </c>
      <c r="H40" s="55">
        <f>SUBTOTAL(9, H41:H44)</f>
        <v>0</v>
      </c>
      <c r="I40" s="67"/>
      <c r="J40" s="56"/>
    </row>
    <row r="41" spans="1:10" ht="15.75" x14ac:dyDescent="0.25">
      <c r="A41" s="76" t="s">
        <v>90</v>
      </c>
      <c r="B41" s="77" t="s">
        <v>128</v>
      </c>
      <c r="C41" s="68" t="s">
        <v>31</v>
      </c>
      <c r="D41" s="60">
        <v>0</v>
      </c>
      <c r="E41" s="73">
        <v>1</v>
      </c>
      <c r="F41" s="62">
        <v>0</v>
      </c>
      <c r="G41" s="63">
        <f t="shared" ref="G41:G44" si="4">E41*F41</f>
        <v>0</v>
      </c>
      <c r="H41" s="64">
        <f t="shared" ref="H41:H44" si="5">D41*G41</f>
        <v>0</v>
      </c>
      <c r="I41" s="67"/>
      <c r="J41" s="56"/>
    </row>
    <row r="42" spans="1:10" ht="15.75" x14ac:dyDescent="0.25">
      <c r="A42" s="76" t="s">
        <v>92</v>
      </c>
      <c r="B42" s="77" t="s">
        <v>129</v>
      </c>
      <c r="C42" s="68" t="s">
        <v>31</v>
      </c>
      <c r="D42" s="60">
        <v>0</v>
      </c>
      <c r="E42" s="73">
        <v>1</v>
      </c>
      <c r="F42" s="62">
        <v>0</v>
      </c>
      <c r="G42" s="63">
        <f t="shared" si="4"/>
        <v>0</v>
      </c>
      <c r="H42" s="64">
        <f t="shared" si="5"/>
        <v>0</v>
      </c>
      <c r="I42" s="67"/>
      <c r="J42" s="56"/>
    </row>
    <row r="43" spans="1:10" ht="15.75" x14ac:dyDescent="0.25">
      <c r="A43" s="76" t="s">
        <v>94</v>
      </c>
      <c r="B43" s="77" t="s">
        <v>130</v>
      </c>
      <c r="C43" s="68" t="s">
        <v>31</v>
      </c>
      <c r="D43" s="60">
        <v>0</v>
      </c>
      <c r="E43" s="73">
        <v>1</v>
      </c>
      <c r="F43" s="62">
        <v>0</v>
      </c>
      <c r="G43" s="63">
        <f t="shared" si="4"/>
        <v>0</v>
      </c>
      <c r="H43" s="64">
        <f t="shared" si="5"/>
        <v>0</v>
      </c>
      <c r="I43" s="67"/>
      <c r="J43" s="56"/>
    </row>
    <row r="44" spans="1:10" ht="16.5" thickBot="1" x14ac:dyDescent="0.3">
      <c r="A44" s="76" t="s">
        <v>96</v>
      </c>
      <c r="B44" s="58" t="s">
        <v>131</v>
      </c>
      <c r="C44" s="68" t="s">
        <v>31</v>
      </c>
      <c r="D44" s="60">
        <v>0</v>
      </c>
      <c r="E44" s="73">
        <v>4</v>
      </c>
      <c r="F44" s="62">
        <v>0</v>
      </c>
      <c r="G44" s="63">
        <f t="shared" si="4"/>
        <v>0</v>
      </c>
      <c r="H44" s="64">
        <f t="shared" si="5"/>
        <v>0</v>
      </c>
      <c r="I44" s="67"/>
      <c r="J44" s="56"/>
    </row>
    <row r="45" spans="1:10" ht="15.75" x14ac:dyDescent="0.25">
      <c r="A45" s="78"/>
      <c r="B45" s="79" t="s">
        <v>98</v>
      </c>
      <c r="C45" s="80"/>
      <c r="D45" s="80"/>
      <c r="E45" s="81"/>
      <c r="F45" s="82"/>
      <c r="G45" s="83">
        <f>SUBTOTAL(9,G19:G44)</f>
        <v>0</v>
      </c>
      <c r="H45" s="83">
        <f>SUBTOTAL(9,H19:H44)</f>
        <v>0</v>
      </c>
      <c r="I45" s="67"/>
      <c r="J45" s="56"/>
    </row>
    <row r="46" spans="1:10" ht="15.75" x14ac:dyDescent="0.25">
      <c r="A46" s="78"/>
      <c r="B46" s="79" t="s">
        <v>99</v>
      </c>
      <c r="C46" s="80"/>
      <c r="D46" s="80"/>
      <c r="E46" s="81"/>
      <c r="F46" s="82"/>
      <c r="G46" s="84">
        <f>G45*0.15</f>
        <v>0</v>
      </c>
      <c r="H46" s="85"/>
      <c r="I46" s="67"/>
      <c r="J46" s="56"/>
    </row>
    <row r="47" spans="1:10" ht="16.5" thickBot="1" x14ac:dyDescent="0.3">
      <c r="A47" s="78"/>
      <c r="B47" s="79" t="s">
        <v>100</v>
      </c>
      <c r="C47" s="80"/>
      <c r="D47" s="80"/>
      <c r="E47" s="81"/>
      <c r="F47" s="82"/>
      <c r="G47" s="86">
        <f>G45+G46</f>
        <v>0</v>
      </c>
      <c r="H47" s="87"/>
      <c r="I47" s="67"/>
      <c r="J47" s="56"/>
    </row>
    <row r="48" spans="1:10" x14ac:dyDescent="0.25">
      <c r="A48" s="88"/>
      <c r="B48" s="89"/>
      <c r="C48" s="90"/>
      <c r="D48" s="90"/>
      <c r="E48" s="90"/>
      <c r="F48" s="91"/>
      <c r="G48" s="91"/>
      <c r="H48" s="91"/>
      <c r="I48" s="91"/>
      <c r="J48" s="91"/>
    </row>
    <row r="49" spans="1:10" ht="15.75" thickBot="1" x14ac:dyDescent="0.3">
      <c r="A49" s="88"/>
      <c r="B49" s="91"/>
      <c r="C49" s="90"/>
      <c r="D49" s="90"/>
      <c r="E49" s="90"/>
      <c r="F49" s="91"/>
      <c r="G49" s="91"/>
      <c r="H49" s="91"/>
      <c r="I49" s="91"/>
      <c r="J49" s="91"/>
    </row>
    <row r="50" spans="1:10" ht="25.9" customHeight="1" x14ac:dyDescent="0.25">
      <c r="A50" s="88"/>
      <c r="B50" s="129" t="s">
        <v>101</v>
      </c>
      <c r="C50" s="132"/>
      <c r="D50" s="133"/>
      <c r="E50" s="127"/>
      <c r="F50" s="128"/>
      <c r="G50" s="91"/>
      <c r="H50" s="91"/>
      <c r="I50" s="91"/>
      <c r="J50" s="91"/>
    </row>
    <row r="51" spans="1:10" ht="17.45" customHeight="1" x14ac:dyDescent="0.25">
      <c r="A51" s="88"/>
      <c r="B51" s="130"/>
      <c r="C51" s="134" t="s">
        <v>102</v>
      </c>
      <c r="D51" s="135"/>
      <c r="E51" s="92" t="s">
        <v>103</v>
      </c>
      <c r="F51" s="93"/>
      <c r="G51" s="91"/>
      <c r="H51" s="91"/>
      <c r="I51" s="91"/>
      <c r="J51" s="91"/>
    </row>
    <row r="52" spans="1:10" ht="34.9" customHeight="1" x14ac:dyDescent="0.25">
      <c r="A52" s="88"/>
      <c r="B52" s="130"/>
      <c r="C52" s="136"/>
      <c r="D52" s="137"/>
      <c r="E52" s="125"/>
      <c r="F52" s="126"/>
      <c r="G52" s="91"/>
      <c r="H52" s="91"/>
      <c r="I52" s="91"/>
      <c r="J52" s="91"/>
    </row>
    <row r="53" spans="1:10" ht="19.149999999999999" customHeight="1" thickBot="1" x14ac:dyDescent="0.3">
      <c r="A53" s="88"/>
      <c r="B53" s="131"/>
      <c r="C53" s="138" t="s">
        <v>104</v>
      </c>
      <c r="D53" s="139"/>
      <c r="E53" s="123" t="s">
        <v>105</v>
      </c>
      <c r="F53" s="124"/>
      <c r="G53" s="91"/>
      <c r="H53" s="91"/>
      <c r="I53" s="91"/>
      <c r="J53" s="91"/>
    </row>
    <row r="54" spans="1:10" x14ac:dyDescent="0.25">
      <c r="A54" s="88"/>
      <c r="B54" s="91"/>
      <c r="C54" s="90"/>
      <c r="D54" s="90"/>
      <c r="E54" s="90"/>
      <c r="F54" s="91"/>
      <c r="G54" s="91"/>
      <c r="H54" s="91"/>
      <c r="I54" s="91"/>
      <c r="J54" s="91"/>
    </row>
    <row r="55" spans="1:10" x14ac:dyDescent="0.25">
      <c r="A55" s="88"/>
      <c r="B55" s="91"/>
      <c r="C55" s="90"/>
      <c r="D55" s="90"/>
      <c r="E55" s="90"/>
      <c r="F55" s="91"/>
      <c r="G55" s="91"/>
      <c r="H55" s="91"/>
      <c r="I55" s="91"/>
      <c r="J55" s="91"/>
    </row>
  </sheetData>
  <protectedRanges>
    <protectedRange sqref="C50:F52" name="Range7"/>
    <protectedRange sqref="I19:J47" name="Range6"/>
    <protectedRange sqref="A19:F44" name="Range3"/>
    <protectedRange sqref="E13:E15" name="Range2"/>
    <protectedRange sqref="B3:B5" name="Range1"/>
    <protectedRange sqref="C13:D15" name="Range2_1"/>
  </protectedRanges>
  <mergeCells count="14">
    <mergeCell ref="B50:B53"/>
    <mergeCell ref="C50:D50"/>
    <mergeCell ref="E50:F50"/>
    <mergeCell ref="C51:D51"/>
    <mergeCell ref="C52:D52"/>
    <mergeCell ref="E52:F52"/>
    <mergeCell ref="C53:D53"/>
    <mergeCell ref="E53:F53"/>
    <mergeCell ref="E17:G17"/>
    <mergeCell ref="C12:D12"/>
    <mergeCell ref="C13:D13"/>
    <mergeCell ref="F13:F15"/>
    <mergeCell ref="C14:D14"/>
    <mergeCell ref="C15:D15"/>
  </mergeCells>
  <dataValidations count="2">
    <dataValidation type="list" allowBlank="1" showInputMessage="1" showErrorMessage="1" sqref="E13:E15" xr:uid="{C33A83D1-7BA4-464A-B70E-50D8F4699ACD}">
      <formula1>" ,X"</formula1>
    </dataValidation>
    <dataValidation type="decimal" operator="greaterThanOrEqual" allowBlank="1" showInputMessage="1" showErrorMessage="1" sqref="C13:D15 E28:E44 F20:F44" xr:uid="{AB495AE5-670B-4919-9801-1019E33F4094}">
      <formula1>0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44BED-D733-4FA4-8825-885C29B37ED0}">
  <dimension ref="A1:O78"/>
  <sheetViews>
    <sheetView tabSelected="1" topLeftCell="A46" workbookViewId="0">
      <selection activeCell="H74" sqref="H74"/>
    </sheetView>
  </sheetViews>
  <sheetFormatPr defaultColWidth="9.140625" defaultRowHeight="15" x14ac:dyDescent="0.25"/>
  <cols>
    <col min="1" max="1" width="13.5703125" style="94" customWidth="1"/>
    <col min="2" max="2" width="59.5703125" style="49" customWidth="1"/>
    <col min="3" max="3" width="13.28515625" style="95" customWidth="1"/>
    <col min="4" max="4" width="9.7109375" style="95" customWidth="1"/>
    <col min="5" max="5" width="7.5703125" style="95" customWidth="1"/>
    <col min="6" max="7" width="19.5703125" style="49" customWidth="1"/>
    <col min="8" max="8" width="17.28515625" style="49" customWidth="1"/>
    <col min="9" max="9" width="32.7109375" style="49" customWidth="1"/>
    <col min="10" max="10" width="36.7109375" style="49" customWidth="1"/>
    <col min="11" max="16384" width="9.140625" style="49"/>
  </cols>
  <sheetData>
    <row r="1" spans="1:15" s="5" customFormat="1" ht="31.5" x14ac:dyDescent="0.5">
      <c r="A1" s="1"/>
      <c r="B1" s="2" t="s">
        <v>0</v>
      </c>
      <c r="C1" s="3"/>
      <c r="D1" s="3"/>
      <c r="E1" s="4"/>
      <c r="F1" s="4"/>
      <c r="G1" s="4"/>
      <c r="H1" s="4"/>
      <c r="I1" s="4"/>
      <c r="J1" s="4"/>
    </row>
    <row r="2" spans="1:15" s="10" customFormat="1" ht="28.9" customHeight="1" x14ac:dyDescent="0.25">
      <c r="A2" s="6"/>
      <c r="B2" s="7" t="s">
        <v>1</v>
      </c>
      <c r="C2" s="8"/>
      <c r="D2" s="8"/>
      <c r="E2" s="9"/>
      <c r="F2" s="9"/>
      <c r="G2" s="9"/>
      <c r="H2" s="9"/>
      <c r="I2" s="9"/>
      <c r="J2" s="9"/>
    </row>
    <row r="3" spans="1:15" s="16" customFormat="1" ht="15.75" x14ac:dyDescent="0.25">
      <c r="A3" s="11" t="s">
        <v>2</v>
      </c>
      <c r="B3" s="12"/>
      <c r="C3" s="13"/>
      <c r="D3" s="13"/>
      <c r="E3" s="14"/>
      <c r="F3" s="14"/>
      <c r="G3" s="14"/>
      <c r="H3" s="15"/>
      <c r="I3" s="15"/>
      <c r="J3" s="15"/>
      <c r="K3" s="15"/>
      <c r="L3" s="15"/>
      <c r="M3" s="15"/>
      <c r="N3" s="15"/>
      <c r="O3" s="15"/>
    </row>
    <row r="4" spans="1:15" s="16" customFormat="1" ht="47.25" x14ac:dyDescent="0.25">
      <c r="A4" s="17" t="s">
        <v>3</v>
      </c>
      <c r="B4" s="18" t="s">
        <v>132</v>
      </c>
      <c r="C4" s="13"/>
      <c r="D4" s="13"/>
      <c r="E4" s="19"/>
      <c r="F4" s="19"/>
      <c r="G4" s="19"/>
      <c r="H4" s="15"/>
      <c r="I4" s="15"/>
      <c r="J4" s="15"/>
      <c r="K4" s="15"/>
      <c r="L4" s="15"/>
      <c r="M4" s="15"/>
      <c r="N4" s="15"/>
      <c r="O4" s="15"/>
    </row>
    <row r="5" spans="1:15" s="16" customFormat="1" ht="15.75" x14ac:dyDescent="0.25">
      <c r="A5" s="20" t="s">
        <v>5</v>
      </c>
      <c r="B5" s="21"/>
      <c r="C5" s="13"/>
      <c r="D5" s="13"/>
      <c r="E5" s="22"/>
      <c r="F5" s="22"/>
      <c r="G5" s="22"/>
      <c r="H5" s="15"/>
      <c r="I5" s="15"/>
      <c r="J5" s="15"/>
      <c r="K5" s="15"/>
      <c r="L5" s="15"/>
      <c r="M5" s="15"/>
      <c r="N5" s="15"/>
      <c r="O5" s="15"/>
    </row>
    <row r="6" spans="1:15" s="10" customFormat="1" ht="15.75" x14ac:dyDescent="0.25">
      <c r="A6" s="23"/>
      <c r="B6" s="24"/>
      <c r="C6" s="13"/>
      <c r="D6" s="13"/>
      <c r="E6" s="22"/>
      <c r="F6" s="22"/>
      <c r="G6" s="22"/>
      <c r="H6" s="15"/>
      <c r="I6" s="15"/>
      <c r="J6" s="15"/>
      <c r="K6" s="15"/>
      <c r="L6" s="15"/>
      <c r="M6" s="15"/>
      <c r="N6" s="15"/>
      <c r="O6" s="15"/>
    </row>
    <row r="7" spans="1:15" s="15" customFormat="1" ht="15.75" x14ac:dyDescent="0.25">
      <c r="A7" s="25" t="s">
        <v>6</v>
      </c>
      <c r="B7" s="26"/>
      <c r="C7" s="26"/>
      <c r="D7" s="27"/>
      <c r="E7" s="22"/>
      <c r="F7" s="22"/>
      <c r="G7" s="22"/>
    </row>
    <row r="8" spans="1:15" s="15" customFormat="1" ht="15.75" x14ac:dyDescent="0.25">
      <c r="A8" s="30" t="s">
        <v>283</v>
      </c>
      <c r="B8" s="31"/>
      <c r="C8" s="32"/>
      <c r="D8" s="32"/>
      <c r="E8" s="22"/>
      <c r="F8" s="22"/>
      <c r="G8" s="22"/>
    </row>
    <row r="9" spans="1:15" s="15" customFormat="1" ht="15.75" x14ac:dyDescent="0.25">
      <c r="A9" s="33" t="s">
        <v>284</v>
      </c>
      <c r="B9" s="29"/>
      <c r="C9" s="29"/>
      <c r="D9" s="29"/>
      <c r="E9" s="22"/>
      <c r="F9" s="22"/>
      <c r="G9" s="22"/>
    </row>
    <row r="10" spans="1:15" s="15" customFormat="1" ht="15.75" x14ac:dyDescent="0.25">
      <c r="A10" s="33" t="s">
        <v>285</v>
      </c>
      <c r="B10" s="29"/>
      <c r="C10" s="29"/>
      <c r="D10" s="29"/>
      <c r="E10" s="22"/>
      <c r="F10" s="22"/>
      <c r="G10" s="22"/>
    </row>
    <row r="11" spans="1:15" s="15" customFormat="1" ht="15.75" x14ac:dyDescent="0.25">
      <c r="A11" s="34" t="s">
        <v>286</v>
      </c>
      <c r="B11" s="29"/>
      <c r="C11" s="29"/>
      <c r="D11" s="29"/>
      <c r="E11" s="22"/>
      <c r="F11" s="22"/>
      <c r="G11" s="22"/>
    </row>
    <row r="12" spans="1:15" s="15" customFormat="1" ht="15.75" x14ac:dyDescent="0.25">
      <c r="A12" s="29"/>
      <c r="B12" s="35" t="s">
        <v>12</v>
      </c>
      <c r="C12" s="117" t="s">
        <v>13</v>
      </c>
      <c r="D12" s="117"/>
      <c r="E12" s="36"/>
      <c r="F12" s="22"/>
      <c r="G12" s="22"/>
    </row>
    <row r="13" spans="1:15" s="15" customFormat="1" ht="15.75" x14ac:dyDescent="0.25">
      <c r="A13" s="29"/>
      <c r="B13" s="37" t="s">
        <v>14</v>
      </c>
      <c r="C13" s="118">
        <v>18.89</v>
      </c>
      <c r="D13" s="119"/>
      <c r="E13" s="38"/>
      <c r="F13" s="120" t="s">
        <v>15</v>
      </c>
      <c r="G13" s="22"/>
    </row>
    <row r="14" spans="1:15" s="15" customFormat="1" ht="15.6" customHeight="1" x14ac:dyDescent="0.25">
      <c r="A14" s="29"/>
      <c r="B14" s="37" t="s">
        <v>16</v>
      </c>
      <c r="C14" s="121">
        <v>20.56</v>
      </c>
      <c r="D14" s="122"/>
      <c r="E14" s="38"/>
      <c r="F14" s="120"/>
      <c r="G14" s="22"/>
    </row>
    <row r="15" spans="1:15" s="15" customFormat="1" ht="15.75" x14ac:dyDescent="0.25">
      <c r="A15" s="29"/>
      <c r="B15" s="39" t="s">
        <v>17</v>
      </c>
      <c r="C15" s="121">
        <v>23.58</v>
      </c>
      <c r="D15" s="122"/>
      <c r="E15" s="38"/>
      <c r="F15" s="120"/>
      <c r="G15" s="22"/>
    </row>
    <row r="16" spans="1:15" s="15" customFormat="1" ht="15.75" x14ac:dyDescent="0.25">
      <c r="A16" s="40"/>
      <c r="B16" s="41"/>
      <c r="C16" s="13"/>
      <c r="D16" s="13"/>
      <c r="E16" s="22"/>
      <c r="F16" s="22"/>
      <c r="G16" s="22"/>
    </row>
    <row r="17" spans="1:10" s="16" customFormat="1" ht="15.75" x14ac:dyDescent="0.25">
      <c r="A17" s="42"/>
      <c r="B17" s="43"/>
      <c r="C17" s="44"/>
      <c r="D17" s="44"/>
      <c r="E17" s="116"/>
      <c r="F17" s="116"/>
      <c r="G17" s="116"/>
      <c r="H17" s="45"/>
      <c r="I17" s="45"/>
    </row>
    <row r="18" spans="1:10" ht="31.5" x14ac:dyDescent="0.25">
      <c r="A18" s="42" t="s">
        <v>18</v>
      </c>
      <c r="B18" s="43" t="s">
        <v>19</v>
      </c>
      <c r="C18" s="44" t="s">
        <v>20</v>
      </c>
      <c r="D18" s="44" t="s">
        <v>21</v>
      </c>
      <c r="E18" s="44" t="s">
        <v>22</v>
      </c>
      <c r="F18" s="46" t="s">
        <v>23</v>
      </c>
      <c r="G18" s="46" t="s">
        <v>24</v>
      </c>
      <c r="H18" s="47" t="s">
        <v>25</v>
      </c>
      <c r="I18" s="48" t="s">
        <v>26</v>
      </c>
      <c r="J18" s="48" t="s">
        <v>27</v>
      </c>
    </row>
    <row r="19" spans="1:10" ht="15.75" x14ac:dyDescent="0.25">
      <c r="A19" s="50">
        <v>1</v>
      </c>
      <c r="B19" s="51" t="s">
        <v>133</v>
      </c>
      <c r="C19" s="52"/>
      <c r="D19" s="52"/>
      <c r="E19" s="53"/>
      <c r="F19" s="54"/>
      <c r="G19" s="55">
        <f>SUBTOTAL(9,G20:G29)</f>
        <v>0</v>
      </c>
      <c r="H19" s="55">
        <f>SUBTOTAL(9,H20:H28)</f>
        <v>0</v>
      </c>
      <c r="I19" s="56"/>
      <c r="J19" s="56"/>
    </row>
    <row r="20" spans="1:10" ht="31.5" x14ac:dyDescent="0.25">
      <c r="A20" s="57" t="s">
        <v>29</v>
      </c>
      <c r="B20" s="58" t="s">
        <v>30</v>
      </c>
      <c r="C20" s="59" t="s">
        <v>31</v>
      </c>
      <c r="D20" s="60">
        <v>0</v>
      </c>
      <c r="E20" s="61">
        <v>45</v>
      </c>
      <c r="F20" s="62">
        <v>0</v>
      </c>
      <c r="G20" s="63">
        <f>E20*F20</f>
        <v>0</v>
      </c>
      <c r="H20" s="64">
        <f>D20*G20</f>
        <v>0</v>
      </c>
      <c r="I20" s="56"/>
      <c r="J20" s="56"/>
    </row>
    <row r="21" spans="1:10" ht="15.75" x14ac:dyDescent="0.25">
      <c r="A21" s="57" t="s">
        <v>32</v>
      </c>
      <c r="B21" s="58" t="s">
        <v>33</v>
      </c>
      <c r="C21" s="59" t="s">
        <v>31</v>
      </c>
      <c r="D21" s="60">
        <v>0</v>
      </c>
      <c r="E21" s="61">
        <v>45</v>
      </c>
      <c r="F21" s="62">
        <v>0</v>
      </c>
      <c r="G21" s="63">
        <f t="shared" ref="G21:G29" si="0">E21*F21</f>
        <v>0</v>
      </c>
      <c r="H21" s="64">
        <f t="shared" ref="H21:H29" si="1">D21*G21</f>
        <v>0</v>
      </c>
      <c r="I21" s="56"/>
      <c r="J21" s="56"/>
    </row>
    <row r="22" spans="1:10" ht="31.5" x14ac:dyDescent="0.25">
      <c r="A22" s="57" t="s">
        <v>34</v>
      </c>
      <c r="B22" s="58" t="s">
        <v>47</v>
      </c>
      <c r="C22" s="59" t="s">
        <v>31</v>
      </c>
      <c r="D22" s="60">
        <v>0</v>
      </c>
      <c r="E22" s="61">
        <v>1</v>
      </c>
      <c r="F22" s="62">
        <v>0</v>
      </c>
      <c r="G22" s="63">
        <f t="shared" si="0"/>
        <v>0</v>
      </c>
      <c r="H22" s="64">
        <f t="shared" si="1"/>
        <v>0</v>
      </c>
      <c r="I22" s="56"/>
      <c r="J22" s="56"/>
    </row>
    <row r="23" spans="1:10" ht="15.75" x14ac:dyDescent="0.25">
      <c r="A23" s="57" t="s">
        <v>36</v>
      </c>
      <c r="B23" s="58" t="s">
        <v>62</v>
      </c>
      <c r="C23" s="59" t="s">
        <v>134</v>
      </c>
      <c r="D23" s="60">
        <v>0</v>
      </c>
      <c r="E23" s="61">
        <v>9</v>
      </c>
      <c r="F23" s="62">
        <v>0</v>
      </c>
      <c r="G23" s="63">
        <f t="shared" si="0"/>
        <v>0</v>
      </c>
      <c r="H23" s="64">
        <f t="shared" si="1"/>
        <v>0</v>
      </c>
      <c r="I23" s="56"/>
      <c r="J23" s="56"/>
    </row>
    <row r="24" spans="1:10" ht="15.75" x14ac:dyDescent="0.25">
      <c r="A24" s="57" t="s">
        <v>38</v>
      </c>
      <c r="B24" s="58" t="s">
        <v>135</v>
      </c>
      <c r="C24" s="59" t="s">
        <v>31</v>
      </c>
      <c r="D24" s="60">
        <v>0</v>
      </c>
      <c r="E24" s="61">
        <v>1</v>
      </c>
      <c r="F24" s="62">
        <v>0</v>
      </c>
      <c r="G24" s="63">
        <f t="shared" si="0"/>
        <v>0</v>
      </c>
      <c r="H24" s="64">
        <f t="shared" si="1"/>
        <v>0</v>
      </c>
      <c r="I24" s="56"/>
      <c r="J24" s="56"/>
    </row>
    <row r="25" spans="1:10" ht="15.75" x14ac:dyDescent="0.25">
      <c r="A25" s="57" t="s">
        <v>40</v>
      </c>
      <c r="B25" s="58" t="s">
        <v>66</v>
      </c>
      <c r="C25" s="59" t="s">
        <v>31</v>
      </c>
      <c r="D25" s="60">
        <v>0</v>
      </c>
      <c r="E25" s="61">
        <v>1</v>
      </c>
      <c r="F25" s="62">
        <v>0</v>
      </c>
      <c r="G25" s="63">
        <f t="shared" si="0"/>
        <v>0</v>
      </c>
      <c r="H25" s="64">
        <f t="shared" si="1"/>
        <v>0</v>
      </c>
      <c r="I25" s="56"/>
      <c r="J25" s="56"/>
    </row>
    <row r="26" spans="1:10" ht="15.75" x14ac:dyDescent="0.25">
      <c r="A26" s="57" t="s">
        <v>42</v>
      </c>
      <c r="B26" s="58" t="s">
        <v>68</v>
      </c>
      <c r="C26" s="59" t="s">
        <v>31</v>
      </c>
      <c r="D26" s="60">
        <v>0</v>
      </c>
      <c r="E26" s="61">
        <v>2</v>
      </c>
      <c r="F26" s="62">
        <v>0</v>
      </c>
      <c r="G26" s="63">
        <f t="shared" si="0"/>
        <v>0</v>
      </c>
      <c r="H26" s="64">
        <f t="shared" si="1"/>
        <v>0</v>
      </c>
      <c r="I26" s="56"/>
      <c r="J26" s="56"/>
    </row>
    <row r="27" spans="1:10" ht="15.75" x14ac:dyDescent="0.25">
      <c r="A27" s="57" t="s">
        <v>44</v>
      </c>
      <c r="B27" s="58" t="s">
        <v>70</v>
      </c>
      <c r="C27" s="59" t="s">
        <v>31</v>
      </c>
      <c r="D27" s="60">
        <v>0</v>
      </c>
      <c r="E27" s="61">
        <v>2</v>
      </c>
      <c r="F27" s="62">
        <v>0</v>
      </c>
      <c r="G27" s="63">
        <f t="shared" si="0"/>
        <v>0</v>
      </c>
      <c r="H27" s="64">
        <f t="shared" si="1"/>
        <v>0</v>
      </c>
      <c r="I27" s="56"/>
      <c r="J27" s="56"/>
    </row>
    <row r="28" spans="1:10" ht="31.5" x14ac:dyDescent="0.25">
      <c r="A28" s="57" t="s">
        <v>46</v>
      </c>
      <c r="B28" s="58" t="s">
        <v>136</v>
      </c>
      <c r="C28" s="59" t="s">
        <v>31</v>
      </c>
      <c r="D28" s="60">
        <v>0</v>
      </c>
      <c r="E28" s="61">
        <v>1</v>
      </c>
      <c r="F28" s="62">
        <v>0</v>
      </c>
      <c r="G28" s="63">
        <f t="shared" si="0"/>
        <v>0</v>
      </c>
      <c r="H28" s="64">
        <f t="shared" si="1"/>
        <v>0</v>
      </c>
      <c r="I28" s="56"/>
      <c r="J28" s="56"/>
    </row>
    <row r="29" spans="1:10" ht="31.5" x14ac:dyDescent="0.25">
      <c r="A29" s="57" t="s">
        <v>48</v>
      </c>
      <c r="B29" s="58" t="s">
        <v>74</v>
      </c>
      <c r="C29" s="59" t="s">
        <v>31</v>
      </c>
      <c r="D29" s="60">
        <v>0</v>
      </c>
      <c r="E29" s="61">
        <v>1</v>
      </c>
      <c r="F29" s="62">
        <v>0</v>
      </c>
      <c r="G29" s="63">
        <f t="shared" si="0"/>
        <v>0</v>
      </c>
      <c r="H29" s="64">
        <f t="shared" si="1"/>
        <v>0</v>
      </c>
      <c r="I29" s="56"/>
      <c r="J29" s="56"/>
    </row>
    <row r="30" spans="1:10" s="71" customFormat="1" ht="15.75" x14ac:dyDescent="0.25">
      <c r="A30" s="50">
        <v>2</v>
      </c>
      <c r="B30" s="51" t="s">
        <v>137</v>
      </c>
      <c r="C30" s="69"/>
      <c r="D30" s="69"/>
      <c r="E30" s="52"/>
      <c r="F30" s="62">
        <v>0</v>
      </c>
      <c r="G30" s="55">
        <f>SUBTOTAL(9, G31:G43)</f>
        <v>0</v>
      </c>
      <c r="H30" s="55">
        <f>SUBTOTAL(9, H31:H43)</f>
        <v>0</v>
      </c>
      <c r="I30" s="70"/>
      <c r="J30" s="56"/>
    </row>
    <row r="31" spans="1:10" s="71" customFormat="1" ht="31.5" x14ac:dyDescent="0.25">
      <c r="A31" s="57" t="s">
        <v>77</v>
      </c>
      <c r="B31" s="58" t="s">
        <v>35</v>
      </c>
      <c r="C31" s="72" t="s">
        <v>31</v>
      </c>
      <c r="D31" s="60">
        <v>0</v>
      </c>
      <c r="E31" s="59">
        <v>10</v>
      </c>
      <c r="F31" s="62">
        <v>0</v>
      </c>
      <c r="G31" s="63">
        <f t="shared" ref="G31:G62" si="2">E31*F31</f>
        <v>0</v>
      </c>
      <c r="H31" s="64">
        <f t="shared" ref="H31:H67" si="3">D31*G31</f>
        <v>0</v>
      </c>
      <c r="I31" s="70"/>
      <c r="J31" s="56"/>
    </row>
    <row r="32" spans="1:10" s="71" customFormat="1" ht="15.75" x14ac:dyDescent="0.25">
      <c r="A32" s="57" t="s">
        <v>79</v>
      </c>
      <c r="B32" s="58" t="s">
        <v>37</v>
      </c>
      <c r="C32" s="72" t="s">
        <v>31</v>
      </c>
      <c r="D32" s="60">
        <v>0</v>
      </c>
      <c r="E32" s="59">
        <v>10</v>
      </c>
      <c r="F32" s="62">
        <v>0</v>
      </c>
      <c r="G32" s="63">
        <f t="shared" si="2"/>
        <v>0</v>
      </c>
      <c r="H32" s="64">
        <f t="shared" si="3"/>
        <v>0</v>
      </c>
      <c r="I32" s="70"/>
      <c r="J32" s="56"/>
    </row>
    <row r="33" spans="1:10" s="71" customFormat="1" ht="15.75" x14ac:dyDescent="0.25">
      <c r="A33" s="57" t="s">
        <v>81</v>
      </c>
      <c r="B33" s="58" t="s">
        <v>39</v>
      </c>
      <c r="C33" s="72" t="s">
        <v>31</v>
      </c>
      <c r="D33" s="60">
        <v>0</v>
      </c>
      <c r="E33" s="59">
        <v>10</v>
      </c>
      <c r="F33" s="62">
        <v>0</v>
      </c>
      <c r="G33" s="63">
        <f t="shared" si="2"/>
        <v>0</v>
      </c>
      <c r="H33" s="64">
        <f t="shared" si="3"/>
        <v>0</v>
      </c>
      <c r="I33" s="70"/>
      <c r="J33" s="56"/>
    </row>
    <row r="34" spans="1:10" s="71" customFormat="1" ht="15.75" x14ac:dyDescent="0.25">
      <c r="A34" s="57" t="s">
        <v>83</v>
      </c>
      <c r="B34" s="65" t="s">
        <v>41</v>
      </c>
      <c r="C34" s="72" t="s">
        <v>31</v>
      </c>
      <c r="D34" s="60">
        <v>0</v>
      </c>
      <c r="E34" s="73">
        <v>10</v>
      </c>
      <c r="F34" s="62">
        <v>0</v>
      </c>
      <c r="G34" s="63">
        <f t="shared" si="2"/>
        <v>0</v>
      </c>
      <c r="H34" s="64">
        <f t="shared" si="3"/>
        <v>0</v>
      </c>
      <c r="I34" s="70"/>
      <c r="J34" s="56"/>
    </row>
    <row r="35" spans="1:10" ht="15.75" x14ac:dyDescent="0.25">
      <c r="A35" s="57" t="s">
        <v>85</v>
      </c>
      <c r="B35" s="65" t="s">
        <v>43</v>
      </c>
      <c r="C35" s="72" t="s">
        <v>31</v>
      </c>
      <c r="D35" s="60">
        <v>0</v>
      </c>
      <c r="E35" s="73">
        <v>10</v>
      </c>
      <c r="F35" s="62">
        <v>0</v>
      </c>
      <c r="G35" s="63">
        <f t="shared" si="2"/>
        <v>0</v>
      </c>
      <c r="H35" s="64">
        <f t="shared" si="3"/>
        <v>0</v>
      </c>
      <c r="I35" s="67"/>
      <c r="J35" s="56"/>
    </row>
    <row r="36" spans="1:10" ht="15.75" x14ac:dyDescent="0.25">
      <c r="A36" s="57" t="s">
        <v>87</v>
      </c>
      <c r="B36" s="65" t="s">
        <v>45</v>
      </c>
      <c r="C36" s="72" t="s">
        <v>31</v>
      </c>
      <c r="D36" s="60">
        <v>0</v>
      </c>
      <c r="E36" s="73">
        <v>10</v>
      </c>
      <c r="F36" s="62">
        <v>0</v>
      </c>
      <c r="G36" s="63">
        <f t="shared" si="2"/>
        <v>0</v>
      </c>
      <c r="H36" s="64">
        <f t="shared" si="3"/>
        <v>0</v>
      </c>
      <c r="I36" s="67"/>
      <c r="J36" s="56"/>
    </row>
    <row r="37" spans="1:10" ht="15.75" x14ac:dyDescent="0.25">
      <c r="A37" s="57" t="s">
        <v>127</v>
      </c>
      <c r="B37" s="65" t="s">
        <v>49</v>
      </c>
      <c r="C37" s="72" t="s">
        <v>31</v>
      </c>
      <c r="D37" s="60">
        <v>0</v>
      </c>
      <c r="E37" s="73">
        <v>6</v>
      </c>
      <c r="F37" s="62">
        <v>0</v>
      </c>
      <c r="G37" s="63">
        <f t="shared" si="2"/>
        <v>0</v>
      </c>
      <c r="H37" s="64">
        <f t="shared" si="3"/>
        <v>0</v>
      </c>
      <c r="I37" s="67"/>
      <c r="J37" s="56"/>
    </row>
    <row r="38" spans="1:10" ht="15.75" x14ac:dyDescent="0.25">
      <c r="A38" s="57" t="s">
        <v>138</v>
      </c>
      <c r="B38" s="65" t="s">
        <v>51</v>
      </c>
      <c r="C38" s="72" t="s">
        <v>31</v>
      </c>
      <c r="D38" s="60">
        <v>0</v>
      </c>
      <c r="E38" s="73">
        <v>6</v>
      </c>
      <c r="F38" s="62">
        <v>0</v>
      </c>
      <c r="G38" s="63">
        <f t="shared" si="2"/>
        <v>0</v>
      </c>
      <c r="H38" s="64">
        <f t="shared" si="3"/>
        <v>0</v>
      </c>
      <c r="I38" s="67"/>
      <c r="J38" s="56"/>
    </row>
    <row r="39" spans="1:10" ht="15.75" x14ac:dyDescent="0.25">
      <c r="A39" s="57" t="s">
        <v>139</v>
      </c>
      <c r="B39" s="65" t="s">
        <v>53</v>
      </c>
      <c r="C39" s="72" t="s">
        <v>31</v>
      </c>
      <c r="D39" s="60">
        <v>0</v>
      </c>
      <c r="E39" s="73">
        <v>6</v>
      </c>
      <c r="F39" s="62">
        <v>0</v>
      </c>
      <c r="G39" s="63">
        <f t="shared" si="2"/>
        <v>0</v>
      </c>
      <c r="H39" s="64">
        <f t="shared" si="3"/>
        <v>0</v>
      </c>
      <c r="I39" s="67"/>
      <c r="J39" s="56"/>
    </row>
    <row r="40" spans="1:10" ht="15.75" x14ac:dyDescent="0.25">
      <c r="A40" s="57" t="s">
        <v>140</v>
      </c>
      <c r="B40" s="65" t="s">
        <v>55</v>
      </c>
      <c r="C40" s="72" t="s">
        <v>31</v>
      </c>
      <c r="D40" s="60">
        <v>0</v>
      </c>
      <c r="E40" s="73">
        <v>6</v>
      </c>
      <c r="F40" s="62">
        <v>0</v>
      </c>
      <c r="G40" s="63">
        <f t="shared" si="2"/>
        <v>0</v>
      </c>
      <c r="H40" s="64">
        <f t="shared" si="3"/>
        <v>0</v>
      </c>
      <c r="I40" s="67"/>
      <c r="J40" s="56"/>
    </row>
    <row r="41" spans="1:10" ht="15.75" x14ac:dyDescent="0.25">
      <c r="A41" s="57" t="s">
        <v>141</v>
      </c>
      <c r="B41" s="65" t="s">
        <v>57</v>
      </c>
      <c r="C41" s="72" t="s">
        <v>31</v>
      </c>
      <c r="D41" s="60">
        <v>0</v>
      </c>
      <c r="E41" s="73">
        <v>6</v>
      </c>
      <c r="F41" s="62">
        <v>0</v>
      </c>
      <c r="G41" s="63">
        <f t="shared" si="2"/>
        <v>0</v>
      </c>
      <c r="H41" s="64">
        <f t="shared" si="3"/>
        <v>0</v>
      </c>
      <c r="I41" s="67"/>
      <c r="J41" s="56"/>
    </row>
    <row r="42" spans="1:10" ht="31.5" x14ac:dyDescent="0.25">
      <c r="A42" s="57" t="s">
        <v>142</v>
      </c>
      <c r="B42" s="65" t="s">
        <v>143</v>
      </c>
      <c r="C42" s="68" t="s">
        <v>134</v>
      </c>
      <c r="D42" s="60">
        <v>0</v>
      </c>
      <c r="E42" s="73">
        <v>100</v>
      </c>
      <c r="F42" s="62">
        <v>0</v>
      </c>
      <c r="G42" s="63">
        <f t="shared" si="2"/>
        <v>0</v>
      </c>
      <c r="H42" s="64">
        <f t="shared" si="3"/>
        <v>0</v>
      </c>
      <c r="I42" s="67"/>
      <c r="J42" s="56"/>
    </row>
    <row r="43" spans="1:10" ht="31.5" x14ac:dyDescent="0.25">
      <c r="A43" s="57" t="s">
        <v>144</v>
      </c>
      <c r="B43" s="65" t="s">
        <v>145</v>
      </c>
      <c r="C43" s="68" t="s">
        <v>31</v>
      </c>
      <c r="D43" s="60">
        <v>0</v>
      </c>
      <c r="E43" s="73">
        <v>1</v>
      </c>
      <c r="F43" s="62">
        <v>0</v>
      </c>
      <c r="G43" s="63">
        <f t="shared" si="2"/>
        <v>0</v>
      </c>
      <c r="H43" s="64">
        <f t="shared" si="3"/>
        <v>0</v>
      </c>
      <c r="I43" s="67"/>
      <c r="J43" s="56"/>
    </row>
    <row r="44" spans="1:10" ht="15.75" x14ac:dyDescent="0.25">
      <c r="A44" s="50">
        <v>3</v>
      </c>
      <c r="B44" s="75" t="s">
        <v>146</v>
      </c>
      <c r="C44" s="96"/>
      <c r="D44" s="97"/>
      <c r="E44" s="98"/>
      <c r="F44" s="99"/>
      <c r="G44" s="100">
        <f>SUBTOTAL(9,G45:G57)</f>
        <v>0</v>
      </c>
      <c r="H44" s="55">
        <f>SUBTOTAL(9, H45:H57)</f>
        <v>0</v>
      </c>
      <c r="I44" s="67"/>
      <c r="J44" s="56"/>
    </row>
    <row r="45" spans="1:10" ht="31.5" x14ac:dyDescent="0.25">
      <c r="A45" s="57" t="s">
        <v>147</v>
      </c>
      <c r="B45" s="65" t="s">
        <v>35</v>
      </c>
      <c r="C45" s="68" t="s">
        <v>31</v>
      </c>
      <c r="D45" s="60">
        <v>0</v>
      </c>
      <c r="E45" s="73">
        <v>10</v>
      </c>
      <c r="F45" s="62">
        <v>0</v>
      </c>
      <c r="G45" s="63">
        <f t="shared" si="2"/>
        <v>0</v>
      </c>
      <c r="H45" s="64">
        <f t="shared" si="3"/>
        <v>0</v>
      </c>
      <c r="I45" s="67"/>
      <c r="J45" s="56"/>
    </row>
    <row r="46" spans="1:10" ht="15.75" x14ac:dyDescent="0.25">
      <c r="A46" s="57" t="s">
        <v>148</v>
      </c>
      <c r="B46" s="65" t="s">
        <v>37</v>
      </c>
      <c r="C46" s="68" t="s">
        <v>31</v>
      </c>
      <c r="D46" s="60">
        <v>0</v>
      </c>
      <c r="E46" s="73">
        <v>10</v>
      </c>
      <c r="F46" s="62">
        <v>0</v>
      </c>
      <c r="G46" s="63">
        <f t="shared" si="2"/>
        <v>0</v>
      </c>
      <c r="H46" s="64">
        <f t="shared" si="3"/>
        <v>0</v>
      </c>
      <c r="I46" s="67"/>
      <c r="J46" s="56"/>
    </row>
    <row r="47" spans="1:10" ht="15.75" x14ac:dyDescent="0.25">
      <c r="A47" s="57" t="s">
        <v>149</v>
      </c>
      <c r="B47" s="65" t="s">
        <v>39</v>
      </c>
      <c r="C47" s="68" t="s">
        <v>31</v>
      </c>
      <c r="D47" s="60">
        <v>0</v>
      </c>
      <c r="E47" s="73">
        <v>10</v>
      </c>
      <c r="F47" s="62">
        <v>0</v>
      </c>
      <c r="G47" s="63">
        <f t="shared" si="2"/>
        <v>0</v>
      </c>
      <c r="H47" s="64">
        <f t="shared" si="3"/>
        <v>0</v>
      </c>
      <c r="I47" s="67"/>
      <c r="J47" s="56"/>
    </row>
    <row r="48" spans="1:10" ht="15.75" x14ac:dyDescent="0.25">
      <c r="A48" s="57" t="s">
        <v>90</v>
      </c>
      <c r="B48" s="65" t="s">
        <v>41</v>
      </c>
      <c r="C48" s="68" t="s">
        <v>31</v>
      </c>
      <c r="D48" s="60">
        <v>0</v>
      </c>
      <c r="E48" s="73">
        <v>10</v>
      </c>
      <c r="F48" s="62">
        <v>0</v>
      </c>
      <c r="G48" s="63">
        <f t="shared" si="2"/>
        <v>0</v>
      </c>
      <c r="H48" s="64">
        <f t="shared" si="3"/>
        <v>0</v>
      </c>
      <c r="I48" s="67"/>
      <c r="J48" s="56"/>
    </row>
    <row r="49" spans="1:10" ht="15.75" x14ac:dyDescent="0.25">
      <c r="A49" s="57" t="s">
        <v>92</v>
      </c>
      <c r="B49" s="65" t="s">
        <v>43</v>
      </c>
      <c r="C49" s="68" t="s">
        <v>31</v>
      </c>
      <c r="D49" s="60">
        <v>0</v>
      </c>
      <c r="E49" s="73">
        <v>10</v>
      </c>
      <c r="F49" s="62">
        <v>0</v>
      </c>
      <c r="G49" s="63">
        <f t="shared" si="2"/>
        <v>0</v>
      </c>
      <c r="H49" s="64">
        <f t="shared" si="3"/>
        <v>0</v>
      </c>
      <c r="I49" s="67"/>
      <c r="J49" s="56"/>
    </row>
    <row r="50" spans="1:10" ht="15.75" x14ac:dyDescent="0.25">
      <c r="A50" s="57" t="s">
        <v>94</v>
      </c>
      <c r="B50" s="65" t="s">
        <v>45</v>
      </c>
      <c r="C50" s="68" t="s">
        <v>31</v>
      </c>
      <c r="D50" s="60">
        <v>0</v>
      </c>
      <c r="E50" s="73">
        <v>10</v>
      </c>
      <c r="F50" s="62">
        <v>0</v>
      </c>
      <c r="G50" s="63">
        <f t="shared" si="2"/>
        <v>0</v>
      </c>
      <c r="H50" s="64">
        <f t="shared" si="3"/>
        <v>0</v>
      </c>
      <c r="I50" s="67"/>
      <c r="J50" s="56"/>
    </row>
    <row r="51" spans="1:10" ht="15.75" x14ac:dyDescent="0.25">
      <c r="A51" s="57" t="s">
        <v>96</v>
      </c>
      <c r="B51" s="65" t="s">
        <v>49</v>
      </c>
      <c r="C51" s="68" t="s">
        <v>31</v>
      </c>
      <c r="D51" s="60">
        <v>0</v>
      </c>
      <c r="E51" s="73">
        <v>6</v>
      </c>
      <c r="F51" s="62">
        <v>0</v>
      </c>
      <c r="G51" s="63">
        <f t="shared" si="2"/>
        <v>0</v>
      </c>
      <c r="H51" s="64">
        <f t="shared" si="3"/>
        <v>0</v>
      </c>
      <c r="I51" s="67"/>
      <c r="J51" s="56"/>
    </row>
    <row r="52" spans="1:10" ht="15.75" x14ac:dyDescent="0.25">
      <c r="A52" s="57" t="s">
        <v>150</v>
      </c>
      <c r="B52" s="65" t="s">
        <v>51</v>
      </c>
      <c r="C52" s="68" t="s">
        <v>31</v>
      </c>
      <c r="D52" s="60">
        <v>0</v>
      </c>
      <c r="E52" s="73">
        <v>6</v>
      </c>
      <c r="F52" s="62">
        <v>0</v>
      </c>
      <c r="G52" s="63">
        <f t="shared" si="2"/>
        <v>0</v>
      </c>
      <c r="H52" s="64">
        <f t="shared" si="3"/>
        <v>0</v>
      </c>
      <c r="I52" s="67"/>
      <c r="J52" s="56"/>
    </row>
    <row r="53" spans="1:10" ht="15.75" x14ac:dyDescent="0.25">
      <c r="A53" s="57" t="s">
        <v>151</v>
      </c>
      <c r="B53" s="65" t="s">
        <v>53</v>
      </c>
      <c r="C53" s="68" t="s">
        <v>31</v>
      </c>
      <c r="D53" s="60">
        <v>0</v>
      </c>
      <c r="E53" s="73">
        <v>6</v>
      </c>
      <c r="F53" s="62">
        <v>0</v>
      </c>
      <c r="G53" s="63">
        <f t="shared" si="2"/>
        <v>0</v>
      </c>
      <c r="H53" s="64">
        <f t="shared" si="3"/>
        <v>0</v>
      </c>
      <c r="I53" s="67"/>
      <c r="J53" s="56"/>
    </row>
    <row r="54" spans="1:10" ht="15.75" x14ac:dyDescent="0.25">
      <c r="A54" s="57" t="s">
        <v>152</v>
      </c>
      <c r="B54" s="65" t="s">
        <v>55</v>
      </c>
      <c r="C54" s="68" t="s">
        <v>31</v>
      </c>
      <c r="D54" s="60">
        <v>0</v>
      </c>
      <c r="E54" s="73">
        <v>6</v>
      </c>
      <c r="F54" s="62">
        <v>0</v>
      </c>
      <c r="G54" s="63">
        <f t="shared" si="2"/>
        <v>0</v>
      </c>
      <c r="H54" s="64">
        <f t="shared" si="3"/>
        <v>0</v>
      </c>
      <c r="I54" s="67"/>
      <c r="J54" s="56"/>
    </row>
    <row r="55" spans="1:10" ht="15.75" x14ac:dyDescent="0.25">
      <c r="A55" s="57" t="s">
        <v>153</v>
      </c>
      <c r="B55" s="65" t="s">
        <v>57</v>
      </c>
      <c r="C55" s="68" t="s">
        <v>31</v>
      </c>
      <c r="D55" s="60">
        <v>0</v>
      </c>
      <c r="E55" s="73">
        <v>6</v>
      </c>
      <c r="F55" s="62">
        <v>0</v>
      </c>
      <c r="G55" s="63">
        <f t="shared" si="2"/>
        <v>0</v>
      </c>
      <c r="H55" s="64">
        <f t="shared" si="3"/>
        <v>0</v>
      </c>
      <c r="I55" s="67"/>
      <c r="J55" s="56"/>
    </row>
    <row r="56" spans="1:10" ht="31.5" x14ac:dyDescent="0.25">
      <c r="A56" s="57" t="s">
        <v>154</v>
      </c>
      <c r="B56" s="65" t="s">
        <v>143</v>
      </c>
      <c r="C56" s="68" t="s">
        <v>134</v>
      </c>
      <c r="D56" s="60">
        <v>0</v>
      </c>
      <c r="E56" s="73">
        <v>100</v>
      </c>
      <c r="F56" s="62">
        <v>0</v>
      </c>
      <c r="G56" s="63">
        <f t="shared" si="2"/>
        <v>0</v>
      </c>
      <c r="H56" s="64">
        <f t="shared" si="3"/>
        <v>0</v>
      </c>
      <c r="I56" s="67"/>
      <c r="J56" s="56"/>
    </row>
    <row r="57" spans="1:10" ht="31.5" x14ac:dyDescent="0.25">
      <c r="A57" s="57" t="s">
        <v>155</v>
      </c>
      <c r="B57" s="65" t="s">
        <v>145</v>
      </c>
      <c r="C57" s="68" t="s">
        <v>31</v>
      </c>
      <c r="D57" s="60">
        <v>0</v>
      </c>
      <c r="E57" s="73">
        <v>1</v>
      </c>
      <c r="F57" s="62">
        <v>0</v>
      </c>
      <c r="G57" s="63">
        <f t="shared" si="2"/>
        <v>0</v>
      </c>
      <c r="H57" s="64">
        <f t="shared" si="3"/>
        <v>0</v>
      </c>
      <c r="I57" s="67"/>
      <c r="J57" s="56"/>
    </row>
    <row r="58" spans="1:10" ht="15.75" x14ac:dyDescent="0.25">
      <c r="A58" s="50">
        <v>4</v>
      </c>
      <c r="B58" s="75" t="s">
        <v>156</v>
      </c>
      <c r="C58" s="96"/>
      <c r="D58" s="97"/>
      <c r="E58" s="98"/>
      <c r="F58" s="99"/>
      <c r="G58" s="100">
        <f>SUBTOTAL(9,G59:G62)</f>
        <v>0</v>
      </c>
      <c r="H58" s="101">
        <f>SUBTOTAL(9,H59:H62)</f>
        <v>0</v>
      </c>
      <c r="I58" s="67"/>
      <c r="J58" s="56"/>
    </row>
    <row r="59" spans="1:10" ht="31.5" x14ac:dyDescent="0.25">
      <c r="A59" s="57" t="s">
        <v>157</v>
      </c>
      <c r="B59" s="65" t="s">
        <v>78</v>
      </c>
      <c r="C59" s="68" t="s">
        <v>31</v>
      </c>
      <c r="D59" s="60">
        <v>0</v>
      </c>
      <c r="E59" s="73">
        <v>4</v>
      </c>
      <c r="F59" s="62">
        <v>0</v>
      </c>
      <c r="G59" s="63">
        <f t="shared" si="2"/>
        <v>0</v>
      </c>
      <c r="H59" s="64">
        <f t="shared" si="3"/>
        <v>0</v>
      </c>
      <c r="I59" s="67"/>
      <c r="J59" s="56"/>
    </row>
    <row r="60" spans="1:10" ht="15.75" x14ac:dyDescent="0.25">
      <c r="A60" s="57" t="s">
        <v>158</v>
      </c>
      <c r="B60" s="65" t="s">
        <v>80</v>
      </c>
      <c r="C60" s="68" t="s">
        <v>31</v>
      </c>
      <c r="D60" s="60">
        <v>0</v>
      </c>
      <c r="E60" s="73">
        <v>2</v>
      </c>
      <c r="F60" s="62">
        <v>0</v>
      </c>
      <c r="G60" s="63">
        <f t="shared" si="2"/>
        <v>0</v>
      </c>
      <c r="H60" s="64">
        <f t="shared" si="3"/>
        <v>0</v>
      </c>
      <c r="I60" s="67"/>
      <c r="J60" s="56"/>
    </row>
    <row r="61" spans="1:10" ht="15.75" x14ac:dyDescent="0.25">
      <c r="A61" s="57" t="s">
        <v>159</v>
      </c>
      <c r="B61" s="65" t="s">
        <v>82</v>
      </c>
      <c r="C61" s="68" t="s">
        <v>31</v>
      </c>
      <c r="D61" s="60">
        <v>0</v>
      </c>
      <c r="E61" s="73">
        <v>2</v>
      </c>
      <c r="F61" s="62">
        <v>0</v>
      </c>
      <c r="G61" s="63">
        <f t="shared" si="2"/>
        <v>0</v>
      </c>
      <c r="H61" s="64">
        <f t="shared" si="3"/>
        <v>0</v>
      </c>
      <c r="I61" s="67"/>
      <c r="J61" s="56"/>
    </row>
    <row r="62" spans="1:10" ht="15.75" x14ac:dyDescent="0.25">
      <c r="A62" s="57" t="s">
        <v>160</v>
      </c>
      <c r="B62" s="65" t="s">
        <v>88</v>
      </c>
      <c r="C62" s="68" t="s">
        <v>31</v>
      </c>
      <c r="D62" s="60">
        <v>0</v>
      </c>
      <c r="E62" s="73">
        <v>1</v>
      </c>
      <c r="F62" s="62">
        <v>0</v>
      </c>
      <c r="G62" s="63">
        <f t="shared" si="2"/>
        <v>0</v>
      </c>
      <c r="H62" s="64">
        <f t="shared" si="3"/>
        <v>0</v>
      </c>
      <c r="I62" s="67"/>
      <c r="J62" s="56"/>
    </row>
    <row r="63" spans="1:10" ht="15.75" x14ac:dyDescent="0.25">
      <c r="A63" s="74">
        <v>3</v>
      </c>
      <c r="B63" s="75" t="s">
        <v>89</v>
      </c>
      <c r="C63" s="69"/>
      <c r="D63" s="69"/>
      <c r="E63" s="69"/>
      <c r="F63" s="69"/>
      <c r="G63" s="55">
        <f>SUBTOTAL(9, G64:G67)</f>
        <v>0</v>
      </c>
      <c r="H63" s="55">
        <f>SUBTOTAL(9, H64:H67)</f>
        <v>0</v>
      </c>
      <c r="I63" s="67"/>
      <c r="J63" s="56"/>
    </row>
    <row r="64" spans="1:10" ht="15.75" x14ac:dyDescent="0.25">
      <c r="A64" s="76" t="s">
        <v>90</v>
      </c>
      <c r="B64" s="77" t="s">
        <v>128</v>
      </c>
      <c r="C64" s="68" t="s">
        <v>31</v>
      </c>
      <c r="D64" s="60">
        <v>0</v>
      </c>
      <c r="E64" s="73">
        <v>1</v>
      </c>
      <c r="F64" s="62">
        <v>0</v>
      </c>
      <c r="G64" s="63">
        <f t="shared" ref="G64:G67" si="4">E64*F64</f>
        <v>0</v>
      </c>
      <c r="H64" s="64">
        <f t="shared" si="3"/>
        <v>0</v>
      </c>
      <c r="I64" s="67"/>
      <c r="J64" s="56"/>
    </row>
    <row r="65" spans="1:10" ht="15.75" x14ac:dyDescent="0.25">
      <c r="A65" s="76" t="s">
        <v>92</v>
      </c>
      <c r="B65" s="77" t="s">
        <v>129</v>
      </c>
      <c r="C65" s="68" t="s">
        <v>31</v>
      </c>
      <c r="D65" s="60">
        <v>0</v>
      </c>
      <c r="E65" s="73">
        <v>1</v>
      </c>
      <c r="F65" s="62">
        <v>0</v>
      </c>
      <c r="G65" s="63">
        <f t="shared" si="4"/>
        <v>0</v>
      </c>
      <c r="H65" s="64">
        <f t="shared" si="3"/>
        <v>0</v>
      </c>
      <c r="I65" s="67"/>
      <c r="J65" s="56"/>
    </row>
    <row r="66" spans="1:10" ht="15.75" x14ac:dyDescent="0.25">
      <c r="A66" s="76" t="s">
        <v>94</v>
      </c>
      <c r="B66" s="77" t="s">
        <v>130</v>
      </c>
      <c r="C66" s="68" t="s">
        <v>31</v>
      </c>
      <c r="D66" s="60">
        <v>0</v>
      </c>
      <c r="E66" s="73">
        <v>1</v>
      </c>
      <c r="F66" s="62">
        <v>0</v>
      </c>
      <c r="G66" s="63">
        <f t="shared" si="4"/>
        <v>0</v>
      </c>
      <c r="H66" s="64">
        <f t="shared" si="3"/>
        <v>0</v>
      </c>
      <c r="I66" s="67"/>
      <c r="J66" s="56"/>
    </row>
    <row r="67" spans="1:10" ht="16.5" thickBot="1" x14ac:dyDescent="0.3">
      <c r="A67" s="76" t="s">
        <v>96</v>
      </c>
      <c r="B67" s="58" t="s">
        <v>131</v>
      </c>
      <c r="C67" s="68" t="s">
        <v>31</v>
      </c>
      <c r="D67" s="60">
        <v>0</v>
      </c>
      <c r="E67" s="73">
        <v>4</v>
      </c>
      <c r="F67" s="62">
        <v>0</v>
      </c>
      <c r="G67" s="63">
        <f t="shared" si="4"/>
        <v>0</v>
      </c>
      <c r="H67" s="64">
        <f t="shared" si="3"/>
        <v>0</v>
      </c>
      <c r="I67" s="67"/>
      <c r="J67" s="56"/>
    </row>
    <row r="68" spans="1:10" ht="15.75" x14ac:dyDescent="0.25">
      <c r="A68" s="78"/>
      <c r="B68" s="79" t="s">
        <v>98</v>
      </c>
      <c r="C68" s="80"/>
      <c r="D68" s="80"/>
      <c r="E68" s="81"/>
      <c r="F68" s="82"/>
      <c r="G68" s="83">
        <f>SUBTOTAL(9,G19:G67)</f>
        <v>0</v>
      </c>
      <c r="H68" s="83">
        <f>SUBTOTAL(9,H19:H67)</f>
        <v>0</v>
      </c>
      <c r="I68" s="67"/>
      <c r="J68" s="56"/>
    </row>
    <row r="69" spans="1:10" ht="15.75" x14ac:dyDescent="0.25">
      <c r="A69" s="78"/>
      <c r="B69" s="79" t="s">
        <v>99</v>
      </c>
      <c r="C69" s="80"/>
      <c r="D69" s="80"/>
      <c r="E69" s="81"/>
      <c r="F69" s="82"/>
      <c r="G69" s="84">
        <f>G68*0.15</f>
        <v>0</v>
      </c>
      <c r="H69" s="85"/>
      <c r="I69" s="67"/>
      <c r="J69" s="56"/>
    </row>
    <row r="70" spans="1:10" ht="16.5" thickBot="1" x14ac:dyDescent="0.3">
      <c r="A70" s="78"/>
      <c r="B70" s="79" t="s">
        <v>100</v>
      </c>
      <c r="C70" s="80"/>
      <c r="D70" s="80"/>
      <c r="E70" s="81"/>
      <c r="F70" s="82"/>
      <c r="G70" s="86">
        <f>G68+G69</f>
        <v>0</v>
      </c>
      <c r="H70" s="87"/>
      <c r="I70" s="67"/>
      <c r="J70" s="56"/>
    </row>
    <row r="71" spans="1:10" x14ac:dyDescent="0.25">
      <c r="A71" s="88"/>
      <c r="B71" s="89"/>
      <c r="C71" s="90"/>
      <c r="D71" s="90"/>
      <c r="E71" s="90"/>
      <c r="F71" s="91"/>
      <c r="G71" s="91"/>
      <c r="H71" s="91"/>
      <c r="I71" s="91"/>
      <c r="J71" s="91"/>
    </row>
    <row r="72" spans="1:10" ht="15.75" thickBot="1" x14ac:dyDescent="0.3">
      <c r="A72" s="88"/>
      <c r="B72" s="91"/>
      <c r="C72" s="90"/>
      <c r="D72" s="90"/>
      <c r="E72" s="90"/>
      <c r="F72" s="91"/>
      <c r="G72" s="91"/>
      <c r="H72" s="91"/>
      <c r="I72" s="91"/>
      <c r="J72" s="91"/>
    </row>
    <row r="73" spans="1:10" ht="25.9" customHeight="1" x14ac:dyDescent="0.25">
      <c r="A73" s="88"/>
      <c r="B73" s="129" t="s">
        <v>101</v>
      </c>
      <c r="C73" s="132"/>
      <c r="D73" s="133"/>
      <c r="E73" s="127"/>
      <c r="F73" s="128"/>
      <c r="G73" s="91"/>
      <c r="H73" s="91"/>
      <c r="I73" s="91"/>
      <c r="J73" s="91"/>
    </row>
    <row r="74" spans="1:10" ht="17.45" customHeight="1" x14ac:dyDescent="0.25">
      <c r="A74" s="88"/>
      <c r="B74" s="130"/>
      <c r="C74" s="134" t="s">
        <v>102</v>
      </c>
      <c r="D74" s="135"/>
      <c r="E74" s="92" t="s">
        <v>103</v>
      </c>
      <c r="F74" s="93"/>
      <c r="G74" s="91"/>
      <c r="H74" s="91"/>
      <c r="I74" s="91"/>
      <c r="J74" s="91"/>
    </row>
    <row r="75" spans="1:10" ht="34.9" customHeight="1" x14ac:dyDescent="0.25">
      <c r="A75" s="88"/>
      <c r="B75" s="130"/>
      <c r="C75" s="136"/>
      <c r="D75" s="137"/>
      <c r="E75" s="125"/>
      <c r="F75" s="126"/>
      <c r="G75" s="91"/>
      <c r="H75" s="91"/>
      <c r="I75" s="91"/>
      <c r="J75" s="91"/>
    </row>
    <row r="76" spans="1:10" ht="19.149999999999999" customHeight="1" thickBot="1" x14ac:dyDescent="0.3">
      <c r="A76" s="88"/>
      <c r="B76" s="131"/>
      <c r="C76" s="138" t="s">
        <v>104</v>
      </c>
      <c r="D76" s="139"/>
      <c r="E76" s="123" t="s">
        <v>105</v>
      </c>
      <c r="F76" s="124"/>
      <c r="G76" s="91"/>
      <c r="H76" s="91"/>
      <c r="I76" s="91"/>
      <c r="J76" s="91"/>
    </row>
    <row r="77" spans="1:10" x14ac:dyDescent="0.25">
      <c r="A77" s="88"/>
      <c r="B77" s="91"/>
      <c r="C77" s="90"/>
      <c r="D77" s="90"/>
      <c r="E77" s="90"/>
      <c r="F77" s="91"/>
      <c r="G77" s="91"/>
      <c r="H77" s="91"/>
      <c r="I77" s="91"/>
      <c r="J77" s="91"/>
    </row>
    <row r="78" spans="1:10" x14ac:dyDescent="0.25">
      <c r="A78" s="88"/>
      <c r="B78" s="91"/>
      <c r="C78" s="90"/>
      <c r="D78" s="90"/>
      <c r="E78" s="90"/>
      <c r="F78" s="91"/>
      <c r="G78" s="91"/>
      <c r="H78" s="91"/>
      <c r="I78" s="91"/>
      <c r="J78" s="91"/>
    </row>
  </sheetData>
  <protectedRanges>
    <protectedRange sqref="C73:F75" name="Range7"/>
    <protectedRange sqref="I19:J70" name="Range6"/>
    <protectedRange sqref="A19:F67" name="Range3"/>
    <protectedRange sqref="E13:E15" name="Range2"/>
    <protectedRange sqref="B3:B5" name="Range1"/>
    <protectedRange sqref="C13:D15" name="Range2_1"/>
  </protectedRanges>
  <mergeCells count="14">
    <mergeCell ref="B73:B76"/>
    <mergeCell ref="C73:D73"/>
    <mergeCell ref="E73:F73"/>
    <mergeCell ref="C74:D74"/>
    <mergeCell ref="C75:D75"/>
    <mergeCell ref="E75:F75"/>
    <mergeCell ref="C76:D76"/>
    <mergeCell ref="E76:F76"/>
    <mergeCell ref="E17:G17"/>
    <mergeCell ref="C12:D12"/>
    <mergeCell ref="C13:D13"/>
    <mergeCell ref="F13:F15"/>
    <mergeCell ref="C14:D14"/>
    <mergeCell ref="C15:D15"/>
  </mergeCells>
  <dataValidations count="2">
    <dataValidation type="list" allowBlank="1" showInputMessage="1" showErrorMessage="1" sqref="E13:E15" xr:uid="{0384A33B-1999-45E4-9533-CE7F7E714ADE}">
      <formula1>" ,X"</formula1>
    </dataValidation>
    <dataValidation type="decimal" operator="greaterThanOrEqual" allowBlank="1" showInputMessage="1" showErrorMessage="1" sqref="C13:D15 E30:E67 F20:F67" xr:uid="{F52CF883-597D-431F-95C8-18F723D0E21A}">
      <formula1>0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65257-0822-4761-92A6-646D98C62EA7}">
  <dimension ref="A1:O56"/>
  <sheetViews>
    <sheetView topLeftCell="A31" workbookViewId="0">
      <selection activeCell="F42" sqref="F42:F45"/>
    </sheetView>
  </sheetViews>
  <sheetFormatPr defaultColWidth="9.140625" defaultRowHeight="15" x14ac:dyDescent="0.25"/>
  <cols>
    <col min="1" max="1" width="13.5703125" style="94" customWidth="1"/>
    <col min="2" max="2" width="59.5703125" style="49" customWidth="1"/>
    <col min="3" max="3" width="13.28515625" style="95" customWidth="1"/>
    <col min="4" max="4" width="9.7109375" style="95" customWidth="1"/>
    <col min="5" max="5" width="7.5703125" style="95" customWidth="1"/>
    <col min="6" max="7" width="19.5703125" style="49" customWidth="1"/>
    <col min="8" max="8" width="17.28515625" style="49" customWidth="1"/>
    <col min="9" max="9" width="32.7109375" style="49" customWidth="1"/>
    <col min="10" max="10" width="36.7109375" style="49" customWidth="1"/>
    <col min="11" max="16384" width="9.140625" style="49"/>
  </cols>
  <sheetData>
    <row r="1" spans="1:15" s="5" customFormat="1" ht="31.5" x14ac:dyDescent="0.5">
      <c r="A1" s="1"/>
      <c r="B1" s="2" t="s">
        <v>0</v>
      </c>
      <c r="C1" s="3"/>
      <c r="D1" s="3"/>
      <c r="E1" s="4"/>
      <c r="F1" s="4"/>
      <c r="G1" s="4"/>
      <c r="H1" s="4"/>
      <c r="I1" s="4"/>
      <c r="J1" s="4"/>
    </row>
    <row r="2" spans="1:15" s="10" customFormat="1" ht="28.9" customHeight="1" x14ac:dyDescent="0.25">
      <c r="A2" s="6"/>
      <c r="B2" s="7" t="s">
        <v>1</v>
      </c>
      <c r="C2" s="8"/>
      <c r="D2" s="8"/>
      <c r="E2" s="9"/>
      <c r="F2" s="9"/>
      <c r="G2" s="9"/>
      <c r="H2" s="9"/>
      <c r="I2" s="9"/>
      <c r="J2" s="9"/>
    </row>
    <row r="3" spans="1:15" s="16" customFormat="1" ht="15.75" x14ac:dyDescent="0.25">
      <c r="A3" s="11" t="s">
        <v>2</v>
      </c>
      <c r="B3" s="12"/>
      <c r="C3" s="13"/>
      <c r="D3" s="13"/>
      <c r="E3" s="14"/>
      <c r="F3" s="14"/>
      <c r="G3" s="14"/>
      <c r="H3" s="15"/>
      <c r="I3" s="15"/>
      <c r="J3" s="15"/>
      <c r="K3" s="15"/>
      <c r="L3" s="15"/>
      <c r="M3" s="15"/>
      <c r="N3" s="15"/>
      <c r="O3" s="15"/>
    </row>
    <row r="4" spans="1:15" s="16" customFormat="1" ht="47.25" x14ac:dyDescent="0.25">
      <c r="A4" s="17" t="s">
        <v>3</v>
      </c>
      <c r="B4" s="18" t="s">
        <v>161</v>
      </c>
      <c r="C4" s="13"/>
      <c r="D4" s="13"/>
      <c r="E4" s="19"/>
      <c r="F4" s="19"/>
      <c r="G4" s="19"/>
      <c r="H4" s="15"/>
      <c r="I4" s="15"/>
      <c r="J4" s="15"/>
      <c r="K4" s="15"/>
      <c r="L4" s="15"/>
      <c r="M4" s="15"/>
      <c r="N4" s="15"/>
      <c r="O4" s="15"/>
    </row>
    <row r="5" spans="1:15" s="16" customFormat="1" ht="15.75" x14ac:dyDescent="0.25">
      <c r="A5" s="20" t="s">
        <v>5</v>
      </c>
      <c r="B5" s="21"/>
      <c r="C5" s="13"/>
      <c r="D5" s="13"/>
      <c r="E5" s="22"/>
      <c r="F5" s="22"/>
      <c r="G5" s="22"/>
      <c r="H5" s="15"/>
      <c r="I5" s="15"/>
      <c r="J5" s="15"/>
      <c r="K5" s="15"/>
      <c r="L5" s="15"/>
      <c r="M5" s="15"/>
      <c r="N5" s="15"/>
      <c r="O5" s="15"/>
    </row>
    <row r="6" spans="1:15" s="10" customFormat="1" ht="15.75" x14ac:dyDescent="0.25">
      <c r="A6" s="23"/>
      <c r="B6" s="24"/>
      <c r="C6" s="13"/>
      <c r="D6" s="13"/>
      <c r="E6" s="22"/>
      <c r="F6" s="22"/>
      <c r="G6" s="22"/>
      <c r="H6" s="15"/>
      <c r="I6" s="15"/>
      <c r="J6" s="15"/>
      <c r="K6" s="15"/>
      <c r="L6" s="15"/>
      <c r="M6" s="15"/>
      <c r="N6" s="15"/>
      <c r="O6" s="15"/>
    </row>
    <row r="7" spans="1:15" s="15" customFormat="1" ht="15.75" x14ac:dyDescent="0.25">
      <c r="A7" s="25" t="s">
        <v>6</v>
      </c>
      <c r="B7" s="26"/>
      <c r="C7" s="26"/>
      <c r="D7" s="27"/>
      <c r="E7" s="22"/>
      <c r="F7" s="22"/>
      <c r="G7" s="22"/>
    </row>
    <row r="8" spans="1:15" s="15" customFormat="1" ht="15.75" x14ac:dyDescent="0.25">
      <c r="A8" s="30" t="s">
        <v>283</v>
      </c>
      <c r="B8" s="31"/>
      <c r="C8" s="32"/>
      <c r="D8" s="32"/>
      <c r="E8" s="22"/>
      <c r="F8" s="22"/>
      <c r="G8" s="22"/>
    </row>
    <row r="9" spans="1:15" s="15" customFormat="1" ht="15.75" x14ac:dyDescent="0.25">
      <c r="A9" s="33" t="s">
        <v>284</v>
      </c>
      <c r="B9" s="29"/>
      <c r="C9" s="29"/>
      <c r="D9" s="29"/>
      <c r="E9" s="22"/>
      <c r="F9" s="22"/>
      <c r="G9" s="22"/>
    </row>
    <row r="10" spans="1:15" s="15" customFormat="1" ht="15.75" x14ac:dyDescent="0.25">
      <c r="A10" s="33" t="s">
        <v>285</v>
      </c>
      <c r="B10" s="29"/>
      <c r="C10" s="29"/>
      <c r="D10" s="29"/>
      <c r="E10" s="22"/>
      <c r="F10" s="22"/>
      <c r="G10" s="22"/>
    </row>
    <row r="11" spans="1:15" s="15" customFormat="1" ht="15.75" x14ac:dyDescent="0.25">
      <c r="A11" s="34" t="s">
        <v>286</v>
      </c>
      <c r="B11" s="29"/>
      <c r="C11" s="29"/>
      <c r="D11" s="29"/>
      <c r="E11" s="22"/>
      <c r="F11" s="22"/>
      <c r="G11" s="22"/>
    </row>
    <row r="12" spans="1:15" s="15" customFormat="1" ht="15.75" x14ac:dyDescent="0.25">
      <c r="A12" s="29"/>
      <c r="B12" s="35" t="s">
        <v>12</v>
      </c>
      <c r="C12" s="117" t="s">
        <v>13</v>
      </c>
      <c r="D12" s="117"/>
      <c r="E12" s="36"/>
      <c r="F12" s="22"/>
      <c r="G12" s="22"/>
    </row>
    <row r="13" spans="1:15" s="15" customFormat="1" ht="15.75" x14ac:dyDescent="0.25">
      <c r="A13" s="29"/>
      <c r="B13" s="37" t="s">
        <v>14</v>
      </c>
      <c r="C13" s="118">
        <v>18.89</v>
      </c>
      <c r="D13" s="119"/>
      <c r="E13" s="38"/>
      <c r="F13" s="120" t="s">
        <v>15</v>
      </c>
      <c r="G13" s="22"/>
    </row>
    <row r="14" spans="1:15" s="15" customFormat="1" ht="15.6" customHeight="1" x14ac:dyDescent="0.25">
      <c r="A14" s="29"/>
      <c r="B14" s="37" t="s">
        <v>16</v>
      </c>
      <c r="C14" s="121">
        <v>20.56</v>
      </c>
      <c r="D14" s="122"/>
      <c r="E14" s="38"/>
      <c r="F14" s="120"/>
      <c r="G14" s="22"/>
    </row>
    <row r="15" spans="1:15" s="15" customFormat="1" ht="15.75" x14ac:dyDescent="0.25">
      <c r="A15" s="29"/>
      <c r="B15" s="39" t="s">
        <v>17</v>
      </c>
      <c r="C15" s="121">
        <v>23.58</v>
      </c>
      <c r="D15" s="122"/>
      <c r="E15" s="38"/>
      <c r="F15" s="120"/>
      <c r="G15" s="22"/>
    </row>
    <row r="16" spans="1:15" s="15" customFormat="1" ht="15.75" x14ac:dyDescent="0.25">
      <c r="A16" s="40"/>
      <c r="B16" s="41"/>
      <c r="C16" s="13"/>
      <c r="D16" s="13"/>
      <c r="E16" s="22"/>
      <c r="F16" s="22"/>
      <c r="G16" s="22"/>
    </row>
    <row r="17" spans="1:10" s="16" customFormat="1" ht="15.75" x14ac:dyDescent="0.25">
      <c r="A17" s="42"/>
      <c r="B17" s="43"/>
      <c r="C17" s="44"/>
      <c r="D17" s="44"/>
      <c r="E17" s="116"/>
      <c r="F17" s="116"/>
      <c r="G17" s="116"/>
      <c r="H17" s="45"/>
      <c r="I17" s="45"/>
    </row>
    <row r="18" spans="1:10" ht="31.5" x14ac:dyDescent="0.25">
      <c r="A18" s="42" t="s">
        <v>18</v>
      </c>
      <c r="B18" s="43" t="s">
        <v>19</v>
      </c>
      <c r="C18" s="44" t="s">
        <v>20</v>
      </c>
      <c r="D18" s="44" t="s">
        <v>21</v>
      </c>
      <c r="E18" s="44" t="s">
        <v>22</v>
      </c>
      <c r="F18" s="46" t="s">
        <v>23</v>
      </c>
      <c r="G18" s="46" t="s">
        <v>24</v>
      </c>
      <c r="H18" s="47" t="s">
        <v>25</v>
      </c>
      <c r="I18" s="48" t="s">
        <v>26</v>
      </c>
      <c r="J18" s="48" t="s">
        <v>27</v>
      </c>
    </row>
    <row r="19" spans="1:10" ht="15.75" x14ac:dyDescent="0.25">
      <c r="A19" s="50">
        <v>1</v>
      </c>
      <c r="B19" s="51" t="s">
        <v>162</v>
      </c>
      <c r="C19" s="52"/>
      <c r="D19" s="52"/>
      <c r="E19" s="53"/>
      <c r="F19" s="54"/>
      <c r="G19" s="55">
        <f>SUBTOTAL(9,G20:G32)</f>
        <v>0</v>
      </c>
      <c r="H19" s="55">
        <f>SUBTOTAL(9,H20:H32)</f>
        <v>0</v>
      </c>
      <c r="I19" s="56"/>
      <c r="J19" s="56"/>
    </row>
    <row r="20" spans="1:10" ht="31.5" x14ac:dyDescent="0.25">
      <c r="A20" s="57" t="s">
        <v>29</v>
      </c>
      <c r="B20" s="58" t="s">
        <v>108</v>
      </c>
      <c r="C20" s="59" t="s">
        <v>31</v>
      </c>
      <c r="D20" s="60">
        <v>0</v>
      </c>
      <c r="E20" s="61">
        <v>10</v>
      </c>
      <c r="F20" s="62">
        <v>0</v>
      </c>
      <c r="G20" s="63">
        <f>E20*F20</f>
        <v>0</v>
      </c>
      <c r="H20" s="64">
        <f>D20*G20</f>
        <v>0</v>
      </c>
      <c r="I20" s="56"/>
      <c r="J20" s="56"/>
    </row>
    <row r="21" spans="1:10" ht="15.75" x14ac:dyDescent="0.25">
      <c r="A21" s="57" t="s">
        <v>32</v>
      </c>
      <c r="B21" s="58" t="s">
        <v>109</v>
      </c>
      <c r="C21" s="59" t="s">
        <v>31</v>
      </c>
      <c r="D21" s="60">
        <v>0</v>
      </c>
      <c r="E21" s="61">
        <v>10</v>
      </c>
      <c r="F21" s="62">
        <v>0</v>
      </c>
      <c r="G21" s="63">
        <f t="shared" ref="G21:G28" si="0">E21*F21</f>
        <v>0</v>
      </c>
      <c r="H21" s="64">
        <f t="shared" ref="H21:H28" si="1">D21*G21</f>
        <v>0</v>
      </c>
      <c r="I21" s="56"/>
      <c r="J21" s="56"/>
    </row>
    <row r="22" spans="1:10" ht="15.75" x14ac:dyDescent="0.25">
      <c r="A22" s="57" t="s">
        <v>34</v>
      </c>
      <c r="B22" s="58" t="s">
        <v>110</v>
      </c>
      <c r="C22" s="59" t="s">
        <v>31</v>
      </c>
      <c r="D22" s="60">
        <v>0</v>
      </c>
      <c r="E22" s="61">
        <v>10</v>
      </c>
      <c r="F22" s="62">
        <v>0</v>
      </c>
      <c r="G22" s="63">
        <f t="shared" si="0"/>
        <v>0</v>
      </c>
      <c r="H22" s="64">
        <f t="shared" si="1"/>
        <v>0</v>
      </c>
      <c r="I22" s="56"/>
      <c r="J22" s="56"/>
    </row>
    <row r="23" spans="1:10" ht="15.75" x14ac:dyDescent="0.25">
      <c r="A23" s="57" t="s">
        <v>36</v>
      </c>
      <c r="B23" s="58" t="s">
        <v>111</v>
      </c>
      <c r="C23" s="59" t="s">
        <v>31</v>
      </c>
      <c r="D23" s="60">
        <v>0</v>
      </c>
      <c r="E23" s="61">
        <v>10</v>
      </c>
      <c r="F23" s="62">
        <v>0</v>
      </c>
      <c r="G23" s="63">
        <f t="shared" si="0"/>
        <v>0</v>
      </c>
      <c r="H23" s="64">
        <f t="shared" si="1"/>
        <v>0</v>
      </c>
      <c r="I23" s="56"/>
      <c r="J23" s="56"/>
    </row>
    <row r="24" spans="1:10" ht="15.75" x14ac:dyDescent="0.25">
      <c r="A24" s="57" t="s">
        <v>38</v>
      </c>
      <c r="B24" s="58" t="s">
        <v>112</v>
      </c>
      <c r="C24" s="59" t="s">
        <v>31</v>
      </c>
      <c r="D24" s="60">
        <v>0</v>
      </c>
      <c r="E24" s="61">
        <v>10</v>
      </c>
      <c r="F24" s="62">
        <v>0</v>
      </c>
      <c r="G24" s="63">
        <f t="shared" si="0"/>
        <v>0</v>
      </c>
      <c r="H24" s="64">
        <f t="shared" si="1"/>
        <v>0</v>
      </c>
      <c r="I24" s="56"/>
      <c r="J24" s="56"/>
    </row>
    <row r="25" spans="1:10" ht="15.75" x14ac:dyDescent="0.25">
      <c r="A25" s="57" t="s">
        <v>40</v>
      </c>
      <c r="B25" s="58" t="s">
        <v>113</v>
      </c>
      <c r="C25" s="59" t="s">
        <v>31</v>
      </c>
      <c r="D25" s="60">
        <v>0</v>
      </c>
      <c r="E25" s="61">
        <v>10</v>
      </c>
      <c r="F25" s="62">
        <v>0</v>
      </c>
      <c r="G25" s="63">
        <f t="shared" si="0"/>
        <v>0</v>
      </c>
      <c r="H25" s="64">
        <f t="shared" si="1"/>
        <v>0</v>
      </c>
      <c r="I25" s="56"/>
      <c r="J25" s="56"/>
    </row>
    <row r="26" spans="1:10" ht="15.75" x14ac:dyDescent="0.25">
      <c r="A26" s="57" t="s">
        <v>42</v>
      </c>
      <c r="B26" s="58" t="s">
        <v>118</v>
      </c>
      <c r="C26" s="59" t="s">
        <v>31</v>
      </c>
      <c r="D26" s="60">
        <v>0</v>
      </c>
      <c r="E26" s="61">
        <v>10</v>
      </c>
      <c r="F26" s="62">
        <v>0</v>
      </c>
      <c r="G26" s="63">
        <f t="shared" si="0"/>
        <v>0</v>
      </c>
      <c r="H26" s="64">
        <f t="shared" si="1"/>
        <v>0</v>
      </c>
      <c r="I26" s="56"/>
      <c r="J26" s="56"/>
    </row>
    <row r="27" spans="1:10" ht="15.75" x14ac:dyDescent="0.25">
      <c r="A27" s="57" t="s">
        <v>44</v>
      </c>
      <c r="B27" s="58" t="s">
        <v>119</v>
      </c>
      <c r="C27" s="59" t="s">
        <v>31</v>
      </c>
      <c r="D27" s="60">
        <v>0</v>
      </c>
      <c r="E27" s="61">
        <v>10</v>
      </c>
      <c r="F27" s="62">
        <v>0</v>
      </c>
      <c r="G27" s="63">
        <f t="shared" si="0"/>
        <v>0</v>
      </c>
      <c r="H27" s="64">
        <f t="shared" si="1"/>
        <v>0</v>
      </c>
      <c r="I27" s="56"/>
      <c r="J27" s="56"/>
    </row>
    <row r="28" spans="1:10" ht="15.75" x14ac:dyDescent="0.25">
      <c r="A28" s="57" t="s">
        <v>46</v>
      </c>
      <c r="B28" s="58" t="s">
        <v>163</v>
      </c>
      <c r="C28" s="59" t="s">
        <v>134</v>
      </c>
      <c r="D28" s="60">
        <v>0</v>
      </c>
      <c r="E28" s="61">
        <v>10</v>
      </c>
      <c r="F28" s="62">
        <v>0</v>
      </c>
      <c r="G28" s="63">
        <f t="shared" si="0"/>
        <v>0</v>
      </c>
      <c r="H28" s="64">
        <f t="shared" si="1"/>
        <v>0</v>
      </c>
      <c r="I28" s="56"/>
      <c r="J28" s="56"/>
    </row>
    <row r="29" spans="1:10" ht="15.75" x14ac:dyDescent="0.25">
      <c r="A29" s="57" t="s">
        <v>50</v>
      </c>
      <c r="B29" s="65" t="s">
        <v>114</v>
      </c>
      <c r="C29" s="59" t="s">
        <v>31</v>
      </c>
      <c r="D29" s="60">
        <v>0</v>
      </c>
      <c r="E29" s="66">
        <v>1</v>
      </c>
      <c r="F29" s="62">
        <v>0</v>
      </c>
      <c r="G29" s="63">
        <f>E29*F29</f>
        <v>0</v>
      </c>
      <c r="H29" s="64">
        <f>D29*G29</f>
        <v>0</v>
      </c>
      <c r="I29" s="67"/>
      <c r="J29" s="56"/>
    </row>
    <row r="30" spans="1:10" ht="31.5" x14ac:dyDescent="0.25">
      <c r="A30" s="57" t="s">
        <v>52</v>
      </c>
      <c r="B30" s="65" t="s">
        <v>115</v>
      </c>
      <c r="C30" s="59" t="s">
        <v>31</v>
      </c>
      <c r="D30" s="60">
        <v>0</v>
      </c>
      <c r="E30" s="66">
        <v>1</v>
      </c>
      <c r="F30" s="62">
        <v>0</v>
      </c>
      <c r="G30" s="63">
        <f t="shared" ref="G30:G40" si="2">E30*F30</f>
        <v>0</v>
      </c>
      <c r="H30" s="64">
        <f t="shared" ref="H30:H40" si="3">D30*G30</f>
        <v>0</v>
      </c>
      <c r="I30" s="67"/>
      <c r="J30" s="56"/>
    </row>
    <row r="31" spans="1:10" ht="15.75" x14ac:dyDescent="0.25">
      <c r="A31" s="57" t="s">
        <v>54</v>
      </c>
      <c r="B31" s="65" t="s">
        <v>116</v>
      </c>
      <c r="C31" s="59" t="s">
        <v>31</v>
      </c>
      <c r="D31" s="60">
        <v>0</v>
      </c>
      <c r="E31" s="66">
        <v>10</v>
      </c>
      <c r="F31" s="62">
        <v>0</v>
      </c>
      <c r="G31" s="63">
        <f t="shared" si="2"/>
        <v>0</v>
      </c>
      <c r="H31" s="64">
        <f t="shared" si="3"/>
        <v>0</v>
      </c>
      <c r="I31" s="67"/>
      <c r="J31" s="56"/>
    </row>
    <row r="32" spans="1:10" ht="15.75" x14ac:dyDescent="0.25">
      <c r="A32" s="57" t="s">
        <v>56</v>
      </c>
      <c r="B32" s="65" t="s">
        <v>117</v>
      </c>
      <c r="C32" s="59" t="s">
        <v>31</v>
      </c>
      <c r="D32" s="60">
        <v>0</v>
      </c>
      <c r="E32" s="66">
        <v>10</v>
      </c>
      <c r="F32" s="62">
        <v>0</v>
      </c>
      <c r="G32" s="63">
        <f t="shared" si="2"/>
        <v>0</v>
      </c>
      <c r="H32" s="64">
        <f t="shared" si="3"/>
        <v>0</v>
      </c>
      <c r="I32" s="67"/>
      <c r="J32" s="56"/>
    </row>
    <row r="33" spans="1:10" s="71" customFormat="1" ht="15.75" x14ac:dyDescent="0.25">
      <c r="A33" s="50">
        <v>2</v>
      </c>
      <c r="B33" s="51" t="s">
        <v>76</v>
      </c>
      <c r="C33" s="69"/>
      <c r="D33" s="69"/>
      <c r="E33" s="52"/>
      <c r="F33" s="54"/>
      <c r="G33" s="55">
        <f>SUBTOTAL(9, G34:G40)</f>
        <v>0</v>
      </c>
      <c r="H33" s="55">
        <f>SUBTOTAL(9, H34:H40)</f>
        <v>0</v>
      </c>
      <c r="I33" s="70"/>
      <c r="J33" s="56"/>
    </row>
    <row r="34" spans="1:10" s="71" customFormat="1" ht="15.75" x14ac:dyDescent="0.25">
      <c r="A34" s="57" t="s">
        <v>77</v>
      </c>
      <c r="B34" s="58" t="s">
        <v>121</v>
      </c>
      <c r="C34" s="72" t="s">
        <v>31</v>
      </c>
      <c r="D34" s="60">
        <v>0</v>
      </c>
      <c r="E34" s="59">
        <v>68</v>
      </c>
      <c r="F34" s="62">
        <v>0</v>
      </c>
      <c r="G34" s="63">
        <f t="shared" si="2"/>
        <v>0</v>
      </c>
      <c r="H34" s="64">
        <f t="shared" si="3"/>
        <v>0</v>
      </c>
      <c r="I34" s="70"/>
      <c r="J34" s="56"/>
    </row>
    <row r="35" spans="1:10" s="71" customFormat="1" ht="15.75" x14ac:dyDescent="0.25">
      <c r="A35" s="57" t="s">
        <v>79</v>
      </c>
      <c r="B35" s="58" t="s">
        <v>122</v>
      </c>
      <c r="C35" s="72" t="s">
        <v>31</v>
      </c>
      <c r="D35" s="60">
        <v>0</v>
      </c>
      <c r="E35" s="59">
        <v>136</v>
      </c>
      <c r="F35" s="62">
        <v>0</v>
      </c>
      <c r="G35" s="63">
        <f t="shared" si="2"/>
        <v>0</v>
      </c>
      <c r="H35" s="64">
        <f t="shared" si="3"/>
        <v>0</v>
      </c>
      <c r="I35" s="70"/>
      <c r="J35" s="56"/>
    </row>
    <row r="36" spans="1:10" s="71" customFormat="1" ht="15.75" x14ac:dyDescent="0.25">
      <c r="A36" s="57" t="s">
        <v>81</v>
      </c>
      <c r="B36" s="58" t="s">
        <v>164</v>
      </c>
      <c r="C36" s="72" t="s">
        <v>31</v>
      </c>
      <c r="D36" s="60">
        <v>0</v>
      </c>
      <c r="E36" s="59">
        <v>52</v>
      </c>
      <c r="F36" s="62">
        <v>0</v>
      </c>
      <c r="G36" s="63">
        <f t="shared" si="2"/>
        <v>0</v>
      </c>
      <c r="H36" s="64">
        <f t="shared" si="3"/>
        <v>0</v>
      </c>
      <c r="I36" s="70"/>
      <c r="J36" s="56"/>
    </row>
    <row r="37" spans="1:10" s="71" customFormat="1" ht="78.75" x14ac:dyDescent="0.25">
      <c r="A37" s="57" t="s">
        <v>83</v>
      </c>
      <c r="B37" s="65" t="s">
        <v>165</v>
      </c>
      <c r="C37" s="72" t="s">
        <v>31</v>
      </c>
      <c r="D37" s="60">
        <v>0</v>
      </c>
      <c r="E37" s="73">
        <v>1</v>
      </c>
      <c r="F37" s="62">
        <v>0</v>
      </c>
      <c r="G37" s="63">
        <f t="shared" si="2"/>
        <v>0</v>
      </c>
      <c r="H37" s="64">
        <f t="shared" si="3"/>
        <v>0</v>
      </c>
      <c r="I37" s="70"/>
      <c r="J37" s="56"/>
    </row>
    <row r="38" spans="1:10" ht="31.5" x14ac:dyDescent="0.25">
      <c r="A38" s="57" t="s">
        <v>85</v>
      </c>
      <c r="B38" s="65" t="s">
        <v>126</v>
      </c>
      <c r="C38" s="72" t="s">
        <v>31</v>
      </c>
      <c r="D38" s="60">
        <v>0</v>
      </c>
      <c r="E38" s="73">
        <v>1</v>
      </c>
      <c r="F38" s="62">
        <v>0</v>
      </c>
      <c r="G38" s="63">
        <f t="shared" si="2"/>
        <v>0</v>
      </c>
      <c r="H38" s="64">
        <f t="shared" si="3"/>
        <v>0</v>
      </c>
      <c r="I38" s="67"/>
      <c r="J38" s="56"/>
    </row>
    <row r="39" spans="1:10" ht="31.5" x14ac:dyDescent="0.25">
      <c r="A39" s="57" t="s">
        <v>87</v>
      </c>
      <c r="B39" s="58" t="s">
        <v>74</v>
      </c>
      <c r="C39" s="68" t="s">
        <v>125</v>
      </c>
      <c r="D39" s="60">
        <v>0</v>
      </c>
      <c r="E39" s="73">
        <v>1</v>
      </c>
      <c r="F39" s="62">
        <v>0</v>
      </c>
      <c r="G39" s="63">
        <f t="shared" si="2"/>
        <v>0</v>
      </c>
      <c r="H39" s="64">
        <f t="shared" si="3"/>
        <v>0</v>
      </c>
      <c r="I39" s="67"/>
      <c r="J39" s="56"/>
    </row>
    <row r="40" spans="1:10" ht="31.5" x14ac:dyDescent="0.25">
      <c r="A40" s="57" t="s">
        <v>127</v>
      </c>
      <c r="B40" s="58" t="s">
        <v>124</v>
      </c>
      <c r="C40" s="68" t="s">
        <v>125</v>
      </c>
      <c r="D40" s="60">
        <v>0</v>
      </c>
      <c r="E40" s="73">
        <v>1</v>
      </c>
      <c r="F40" s="62">
        <v>0</v>
      </c>
      <c r="G40" s="63">
        <f t="shared" si="2"/>
        <v>0</v>
      </c>
      <c r="H40" s="64">
        <f t="shared" si="3"/>
        <v>0</v>
      </c>
      <c r="I40" s="67"/>
      <c r="J40" s="56"/>
    </row>
    <row r="41" spans="1:10" ht="15.75" x14ac:dyDescent="0.25">
      <c r="A41" s="74">
        <v>3</v>
      </c>
      <c r="B41" s="75" t="s">
        <v>89</v>
      </c>
      <c r="C41" s="69"/>
      <c r="D41" s="69"/>
      <c r="E41" s="69"/>
      <c r="F41" s="69"/>
      <c r="G41" s="55">
        <f>SUBTOTAL(9, G42:G45)</f>
        <v>0</v>
      </c>
      <c r="H41" s="55">
        <f>SUBTOTAL(9, H42:H45)</f>
        <v>0</v>
      </c>
      <c r="I41" s="67"/>
      <c r="J41" s="56"/>
    </row>
    <row r="42" spans="1:10" ht="15.75" x14ac:dyDescent="0.25">
      <c r="A42" s="76" t="s">
        <v>90</v>
      </c>
      <c r="B42" s="77" t="s">
        <v>128</v>
      </c>
      <c r="C42" s="68" t="s">
        <v>31</v>
      </c>
      <c r="D42" s="60">
        <v>0</v>
      </c>
      <c r="E42" s="73">
        <v>1</v>
      </c>
      <c r="F42" s="62">
        <v>0</v>
      </c>
      <c r="G42" s="63">
        <f t="shared" ref="G42:G45" si="4">E42*F42</f>
        <v>0</v>
      </c>
      <c r="H42" s="64">
        <f t="shared" ref="H42:H45" si="5">D42*G42</f>
        <v>0</v>
      </c>
      <c r="I42" s="67"/>
      <c r="J42" s="56"/>
    </row>
    <row r="43" spans="1:10" ht="15.75" x14ac:dyDescent="0.25">
      <c r="A43" s="76" t="s">
        <v>92</v>
      </c>
      <c r="B43" s="77" t="s">
        <v>129</v>
      </c>
      <c r="C43" s="68" t="s">
        <v>31</v>
      </c>
      <c r="D43" s="60">
        <v>0</v>
      </c>
      <c r="E43" s="73">
        <v>1</v>
      </c>
      <c r="F43" s="62">
        <v>0</v>
      </c>
      <c r="G43" s="63">
        <f t="shared" si="4"/>
        <v>0</v>
      </c>
      <c r="H43" s="64">
        <f t="shared" si="5"/>
        <v>0</v>
      </c>
      <c r="I43" s="67"/>
      <c r="J43" s="56"/>
    </row>
    <row r="44" spans="1:10" ht="15.75" x14ac:dyDescent="0.25">
      <c r="A44" s="76" t="s">
        <v>94</v>
      </c>
      <c r="B44" s="77" t="s">
        <v>130</v>
      </c>
      <c r="C44" s="68" t="s">
        <v>31</v>
      </c>
      <c r="D44" s="60">
        <v>0</v>
      </c>
      <c r="E44" s="73">
        <v>1</v>
      </c>
      <c r="F44" s="62">
        <v>0</v>
      </c>
      <c r="G44" s="63">
        <f t="shared" si="4"/>
        <v>0</v>
      </c>
      <c r="H44" s="64">
        <f t="shared" si="5"/>
        <v>0</v>
      </c>
      <c r="I44" s="67"/>
      <c r="J44" s="56"/>
    </row>
    <row r="45" spans="1:10" ht="16.5" thickBot="1" x14ac:dyDescent="0.3">
      <c r="A45" s="76" t="s">
        <v>96</v>
      </c>
      <c r="B45" s="58" t="s">
        <v>131</v>
      </c>
      <c r="C45" s="68" t="s">
        <v>31</v>
      </c>
      <c r="D45" s="60">
        <v>0</v>
      </c>
      <c r="E45" s="73">
        <v>4</v>
      </c>
      <c r="F45" s="62">
        <v>0</v>
      </c>
      <c r="G45" s="63">
        <f t="shared" si="4"/>
        <v>0</v>
      </c>
      <c r="H45" s="64">
        <f t="shared" si="5"/>
        <v>0</v>
      </c>
      <c r="I45" s="67"/>
      <c r="J45" s="56"/>
    </row>
    <row r="46" spans="1:10" ht="15.75" x14ac:dyDescent="0.25">
      <c r="A46" s="78"/>
      <c r="B46" s="79" t="s">
        <v>98</v>
      </c>
      <c r="C46" s="80"/>
      <c r="D46" s="80"/>
      <c r="E46" s="81"/>
      <c r="F46" s="82"/>
      <c r="G46" s="83">
        <f>SUBTOTAL(9,G19:G45)</f>
        <v>0</v>
      </c>
      <c r="H46" s="83">
        <f>SUBTOTAL(9,H19:H45)</f>
        <v>0</v>
      </c>
      <c r="I46" s="67"/>
      <c r="J46" s="56"/>
    </row>
    <row r="47" spans="1:10" ht="15.75" x14ac:dyDescent="0.25">
      <c r="A47" s="78"/>
      <c r="B47" s="79" t="s">
        <v>99</v>
      </c>
      <c r="C47" s="80"/>
      <c r="D47" s="80"/>
      <c r="E47" s="81"/>
      <c r="F47" s="82"/>
      <c r="G47" s="84">
        <f>G46*0.15</f>
        <v>0</v>
      </c>
      <c r="H47" s="85"/>
      <c r="I47" s="67"/>
      <c r="J47" s="56"/>
    </row>
    <row r="48" spans="1:10" ht="16.5" thickBot="1" x14ac:dyDescent="0.3">
      <c r="A48" s="78"/>
      <c r="B48" s="79" t="s">
        <v>100</v>
      </c>
      <c r="C48" s="80"/>
      <c r="D48" s="80"/>
      <c r="E48" s="81"/>
      <c r="F48" s="82"/>
      <c r="G48" s="86">
        <f>G46+G47</f>
        <v>0</v>
      </c>
      <c r="H48" s="87"/>
      <c r="I48" s="67"/>
      <c r="J48" s="56"/>
    </row>
    <row r="49" spans="1:10" x14ac:dyDescent="0.25">
      <c r="A49" s="88"/>
      <c r="B49" s="89"/>
      <c r="C49" s="90"/>
      <c r="D49" s="90"/>
      <c r="E49" s="90"/>
      <c r="F49" s="91"/>
      <c r="G49" s="91"/>
      <c r="H49" s="91"/>
      <c r="I49" s="91"/>
      <c r="J49" s="91"/>
    </row>
    <row r="50" spans="1:10" ht="15.75" thickBot="1" x14ac:dyDescent="0.3">
      <c r="A50" s="88"/>
      <c r="B50" s="91"/>
      <c r="C50" s="90"/>
      <c r="D50" s="90"/>
      <c r="E50" s="90"/>
      <c r="F50" s="91"/>
      <c r="G50" s="91"/>
      <c r="H50" s="91"/>
      <c r="I50" s="91"/>
      <c r="J50" s="91"/>
    </row>
    <row r="51" spans="1:10" ht="25.9" customHeight="1" x14ac:dyDescent="0.25">
      <c r="A51" s="88"/>
      <c r="B51" s="129" t="s">
        <v>101</v>
      </c>
      <c r="C51" s="132"/>
      <c r="D51" s="133"/>
      <c r="E51" s="127"/>
      <c r="F51" s="128"/>
      <c r="G51" s="91"/>
      <c r="H51" s="91"/>
      <c r="I51" s="91"/>
      <c r="J51" s="91"/>
    </row>
    <row r="52" spans="1:10" ht="17.45" customHeight="1" x14ac:dyDescent="0.25">
      <c r="A52" s="88"/>
      <c r="B52" s="130"/>
      <c r="C52" s="134" t="s">
        <v>102</v>
      </c>
      <c r="D52" s="135"/>
      <c r="E52" s="92" t="s">
        <v>103</v>
      </c>
      <c r="F52" s="93"/>
      <c r="G52" s="91"/>
      <c r="H52" s="91"/>
      <c r="I52" s="91"/>
      <c r="J52" s="91"/>
    </row>
    <row r="53" spans="1:10" ht="34.9" customHeight="1" x14ac:dyDescent="0.25">
      <c r="A53" s="88"/>
      <c r="B53" s="130"/>
      <c r="C53" s="136"/>
      <c r="D53" s="137"/>
      <c r="E53" s="125"/>
      <c r="F53" s="126"/>
      <c r="G53" s="91"/>
      <c r="H53" s="91"/>
      <c r="I53" s="91"/>
      <c r="J53" s="91"/>
    </row>
    <row r="54" spans="1:10" ht="19.149999999999999" customHeight="1" thickBot="1" x14ac:dyDescent="0.3">
      <c r="A54" s="88"/>
      <c r="B54" s="131"/>
      <c r="C54" s="138" t="s">
        <v>104</v>
      </c>
      <c r="D54" s="139"/>
      <c r="E54" s="123" t="s">
        <v>105</v>
      </c>
      <c r="F54" s="124"/>
      <c r="G54" s="91"/>
      <c r="H54" s="91"/>
      <c r="I54" s="91"/>
      <c r="J54" s="91"/>
    </row>
    <row r="55" spans="1:10" x14ac:dyDescent="0.25">
      <c r="A55" s="88"/>
      <c r="B55" s="91"/>
      <c r="C55" s="90"/>
      <c r="D55" s="90"/>
      <c r="E55" s="90"/>
      <c r="F55" s="91"/>
      <c r="G55" s="91"/>
      <c r="H55" s="91"/>
      <c r="I55" s="91"/>
      <c r="J55" s="91"/>
    </row>
    <row r="56" spans="1:10" x14ac:dyDescent="0.25">
      <c r="A56" s="88"/>
      <c r="B56" s="91"/>
      <c r="C56" s="90"/>
      <c r="D56" s="90"/>
      <c r="E56" s="90"/>
      <c r="F56" s="91"/>
      <c r="G56" s="91"/>
      <c r="H56" s="91"/>
      <c r="I56" s="91"/>
      <c r="J56" s="91"/>
    </row>
  </sheetData>
  <protectedRanges>
    <protectedRange sqref="C51:F53" name="Range7_1"/>
    <protectedRange sqref="I19:J48" name="Range6_1"/>
    <protectedRange sqref="A19:F45" name="Range3_1"/>
    <protectedRange sqref="E13:E15" name="Range2_1"/>
    <protectedRange sqref="B3:B5" name="Range1_1"/>
    <protectedRange sqref="C13:D15" name="Range2"/>
  </protectedRanges>
  <mergeCells count="14">
    <mergeCell ref="B51:B54"/>
    <mergeCell ref="C51:D51"/>
    <mergeCell ref="E51:F51"/>
    <mergeCell ref="C52:D52"/>
    <mergeCell ref="C53:D53"/>
    <mergeCell ref="E53:F53"/>
    <mergeCell ref="C54:D54"/>
    <mergeCell ref="E54:F54"/>
    <mergeCell ref="E17:G17"/>
    <mergeCell ref="C12:D12"/>
    <mergeCell ref="C13:D13"/>
    <mergeCell ref="F13:F15"/>
    <mergeCell ref="C14:D14"/>
    <mergeCell ref="C15:D15"/>
  </mergeCells>
  <dataValidations count="2">
    <dataValidation type="list" allowBlank="1" showInputMessage="1" showErrorMessage="1" sqref="E13:E15" xr:uid="{6D63F02A-F8B9-463E-8609-EC39273AB467}">
      <formula1>" ,X"</formula1>
    </dataValidation>
    <dataValidation type="decimal" operator="greaterThanOrEqual" allowBlank="1" showInputMessage="1" showErrorMessage="1" sqref="C13:D15 E29:E45 F20:F45" xr:uid="{F595585C-76FC-437A-9490-B9E82692B793}">
      <formula1>0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0ED58-5FBB-4E67-B57A-AE36F5367A95}">
  <dimension ref="A1:O56"/>
  <sheetViews>
    <sheetView topLeftCell="A31" workbookViewId="0">
      <selection activeCell="F42" sqref="F42:F45"/>
    </sheetView>
  </sheetViews>
  <sheetFormatPr defaultColWidth="9.140625" defaultRowHeight="15" x14ac:dyDescent="0.25"/>
  <cols>
    <col min="1" max="1" width="13.5703125" style="94" customWidth="1"/>
    <col min="2" max="2" width="59.5703125" style="49" customWidth="1"/>
    <col min="3" max="3" width="13.28515625" style="95" customWidth="1"/>
    <col min="4" max="4" width="9.7109375" style="95" customWidth="1"/>
    <col min="5" max="5" width="7.5703125" style="95" customWidth="1"/>
    <col min="6" max="7" width="19.5703125" style="49" customWidth="1"/>
    <col min="8" max="8" width="17.28515625" style="49" customWidth="1"/>
    <col min="9" max="9" width="32.7109375" style="49" customWidth="1"/>
    <col min="10" max="10" width="36.7109375" style="49" customWidth="1"/>
    <col min="11" max="16384" width="9.140625" style="49"/>
  </cols>
  <sheetData>
    <row r="1" spans="1:15" s="5" customFormat="1" ht="31.5" x14ac:dyDescent="0.5">
      <c r="A1" s="1"/>
      <c r="B1" s="2" t="s">
        <v>0</v>
      </c>
      <c r="C1" s="3"/>
      <c r="D1" s="3"/>
      <c r="E1" s="4"/>
      <c r="F1" s="4"/>
      <c r="G1" s="4"/>
      <c r="H1" s="4"/>
      <c r="I1" s="4"/>
      <c r="J1" s="4"/>
    </row>
    <row r="2" spans="1:15" s="10" customFormat="1" ht="28.9" customHeight="1" x14ac:dyDescent="0.25">
      <c r="A2" s="6"/>
      <c r="B2" s="7" t="s">
        <v>1</v>
      </c>
      <c r="C2" s="8"/>
      <c r="D2" s="8"/>
      <c r="E2" s="9"/>
      <c r="F2" s="9"/>
      <c r="G2" s="9"/>
      <c r="H2" s="9"/>
      <c r="I2" s="9"/>
      <c r="J2" s="9"/>
    </row>
    <row r="3" spans="1:15" s="16" customFormat="1" ht="15.75" x14ac:dyDescent="0.25">
      <c r="A3" s="11" t="s">
        <v>2</v>
      </c>
      <c r="B3" s="12"/>
      <c r="C3" s="13"/>
      <c r="D3" s="13"/>
      <c r="E3" s="14"/>
      <c r="F3" s="14"/>
      <c r="G3" s="14"/>
      <c r="H3" s="15"/>
      <c r="I3" s="15"/>
      <c r="J3" s="15"/>
      <c r="K3" s="15"/>
      <c r="L3" s="15"/>
      <c r="M3" s="15"/>
      <c r="N3" s="15"/>
      <c r="O3" s="15"/>
    </row>
    <row r="4" spans="1:15" s="16" customFormat="1" ht="47.25" x14ac:dyDescent="0.25">
      <c r="A4" s="17" t="s">
        <v>3</v>
      </c>
      <c r="B4" s="18" t="s">
        <v>166</v>
      </c>
      <c r="C4" s="13"/>
      <c r="D4" s="13"/>
      <c r="E4" s="19"/>
      <c r="F4" s="19"/>
      <c r="G4" s="19"/>
      <c r="H4" s="15"/>
      <c r="I4" s="15"/>
      <c r="J4" s="15"/>
      <c r="K4" s="15"/>
      <c r="L4" s="15"/>
      <c r="M4" s="15"/>
      <c r="N4" s="15"/>
      <c r="O4" s="15"/>
    </row>
    <row r="5" spans="1:15" s="16" customFormat="1" ht="15.75" x14ac:dyDescent="0.25">
      <c r="A5" s="20" t="s">
        <v>5</v>
      </c>
      <c r="B5" s="21"/>
      <c r="C5" s="13"/>
      <c r="D5" s="13"/>
      <c r="E5" s="22"/>
      <c r="F5" s="22"/>
      <c r="G5" s="22"/>
      <c r="H5" s="15"/>
      <c r="I5" s="15"/>
      <c r="J5" s="15"/>
      <c r="K5" s="15"/>
      <c r="L5" s="15"/>
      <c r="M5" s="15"/>
      <c r="N5" s="15"/>
      <c r="O5" s="15"/>
    </row>
    <row r="6" spans="1:15" s="10" customFormat="1" ht="15.75" x14ac:dyDescent="0.25">
      <c r="A6" s="23"/>
      <c r="B6" s="24"/>
      <c r="C6" s="13"/>
      <c r="D6" s="13"/>
      <c r="E6" s="22"/>
      <c r="F6" s="22"/>
      <c r="G6" s="22"/>
      <c r="H6" s="15"/>
      <c r="I6" s="15"/>
      <c r="J6" s="15"/>
      <c r="K6" s="15"/>
      <c r="L6" s="15"/>
      <c r="M6" s="15"/>
      <c r="N6" s="15"/>
      <c r="O6" s="15"/>
    </row>
    <row r="7" spans="1:15" s="15" customFormat="1" ht="15.75" x14ac:dyDescent="0.25">
      <c r="A7" s="25" t="s">
        <v>6</v>
      </c>
      <c r="B7" s="26"/>
      <c r="C7" s="26"/>
      <c r="D7" s="27"/>
      <c r="E7" s="22"/>
      <c r="F7" s="22"/>
      <c r="G7" s="22"/>
    </row>
    <row r="8" spans="1:15" s="15" customFormat="1" ht="15.75" x14ac:dyDescent="0.25">
      <c r="A8" s="30" t="s">
        <v>283</v>
      </c>
      <c r="B8" s="31"/>
      <c r="C8" s="32"/>
      <c r="D8" s="32"/>
      <c r="E8" s="22"/>
      <c r="F8" s="22"/>
      <c r="G8" s="22"/>
    </row>
    <row r="9" spans="1:15" s="15" customFormat="1" ht="15.75" x14ac:dyDescent="0.25">
      <c r="A9" s="33" t="s">
        <v>284</v>
      </c>
      <c r="B9" s="29"/>
      <c r="C9" s="29"/>
      <c r="D9" s="29"/>
      <c r="E9" s="22"/>
      <c r="F9" s="22"/>
      <c r="G9" s="22"/>
    </row>
    <row r="10" spans="1:15" s="15" customFormat="1" ht="15.75" x14ac:dyDescent="0.25">
      <c r="A10" s="33" t="s">
        <v>285</v>
      </c>
      <c r="B10" s="29"/>
      <c r="C10" s="29"/>
      <c r="D10" s="29"/>
      <c r="E10" s="22"/>
      <c r="F10" s="22"/>
      <c r="G10" s="22"/>
    </row>
    <row r="11" spans="1:15" s="15" customFormat="1" ht="15.75" x14ac:dyDescent="0.25">
      <c r="A11" s="34" t="s">
        <v>286</v>
      </c>
      <c r="B11" s="29"/>
      <c r="C11" s="29"/>
      <c r="D11" s="29"/>
      <c r="E11" s="22"/>
      <c r="F11" s="22"/>
      <c r="G11" s="22"/>
    </row>
    <row r="12" spans="1:15" s="15" customFormat="1" ht="15.75" x14ac:dyDescent="0.25">
      <c r="A12" s="29"/>
      <c r="B12" s="35" t="s">
        <v>12</v>
      </c>
      <c r="C12" s="117" t="s">
        <v>13</v>
      </c>
      <c r="D12" s="117"/>
      <c r="E12" s="36"/>
      <c r="F12" s="22"/>
      <c r="G12" s="22"/>
    </row>
    <row r="13" spans="1:15" s="15" customFormat="1" ht="15.75" x14ac:dyDescent="0.25">
      <c r="A13" s="29"/>
      <c r="B13" s="37" t="s">
        <v>14</v>
      </c>
      <c r="C13" s="118">
        <v>18.89</v>
      </c>
      <c r="D13" s="119"/>
      <c r="E13" s="38"/>
      <c r="F13" s="120" t="s">
        <v>15</v>
      </c>
      <c r="G13" s="22"/>
    </row>
    <row r="14" spans="1:15" s="15" customFormat="1" ht="15.6" customHeight="1" x14ac:dyDescent="0.25">
      <c r="A14" s="29"/>
      <c r="B14" s="37" t="s">
        <v>16</v>
      </c>
      <c r="C14" s="121">
        <v>20.56</v>
      </c>
      <c r="D14" s="122"/>
      <c r="E14" s="38"/>
      <c r="F14" s="120"/>
      <c r="G14" s="22"/>
    </row>
    <row r="15" spans="1:15" s="15" customFormat="1" ht="15.75" x14ac:dyDescent="0.25">
      <c r="A15" s="29"/>
      <c r="B15" s="39" t="s">
        <v>17</v>
      </c>
      <c r="C15" s="121">
        <v>23.58</v>
      </c>
      <c r="D15" s="122"/>
      <c r="E15" s="38"/>
      <c r="F15" s="120"/>
      <c r="G15" s="22"/>
    </row>
    <row r="16" spans="1:15" s="15" customFormat="1" ht="15.75" x14ac:dyDescent="0.25">
      <c r="A16" s="40"/>
      <c r="B16" s="41"/>
      <c r="C16" s="13"/>
      <c r="D16" s="13"/>
      <c r="E16" s="22"/>
      <c r="F16" s="22"/>
      <c r="G16" s="22"/>
    </row>
    <row r="17" spans="1:10" s="16" customFormat="1" ht="15.75" x14ac:dyDescent="0.25">
      <c r="A17" s="42"/>
      <c r="B17" s="43"/>
      <c r="C17" s="44"/>
      <c r="D17" s="44"/>
      <c r="E17" s="116"/>
      <c r="F17" s="116"/>
      <c r="G17" s="116"/>
      <c r="H17" s="45"/>
      <c r="I17" s="45"/>
    </row>
    <row r="18" spans="1:10" ht="31.5" x14ac:dyDescent="0.25">
      <c r="A18" s="42" t="s">
        <v>18</v>
      </c>
      <c r="B18" s="43" t="s">
        <v>19</v>
      </c>
      <c r="C18" s="44" t="s">
        <v>20</v>
      </c>
      <c r="D18" s="44" t="s">
        <v>21</v>
      </c>
      <c r="E18" s="44" t="s">
        <v>22</v>
      </c>
      <c r="F18" s="46" t="s">
        <v>23</v>
      </c>
      <c r="G18" s="46" t="s">
        <v>24</v>
      </c>
      <c r="H18" s="47" t="s">
        <v>25</v>
      </c>
      <c r="I18" s="48" t="s">
        <v>26</v>
      </c>
      <c r="J18" s="48" t="s">
        <v>27</v>
      </c>
    </row>
    <row r="19" spans="1:10" ht="15.75" x14ac:dyDescent="0.25">
      <c r="A19" s="50">
        <v>1</v>
      </c>
      <c r="B19" s="51" t="s">
        <v>107</v>
      </c>
      <c r="C19" s="52"/>
      <c r="D19" s="52"/>
      <c r="E19" s="53"/>
      <c r="F19" s="54"/>
      <c r="G19" s="55">
        <f>SUBTOTAL(9,G20:G32)</f>
        <v>0</v>
      </c>
      <c r="H19" s="55">
        <f>SUBTOTAL(9,H20:H32)</f>
        <v>0</v>
      </c>
      <c r="I19" s="56"/>
      <c r="J19" s="56"/>
    </row>
    <row r="20" spans="1:10" ht="31.5" x14ac:dyDescent="0.25">
      <c r="A20" s="57" t="s">
        <v>29</v>
      </c>
      <c r="B20" s="58" t="s">
        <v>108</v>
      </c>
      <c r="C20" s="59" t="s">
        <v>31</v>
      </c>
      <c r="D20" s="60">
        <v>0</v>
      </c>
      <c r="E20" s="61">
        <v>10</v>
      </c>
      <c r="F20" s="62">
        <v>0</v>
      </c>
      <c r="G20" s="63">
        <f>E20*F20</f>
        <v>0</v>
      </c>
      <c r="H20" s="64">
        <f>D20*G20</f>
        <v>0</v>
      </c>
      <c r="I20" s="56"/>
      <c r="J20" s="56"/>
    </row>
    <row r="21" spans="1:10" ht="15.75" x14ac:dyDescent="0.25">
      <c r="A21" s="57" t="s">
        <v>32</v>
      </c>
      <c r="B21" s="58" t="s">
        <v>109</v>
      </c>
      <c r="C21" s="59" t="s">
        <v>31</v>
      </c>
      <c r="D21" s="60">
        <v>0</v>
      </c>
      <c r="E21" s="61">
        <v>10</v>
      </c>
      <c r="F21" s="62">
        <v>0</v>
      </c>
      <c r="G21" s="63">
        <f t="shared" ref="G21:G28" si="0">E21*F21</f>
        <v>0</v>
      </c>
      <c r="H21" s="64">
        <f t="shared" ref="H21:H28" si="1">D21*G21</f>
        <v>0</v>
      </c>
      <c r="I21" s="56"/>
      <c r="J21" s="56"/>
    </row>
    <row r="22" spans="1:10" ht="15.75" x14ac:dyDescent="0.25">
      <c r="A22" s="57" t="s">
        <v>34</v>
      </c>
      <c r="B22" s="58" t="s">
        <v>110</v>
      </c>
      <c r="C22" s="59" t="s">
        <v>31</v>
      </c>
      <c r="D22" s="60">
        <v>0</v>
      </c>
      <c r="E22" s="61">
        <v>10</v>
      </c>
      <c r="F22" s="62">
        <v>0</v>
      </c>
      <c r="G22" s="63">
        <f t="shared" si="0"/>
        <v>0</v>
      </c>
      <c r="H22" s="64">
        <f t="shared" si="1"/>
        <v>0</v>
      </c>
      <c r="I22" s="56"/>
      <c r="J22" s="56"/>
    </row>
    <row r="23" spans="1:10" ht="15.75" x14ac:dyDescent="0.25">
      <c r="A23" s="57" t="s">
        <v>36</v>
      </c>
      <c r="B23" s="58" t="s">
        <v>111</v>
      </c>
      <c r="C23" s="59" t="s">
        <v>31</v>
      </c>
      <c r="D23" s="60">
        <v>0</v>
      </c>
      <c r="E23" s="61">
        <v>10</v>
      </c>
      <c r="F23" s="62">
        <v>0</v>
      </c>
      <c r="G23" s="63">
        <f t="shared" si="0"/>
        <v>0</v>
      </c>
      <c r="H23" s="64">
        <f t="shared" si="1"/>
        <v>0</v>
      </c>
      <c r="I23" s="56"/>
      <c r="J23" s="56"/>
    </row>
    <row r="24" spans="1:10" ht="15.75" x14ac:dyDescent="0.25">
      <c r="A24" s="57" t="s">
        <v>38</v>
      </c>
      <c r="B24" s="58" t="s">
        <v>112</v>
      </c>
      <c r="C24" s="59" t="s">
        <v>31</v>
      </c>
      <c r="D24" s="60">
        <v>0</v>
      </c>
      <c r="E24" s="61">
        <v>10</v>
      </c>
      <c r="F24" s="62">
        <v>0</v>
      </c>
      <c r="G24" s="63">
        <f t="shared" si="0"/>
        <v>0</v>
      </c>
      <c r="H24" s="64">
        <f t="shared" si="1"/>
        <v>0</v>
      </c>
      <c r="I24" s="56"/>
      <c r="J24" s="56"/>
    </row>
    <row r="25" spans="1:10" ht="15.75" x14ac:dyDescent="0.25">
      <c r="A25" s="57" t="s">
        <v>40</v>
      </c>
      <c r="B25" s="58" t="s">
        <v>113</v>
      </c>
      <c r="C25" s="59" t="s">
        <v>31</v>
      </c>
      <c r="D25" s="60">
        <v>0</v>
      </c>
      <c r="E25" s="61">
        <v>10</v>
      </c>
      <c r="F25" s="62">
        <v>0</v>
      </c>
      <c r="G25" s="63">
        <f t="shared" si="0"/>
        <v>0</v>
      </c>
      <c r="H25" s="64">
        <f t="shared" si="1"/>
        <v>0</v>
      </c>
      <c r="I25" s="56"/>
      <c r="J25" s="56"/>
    </row>
    <row r="26" spans="1:10" ht="15.75" x14ac:dyDescent="0.25">
      <c r="A26" s="57" t="s">
        <v>42</v>
      </c>
      <c r="B26" s="58" t="s">
        <v>118</v>
      </c>
      <c r="C26" s="59" t="s">
        <v>31</v>
      </c>
      <c r="D26" s="60">
        <v>0</v>
      </c>
      <c r="E26" s="61">
        <v>2</v>
      </c>
      <c r="F26" s="62">
        <v>0</v>
      </c>
      <c r="G26" s="63">
        <f t="shared" si="0"/>
        <v>0</v>
      </c>
      <c r="H26" s="64">
        <f t="shared" si="1"/>
        <v>0</v>
      </c>
      <c r="I26" s="56"/>
      <c r="J26" s="56"/>
    </row>
    <row r="27" spans="1:10" ht="15.75" x14ac:dyDescent="0.25">
      <c r="A27" s="57" t="s">
        <v>44</v>
      </c>
      <c r="B27" s="58" t="s">
        <v>119</v>
      </c>
      <c r="C27" s="59" t="s">
        <v>31</v>
      </c>
      <c r="D27" s="60">
        <v>0</v>
      </c>
      <c r="E27" s="61">
        <v>2</v>
      </c>
      <c r="F27" s="62">
        <v>0</v>
      </c>
      <c r="G27" s="63">
        <f t="shared" si="0"/>
        <v>0</v>
      </c>
      <c r="H27" s="64">
        <f t="shared" si="1"/>
        <v>0</v>
      </c>
      <c r="I27" s="56"/>
      <c r="J27" s="56"/>
    </row>
    <row r="28" spans="1:10" ht="31.5" x14ac:dyDescent="0.25">
      <c r="A28" s="57" t="s">
        <v>46</v>
      </c>
      <c r="B28" s="58" t="s">
        <v>167</v>
      </c>
      <c r="C28" s="59" t="s">
        <v>134</v>
      </c>
      <c r="D28" s="60">
        <v>0</v>
      </c>
      <c r="E28" s="61">
        <v>12</v>
      </c>
      <c r="F28" s="62">
        <v>0</v>
      </c>
      <c r="G28" s="63">
        <f t="shared" si="0"/>
        <v>0</v>
      </c>
      <c r="H28" s="64">
        <f t="shared" si="1"/>
        <v>0</v>
      </c>
      <c r="I28" s="56"/>
      <c r="J28" s="56"/>
    </row>
    <row r="29" spans="1:10" ht="15.75" x14ac:dyDescent="0.25">
      <c r="A29" s="57" t="s">
        <v>50</v>
      </c>
      <c r="B29" s="65" t="s">
        <v>114</v>
      </c>
      <c r="C29" s="59" t="s">
        <v>31</v>
      </c>
      <c r="D29" s="60">
        <v>0</v>
      </c>
      <c r="E29" s="66">
        <v>1</v>
      </c>
      <c r="F29" s="62">
        <v>0</v>
      </c>
      <c r="G29" s="63">
        <f>E29*F29</f>
        <v>0</v>
      </c>
      <c r="H29" s="64">
        <f>D29*G29</f>
        <v>0</v>
      </c>
      <c r="I29" s="67"/>
      <c r="J29" s="56"/>
    </row>
    <row r="30" spans="1:10" ht="31.5" x14ac:dyDescent="0.25">
      <c r="A30" s="57" t="s">
        <v>52</v>
      </c>
      <c r="B30" s="65" t="s">
        <v>115</v>
      </c>
      <c r="C30" s="59" t="s">
        <v>31</v>
      </c>
      <c r="D30" s="60">
        <v>0</v>
      </c>
      <c r="E30" s="66">
        <v>1</v>
      </c>
      <c r="F30" s="62">
        <v>0</v>
      </c>
      <c r="G30" s="63">
        <f t="shared" ref="G30:G45" si="2">E30*F30</f>
        <v>0</v>
      </c>
      <c r="H30" s="64">
        <f t="shared" ref="H30:H45" si="3">D30*G30</f>
        <v>0</v>
      </c>
      <c r="I30" s="67"/>
      <c r="J30" s="56"/>
    </row>
    <row r="31" spans="1:10" ht="15.75" x14ac:dyDescent="0.25">
      <c r="A31" s="57" t="s">
        <v>54</v>
      </c>
      <c r="B31" s="65" t="s">
        <v>116</v>
      </c>
      <c r="C31" s="59" t="s">
        <v>31</v>
      </c>
      <c r="D31" s="60">
        <v>0</v>
      </c>
      <c r="E31" s="66">
        <v>10</v>
      </c>
      <c r="F31" s="62">
        <v>0</v>
      </c>
      <c r="G31" s="63">
        <f t="shared" si="2"/>
        <v>0</v>
      </c>
      <c r="H31" s="64">
        <f t="shared" si="3"/>
        <v>0</v>
      </c>
      <c r="I31" s="67"/>
      <c r="J31" s="56"/>
    </row>
    <row r="32" spans="1:10" ht="15.75" x14ac:dyDescent="0.25">
      <c r="A32" s="57" t="s">
        <v>56</v>
      </c>
      <c r="B32" s="65" t="s">
        <v>117</v>
      </c>
      <c r="C32" s="59" t="s">
        <v>31</v>
      </c>
      <c r="D32" s="60">
        <v>0</v>
      </c>
      <c r="E32" s="66">
        <v>10</v>
      </c>
      <c r="F32" s="62">
        <v>0</v>
      </c>
      <c r="G32" s="63">
        <f t="shared" si="2"/>
        <v>0</v>
      </c>
      <c r="H32" s="64">
        <f t="shared" si="3"/>
        <v>0</v>
      </c>
      <c r="I32" s="67"/>
      <c r="J32" s="56"/>
    </row>
    <row r="33" spans="1:10" s="71" customFormat="1" ht="15.75" x14ac:dyDescent="0.25">
      <c r="A33" s="50">
        <v>2</v>
      </c>
      <c r="B33" s="51" t="s">
        <v>76</v>
      </c>
      <c r="C33" s="69"/>
      <c r="D33" s="69"/>
      <c r="E33" s="52"/>
      <c r="F33" s="54"/>
      <c r="G33" s="55">
        <f>SUBTOTAL(9, G34:G40)</f>
        <v>0</v>
      </c>
      <c r="H33" s="55">
        <f>SUBTOTAL(9, H34:H40)</f>
        <v>0</v>
      </c>
      <c r="I33" s="70"/>
      <c r="J33" s="56"/>
    </row>
    <row r="34" spans="1:10" s="71" customFormat="1" ht="15.75" x14ac:dyDescent="0.25">
      <c r="A34" s="57" t="s">
        <v>77</v>
      </c>
      <c r="B34" s="58" t="s">
        <v>168</v>
      </c>
      <c r="C34" s="72" t="s">
        <v>31</v>
      </c>
      <c r="D34" s="60">
        <v>0</v>
      </c>
      <c r="E34" s="59">
        <v>62</v>
      </c>
      <c r="F34" s="62">
        <v>0</v>
      </c>
      <c r="G34" s="63">
        <f t="shared" si="2"/>
        <v>0</v>
      </c>
      <c r="H34" s="64">
        <f t="shared" si="3"/>
        <v>0</v>
      </c>
      <c r="I34" s="70"/>
      <c r="J34" s="56"/>
    </row>
    <row r="35" spans="1:10" s="71" customFormat="1" ht="15.75" x14ac:dyDescent="0.25">
      <c r="A35" s="57" t="s">
        <v>79</v>
      </c>
      <c r="B35" s="58" t="s">
        <v>122</v>
      </c>
      <c r="C35" s="72" t="s">
        <v>31</v>
      </c>
      <c r="D35" s="60">
        <v>0</v>
      </c>
      <c r="E35" s="59">
        <v>124</v>
      </c>
      <c r="F35" s="62">
        <v>0</v>
      </c>
      <c r="G35" s="63">
        <f t="shared" si="2"/>
        <v>0</v>
      </c>
      <c r="H35" s="64">
        <f t="shared" si="3"/>
        <v>0</v>
      </c>
      <c r="I35" s="70"/>
      <c r="J35" s="56"/>
    </row>
    <row r="36" spans="1:10" s="71" customFormat="1" ht="15.75" x14ac:dyDescent="0.25">
      <c r="A36" s="57" t="s">
        <v>81</v>
      </c>
      <c r="B36" s="58" t="s">
        <v>164</v>
      </c>
      <c r="C36" s="72" t="s">
        <v>31</v>
      </c>
      <c r="D36" s="60">
        <v>0</v>
      </c>
      <c r="E36" s="59">
        <v>78</v>
      </c>
      <c r="F36" s="62">
        <v>0</v>
      </c>
      <c r="G36" s="63">
        <f t="shared" si="2"/>
        <v>0</v>
      </c>
      <c r="H36" s="64">
        <f t="shared" si="3"/>
        <v>0</v>
      </c>
      <c r="I36" s="70"/>
      <c r="J36" s="56"/>
    </row>
    <row r="37" spans="1:10" s="71" customFormat="1" ht="78.75" x14ac:dyDescent="0.25">
      <c r="A37" s="57" t="s">
        <v>83</v>
      </c>
      <c r="B37" s="65" t="s">
        <v>123</v>
      </c>
      <c r="C37" s="72" t="s">
        <v>31</v>
      </c>
      <c r="D37" s="60">
        <v>0</v>
      </c>
      <c r="E37" s="73">
        <v>1</v>
      </c>
      <c r="F37" s="62">
        <v>0</v>
      </c>
      <c r="G37" s="63">
        <f t="shared" si="2"/>
        <v>0</v>
      </c>
      <c r="H37" s="64">
        <f t="shared" si="3"/>
        <v>0</v>
      </c>
      <c r="I37" s="70"/>
      <c r="J37" s="56"/>
    </row>
    <row r="38" spans="1:10" ht="31.5" x14ac:dyDescent="0.25">
      <c r="A38" s="57" t="s">
        <v>85</v>
      </c>
      <c r="B38" s="65" t="s">
        <v>124</v>
      </c>
      <c r="C38" s="68" t="s">
        <v>125</v>
      </c>
      <c r="D38" s="60">
        <v>0</v>
      </c>
      <c r="E38" s="73">
        <v>1</v>
      </c>
      <c r="F38" s="62">
        <v>0</v>
      </c>
      <c r="G38" s="63">
        <f t="shared" si="2"/>
        <v>0</v>
      </c>
      <c r="H38" s="64">
        <f t="shared" si="3"/>
        <v>0</v>
      </c>
      <c r="I38" s="67"/>
      <c r="J38" s="56"/>
    </row>
    <row r="39" spans="1:10" ht="31.5" x14ac:dyDescent="0.25">
      <c r="A39" s="57" t="s">
        <v>87</v>
      </c>
      <c r="B39" s="58" t="s">
        <v>126</v>
      </c>
      <c r="C39" s="68" t="s">
        <v>31</v>
      </c>
      <c r="D39" s="60">
        <v>0</v>
      </c>
      <c r="E39" s="73">
        <v>1</v>
      </c>
      <c r="F39" s="62">
        <v>0</v>
      </c>
      <c r="G39" s="63">
        <f t="shared" si="2"/>
        <v>0</v>
      </c>
      <c r="H39" s="64">
        <f t="shared" si="3"/>
        <v>0</v>
      </c>
      <c r="I39" s="67"/>
      <c r="J39" s="56"/>
    </row>
    <row r="40" spans="1:10" ht="31.5" x14ac:dyDescent="0.25">
      <c r="A40" s="57" t="s">
        <v>127</v>
      </c>
      <c r="B40" s="58" t="s">
        <v>74</v>
      </c>
      <c r="C40" s="68" t="s">
        <v>125</v>
      </c>
      <c r="D40" s="60">
        <v>0</v>
      </c>
      <c r="E40" s="73">
        <v>1</v>
      </c>
      <c r="F40" s="62">
        <v>0</v>
      </c>
      <c r="G40" s="63">
        <f t="shared" si="2"/>
        <v>0</v>
      </c>
      <c r="H40" s="64">
        <f t="shared" si="3"/>
        <v>0</v>
      </c>
      <c r="I40" s="67"/>
      <c r="J40" s="56"/>
    </row>
    <row r="41" spans="1:10" ht="15.75" x14ac:dyDescent="0.25">
      <c r="A41" s="74">
        <v>3</v>
      </c>
      <c r="B41" s="75" t="s">
        <v>89</v>
      </c>
      <c r="C41" s="69"/>
      <c r="D41" s="69"/>
      <c r="E41" s="69"/>
      <c r="F41" s="69"/>
      <c r="G41" s="55">
        <f>SUBTOTAL(9, G42:G45)</f>
        <v>0</v>
      </c>
      <c r="H41" s="55">
        <f>SUBTOTAL(9, H42:H45)</f>
        <v>0</v>
      </c>
      <c r="I41" s="67"/>
      <c r="J41" s="56"/>
    </row>
    <row r="42" spans="1:10" ht="15.75" x14ac:dyDescent="0.25">
      <c r="A42" s="76" t="s">
        <v>90</v>
      </c>
      <c r="B42" s="77" t="s">
        <v>128</v>
      </c>
      <c r="C42" s="68" t="s">
        <v>31</v>
      </c>
      <c r="D42" s="60">
        <v>0</v>
      </c>
      <c r="E42" s="73">
        <v>1</v>
      </c>
      <c r="F42" s="62">
        <v>0</v>
      </c>
      <c r="G42" s="63">
        <f t="shared" si="2"/>
        <v>0</v>
      </c>
      <c r="H42" s="64">
        <f t="shared" si="3"/>
        <v>0</v>
      </c>
      <c r="I42" s="67"/>
      <c r="J42" s="56"/>
    </row>
    <row r="43" spans="1:10" ht="15.75" x14ac:dyDescent="0.25">
      <c r="A43" s="76" t="s">
        <v>92</v>
      </c>
      <c r="B43" s="77" t="s">
        <v>129</v>
      </c>
      <c r="C43" s="68" t="s">
        <v>31</v>
      </c>
      <c r="D43" s="60">
        <v>0</v>
      </c>
      <c r="E43" s="73">
        <v>1</v>
      </c>
      <c r="F43" s="62">
        <v>0</v>
      </c>
      <c r="G43" s="63">
        <f t="shared" si="2"/>
        <v>0</v>
      </c>
      <c r="H43" s="64">
        <f t="shared" si="3"/>
        <v>0</v>
      </c>
      <c r="I43" s="67"/>
      <c r="J43" s="56"/>
    </row>
    <row r="44" spans="1:10" ht="15.75" x14ac:dyDescent="0.25">
      <c r="A44" s="76" t="s">
        <v>94</v>
      </c>
      <c r="B44" s="77" t="s">
        <v>130</v>
      </c>
      <c r="C44" s="68" t="s">
        <v>31</v>
      </c>
      <c r="D44" s="60">
        <v>0</v>
      </c>
      <c r="E44" s="73">
        <v>1</v>
      </c>
      <c r="F44" s="62">
        <v>0</v>
      </c>
      <c r="G44" s="63">
        <f t="shared" si="2"/>
        <v>0</v>
      </c>
      <c r="H44" s="64">
        <f t="shared" si="3"/>
        <v>0</v>
      </c>
      <c r="I44" s="67"/>
      <c r="J44" s="56"/>
    </row>
    <row r="45" spans="1:10" ht="16.5" thickBot="1" x14ac:dyDescent="0.3">
      <c r="A45" s="76" t="s">
        <v>96</v>
      </c>
      <c r="B45" s="58" t="s">
        <v>131</v>
      </c>
      <c r="C45" s="68" t="s">
        <v>31</v>
      </c>
      <c r="D45" s="60">
        <v>0</v>
      </c>
      <c r="E45" s="73">
        <v>4</v>
      </c>
      <c r="F45" s="62">
        <v>0</v>
      </c>
      <c r="G45" s="63">
        <f t="shared" si="2"/>
        <v>0</v>
      </c>
      <c r="H45" s="64">
        <f t="shared" si="3"/>
        <v>0</v>
      </c>
      <c r="I45" s="67"/>
      <c r="J45" s="56"/>
    </row>
    <row r="46" spans="1:10" ht="15.75" x14ac:dyDescent="0.25">
      <c r="A46" s="78"/>
      <c r="B46" s="79" t="s">
        <v>98</v>
      </c>
      <c r="C46" s="80"/>
      <c r="D46" s="80"/>
      <c r="E46" s="81"/>
      <c r="F46" s="82"/>
      <c r="G46" s="83">
        <f>SUBTOTAL(9,G19:G45)</f>
        <v>0</v>
      </c>
      <c r="H46" s="83">
        <f>SUBTOTAL(9,H19:H45)</f>
        <v>0</v>
      </c>
      <c r="I46" s="67"/>
      <c r="J46" s="56"/>
    </row>
    <row r="47" spans="1:10" ht="15.75" x14ac:dyDescent="0.25">
      <c r="A47" s="78"/>
      <c r="B47" s="79" t="s">
        <v>99</v>
      </c>
      <c r="C47" s="80"/>
      <c r="D47" s="80"/>
      <c r="E47" s="81"/>
      <c r="F47" s="82"/>
      <c r="G47" s="84">
        <f>G46*0.15</f>
        <v>0</v>
      </c>
      <c r="H47" s="85"/>
      <c r="I47" s="67"/>
      <c r="J47" s="56"/>
    </row>
    <row r="48" spans="1:10" ht="16.5" thickBot="1" x14ac:dyDescent="0.3">
      <c r="A48" s="78"/>
      <c r="B48" s="79" t="s">
        <v>100</v>
      </c>
      <c r="C48" s="80"/>
      <c r="D48" s="80"/>
      <c r="E48" s="81"/>
      <c r="F48" s="82"/>
      <c r="G48" s="86">
        <f>G46+G47</f>
        <v>0</v>
      </c>
      <c r="H48" s="87"/>
      <c r="I48" s="67"/>
      <c r="J48" s="56"/>
    </row>
    <row r="49" spans="1:10" x14ac:dyDescent="0.25">
      <c r="A49" s="88"/>
      <c r="B49" s="89"/>
      <c r="C49" s="90"/>
      <c r="D49" s="90"/>
      <c r="E49" s="90"/>
      <c r="F49" s="91"/>
      <c r="G49" s="91"/>
      <c r="H49" s="91"/>
      <c r="I49" s="91"/>
      <c r="J49" s="91"/>
    </row>
    <row r="50" spans="1:10" ht="15.75" thickBot="1" x14ac:dyDescent="0.3">
      <c r="A50" s="88"/>
      <c r="B50" s="91"/>
      <c r="C50" s="90"/>
      <c r="D50" s="90"/>
      <c r="E50" s="90"/>
      <c r="F50" s="91"/>
      <c r="G50" s="91"/>
      <c r="H50" s="91"/>
      <c r="I50" s="91"/>
      <c r="J50" s="91"/>
    </row>
    <row r="51" spans="1:10" ht="25.9" customHeight="1" x14ac:dyDescent="0.25">
      <c r="A51" s="88"/>
      <c r="B51" s="129" t="s">
        <v>101</v>
      </c>
      <c r="C51" s="132"/>
      <c r="D51" s="133"/>
      <c r="E51" s="127"/>
      <c r="F51" s="128"/>
      <c r="G51" s="91"/>
      <c r="H51" s="91"/>
      <c r="I51" s="91"/>
      <c r="J51" s="91"/>
    </row>
    <row r="52" spans="1:10" ht="17.45" customHeight="1" x14ac:dyDescent="0.25">
      <c r="A52" s="88"/>
      <c r="B52" s="130"/>
      <c r="C52" s="134" t="s">
        <v>102</v>
      </c>
      <c r="D52" s="135"/>
      <c r="E52" s="92" t="s">
        <v>103</v>
      </c>
      <c r="F52" s="93"/>
      <c r="G52" s="91"/>
      <c r="H52" s="91"/>
      <c r="I52" s="91"/>
      <c r="J52" s="91"/>
    </row>
    <row r="53" spans="1:10" ht="34.9" customHeight="1" x14ac:dyDescent="0.25">
      <c r="A53" s="88"/>
      <c r="B53" s="130"/>
      <c r="C53" s="136"/>
      <c r="D53" s="137"/>
      <c r="E53" s="125"/>
      <c r="F53" s="126"/>
      <c r="G53" s="91"/>
      <c r="H53" s="91"/>
      <c r="I53" s="91"/>
      <c r="J53" s="91"/>
    </row>
    <row r="54" spans="1:10" ht="19.149999999999999" customHeight="1" thickBot="1" x14ac:dyDescent="0.3">
      <c r="A54" s="88"/>
      <c r="B54" s="131"/>
      <c r="C54" s="138" t="s">
        <v>104</v>
      </c>
      <c r="D54" s="139"/>
      <c r="E54" s="123" t="s">
        <v>105</v>
      </c>
      <c r="F54" s="124"/>
      <c r="G54" s="91"/>
      <c r="H54" s="91"/>
      <c r="I54" s="91"/>
      <c r="J54" s="91"/>
    </row>
    <row r="55" spans="1:10" x14ac:dyDescent="0.25">
      <c r="A55" s="88"/>
      <c r="B55" s="91"/>
      <c r="C55" s="90"/>
      <c r="D55" s="90"/>
      <c r="E55" s="90"/>
      <c r="F55" s="91"/>
      <c r="G55" s="91"/>
      <c r="H55" s="91"/>
      <c r="I55" s="91"/>
      <c r="J55" s="91"/>
    </row>
    <row r="56" spans="1:10" x14ac:dyDescent="0.25">
      <c r="A56" s="88"/>
      <c r="B56" s="91"/>
      <c r="C56" s="90"/>
      <c r="D56" s="90"/>
      <c r="E56" s="90"/>
      <c r="F56" s="91"/>
      <c r="G56" s="91"/>
      <c r="H56" s="91"/>
      <c r="I56" s="91"/>
      <c r="J56" s="91"/>
    </row>
  </sheetData>
  <protectedRanges>
    <protectedRange sqref="C51:F53" name="Range7"/>
    <protectedRange sqref="I19:J48" name="Range6"/>
    <protectedRange sqref="A19:F45" name="Range3"/>
    <protectedRange sqref="E13:E15" name="Range2"/>
    <protectedRange sqref="B3:B5" name="Range1"/>
    <protectedRange sqref="C13:D15" name="Range2_2"/>
  </protectedRanges>
  <mergeCells count="14">
    <mergeCell ref="B51:B54"/>
    <mergeCell ref="C51:D51"/>
    <mergeCell ref="E51:F51"/>
    <mergeCell ref="C52:D52"/>
    <mergeCell ref="C53:D53"/>
    <mergeCell ref="E53:F53"/>
    <mergeCell ref="C54:D54"/>
    <mergeCell ref="E54:F54"/>
    <mergeCell ref="E17:G17"/>
    <mergeCell ref="C12:D12"/>
    <mergeCell ref="C13:D13"/>
    <mergeCell ref="F13:F15"/>
    <mergeCell ref="C14:D14"/>
    <mergeCell ref="C15:D15"/>
  </mergeCells>
  <dataValidations count="2">
    <dataValidation type="list" allowBlank="1" showInputMessage="1" showErrorMessage="1" sqref="E13:E15" xr:uid="{823B6369-ED13-4518-B9D9-8F5D9CC71128}">
      <formula1>" ,X"</formula1>
    </dataValidation>
    <dataValidation type="decimal" operator="greaterThanOrEqual" allowBlank="1" showInputMessage="1" showErrorMessage="1" sqref="C13:D15 E29:E45 F20:F45" xr:uid="{5E26E6E2-B4CE-4390-BAF8-66097E699EA8}">
      <formula1>0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D448F-F751-48C3-A766-0A5217AD70D6}">
  <dimension ref="A1:O60"/>
  <sheetViews>
    <sheetView topLeftCell="A31" workbookViewId="0">
      <selection activeCell="F46" sqref="F46:F49"/>
    </sheetView>
  </sheetViews>
  <sheetFormatPr defaultColWidth="9.140625" defaultRowHeight="15" x14ac:dyDescent="0.25"/>
  <cols>
    <col min="1" max="1" width="13.5703125" style="94" customWidth="1"/>
    <col min="2" max="2" width="59.5703125" style="49" customWidth="1"/>
    <col min="3" max="3" width="13.28515625" style="95" customWidth="1"/>
    <col min="4" max="4" width="9.7109375" style="95" customWidth="1"/>
    <col min="5" max="5" width="7.5703125" style="95" customWidth="1"/>
    <col min="6" max="7" width="19.5703125" style="49" customWidth="1"/>
    <col min="8" max="8" width="17.28515625" style="49" customWidth="1"/>
    <col min="9" max="9" width="32.7109375" style="49" customWidth="1"/>
    <col min="10" max="10" width="36.7109375" style="49" customWidth="1"/>
    <col min="11" max="16384" width="9.140625" style="49"/>
  </cols>
  <sheetData>
    <row r="1" spans="1:15" s="5" customFormat="1" ht="31.5" x14ac:dyDescent="0.5">
      <c r="A1" s="1"/>
      <c r="B1" s="2" t="s">
        <v>0</v>
      </c>
      <c r="C1" s="3"/>
      <c r="D1" s="3"/>
      <c r="E1" s="4"/>
      <c r="F1" s="4"/>
      <c r="G1" s="4"/>
      <c r="H1" s="4"/>
      <c r="I1" s="4"/>
      <c r="J1" s="4"/>
    </row>
    <row r="2" spans="1:15" s="10" customFormat="1" ht="28.9" customHeight="1" x14ac:dyDescent="0.25">
      <c r="A2" s="6"/>
      <c r="B2" s="7" t="s">
        <v>1</v>
      </c>
      <c r="C2" s="8"/>
      <c r="D2" s="8"/>
      <c r="E2" s="9"/>
      <c r="F2" s="9"/>
      <c r="G2" s="9"/>
      <c r="H2" s="9"/>
      <c r="I2" s="9"/>
      <c r="J2" s="9"/>
    </row>
    <row r="3" spans="1:15" s="16" customFormat="1" ht="15.75" x14ac:dyDescent="0.25">
      <c r="A3" s="11" t="s">
        <v>2</v>
      </c>
      <c r="B3" s="12"/>
      <c r="C3" s="13"/>
      <c r="D3" s="13"/>
      <c r="E3" s="14"/>
      <c r="F3" s="14"/>
      <c r="G3" s="14"/>
      <c r="H3" s="15"/>
      <c r="I3" s="15"/>
      <c r="J3" s="15"/>
      <c r="K3" s="15"/>
      <c r="L3" s="15"/>
      <c r="M3" s="15"/>
      <c r="N3" s="15"/>
      <c r="O3" s="15"/>
    </row>
    <row r="4" spans="1:15" s="16" customFormat="1" ht="47.25" x14ac:dyDescent="0.25">
      <c r="A4" s="17" t="s">
        <v>3</v>
      </c>
      <c r="B4" s="18" t="s">
        <v>169</v>
      </c>
      <c r="C4" s="13"/>
      <c r="D4" s="13"/>
      <c r="E4" s="19"/>
      <c r="F4" s="19"/>
      <c r="G4" s="19"/>
      <c r="H4" s="15"/>
      <c r="I4" s="15"/>
      <c r="J4" s="15"/>
      <c r="K4" s="15"/>
      <c r="L4" s="15"/>
      <c r="M4" s="15"/>
      <c r="N4" s="15"/>
      <c r="O4" s="15"/>
    </row>
    <row r="5" spans="1:15" s="16" customFormat="1" ht="15.75" x14ac:dyDescent="0.25">
      <c r="A5" s="20" t="s">
        <v>5</v>
      </c>
      <c r="B5" s="21"/>
      <c r="C5" s="13"/>
      <c r="D5" s="13"/>
      <c r="E5" s="22"/>
      <c r="F5" s="22"/>
      <c r="G5" s="22"/>
      <c r="H5" s="15"/>
      <c r="I5" s="15"/>
      <c r="J5" s="15"/>
      <c r="K5" s="15"/>
      <c r="L5" s="15"/>
      <c r="M5" s="15"/>
      <c r="N5" s="15"/>
      <c r="O5" s="15"/>
    </row>
    <row r="6" spans="1:15" s="10" customFormat="1" ht="15.75" x14ac:dyDescent="0.25">
      <c r="A6" s="23"/>
      <c r="B6" s="24"/>
      <c r="C6" s="13"/>
      <c r="D6" s="13"/>
      <c r="E6" s="22"/>
      <c r="F6" s="22"/>
      <c r="G6" s="22"/>
      <c r="H6" s="15"/>
      <c r="I6" s="15"/>
      <c r="J6" s="15"/>
      <c r="K6" s="15"/>
      <c r="L6" s="15"/>
      <c r="M6" s="15"/>
      <c r="N6" s="15"/>
      <c r="O6" s="15"/>
    </row>
    <row r="7" spans="1:15" s="15" customFormat="1" ht="15.75" x14ac:dyDescent="0.25">
      <c r="A7" s="25" t="s">
        <v>6</v>
      </c>
      <c r="B7" s="26"/>
      <c r="C7" s="26"/>
      <c r="D7" s="27"/>
      <c r="E7" s="22"/>
      <c r="F7" s="22"/>
      <c r="G7" s="22"/>
    </row>
    <row r="8" spans="1:15" s="15" customFormat="1" ht="15.75" x14ac:dyDescent="0.25">
      <c r="A8" s="30" t="s">
        <v>283</v>
      </c>
      <c r="B8" s="31"/>
      <c r="C8" s="32"/>
      <c r="D8" s="32"/>
      <c r="E8" s="22"/>
      <c r="F8" s="22"/>
      <c r="G8" s="22"/>
    </row>
    <row r="9" spans="1:15" s="15" customFormat="1" ht="15.75" x14ac:dyDescent="0.25">
      <c r="A9" s="33" t="s">
        <v>284</v>
      </c>
      <c r="B9" s="29"/>
      <c r="C9" s="29"/>
      <c r="D9" s="29"/>
      <c r="E9" s="22"/>
      <c r="F9" s="22"/>
      <c r="G9" s="22"/>
    </row>
    <row r="10" spans="1:15" s="15" customFormat="1" ht="15.75" x14ac:dyDescent="0.25">
      <c r="A10" s="33" t="s">
        <v>285</v>
      </c>
      <c r="B10" s="29"/>
      <c r="C10" s="29"/>
      <c r="D10" s="29"/>
      <c r="E10" s="22"/>
      <c r="F10" s="22"/>
      <c r="G10" s="22"/>
    </row>
    <row r="11" spans="1:15" s="15" customFormat="1" ht="15.75" x14ac:dyDescent="0.25">
      <c r="A11" s="34" t="s">
        <v>286</v>
      </c>
      <c r="B11" s="29"/>
      <c r="C11" s="29"/>
      <c r="D11" s="29"/>
      <c r="E11" s="22"/>
      <c r="F11" s="22"/>
      <c r="G11" s="22"/>
    </row>
    <row r="12" spans="1:15" s="15" customFormat="1" ht="15.75" x14ac:dyDescent="0.25">
      <c r="A12" s="29"/>
      <c r="B12" s="35" t="s">
        <v>12</v>
      </c>
      <c r="C12" s="117" t="s">
        <v>13</v>
      </c>
      <c r="D12" s="117"/>
      <c r="E12" s="36"/>
      <c r="F12" s="22"/>
      <c r="G12" s="22"/>
    </row>
    <row r="13" spans="1:15" s="15" customFormat="1" ht="15.75" x14ac:dyDescent="0.25">
      <c r="A13" s="29"/>
      <c r="B13" s="37" t="s">
        <v>14</v>
      </c>
      <c r="C13" s="118">
        <v>18.89</v>
      </c>
      <c r="D13" s="119"/>
      <c r="E13" s="38"/>
      <c r="F13" s="120" t="s">
        <v>15</v>
      </c>
      <c r="G13" s="22"/>
    </row>
    <row r="14" spans="1:15" s="15" customFormat="1" ht="15.6" customHeight="1" x14ac:dyDescent="0.25">
      <c r="A14" s="29"/>
      <c r="B14" s="37" t="s">
        <v>16</v>
      </c>
      <c r="C14" s="121">
        <v>20.56</v>
      </c>
      <c r="D14" s="122"/>
      <c r="E14" s="38"/>
      <c r="F14" s="120"/>
      <c r="G14" s="22"/>
    </row>
    <row r="15" spans="1:15" s="15" customFormat="1" ht="15.75" x14ac:dyDescent="0.25">
      <c r="A15" s="29"/>
      <c r="B15" s="39" t="s">
        <v>17</v>
      </c>
      <c r="C15" s="121">
        <v>23.58</v>
      </c>
      <c r="D15" s="122"/>
      <c r="E15" s="38"/>
      <c r="F15" s="120"/>
      <c r="G15" s="22"/>
    </row>
    <row r="16" spans="1:15" s="15" customFormat="1" ht="15.75" x14ac:dyDescent="0.25">
      <c r="A16" s="40"/>
      <c r="B16" s="41"/>
      <c r="C16" s="13"/>
      <c r="D16" s="13"/>
      <c r="E16" s="22"/>
      <c r="F16" s="22"/>
      <c r="G16" s="22"/>
    </row>
    <row r="17" spans="1:10" s="16" customFormat="1" ht="15.75" x14ac:dyDescent="0.25">
      <c r="A17" s="42"/>
      <c r="B17" s="43"/>
      <c r="C17" s="44"/>
      <c r="D17" s="44"/>
      <c r="E17" s="116"/>
      <c r="F17" s="116"/>
      <c r="G17" s="116"/>
      <c r="H17" s="45"/>
      <c r="I17" s="45"/>
    </row>
    <row r="18" spans="1:10" ht="31.5" x14ac:dyDescent="0.25">
      <c r="A18" s="42" t="s">
        <v>18</v>
      </c>
      <c r="B18" s="43" t="s">
        <v>19</v>
      </c>
      <c r="C18" s="44" t="s">
        <v>20</v>
      </c>
      <c r="D18" s="44" t="s">
        <v>21</v>
      </c>
      <c r="E18" s="44" t="s">
        <v>22</v>
      </c>
      <c r="F18" s="46" t="s">
        <v>23</v>
      </c>
      <c r="G18" s="46" t="s">
        <v>24</v>
      </c>
      <c r="H18" s="47" t="s">
        <v>25</v>
      </c>
      <c r="I18" s="48" t="s">
        <v>26</v>
      </c>
      <c r="J18" s="48" t="s">
        <v>27</v>
      </c>
    </row>
    <row r="19" spans="1:10" ht="15.75" x14ac:dyDescent="0.25">
      <c r="A19" s="50">
        <v>1</v>
      </c>
      <c r="B19" s="51" t="s">
        <v>170</v>
      </c>
      <c r="C19" s="52"/>
      <c r="D19" s="52"/>
      <c r="E19" s="53"/>
      <c r="F19" s="54"/>
      <c r="G19" s="55">
        <f>SUBTOTAL(9,G20:G24)</f>
        <v>0</v>
      </c>
      <c r="H19" s="55">
        <f>SUBTOTAL(9,H20:H24)</f>
        <v>0</v>
      </c>
      <c r="I19" s="56"/>
      <c r="J19" s="56"/>
    </row>
    <row r="20" spans="1:10" ht="31.5" x14ac:dyDescent="0.25">
      <c r="A20" s="57" t="s">
        <v>29</v>
      </c>
      <c r="B20" s="58" t="s">
        <v>171</v>
      </c>
      <c r="C20" s="59" t="s">
        <v>31</v>
      </c>
      <c r="D20" s="60">
        <v>0</v>
      </c>
      <c r="E20" s="61">
        <v>16</v>
      </c>
      <c r="F20" s="62">
        <v>0</v>
      </c>
      <c r="G20" s="63">
        <f>E20*F20</f>
        <v>0</v>
      </c>
      <c r="H20" s="64">
        <f>D20*G20</f>
        <v>0</v>
      </c>
      <c r="I20" s="56"/>
      <c r="J20" s="56"/>
    </row>
    <row r="21" spans="1:10" ht="15.75" x14ac:dyDescent="0.25">
      <c r="A21" s="57" t="s">
        <v>32</v>
      </c>
      <c r="B21" s="58" t="s">
        <v>33</v>
      </c>
      <c r="C21" s="59" t="s">
        <v>31</v>
      </c>
      <c r="D21" s="60">
        <v>0</v>
      </c>
      <c r="E21" s="61">
        <v>16</v>
      </c>
      <c r="F21" s="62">
        <v>0</v>
      </c>
      <c r="G21" s="63">
        <f t="shared" ref="G21:G24" si="0">E21*F21</f>
        <v>0</v>
      </c>
      <c r="H21" s="64">
        <f t="shared" ref="H21:H24" si="1">D21*G21</f>
        <v>0</v>
      </c>
      <c r="I21" s="56"/>
      <c r="J21" s="56"/>
    </row>
    <row r="22" spans="1:10" ht="31.5" x14ac:dyDescent="0.25">
      <c r="A22" s="57" t="s">
        <v>34</v>
      </c>
      <c r="B22" s="58" t="s">
        <v>47</v>
      </c>
      <c r="C22" s="59" t="s">
        <v>31</v>
      </c>
      <c r="D22" s="60">
        <v>0</v>
      </c>
      <c r="E22" s="61">
        <v>1</v>
      </c>
      <c r="F22" s="62">
        <v>0</v>
      </c>
      <c r="G22" s="63">
        <f t="shared" si="0"/>
        <v>0</v>
      </c>
      <c r="H22" s="64">
        <f t="shared" si="1"/>
        <v>0</v>
      </c>
      <c r="I22" s="56"/>
      <c r="J22" s="56"/>
    </row>
    <row r="23" spans="1:10" ht="15.75" x14ac:dyDescent="0.25">
      <c r="A23" s="57" t="s">
        <v>36</v>
      </c>
      <c r="B23" s="58" t="s">
        <v>62</v>
      </c>
      <c r="C23" s="59" t="s">
        <v>134</v>
      </c>
      <c r="D23" s="60">
        <v>0</v>
      </c>
      <c r="E23" s="61">
        <v>9</v>
      </c>
      <c r="F23" s="62">
        <v>0</v>
      </c>
      <c r="G23" s="63">
        <f t="shared" si="0"/>
        <v>0</v>
      </c>
      <c r="H23" s="64">
        <f t="shared" si="1"/>
        <v>0</v>
      </c>
      <c r="I23" s="56"/>
      <c r="J23" s="56"/>
    </row>
    <row r="24" spans="1:10" ht="15.75" x14ac:dyDescent="0.25">
      <c r="A24" s="57" t="s">
        <v>38</v>
      </c>
      <c r="B24" s="58" t="s">
        <v>66</v>
      </c>
      <c r="C24" s="59" t="s">
        <v>31</v>
      </c>
      <c r="D24" s="60">
        <v>0</v>
      </c>
      <c r="E24" s="61">
        <v>1</v>
      </c>
      <c r="F24" s="62">
        <v>0</v>
      </c>
      <c r="G24" s="63">
        <f t="shared" si="0"/>
        <v>0</v>
      </c>
      <c r="H24" s="64">
        <f t="shared" si="1"/>
        <v>0</v>
      </c>
      <c r="I24" s="56"/>
      <c r="J24" s="56"/>
    </row>
    <row r="25" spans="1:10" s="71" customFormat="1" ht="15.75" x14ac:dyDescent="0.25">
      <c r="A25" s="50">
        <v>2</v>
      </c>
      <c r="B25" s="51" t="s">
        <v>172</v>
      </c>
      <c r="C25" s="69"/>
      <c r="D25" s="69"/>
      <c r="E25" s="52"/>
      <c r="F25" s="54"/>
      <c r="G25" s="55">
        <f>SUBTOTAL(9, G26:G29)</f>
        <v>0</v>
      </c>
      <c r="H25" s="55">
        <f>SUBTOTAL(9, H26:H29)</f>
        <v>0</v>
      </c>
      <c r="I25" s="70"/>
      <c r="J25" s="56"/>
    </row>
    <row r="26" spans="1:10" s="71" customFormat="1" ht="47.25" x14ac:dyDescent="0.25">
      <c r="A26" s="57" t="s">
        <v>77</v>
      </c>
      <c r="B26" s="58" t="s">
        <v>173</v>
      </c>
      <c r="C26" s="72" t="s">
        <v>31</v>
      </c>
      <c r="D26" s="60">
        <v>0</v>
      </c>
      <c r="E26" s="59">
        <v>20</v>
      </c>
      <c r="F26" s="62">
        <v>0</v>
      </c>
      <c r="G26" s="63">
        <f t="shared" ref="G26:G44" si="2">E26*F26</f>
        <v>0</v>
      </c>
      <c r="H26" s="64">
        <f t="shared" ref="H26:H49" si="3">D26*G26</f>
        <v>0</v>
      </c>
      <c r="I26" s="70"/>
      <c r="J26" s="56"/>
    </row>
    <row r="27" spans="1:10" s="71" customFormat="1" ht="31.5" x14ac:dyDescent="0.25">
      <c r="A27" s="57" t="s">
        <v>79</v>
      </c>
      <c r="B27" s="58" t="s">
        <v>174</v>
      </c>
      <c r="C27" s="72" t="s">
        <v>31</v>
      </c>
      <c r="D27" s="60">
        <v>0</v>
      </c>
      <c r="E27" s="59">
        <v>20</v>
      </c>
      <c r="F27" s="62">
        <v>0</v>
      </c>
      <c r="G27" s="63">
        <f t="shared" si="2"/>
        <v>0</v>
      </c>
      <c r="H27" s="64">
        <f t="shared" si="3"/>
        <v>0</v>
      </c>
      <c r="I27" s="70"/>
      <c r="J27" s="56"/>
    </row>
    <row r="28" spans="1:10" s="71" customFormat="1" ht="31.5" x14ac:dyDescent="0.25">
      <c r="A28" s="57" t="s">
        <v>81</v>
      </c>
      <c r="B28" s="58" t="s">
        <v>175</v>
      </c>
      <c r="C28" s="72" t="s">
        <v>31</v>
      </c>
      <c r="D28" s="60">
        <v>0</v>
      </c>
      <c r="E28" s="59">
        <v>20</v>
      </c>
      <c r="F28" s="62">
        <v>0</v>
      </c>
      <c r="G28" s="63">
        <f t="shared" si="2"/>
        <v>0</v>
      </c>
      <c r="H28" s="64">
        <f t="shared" si="3"/>
        <v>0</v>
      </c>
      <c r="I28" s="70"/>
      <c r="J28" s="56"/>
    </row>
    <row r="29" spans="1:10" s="71" customFormat="1" ht="31.5" x14ac:dyDescent="0.25">
      <c r="A29" s="57" t="s">
        <v>83</v>
      </c>
      <c r="B29" s="65" t="s">
        <v>143</v>
      </c>
      <c r="C29" s="72" t="s">
        <v>134</v>
      </c>
      <c r="D29" s="60">
        <v>0</v>
      </c>
      <c r="E29" s="73">
        <v>100</v>
      </c>
      <c r="F29" s="62">
        <v>0</v>
      </c>
      <c r="G29" s="63">
        <f t="shared" si="2"/>
        <v>0</v>
      </c>
      <c r="H29" s="64">
        <f t="shared" si="3"/>
        <v>0</v>
      </c>
      <c r="I29" s="70"/>
      <c r="J29" s="56"/>
    </row>
    <row r="30" spans="1:10" ht="15.75" x14ac:dyDescent="0.25">
      <c r="A30" s="50">
        <v>3</v>
      </c>
      <c r="B30" s="75" t="s">
        <v>176</v>
      </c>
      <c r="C30" s="102"/>
      <c r="D30" s="103"/>
      <c r="E30" s="104"/>
      <c r="F30" s="105"/>
      <c r="G30" s="106">
        <f>SUBTOTAL(9,G31:G39)</f>
        <v>0</v>
      </c>
      <c r="H30" s="107">
        <f>SUBTOTAL(9,H31:H39)</f>
        <v>0</v>
      </c>
      <c r="I30" s="67"/>
      <c r="J30" s="56"/>
    </row>
    <row r="31" spans="1:10" ht="15.75" x14ac:dyDescent="0.25">
      <c r="A31" s="57" t="s">
        <v>147</v>
      </c>
      <c r="B31" s="65" t="s">
        <v>177</v>
      </c>
      <c r="C31" s="68" t="s">
        <v>31</v>
      </c>
      <c r="D31" s="60">
        <v>0</v>
      </c>
      <c r="E31" s="73">
        <v>1</v>
      </c>
      <c r="F31" s="62">
        <v>0</v>
      </c>
      <c r="G31" s="63">
        <f t="shared" si="2"/>
        <v>0</v>
      </c>
      <c r="H31" s="64">
        <f t="shared" si="3"/>
        <v>0</v>
      </c>
      <c r="I31" s="67"/>
      <c r="J31" s="56"/>
    </row>
    <row r="32" spans="1:10" ht="15.75" x14ac:dyDescent="0.25">
      <c r="A32" s="57" t="s">
        <v>148</v>
      </c>
      <c r="B32" s="65" t="s">
        <v>68</v>
      </c>
      <c r="C32" s="68" t="s">
        <v>31</v>
      </c>
      <c r="D32" s="60">
        <v>0</v>
      </c>
      <c r="E32" s="73">
        <v>6</v>
      </c>
      <c r="F32" s="62">
        <v>0</v>
      </c>
      <c r="G32" s="63">
        <f t="shared" si="2"/>
        <v>0</v>
      </c>
      <c r="H32" s="64">
        <f t="shared" si="3"/>
        <v>0</v>
      </c>
      <c r="I32" s="67"/>
      <c r="J32" s="56"/>
    </row>
    <row r="33" spans="1:10" ht="15.75" x14ac:dyDescent="0.25">
      <c r="A33" s="57" t="s">
        <v>149</v>
      </c>
      <c r="B33" s="65" t="s">
        <v>70</v>
      </c>
      <c r="C33" s="68" t="s">
        <v>31</v>
      </c>
      <c r="D33" s="60">
        <v>0</v>
      </c>
      <c r="E33" s="73">
        <v>2</v>
      </c>
      <c r="F33" s="62">
        <v>0</v>
      </c>
      <c r="G33" s="63">
        <f t="shared" si="2"/>
        <v>0</v>
      </c>
      <c r="H33" s="64">
        <f t="shared" si="3"/>
        <v>0</v>
      </c>
      <c r="I33" s="67"/>
      <c r="J33" s="56"/>
    </row>
    <row r="34" spans="1:10" ht="31.5" x14ac:dyDescent="0.25">
      <c r="A34" s="57" t="s">
        <v>90</v>
      </c>
      <c r="B34" s="65" t="s">
        <v>178</v>
      </c>
      <c r="C34" s="68" t="s">
        <v>31</v>
      </c>
      <c r="D34" s="60">
        <v>0</v>
      </c>
      <c r="E34" s="73">
        <v>1</v>
      </c>
      <c r="F34" s="62">
        <v>0</v>
      </c>
      <c r="G34" s="63">
        <f t="shared" si="2"/>
        <v>0</v>
      </c>
      <c r="H34" s="64">
        <f t="shared" si="3"/>
        <v>0</v>
      </c>
      <c r="I34" s="67"/>
      <c r="J34" s="56"/>
    </row>
    <row r="35" spans="1:10" ht="31.5" x14ac:dyDescent="0.25">
      <c r="A35" s="57" t="s">
        <v>92</v>
      </c>
      <c r="B35" s="65" t="s">
        <v>179</v>
      </c>
      <c r="C35" s="68" t="s">
        <v>31</v>
      </c>
      <c r="D35" s="60">
        <v>0</v>
      </c>
      <c r="E35" s="73">
        <v>1</v>
      </c>
      <c r="F35" s="62">
        <v>0</v>
      </c>
      <c r="G35" s="63">
        <f t="shared" si="2"/>
        <v>0</v>
      </c>
      <c r="H35" s="64">
        <f t="shared" si="3"/>
        <v>0</v>
      </c>
      <c r="I35" s="67"/>
      <c r="J35" s="56"/>
    </row>
    <row r="36" spans="1:10" ht="31.5" x14ac:dyDescent="0.25">
      <c r="A36" s="57" t="s">
        <v>94</v>
      </c>
      <c r="B36" s="65" t="s">
        <v>180</v>
      </c>
      <c r="C36" s="68" t="s">
        <v>31</v>
      </c>
      <c r="D36" s="60">
        <v>0</v>
      </c>
      <c r="E36" s="73">
        <v>1</v>
      </c>
      <c r="F36" s="62">
        <v>0</v>
      </c>
      <c r="G36" s="63">
        <f t="shared" si="2"/>
        <v>0</v>
      </c>
      <c r="H36" s="64">
        <f t="shared" si="3"/>
        <v>0</v>
      </c>
      <c r="I36" s="67"/>
      <c r="J36" s="56"/>
    </row>
    <row r="37" spans="1:10" ht="15.75" x14ac:dyDescent="0.25">
      <c r="A37" s="57" t="s">
        <v>96</v>
      </c>
      <c r="B37" s="65" t="s">
        <v>181</v>
      </c>
      <c r="C37" s="68" t="s">
        <v>31</v>
      </c>
      <c r="D37" s="60">
        <v>0</v>
      </c>
      <c r="E37" s="73">
        <v>1</v>
      </c>
      <c r="F37" s="62">
        <v>0</v>
      </c>
      <c r="G37" s="63">
        <f t="shared" si="2"/>
        <v>0</v>
      </c>
      <c r="H37" s="64">
        <f t="shared" si="3"/>
        <v>0</v>
      </c>
      <c r="I37" s="67"/>
      <c r="J37" s="56"/>
    </row>
    <row r="38" spans="1:10" ht="15.75" x14ac:dyDescent="0.25">
      <c r="A38" s="57" t="s">
        <v>150</v>
      </c>
      <c r="B38" s="65" t="s">
        <v>182</v>
      </c>
      <c r="C38" s="68" t="s">
        <v>31</v>
      </c>
      <c r="D38" s="60">
        <v>0</v>
      </c>
      <c r="E38" s="73">
        <v>1</v>
      </c>
      <c r="F38" s="62">
        <v>0</v>
      </c>
      <c r="G38" s="63">
        <f t="shared" si="2"/>
        <v>0</v>
      </c>
      <c r="H38" s="64">
        <f t="shared" si="3"/>
        <v>0</v>
      </c>
      <c r="I38" s="67"/>
      <c r="J38" s="56"/>
    </row>
    <row r="39" spans="1:10" ht="15.75" x14ac:dyDescent="0.25">
      <c r="A39" s="57" t="s">
        <v>151</v>
      </c>
      <c r="B39" s="65" t="s">
        <v>183</v>
      </c>
      <c r="C39" s="68" t="s">
        <v>31</v>
      </c>
      <c r="D39" s="60">
        <v>0</v>
      </c>
      <c r="E39" s="73">
        <v>4</v>
      </c>
      <c r="F39" s="62">
        <v>0</v>
      </c>
      <c r="G39" s="63">
        <f t="shared" si="2"/>
        <v>0</v>
      </c>
      <c r="H39" s="64">
        <f t="shared" si="3"/>
        <v>0</v>
      </c>
      <c r="I39" s="67"/>
      <c r="J39" s="56"/>
    </row>
    <row r="40" spans="1:10" ht="15.75" x14ac:dyDescent="0.25">
      <c r="A40" s="57">
        <v>4</v>
      </c>
      <c r="B40" s="75" t="s">
        <v>184</v>
      </c>
      <c r="C40" s="102"/>
      <c r="D40" s="103"/>
      <c r="E40" s="104"/>
      <c r="F40" s="105"/>
      <c r="G40" s="106">
        <f>SUBTOTAL(9,G41:G44)</f>
        <v>0</v>
      </c>
      <c r="H40" s="106">
        <f>SUBTOTAL(9,H41:H44)</f>
        <v>0</v>
      </c>
      <c r="I40" s="67"/>
      <c r="J40" s="56"/>
    </row>
    <row r="41" spans="1:10" ht="31.5" x14ac:dyDescent="0.25">
      <c r="A41" s="57" t="s">
        <v>157</v>
      </c>
      <c r="B41" s="65" t="s">
        <v>78</v>
      </c>
      <c r="C41" s="68" t="s">
        <v>31</v>
      </c>
      <c r="D41" s="60">
        <v>0</v>
      </c>
      <c r="E41" s="73">
        <v>4</v>
      </c>
      <c r="F41" s="62">
        <v>0</v>
      </c>
      <c r="G41" s="63">
        <f t="shared" si="2"/>
        <v>0</v>
      </c>
      <c r="H41" s="64">
        <f t="shared" si="3"/>
        <v>0</v>
      </c>
      <c r="I41" s="67"/>
      <c r="J41" s="56"/>
    </row>
    <row r="42" spans="1:10" ht="15.75" x14ac:dyDescent="0.25">
      <c r="A42" s="57" t="s">
        <v>158</v>
      </c>
      <c r="B42" s="65" t="s">
        <v>80</v>
      </c>
      <c r="C42" s="68" t="s">
        <v>31</v>
      </c>
      <c r="D42" s="60">
        <v>0</v>
      </c>
      <c r="E42" s="73">
        <v>2</v>
      </c>
      <c r="F42" s="62">
        <v>0</v>
      </c>
      <c r="G42" s="63">
        <f t="shared" si="2"/>
        <v>0</v>
      </c>
      <c r="H42" s="64">
        <f t="shared" si="3"/>
        <v>0</v>
      </c>
      <c r="I42" s="67"/>
      <c r="J42" s="56"/>
    </row>
    <row r="43" spans="1:10" ht="15.75" x14ac:dyDescent="0.25">
      <c r="A43" s="57" t="s">
        <v>159</v>
      </c>
      <c r="B43" s="65" t="s">
        <v>82</v>
      </c>
      <c r="C43" s="68" t="s">
        <v>31</v>
      </c>
      <c r="D43" s="60">
        <v>0</v>
      </c>
      <c r="E43" s="73">
        <v>2</v>
      </c>
      <c r="F43" s="62">
        <v>0</v>
      </c>
      <c r="G43" s="63">
        <f t="shared" si="2"/>
        <v>0</v>
      </c>
      <c r="H43" s="64">
        <f t="shared" si="3"/>
        <v>0</v>
      </c>
      <c r="I43" s="67"/>
      <c r="J43" s="56"/>
    </row>
    <row r="44" spans="1:10" ht="15.75" x14ac:dyDescent="0.25">
      <c r="A44" s="57" t="s">
        <v>160</v>
      </c>
      <c r="B44" s="65" t="s">
        <v>88</v>
      </c>
      <c r="C44" s="68" t="s">
        <v>31</v>
      </c>
      <c r="D44" s="60">
        <v>0</v>
      </c>
      <c r="E44" s="73">
        <v>1</v>
      </c>
      <c r="F44" s="62">
        <v>0</v>
      </c>
      <c r="G44" s="63">
        <f t="shared" si="2"/>
        <v>0</v>
      </c>
      <c r="H44" s="64">
        <f t="shared" si="3"/>
        <v>0</v>
      </c>
      <c r="I44" s="67"/>
      <c r="J44" s="56"/>
    </row>
    <row r="45" spans="1:10" ht="15.75" x14ac:dyDescent="0.25">
      <c r="A45" s="74">
        <v>4</v>
      </c>
      <c r="B45" s="75" t="s">
        <v>89</v>
      </c>
      <c r="C45" s="69"/>
      <c r="D45" s="69"/>
      <c r="E45" s="69"/>
      <c r="F45" s="69"/>
      <c r="G45" s="55">
        <f>SUBTOTAL(9, G46:G49)</f>
        <v>0</v>
      </c>
      <c r="H45" s="55">
        <f>SUBTOTAL(9, H46:H49)</f>
        <v>0</v>
      </c>
      <c r="I45" s="67"/>
      <c r="J45" s="56"/>
    </row>
    <row r="46" spans="1:10" ht="15.75" x14ac:dyDescent="0.25">
      <c r="A46" s="76" t="s">
        <v>157</v>
      </c>
      <c r="B46" s="77" t="s">
        <v>91</v>
      </c>
      <c r="C46" s="68" t="s">
        <v>31</v>
      </c>
      <c r="D46" s="60">
        <v>0</v>
      </c>
      <c r="E46" s="73">
        <v>3</v>
      </c>
      <c r="F46" s="62">
        <v>0</v>
      </c>
      <c r="G46" s="63">
        <f t="shared" ref="G46:G49" si="4">E46*F46</f>
        <v>0</v>
      </c>
      <c r="H46" s="64">
        <f t="shared" si="3"/>
        <v>0</v>
      </c>
      <c r="I46" s="67"/>
      <c r="J46" s="56"/>
    </row>
    <row r="47" spans="1:10" ht="15.75" x14ac:dyDescent="0.25">
      <c r="A47" s="76" t="s">
        <v>148</v>
      </c>
      <c r="B47" s="77" t="s">
        <v>93</v>
      </c>
      <c r="C47" s="68" t="s">
        <v>31</v>
      </c>
      <c r="D47" s="60">
        <v>0</v>
      </c>
      <c r="E47" s="73">
        <v>1</v>
      </c>
      <c r="F47" s="62">
        <v>0</v>
      </c>
      <c r="G47" s="63">
        <f t="shared" si="4"/>
        <v>0</v>
      </c>
      <c r="H47" s="64">
        <f t="shared" si="3"/>
        <v>0</v>
      </c>
      <c r="I47" s="67"/>
      <c r="J47" s="56"/>
    </row>
    <row r="48" spans="1:10" ht="15.75" x14ac:dyDescent="0.25">
      <c r="A48" s="76" t="s">
        <v>149</v>
      </c>
      <c r="B48" s="77" t="s">
        <v>95</v>
      </c>
      <c r="C48" s="68" t="s">
        <v>31</v>
      </c>
      <c r="D48" s="60">
        <v>0</v>
      </c>
      <c r="E48" s="73">
        <v>1</v>
      </c>
      <c r="F48" s="62">
        <v>0</v>
      </c>
      <c r="G48" s="63">
        <f t="shared" si="4"/>
        <v>0</v>
      </c>
      <c r="H48" s="64">
        <f t="shared" si="3"/>
        <v>0</v>
      </c>
      <c r="I48" s="67"/>
      <c r="J48" s="56"/>
    </row>
    <row r="49" spans="1:10" ht="16.5" thickBot="1" x14ac:dyDescent="0.3">
      <c r="A49" s="76" t="s">
        <v>90</v>
      </c>
      <c r="B49" s="77" t="s">
        <v>97</v>
      </c>
      <c r="C49" s="68" t="s">
        <v>31</v>
      </c>
      <c r="D49" s="60">
        <v>0</v>
      </c>
      <c r="E49" s="73">
        <v>1</v>
      </c>
      <c r="F49" s="62">
        <v>0</v>
      </c>
      <c r="G49" s="63">
        <f t="shared" si="4"/>
        <v>0</v>
      </c>
      <c r="H49" s="64">
        <f t="shared" si="3"/>
        <v>0</v>
      </c>
      <c r="I49" s="67"/>
      <c r="J49" s="56"/>
    </row>
    <row r="50" spans="1:10" ht="15.75" x14ac:dyDescent="0.25">
      <c r="A50" s="78"/>
      <c r="B50" s="79" t="s">
        <v>98</v>
      </c>
      <c r="C50" s="80"/>
      <c r="D50" s="80"/>
      <c r="E50" s="81"/>
      <c r="F50" s="82"/>
      <c r="G50" s="83">
        <f>SUBTOTAL(9,G19:G49)</f>
        <v>0</v>
      </c>
      <c r="H50" s="83">
        <f>SUBTOTAL(9,H19:H49)</f>
        <v>0</v>
      </c>
      <c r="I50" s="67"/>
      <c r="J50" s="56"/>
    </row>
    <row r="51" spans="1:10" ht="15.75" x14ac:dyDescent="0.25">
      <c r="A51" s="78"/>
      <c r="B51" s="79" t="s">
        <v>99</v>
      </c>
      <c r="C51" s="80"/>
      <c r="D51" s="80"/>
      <c r="E51" s="81"/>
      <c r="F51" s="82"/>
      <c r="G51" s="84">
        <f>G50*0.15</f>
        <v>0</v>
      </c>
      <c r="H51" s="85"/>
      <c r="I51" s="67"/>
      <c r="J51" s="56"/>
    </row>
    <row r="52" spans="1:10" ht="16.5" thickBot="1" x14ac:dyDescent="0.3">
      <c r="A52" s="78"/>
      <c r="B52" s="79" t="s">
        <v>100</v>
      </c>
      <c r="C52" s="80"/>
      <c r="D52" s="80"/>
      <c r="E52" s="81"/>
      <c r="F52" s="82"/>
      <c r="G52" s="86">
        <f>G50+G51</f>
        <v>0</v>
      </c>
      <c r="H52" s="87"/>
      <c r="I52" s="67"/>
      <c r="J52" s="56"/>
    </row>
    <row r="53" spans="1:10" x14ac:dyDescent="0.25">
      <c r="A53" s="88"/>
      <c r="B53" s="89"/>
      <c r="C53" s="90"/>
      <c r="D53" s="90"/>
      <c r="E53" s="90"/>
      <c r="F53" s="91"/>
      <c r="G53" s="91"/>
      <c r="H53" s="91"/>
      <c r="I53" s="91"/>
      <c r="J53" s="91"/>
    </row>
    <row r="54" spans="1:10" ht="15.75" thickBot="1" x14ac:dyDescent="0.3">
      <c r="A54" s="88"/>
      <c r="B54" s="91"/>
      <c r="C54" s="90"/>
      <c r="D54" s="90"/>
      <c r="E54" s="90"/>
      <c r="F54" s="91"/>
      <c r="G54" s="91"/>
      <c r="H54" s="91"/>
      <c r="I54" s="91"/>
      <c r="J54" s="91"/>
    </row>
    <row r="55" spans="1:10" ht="25.9" customHeight="1" x14ac:dyDescent="0.25">
      <c r="A55" s="88"/>
      <c r="B55" s="129" t="s">
        <v>101</v>
      </c>
      <c r="C55" s="132"/>
      <c r="D55" s="133"/>
      <c r="E55" s="127"/>
      <c r="F55" s="128"/>
      <c r="G55" s="91"/>
      <c r="H55" s="91"/>
      <c r="I55" s="91"/>
      <c r="J55" s="91"/>
    </row>
    <row r="56" spans="1:10" ht="17.45" customHeight="1" x14ac:dyDescent="0.25">
      <c r="A56" s="88"/>
      <c r="B56" s="130"/>
      <c r="C56" s="134" t="s">
        <v>102</v>
      </c>
      <c r="D56" s="135"/>
      <c r="E56" s="92" t="s">
        <v>103</v>
      </c>
      <c r="F56" s="93"/>
      <c r="G56" s="91"/>
      <c r="H56" s="91"/>
      <c r="I56" s="91"/>
      <c r="J56" s="91"/>
    </row>
    <row r="57" spans="1:10" ht="34.9" customHeight="1" x14ac:dyDescent="0.25">
      <c r="A57" s="88"/>
      <c r="B57" s="130"/>
      <c r="C57" s="136"/>
      <c r="D57" s="137"/>
      <c r="E57" s="125"/>
      <c r="F57" s="126"/>
      <c r="G57" s="91"/>
      <c r="H57" s="91"/>
      <c r="I57" s="91"/>
      <c r="J57" s="91"/>
    </row>
    <row r="58" spans="1:10" ht="19.149999999999999" customHeight="1" thickBot="1" x14ac:dyDescent="0.3">
      <c r="A58" s="88"/>
      <c r="B58" s="131"/>
      <c r="C58" s="138" t="s">
        <v>104</v>
      </c>
      <c r="D58" s="139"/>
      <c r="E58" s="123" t="s">
        <v>105</v>
      </c>
      <c r="F58" s="124"/>
      <c r="G58" s="91"/>
      <c r="H58" s="91"/>
      <c r="I58" s="91"/>
      <c r="J58" s="91"/>
    </row>
    <row r="59" spans="1:10" x14ac:dyDescent="0.25">
      <c r="A59" s="88"/>
      <c r="B59" s="91"/>
      <c r="C59" s="90"/>
      <c r="D59" s="90"/>
      <c r="E59" s="90"/>
      <c r="F59" s="91"/>
      <c r="G59" s="91"/>
      <c r="H59" s="91"/>
      <c r="I59" s="91"/>
      <c r="J59" s="91"/>
    </row>
    <row r="60" spans="1:10" x14ac:dyDescent="0.25">
      <c r="A60" s="88"/>
      <c r="B60" s="91"/>
      <c r="C60" s="90"/>
      <c r="D60" s="90"/>
      <c r="E60" s="90"/>
      <c r="F60" s="91"/>
      <c r="G60" s="91"/>
      <c r="H60" s="91"/>
      <c r="I60" s="91"/>
      <c r="J60" s="91"/>
    </row>
  </sheetData>
  <protectedRanges>
    <protectedRange sqref="C55:F57" name="Range7_1"/>
    <protectedRange sqref="I19:J52" name="Range6_1"/>
    <protectedRange sqref="A19:F49" name="Range3_1"/>
    <protectedRange sqref="B3:B5" name="Range1_1"/>
    <protectedRange sqref="C13:D15" name="Range2_2"/>
  </protectedRanges>
  <mergeCells count="14">
    <mergeCell ref="B55:B58"/>
    <mergeCell ref="C55:D55"/>
    <mergeCell ref="E55:F55"/>
    <mergeCell ref="C56:D56"/>
    <mergeCell ref="C57:D57"/>
    <mergeCell ref="E57:F57"/>
    <mergeCell ref="C58:D58"/>
    <mergeCell ref="E58:F58"/>
    <mergeCell ref="E17:G17"/>
    <mergeCell ref="C12:D12"/>
    <mergeCell ref="C13:D13"/>
    <mergeCell ref="F13:F15"/>
    <mergeCell ref="C14:D14"/>
    <mergeCell ref="C15:D15"/>
  </mergeCells>
  <dataValidations count="2">
    <dataValidation type="list" allowBlank="1" showInputMessage="1" showErrorMessage="1" sqref="E13:E15" xr:uid="{63AEFD22-ADB2-4986-A9A9-F28F65BECEC2}">
      <formula1>" ,X"</formula1>
    </dataValidation>
    <dataValidation type="decimal" operator="greaterThanOrEqual" allowBlank="1" showInputMessage="1" showErrorMessage="1" sqref="C13:D15 F20:F24 E25:F49" xr:uid="{B2741C35-ECC4-4814-9F8C-6A9528282B5C}">
      <formula1>0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66493-C77E-41FD-8F4E-1ABC15905A7A}">
  <dimension ref="A1:O56"/>
  <sheetViews>
    <sheetView topLeftCell="A31" workbookViewId="0">
      <selection activeCell="G52" sqref="G52"/>
    </sheetView>
  </sheetViews>
  <sheetFormatPr defaultColWidth="9.140625" defaultRowHeight="15" x14ac:dyDescent="0.25"/>
  <cols>
    <col min="1" max="1" width="13.5703125" style="94" customWidth="1"/>
    <col min="2" max="2" width="59.5703125" style="49" customWidth="1"/>
    <col min="3" max="3" width="13.28515625" style="95" customWidth="1"/>
    <col min="4" max="4" width="9.7109375" style="95" customWidth="1"/>
    <col min="5" max="5" width="7.5703125" style="95" customWidth="1"/>
    <col min="6" max="7" width="19.5703125" style="49" customWidth="1"/>
    <col min="8" max="8" width="17.28515625" style="49" customWidth="1"/>
    <col min="9" max="9" width="32.7109375" style="49" customWidth="1"/>
    <col min="10" max="10" width="36.7109375" style="49" customWidth="1"/>
    <col min="11" max="16384" width="9.140625" style="49"/>
  </cols>
  <sheetData>
    <row r="1" spans="1:15" s="5" customFormat="1" ht="31.5" x14ac:dyDescent="0.5">
      <c r="A1" s="1"/>
      <c r="B1" s="2" t="s">
        <v>0</v>
      </c>
      <c r="C1" s="3"/>
      <c r="D1" s="3"/>
      <c r="E1" s="4"/>
      <c r="F1" s="4"/>
      <c r="G1" s="4"/>
      <c r="H1" s="4"/>
      <c r="I1" s="4"/>
      <c r="J1" s="4"/>
    </row>
    <row r="2" spans="1:15" s="10" customFormat="1" ht="28.9" customHeight="1" x14ac:dyDescent="0.25">
      <c r="A2" s="6"/>
      <c r="B2" s="7" t="s">
        <v>1</v>
      </c>
      <c r="C2" s="8"/>
      <c r="D2" s="8"/>
      <c r="E2" s="9"/>
      <c r="F2" s="9"/>
      <c r="G2" s="9"/>
      <c r="H2" s="9"/>
      <c r="I2" s="9"/>
      <c r="J2" s="9"/>
    </row>
    <row r="3" spans="1:15" s="16" customFormat="1" ht="15.75" x14ac:dyDescent="0.25">
      <c r="A3" s="11" t="s">
        <v>2</v>
      </c>
      <c r="B3" s="12"/>
      <c r="C3" s="13"/>
      <c r="D3" s="13"/>
      <c r="E3" s="14"/>
      <c r="F3" s="14"/>
      <c r="G3" s="14"/>
      <c r="H3" s="15"/>
      <c r="I3" s="15"/>
      <c r="J3" s="15"/>
      <c r="K3" s="15"/>
      <c r="L3" s="15"/>
      <c r="M3" s="15"/>
      <c r="N3" s="15"/>
      <c r="O3" s="15"/>
    </row>
    <row r="4" spans="1:15" s="16" customFormat="1" ht="47.25" x14ac:dyDescent="0.25">
      <c r="A4" s="17" t="s">
        <v>3</v>
      </c>
      <c r="B4" s="18" t="s">
        <v>185</v>
      </c>
      <c r="C4" s="13"/>
      <c r="D4" s="13"/>
      <c r="E4" s="19"/>
      <c r="F4" s="19"/>
      <c r="G4" s="19"/>
      <c r="H4" s="15"/>
      <c r="I4" s="15"/>
      <c r="J4" s="15"/>
      <c r="K4" s="15"/>
      <c r="L4" s="15"/>
      <c r="M4" s="15"/>
      <c r="N4" s="15"/>
      <c r="O4" s="15"/>
    </row>
    <row r="5" spans="1:15" s="16" customFormat="1" ht="15.75" x14ac:dyDescent="0.25">
      <c r="A5" s="20" t="s">
        <v>5</v>
      </c>
      <c r="B5" s="21"/>
      <c r="C5" s="13"/>
      <c r="D5" s="13"/>
      <c r="E5" s="22"/>
      <c r="F5" s="22"/>
      <c r="G5" s="22"/>
      <c r="H5" s="15"/>
      <c r="I5" s="15"/>
      <c r="J5" s="15"/>
      <c r="K5" s="15"/>
      <c r="L5" s="15"/>
      <c r="M5" s="15"/>
      <c r="N5" s="15"/>
      <c r="O5" s="15"/>
    </row>
    <row r="6" spans="1:15" s="10" customFormat="1" ht="15.75" x14ac:dyDescent="0.25">
      <c r="A6" s="23"/>
      <c r="B6" s="24"/>
      <c r="C6" s="13"/>
      <c r="D6" s="13"/>
      <c r="E6" s="22"/>
      <c r="F6" s="22"/>
      <c r="G6" s="22"/>
      <c r="H6" s="15"/>
      <c r="I6" s="15"/>
      <c r="J6" s="15"/>
      <c r="K6" s="15"/>
      <c r="L6" s="15"/>
      <c r="M6" s="15"/>
      <c r="N6" s="15"/>
      <c r="O6" s="15"/>
    </row>
    <row r="7" spans="1:15" s="15" customFormat="1" ht="15.75" x14ac:dyDescent="0.25">
      <c r="A7" s="25" t="s">
        <v>6</v>
      </c>
      <c r="B7" s="26"/>
      <c r="C7" s="26"/>
      <c r="D7" s="27"/>
      <c r="E7" s="22"/>
      <c r="F7" s="22"/>
      <c r="G7" s="22"/>
    </row>
    <row r="8" spans="1:15" s="15" customFormat="1" ht="15.75" x14ac:dyDescent="0.25">
      <c r="A8" s="30" t="s">
        <v>283</v>
      </c>
      <c r="B8" s="31"/>
      <c r="C8" s="32"/>
      <c r="D8" s="32"/>
      <c r="E8" s="22"/>
      <c r="F8" s="22"/>
      <c r="G8" s="22"/>
    </row>
    <row r="9" spans="1:15" s="15" customFormat="1" ht="15.75" x14ac:dyDescent="0.25">
      <c r="A9" s="33" t="s">
        <v>284</v>
      </c>
      <c r="B9" s="29"/>
      <c r="C9" s="29"/>
      <c r="D9" s="29"/>
      <c r="E9" s="22"/>
      <c r="F9" s="22"/>
      <c r="G9" s="22"/>
    </row>
    <row r="10" spans="1:15" s="15" customFormat="1" ht="15.75" x14ac:dyDescent="0.25">
      <c r="A10" s="33" t="s">
        <v>285</v>
      </c>
      <c r="B10" s="29"/>
      <c r="C10" s="29"/>
      <c r="D10" s="29"/>
      <c r="E10" s="22"/>
      <c r="F10" s="22"/>
      <c r="G10" s="22"/>
    </row>
    <row r="11" spans="1:15" s="15" customFormat="1" ht="15.75" x14ac:dyDescent="0.25">
      <c r="A11" s="34" t="s">
        <v>286</v>
      </c>
      <c r="B11" s="29"/>
      <c r="C11" s="29"/>
      <c r="D11" s="29"/>
      <c r="E11" s="22"/>
      <c r="F11" s="22"/>
      <c r="G11" s="22"/>
    </row>
    <row r="12" spans="1:15" s="15" customFormat="1" ht="15.75" x14ac:dyDescent="0.25">
      <c r="A12" s="29"/>
      <c r="B12" s="35" t="s">
        <v>12</v>
      </c>
      <c r="C12" s="117" t="s">
        <v>13</v>
      </c>
      <c r="D12" s="117"/>
      <c r="E12" s="36"/>
      <c r="F12" s="22"/>
      <c r="G12" s="22"/>
    </row>
    <row r="13" spans="1:15" s="15" customFormat="1" ht="15.75" x14ac:dyDescent="0.25">
      <c r="A13" s="29"/>
      <c r="B13" s="37" t="s">
        <v>14</v>
      </c>
      <c r="C13" s="118">
        <v>18.89</v>
      </c>
      <c r="D13" s="119"/>
      <c r="E13" s="38"/>
      <c r="F13" s="120" t="s">
        <v>15</v>
      </c>
      <c r="G13" s="22"/>
    </row>
    <row r="14" spans="1:15" s="15" customFormat="1" ht="15.6" customHeight="1" x14ac:dyDescent="0.25">
      <c r="A14" s="29"/>
      <c r="B14" s="37" t="s">
        <v>16</v>
      </c>
      <c r="C14" s="121">
        <v>20.56</v>
      </c>
      <c r="D14" s="122"/>
      <c r="E14" s="38"/>
      <c r="F14" s="120"/>
      <c r="G14" s="22"/>
    </row>
    <row r="15" spans="1:15" s="15" customFormat="1" ht="15.75" x14ac:dyDescent="0.25">
      <c r="A15" s="29"/>
      <c r="B15" s="39" t="s">
        <v>17</v>
      </c>
      <c r="C15" s="121">
        <v>23.58</v>
      </c>
      <c r="D15" s="122"/>
      <c r="E15" s="38"/>
      <c r="F15" s="120"/>
      <c r="G15" s="22"/>
    </row>
    <row r="16" spans="1:15" s="15" customFormat="1" ht="15.75" x14ac:dyDescent="0.25">
      <c r="A16" s="40"/>
      <c r="B16" s="41"/>
      <c r="C16" s="13"/>
      <c r="D16" s="13"/>
      <c r="E16" s="22"/>
      <c r="F16" s="22"/>
      <c r="G16" s="22"/>
    </row>
    <row r="17" spans="1:10" s="16" customFormat="1" ht="15.75" x14ac:dyDescent="0.25">
      <c r="A17" s="42"/>
      <c r="B17" s="43"/>
      <c r="C17" s="44"/>
      <c r="D17" s="44"/>
      <c r="E17" s="116"/>
      <c r="F17" s="116"/>
      <c r="G17" s="116"/>
      <c r="H17" s="45"/>
      <c r="I17" s="45"/>
    </row>
    <row r="18" spans="1:10" ht="31.5" x14ac:dyDescent="0.25">
      <c r="A18" s="42" t="s">
        <v>18</v>
      </c>
      <c r="B18" s="43" t="s">
        <v>19</v>
      </c>
      <c r="C18" s="44" t="s">
        <v>20</v>
      </c>
      <c r="D18" s="44" t="s">
        <v>21</v>
      </c>
      <c r="E18" s="44" t="s">
        <v>22</v>
      </c>
      <c r="F18" s="46" t="s">
        <v>23</v>
      </c>
      <c r="G18" s="46" t="s">
        <v>24</v>
      </c>
      <c r="H18" s="47" t="s">
        <v>25</v>
      </c>
      <c r="I18" s="48" t="s">
        <v>26</v>
      </c>
      <c r="J18" s="48" t="s">
        <v>27</v>
      </c>
    </row>
    <row r="19" spans="1:10" ht="15.75" x14ac:dyDescent="0.25">
      <c r="A19" s="50">
        <v>1</v>
      </c>
      <c r="B19" s="51" t="s">
        <v>186</v>
      </c>
      <c r="C19" s="52"/>
      <c r="D19" s="52"/>
      <c r="E19" s="53"/>
      <c r="F19" s="54"/>
      <c r="G19" s="55">
        <f>SUBTOTAL(9,G20:G25)</f>
        <v>0</v>
      </c>
      <c r="H19" s="55">
        <f>SUBTOTAL(9,H20:H25)</f>
        <v>0</v>
      </c>
      <c r="I19" s="56"/>
      <c r="J19" s="56"/>
    </row>
    <row r="20" spans="1:10" ht="31.5" x14ac:dyDescent="0.25">
      <c r="A20" s="57" t="s">
        <v>29</v>
      </c>
      <c r="B20" s="58" t="s">
        <v>108</v>
      </c>
      <c r="C20" s="108"/>
      <c r="D20" s="60">
        <v>0</v>
      </c>
      <c r="E20" s="61">
        <v>10</v>
      </c>
      <c r="F20" s="62">
        <v>0</v>
      </c>
      <c r="G20" s="63">
        <f>E20*F20</f>
        <v>0</v>
      </c>
      <c r="H20" s="64">
        <f>D20*G20</f>
        <v>0</v>
      </c>
      <c r="I20" s="56"/>
      <c r="J20" s="56"/>
    </row>
    <row r="21" spans="1:10" ht="15.75" x14ac:dyDescent="0.25">
      <c r="A21" s="57" t="s">
        <v>32</v>
      </c>
      <c r="B21" s="58" t="s">
        <v>109</v>
      </c>
      <c r="C21" s="108"/>
      <c r="D21" s="60">
        <v>0</v>
      </c>
      <c r="E21" s="61">
        <v>10</v>
      </c>
      <c r="F21" s="62">
        <v>0</v>
      </c>
      <c r="G21" s="63">
        <f t="shared" ref="G21:G25" si="0">E21*F21</f>
        <v>0</v>
      </c>
      <c r="H21" s="64">
        <f t="shared" ref="H21:H25" si="1">D21*G21</f>
        <v>0</v>
      </c>
      <c r="I21" s="56"/>
      <c r="J21" s="56"/>
    </row>
    <row r="22" spans="1:10" ht="15.75" x14ac:dyDescent="0.25">
      <c r="A22" s="57" t="s">
        <v>34</v>
      </c>
      <c r="B22" s="58" t="s">
        <v>110</v>
      </c>
      <c r="C22" s="108"/>
      <c r="D22" s="60">
        <v>0</v>
      </c>
      <c r="E22" s="61">
        <v>10</v>
      </c>
      <c r="F22" s="62">
        <v>0</v>
      </c>
      <c r="G22" s="63">
        <f t="shared" si="0"/>
        <v>0</v>
      </c>
      <c r="H22" s="64">
        <f t="shared" si="1"/>
        <v>0</v>
      </c>
      <c r="I22" s="56"/>
      <c r="J22" s="56"/>
    </row>
    <row r="23" spans="1:10" ht="15.75" x14ac:dyDescent="0.25">
      <c r="A23" s="57" t="s">
        <v>36</v>
      </c>
      <c r="B23" s="58" t="s">
        <v>111</v>
      </c>
      <c r="C23" s="108"/>
      <c r="D23" s="60">
        <v>0</v>
      </c>
      <c r="E23" s="61">
        <v>10</v>
      </c>
      <c r="F23" s="62">
        <v>0</v>
      </c>
      <c r="G23" s="63">
        <f t="shared" si="0"/>
        <v>0</v>
      </c>
      <c r="H23" s="64">
        <f t="shared" si="1"/>
        <v>0</v>
      </c>
      <c r="I23" s="56"/>
      <c r="J23" s="56"/>
    </row>
    <row r="24" spans="1:10" ht="15.75" x14ac:dyDescent="0.25">
      <c r="A24" s="57" t="s">
        <v>38</v>
      </c>
      <c r="B24" s="58" t="s">
        <v>113</v>
      </c>
      <c r="C24" s="108"/>
      <c r="D24" s="60">
        <v>0</v>
      </c>
      <c r="E24" s="61">
        <v>10</v>
      </c>
      <c r="F24" s="62">
        <v>0</v>
      </c>
      <c r="G24" s="63">
        <f t="shared" si="0"/>
        <v>0</v>
      </c>
      <c r="H24" s="64">
        <f t="shared" si="1"/>
        <v>0</v>
      </c>
      <c r="I24" s="56"/>
      <c r="J24" s="56"/>
    </row>
    <row r="25" spans="1:10" ht="15.75" x14ac:dyDescent="0.25">
      <c r="A25" s="57" t="s">
        <v>40</v>
      </c>
      <c r="B25" s="58" t="s">
        <v>118</v>
      </c>
      <c r="C25" s="108"/>
      <c r="D25" s="60">
        <v>0</v>
      </c>
      <c r="E25" s="61">
        <v>10</v>
      </c>
      <c r="F25" s="62">
        <v>0</v>
      </c>
      <c r="G25" s="63">
        <f t="shared" si="0"/>
        <v>0</v>
      </c>
      <c r="H25" s="64">
        <f t="shared" si="1"/>
        <v>0</v>
      </c>
      <c r="I25" s="56"/>
      <c r="J25" s="56"/>
    </row>
    <row r="26" spans="1:10" s="71" customFormat="1" ht="15.75" x14ac:dyDescent="0.25">
      <c r="A26" s="50">
        <v>2</v>
      </c>
      <c r="B26" s="51" t="s">
        <v>187</v>
      </c>
      <c r="C26" s="69"/>
      <c r="D26" s="69"/>
      <c r="E26" s="52"/>
      <c r="F26" s="54"/>
      <c r="G26" s="55">
        <f>SUBTOTAL(9, G27:G35)</f>
        <v>0</v>
      </c>
      <c r="H26" s="55">
        <f>SUBTOTAL(9, H27:H35)</f>
        <v>0</v>
      </c>
      <c r="I26" s="70"/>
      <c r="J26" s="56"/>
    </row>
    <row r="27" spans="1:10" s="71" customFormat="1" ht="15.75" x14ac:dyDescent="0.25">
      <c r="A27" s="57" t="s">
        <v>77</v>
      </c>
      <c r="B27" s="58" t="s">
        <v>121</v>
      </c>
      <c r="C27" s="109"/>
      <c r="D27" s="60">
        <v>0</v>
      </c>
      <c r="E27" s="59">
        <v>31</v>
      </c>
      <c r="F27" s="62">
        <v>0</v>
      </c>
      <c r="G27" s="63">
        <f t="shared" ref="G27:G40" si="2">E27*F27</f>
        <v>0</v>
      </c>
      <c r="H27" s="64">
        <f t="shared" ref="H27:H45" si="3">D27*G27</f>
        <v>0</v>
      </c>
      <c r="I27" s="70"/>
      <c r="J27" s="56"/>
    </row>
    <row r="28" spans="1:10" s="71" customFormat="1" ht="15.75" x14ac:dyDescent="0.25">
      <c r="A28" s="57" t="s">
        <v>79</v>
      </c>
      <c r="B28" s="58" t="s">
        <v>122</v>
      </c>
      <c r="C28" s="109"/>
      <c r="D28" s="60">
        <v>0</v>
      </c>
      <c r="E28" s="59">
        <v>82</v>
      </c>
      <c r="F28" s="62">
        <v>0</v>
      </c>
      <c r="G28" s="63">
        <f t="shared" si="2"/>
        <v>0</v>
      </c>
      <c r="H28" s="64">
        <f t="shared" si="3"/>
        <v>0</v>
      </c>
      <c r="I28" s="70"/>
      <c r="J28" s="56"/>
    </row>
    <row r="29" spans="1:10" s="71" customFormat="1" ht="15.75" x14ac:dyDescent="0.25">
      <c r="A29" s="57" t="s">
        <v>81</v>
      </c>
      <c r="B29" s="58" t="s">
        <v>119</v>
      </c>
      <c r="C29" s="109"/>
      <c r="D29" s="60">
        <v>0</v>
      </c>
      <c r="E29" s="59">
        <v>10</v>
      </c>
      <c r="F29" s="62">
        <v>0</v>
      </c>
      <c r="G29" s="63">
        <f t="shared" si="2"/>
        <v>0</v>
      </c>
      <c r="H29" s="64">
        <f t="shared" si="3"/>
        <v>0</v>
      </c>
      <c r="I29" s="70"/>
      <c r="J29" s="56"/>
    </row>
    <row r="30" spans="1:10" s="71" customFormat="1" ht="15.75" x14ac:dyDescent="0.25">
      <c r="A30" s="57" t="s">
        <v>83</v>
      </c>
      <c r="B30" s="65" t="s">
        <v>164</v>
      </c>
      <c r="C30" s="68"/>
      <c r="D30" s="60">
        <v>0</v>
      </c>
      <c r="E30" s="73">
        <v>46</v>
      </c>
      <c r="F30" s="62">
        <v>0</v>
      </c>
      <c r="G30" s="63">
        <f t="shared" si="2"/>
        <v>0</v>
      </c>
      <c r="H30" s="64">
        <f t="shared" si="3"/>
        <v>0</v>
      </c>
      <c r="I30" s="70"/>
      <c r="J30" s="56"/>
    </row>
    <row r="31" spans="1:10" ht="31.5" x14ac:dyDescent="0.25">
      <c r="A31" s="57" t="s">
        <v>85</v>
      </c>
      <c r="B31" s="65" t="s">
        <v>74</v>
      </c>
      <c r="C31" s="68"/>
      <c r="D31" s="60">
        <v>0</v>
      </c>
      <c r="E31" s="73">
        <v>1</v>
      </c>
      <c r="F31" s="62">
        <v>0</v>
      </c>
      <c r="G31" s="63">
        <f t="shared" si="2"/>
        <v>0</v>
      </c>
      <c r="H31" s="64">
        <f t="shared" si="3"/>
        <v>0</v>
      </c>
      <c r="I31" s="67"/>
      <c r="J31" s="56"/>
    </row>
    <row r="32" spans="1:10" ht="78.75" x14ac:dyDescent="0.25">
      <c r="A32" s="57" t="s">
        <v>87</v>
      </c>
      <c r="B32" s="65" t="s">
        <v>188</v>
      </c>
      <c r="C32" s="68"/>
      <c r="D32" s="60">
        <v>0</v>
      </c>
      <c r="E32" s="73">
        <v>1</v>
      </c>
      <c r="F32" s="62">
        <v>0</v>
      </c>
      <c r="G32" s="63">
        <f t="shared" si="2"/>
        <v>0</v>
      </c>
      <c r="H32" s="64">
        <f t="shared" si="3"/>
        <v>0</v>
      </c>
      <c r="I32" s="67"/>
      <c r="J32" s="56"/>
    </row>
    <row r="33" spans="1:10" ht="31.5" x14ac:dyDescent="0.25">
      <c r="A33" s="57" t="s">
        <v>127</v>
      </c>
      <c r="B33" s="65" t="s">
        <v>126</v>
      </c>
      <c r="C33" s="68"/>
      <c r="D33" s="60">
        <v>0</v>
      </c>
      <c r="E33" s="73">
        <v>1</v>
      </c>
      <c r="F33" s="62">
        <v>0</v>
      </c>
      <c r="G33" s="63">
        <f t="shared" si="2"/>
        <v>0</v>
      </c>
      <c r="H33" s="64">
        <f t="shared" si="3"/>
        <v>0</v>
      </c>
      <c r="I33" s="67"/>
      <c r="J33" s="56"/>
    </row>
    <row r="34" spans="1:10" ht="31.5" x14ac:dyDescent="0.25">
      <c r="A34" s="57" t="s">
        <v>138</v>
      </c>
      <c r="B34" s="65" t="s">
        <v>124</v>
      </c>
      <c r="C34" s="68"/>
      <c r="D34" s="60">
        <v>0</v>
      </c>
      <c r="E34" s="73">
        <v>1</v>
      </c>
      <c r="F34" s="62">
        <v>0</v>
      </c>
      <c r="G34" s="63">
        <f t="shared" si="2"/>
        <v>0</v>
      </c>
      <c r="H34" s="64">
        <f t="shared" si="3"/>
        <v>0</v>
      </c>
      <c r="I34" s="67"/>
      <c r="J34" s="56"/>
    </row>
    <row r="35" spans="1:10" ht="15.75" x14ac:dyDescent="0.25">
      <c r="A35" s="57" t="s">
        <v>139</v>
      </c>
      <c r="B35" s="58" t="s">
        <v>189</v>
      </c>
      <c r="C35" s="68"/>
      <c r="D35" s="60">
        <v>0</v>
      </c>
      <c r="E35" s="73">
        <v>1</v>
      </c>
      <c r="F35" s="62">
        <v>0</v>
      </c>
      <c r="G35" s="63">
        <f t="shared" si="2"/>
        <v>0</v>
      </c>
      <c r="H35" s="64">
        <f t="shared" si="3"/>
        <v>0</v>
      </c>
      <c r="I35" s="67"/>
      <c r="J35" s="56"/>
    </row>
    <row r="36" spans="1:10" ht="15.75" x14ac:dyDescent="0.25">
      <c r="A36" s="50">
        <v>3</v>
      </c>
      <c r="B36" s="110" t="s">
        <v>190</v>
      </c>
      <c r="C36" s="102"/>
      <c r="D36" s="103"/>
      <c r="E36" s="104"/>
      <c r="F36" s="105"/>
      <c r="G36" s="106">
        <f>SUBTOTAL(9,G37:G40)</f>
        <v>0</v>
      </c>
      <c r="H36" s="107">
        <f>SUBTOTAL(9,H37:H40)</f>
        <v>0</v>
      </c>
      <c r="I36" s="67"/>
      <c r="J36" s="56"/>
    </row>
    <row r="37" spans="1:10" ht="15.75" x14ac:dyDescent="0.25">
      <c r="A37" s="57" t="s">
        <v>147</v>
      </c>
      <c r="B37" s="58" t="s">
        <v>114</v>
      </c>
      <c r="C37" s="68"/>
      <c r="D37" s="60">
        <v>0</v>
      </c>
      <c r="E37" s="73">
        <v>1</v>
      </c>
      <c r="F37" s="62">
        <v>0</v>
      </c>
      <c r="G37" s="63">
        <f t="shared" si="2"/>
        <v>0</v>
      </c>
      <c r="H37" s="64">
        <f t="shared" si="3"/>
        <v>0</v>
      </c>
      <c r="I37" s="67"/>
      <c r="J37" s="56"/>
    </row>
    <row r="38" spans="1:10" ht="31.5" x14ac:dyDescent="0.25">
      <c r="A38" s="57" t="s">
        <v>148</v>
      </c>
      <c r="B38" s="58" t="s">
        <v>115</v>
      </c>
      <c r="C38" s="68"/>
      <c r="D38" s="60">
        <v>0</v>
      </c>
      <c r="E38" s="73">
        <v>1</v>
      </c>
      <c r="F38" s="62">
        <v>0</v>
      </c>
      <c r="G38" s="63">
        <f t="shared" si="2"/>
        <v>0</v>
      </c>
      <c r="H38" s="64">
        <f t="shared" si="3"/>
        <v>0</v>
      </c>
      <c r="I38" s="67"/>
      <c r="J38" s="56"/>
    </row>
    <row r="39" spans="1:10" ht="15.75" x14ac:dyDescent="0.25">
      <c r="A39" s="57" t="s">
        <v>149</v>
      </c>
      <c r="B39" s="58" t="s">
        <v>116</v>
      </c>
      <c r="C39" s="68"/>
      <c r="D39" s="60">
        <v>0</v>
      </c>
      <c r="E39" s="73">
        <v>10</v>
      </c>
      <c r="F39" s="62">
        <v>0</v>
      </c>
      <c r="G39" s="63">
        <f t="shared" si="2"/>
        <v>0</v>
      </c>
      <c r="H39" s="64">
        <f t="shared" si="3"/>
        <v>0</v>
      </c>
      <c r="I39" s="67"/>
      <c r="J39" s="56"/>
    </row>
    <row r="40" spans="1:10" ht="15.75" x14ac:dyDescent="0.25">
      <c r="A40" s="57" t="s">
        <v>90</v>
      </c>
      <c r="B40" s="58" t="s">
        <v>117</v>
      </c>
      <c r="C40" s="68"/>
      <c r="D40" s="60">
        <v>0</v>
      </c>
      <c r="E40" s="73">
        <v>10</v>
      </c>
      <c r="F40" s="62">
        <v>0</v>
      </c>
      <c r="G40" s="63">
        <f t="shared" si="2"/>
        <v>0</v>
      </c>
      <c r="H40" s="64">
        <f t="shared" si="3"/>
        <v>0</v>
      </c>
      <c r="I40" s="67"/>
      <c r="J40" s="56"/>
    </row>
    <row r="41" spans="1:10" ht="15.75" x14ac:dyDescent="0.25">
      <c r="A41" s="74">
        <v>4</v>
      </c>
      <c r="B41" s="75" t="s">
        <v>89</v>
      </c>
      <c r="C41" s="69"/>
      <c r="D41" s="69"/>
      <c r="E41" s="69"/>
      <c r="F41" s="69"/>
      <c r="G41" s="55">
        <f>SUBTOTAL(9, G42:G45)</f>
        <v>0</v>
      </c>
      <c r="H41" s="55">
        <f>SUBTOTAL(9, H42:H45)</f>
        <v>0</v>
      </c>
      <c r="I41" s="67"/>
      <c r="J41" s="56"/>
    </row>
    <row r="42" spans="1:10" ht="15.75" x14ac:dyDescent="0.25">
      <c r="A42" s="76" t="s">
        <v>157</v>
      </c>
      <c r="B42" s="77" t="s">
        <v>128</v>
      </c>
      <c r="C42" s="68"/>
      <c r="D42" s="60">
        <v>0</v>
      </c>
      <c r="E42" s="73">
        <v>1</v>
      </c>
      <c r="F42" s="62">
        <v>0</v>
      </c>
      <c r="G42" s="63">
        <f t="shared" ref="G42:G45" si="4">E42*F42</f>
        <v>0</v>
      </c>
      <c r="H42" s="64">
        <f t="shared" si="3"/>
        <v>0</v>
      </c>
      <c r="I42" s="67"/>
      <c r="J42" s="56"/>
    </row>
    <row r="43" spans="1:10" ht="15.75" x14ac:dyDescent="0.25">
      <c r="A43" s="76" t="s">
        <v>158</v>
      </c>
      <c r="B43" s="77" t="s">
        <v>129</v>
      </c>
      <c r="C43" s="68"/>
      <c r="D43" s="60">
        <v>0</v>
      </c>
      <c r="E43" s="73">
        <v>1</v>
      </c>
      <c r="F43" s="62">
        <v>0</v>
      </c>
      <c r="G43" s="63">
        <f t="shared" si="4"/>
        <v>0</v>
      </c>
      <c r="H43" s="64">
        <f t="shared" si="3"/>
        <v>0</v>
      </c>
      <c r="I43" s="67"/>
      <c r="J43" s="56"/>
    </row>
    <row r="44" spans="1:10" ht="15.75" x14ac:dyDescent="0.25">
      <c r="A44" s="76" t="s">
        <v>159</v>
      </c>
      <c r="B44" s="77" t="s">
        <v>130</v>
      </c>
      <c r="C44" s="68"/>
      <c r="D44" s="60">
        <v>0</v>
      </c>
      <c r="E44" s="73">
        <v>1</v>
      </c>
      <c r="F44" s="62">
        <v>0</v>
      </c>
      <c r="G44" s="63">
        <f t="shared" si="4"/>
        <v>0</v>
      </c>
      <c r="H44" s="64">
        <f t="shared" si="3"/>
        <v>0</v>
      </c>
      <c r="I44" s="67"/>
      <c r="J44" s="56"/>
    </row>
    <row r="45" spans="1:10" ht="16.5" thickBot="1" x14ac:dyDescent="0.3">
      <c r="A45" s="76" t="s">
        <v>160</v>
      </c>
      <c r="B45" s="77" t="s">
        <v>131</v>
      </c>
      <c r="C45" s="68"/>
      <c r="D45" s="60">
        <v>0</v>
      </c>
      <c r="E45" s="73">
        <v>4</v>
      </c>
      <c r="F45" s="62">
        <v>0</v>
      </c>
      <c r="G45" s="63">
        <f t="shared" si="4"/>
        <v>0</v>
      </c>
      <c r="H45" s="64">
        <f t="shared" si="3"/>
        <v>0</v>
      </c>
      <c r="I45" s="67"/>
      <c r="J45" s="56"/>
    </row>
    <row r="46" spans="1:10" ht="15.75" x14ac:dyDescent="0.25">
      <c r="A46" s="78"/>
      <c r="B46" s="79" t="s">
        <v>98</v>
      </c>
      <c r="C46" s="80"/>
      <c r="D46" s="80"/>
      <c r="E46" s="81"/>
      <c r="F46" s="82"/>
      <c r="G46" s="83">
        <f>SUBTOTAL(9,G19:G45)</f>
        <v>0</v>
      </c>
      <c r="H46" s="83">
        <f>SUBTOTAL(9,H19:H45)</f>
        <v>0</v>
      </c>
      <c r="I46" s="67"/>
      <c r="J46" s="56"/>
    </row>
    <row r="47" spans="1:10" ht="15.75" x14ac:dyDescent="0.25">
      <c r="A47" s="78"/>
      <c r="B47" s="79" t="s">
        <v>99</v>
      </c>
      <c r="C47" s="80"/>
      <c r="D47" s="80"/>
      <c r="E47" s="81"/>
      <c r="F47" s="82"/>
      <c r="G47" s="84">
        <f>G46*0.15</f>
        <v>0</v>
      </c>
      <c r="H47" s="85"/>
      <c r="I47" s="67"/>
      <c r="J47" s="56"/>
    </row>
    <row r="48" spans="1:10" ht="16.5" thickBot="1" x14ac:dyDescent="0.3">
      <c r="A48" s="78"/>
      <c r="B48" s="79" t="s">
        <v>100</v>
      </c>
      <c r="C48" s="80"/>
      <c r="D48" s="80"/>
      <c r="E48" s="81"/>
      <c r="F48" s="82"/>
      <c r="G48" s="86">
        <f>G46+G47</f>
        <v>0</v>
      </c>
      <c r="H48" s="87"/>
      <c r="I48" s="67"/>
      <c r="J48" s="56"/>
    </row>
    <row r="49" spans="1:10" x14ac:dyDescent="0.25">
      <c r="A49" s="88"/>
      <c r="B49" s="89"/>
      <c r="C49" s="90"/>
      <c r="D49" s="90"/>
      <c r="E49" s="90"/>
      <c r="F49" s="91"/>
      <c r="G49" s="91"/>
      <c r="H49" s="91"/>
      <c r="I49" s="91"/>
      <c r="J49" s="91"/>
    </row>
    <row r="50" spans="1:10" ht="15.75" thickBot="1" x14ac:dyDescent="0.3">
      <c r="A50" s="88"/>
      <c r="B50" s="91"/>
      <c r="C50" s="90"/>
      <c r="D50" s="90"/>
      <c r="E50" s="90"/>
      <c r="F50" s="91"/>
      <c r="G50" s="91"/>
      <c r="H50" s="91"/>
      <c r="I50" s="91"/>
      <c r="J50" s="91"/>
    </row>
    <row r="51" spans="1:10" ht="25.9" customHeight="1" x14ac:dyDescent="0.25">
      <c r="A51" s="88"/>
      <c r="B51" s="129" t="s">
        <v>101</v>
      </c>
      <c r="C51" s="132"/>
      <c r="D51" s="133"/>
      <c r="E51" s="127"/>
      <c r="F51" s="128"/>
      <c r="G51" s="91"/>
      <c r="H51" s="91"/>
      <c r="I51" s="111"/>
      <c r="J51" s="91"/>
    </row>
    <row r="52" spans="1:10" ht="17.45" customHeight="1" x14ac:dyDescent="0.25">
      <c r="A52" s="88"/>
      <c r="B52" s="130"/>
      <c r="C52" s="134" t="s">
        <v>102</v>
      </c>
      <c r="D52" s="135"/>
      <c r="E52" s="92" t="s">
        <v>103</v>
      </c>
      <c r="F52" s="93"/>
      <c r="G52" s="91"/>
      <c r="H52" s="91"/>
      <c r="I52" s="91"/>
      <c r="J52" s="91"/>
    </row>
    <row r="53" spans="1:10" ht="34.9" customHeight="1" x14ac:dyDescent="0.25">
      <c r="A53" s="88"/>
      <c r="B53" s="130"/>
      <c r="C53" s="136"/>
      <c r="D53" s="137"/>
      <c r="E53" s="125"/>
      <c r="F53" s="126"/>
      <c r="G53" s="91"/>
      <c r="H53" s="91"/>
      <c r="I53" s="91"/>
      <c r="J53" s="91"/>
    </row>
    <row r="54" spans="1:10" ht="19.149999999999999" customHeight="1" thickBot="1" x14ac:dyDescent="0.3">
      <c r="A54" s="88"/>
      <c r="B54" s="131"/>
      <c r="C54" s="138" t="s">
        <v>104</v>
      </c>
      <c r="D54" s="139"/>
      <c r="E54" s="123" t="s">
        <v>105</v>
      </c>
      <c r="F54" s="124"/>
      <c r="G54" s="91"/>
      <c r="H54" s="91"/>
      <c r="I54" s="91"/>
      <c r="J54" s="91"/>
    </row>
    <row r="55" spans="1:10" x14ac:dyDescent="0.25">
      <c r="A55" s="88"/>
      <c r="B55" s="91"/>
      <c r="C55" s="90"/>
      <c r="D55" s="90"/>
      <c r="E55" s="90"/>
      <c r="F55" s="91"/>
      <c r="G55" s="91"/>
      <c r="H55" s="91"/>
      <c r="I55" s="91"/>
      <c r="J55" s="91"/>
    </row>
    <row r="56" spans="1:10" x14ac:dyDescent="0.25">
      <c r="A56" s="88"/>
      <c r="B56" s="91"/>
      <c r="C56" s="90"/>
      <c r="D56" s="90"/>
      <c r="E56" s="90"/>
      <c r="F56" s="91"/>
      <c r="G56" s="91"/>
      <c r="H56" s="91"/>
      <c r="I56" s="91"/>
      <c r="J56" s="91"/>
    </row>
  </sheetData>
  <protectedRanges>
    <protectedRange sqref="C51:F53" name="Range7"/>
    <protectedRange sqref="I19:J48" name="Range6"/>
    <protectedRange sqref="A19:F45" name="Range3"/>
    <protectedRange sqref="E13:E15" name="Range2"/>
    <protectedRange sqref="B3:B5" name="Range1"/>
    <protectedRange sqref="C13:D15" name="Range2_1"/>
  </protectedRanges>
  <mergeCells count="14">
    <mergeCell ref="B51:B54"/>
    <mergeCell ref="C51:D51"/>
    <mergeCell ref="E51:F51"/>
    <mergeCell ref="C52:D52"/>
    <mergeCell ref="C53:D53"/>
    <mergeCell ref="E53:F53"/>
    <mergeCell ref="C54:D54"/>
    <mergeCell ref="E54:F54"/>
    <mergeCell ref="E17:G17"/>
    <mergeCell ref="C12:D12"/>
    <mergeCell ref="C13:D13"/>
    <mergeCell ref="F13:F15"/>
    <mergeCell ref="C14:D14"/>
    <mergeCell ref="C15:D15"/>
  </mergeCells>
  <dataValidations count="2">
    <dataValidation type="list" allowBlank="1" showInputMessage="1" showErrorMessage="1" sqref="E13:E15" xr:uid="{3254DDCD-22CE-4D46-ABEB-1908025F4BD3}">
      <formula1>" ,X"</formula1>
    </dataValidation>
    <dataValidation type="decimal" operator="greaterThanOrEqual" allowBlank="1" showInputMessage="1" showErrorMessage="1" sqref="C13:D15 F20:F25 E26:F45" xr:uid="{D131FF89-A8DA-4E96-9E8D-DAC6179A0E49}">
      <formula1>0</formula1>
    </dataValidation>
  </dataValidation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E8FF4-CB8D-4690-A16A-005FD1119F2D}">
  <dimension ref="A1:O56"/>
  <sheetViews>
    <sheetView topLeftCell="A29" workbookViewId="0">
      <selection activeCell="F50" sqref="F50"/>
    </sheetView>
  </sheetViews>
  <sheetFormatPr defaultColWidth="9.140625" defaultRowHeight="15" x14ac:dyDescent="0.25"/>
  <cols>
    <col min="1" max="1" width="9.28515625" style="94" customWidth="1"/>
    <col min="2" max="2" width="59.5703125" style="49" customWidth="1"/>
    <col min="3" max="3" width="13.28515625" style="95" customWidth="1"/>
    <col min="4" max="4" width="9.7109375" style="95" customWidth="1"/>
    <col min="5" max="5" width="7.5703125" style="95" customWidth="1"/>
    <col min="6" max="7" width="19.5703125" style="49" customWidth="1"/>
    <col min="8" max="8" width="17.28515625" style="49" customWidth="1"/>
    <col min="9" max="9" width="32.7109375" style="49" customWidth="1"/>
    <col min="10" max="10" width="36.7109375" style="49" customWidth="1"/>
    <col min="11" max="16384" width="9.140625" style="49"/>
  </cols>
  <sheetData>
    <row r="1" spans="1:15" s="5" customFormat="1" ht="31.5" x14ac:dyDescent="0.5">
      <c r="A1" s="1"/>
      <c r="B1" s="2" t="s">
        <v>0</v>
      </c>
      <c r="C1" s="3"/>
      <c r="D1" s="3"/>
      <c r="E1" s="4"/>
      <c r="F1" s="4"/>
      <c r="G1" s="4"/>
      <c r="H1" s="4"/>
      <c r="I1" s="4"/>
      <c r="J1" s="4"/>
    </row>
    <row r="2" spans="1:15" s="10" customFormat="1" ht="28.9" customHeight="1" x14ac:dyDescent="0.25">
      <c r="A2" s="6"/>
      <c r="B2" s="7" t="s">
        <v>1</v>
      </c>
      <c r="C2" s="8"/>
      <c r="D2" s="8"/>
      <c r="E2" s="9"/>
      <c r="F2" s="9"/>
      <c r="G2" s="9"/>
      <c r="H2" s="9"/>
      <c r="I2" s="9"/>
      <c r="J2" s="9"/>
    </row>
    <row r="3" spans="1:15" s="16" customFormat="1" ht="15.75" x14ac:dyDescent="0.25">
      <c r="A3" s="11" t="s">
        <v>2</v>
      </c>
      <c r="B3" s="12"/>
      <c r="C3" s="13"/>
      <c r="D3" s="13"/>
      <c r="E3" s="14"/>
      <c r="F3" s="14"/>
      <c r="G3" s="14"/>
      <c r="H3" s="15"/>
      <c r="I3" s="15"/>
      <c r="J3" s="15"/>
      <c r="K3" s="15"/>
      <c r="L3" s="15"/>
      <c r="M3" s="15"/>
      <c r="N3" s="15"/>
      <c r="O3" s="15"/>
    </row>
    <row r="4" spans="1:15" s="16" customFormat="1" ht="47.25" x14ac:dyDescent="0.25">
      <c r="A4" s="17" t="s">
        <v>3</v>
      </c>
      <c r="B4" s="18" t="s">
        <v>191</v>
      </c>
      <c r="C4" s="13"/>
      <c r="D4" s="13"/>
      <c r="E4" s="19"/>
      <c r="F4" s="19"/>
      <c r="G4" s="19"/>
      <c r="H4" s="15"/>
      <c r="I4" s="15"/>
      <c r="J4" s="15"/>
      <c r="K4" s="15"/>
      <c r="L4" s="15"/>
      <c r="M4" s="15"/>
      <c r="N4" s="15"/>
      <c r="O4" s="15"/>
    </row>
    <row r="5" spans="1:15" s="16" customFormat="1" ht="31.5" x14ac:dyDescent="0.25">
      <c r="A5" s="20" t="s">
        <v>5</v>
      </c>
      <c r="B5" s="21"/>
      <c r="C5" s="13"/>
      <c r="D5" s="13"/>
      <c r="E5" s="22"/>
      <c r="F5" s="22"/>
      <c r="G5" s="22"/>
      <c r="H5" s="15"/>
      <c r="I5" s="15"/>
      <c r="J5" s="15"/>
      <c r="K5" s="15"/>
      <c r="L5" s="15"/>
      <c r="M5" s="15"/>
      <c r="N5" s="15"/>
      <c r="O5" s="15"/>
    </row>
    <row r="6" spans="1:15" s="10" customFormat="1" ht="15.75" x14ac:dyDescent="0.25">
      <c r="A6" s="23"/>
      <c r="B6" s="24"/>
      <c r="C6" s="13"/>
      <c r="D6" s="13"/>
      <c r="E6" s="22"/>
      <c r="F6" s="22"/>
      <c r="G6" s="22"/>
      <c r="H6" s="15"/>
      <c r="I6" s="15"/>
      <c r="J6" s="15"/>
      <c r="K6" s="15"/>
      <c r="L6" s="15"/>
      <c r="M6" s="15"/>
      <c r="N6" s="15"/>
      <c r="O6" s="15"/>
    </row>
    <row r="7" spans="1:15" s="15" customFormat="1" ht="15.75" x14ac:dyDescent="0.25">
      <c r="A7" s="25" t="s">
        <v>6</v>
      </c>
      <c r="B7" s="26"/>
      <c r="C7" s="26"/>
      <c r="D7" s="27"/>
      <c r="E7" s="22"/>
      <c r="F7" s="22"/>
      <c r="G7" s="22"/>
    </row>
    <row r="8" spans="1:15" s="15" customFormat="1" ht="15.75" x14ac:dyDescent="0.25">
      <c r="A8" s="30" t="s">
        <v>283</v>
      </c>
      <c r="B8" s="31"/>
      <c r="C8" s="32"/>
      <c r="D8" s="32"/>
      <c r="E8" s="22"/>
      <c r="F8" s="22"/>
      <c r="G8" s="22"/>
    </row>
    <row r="9" spans="1:15" s="15" customFormat="1" ht="15.75" x14ac:dyDescent="0.25">
      <c r="A9" s="33" t="s">
        <v>284</v>
      </c>
      <c r="B9" s="29"/>
      <c r="C9" s="29"/>
      <c r="D9" s="29"/>
      <c r="E9" s="22"/>
      <c r="F9" s="22"/>
      <c r="G9" s="22"/>
    </row>
    <row r="10" spans="1:15" s="15" customFormat="1" ht="15.75" x14ac:dyDescent="0.25">
      <c r="A10" s="33" t="s">
        <v>285</v>
      </c>
      <c r="B10" s="29"/>
      <c r="C10" s="29"/>
      <c r="D10" s="29"/>
      <c r="E10" s="22"/>
      <c r="F10" s="22"/>
      <c r="G10" s="22"/>
    </row>
    <row r="11" spans="1:15" s="15" customFormat="1" ht="15.75" x14ac:dyDescent="0.25">
      <c r="A11" s="34" t="s">
        <v>286</v>
      </c>
      <c r="B11" s="29"/>
      <c r="C11" s="29"/>
      <c r="D11" s="29"/>
      <c r="E11" s="22"/>
      <c r="F11" s="22"/>
      <c r="G11" s="22"/>
    </row>
    <row r="12" spans="1:15" s="15" customFormat="1" ht="15.75" x14ac:dyDescent="0.25">
      <c r="A12" s="29"/>
      <c r="B12" s="35" t="s">
        <v>12</v>
      </c>
      <c r="C12" s="117" t="s">
        <v>13</v>
      </c>
      <c r="D12" s="117"/>
      <c r="E12" s="36"/>
      <c r="F12" s="22"/>
      <c r="G12" s="22"/>
    </row>
    <row r="13" spans="1:15" s="15" customFormat="1" ht="15.75" x14ac:dyDescent="0.25">
      <c r="A13" s="29"/>
      <c r="B13" s="37" t="s">
        <v>14</v>
      </c>
      <c r="C13" s="118">
        <v>18.89</v>
      </c>
      <c r="D13" s="119"/>
      <c r="E13" s="38"/>
      <c r="F13" s="120" t="s">
        <v>15</v>
      </c>
      <c r="G13" s="22"/>
    </row>
    <row r="14" spans="1:15" s="15" customFormat="1" ht="15.6" customHeight="1" x14ac:dyDescent="0.25">
      <c r="A14" s="29"/>
      <c r="B14" s="37" t="s">
        <v>16</v>
      </c>
      <c r="C14" s="121">
        <v>20.56</v>
      </c>
      <c r="D14" s="122"/>
      <c r="E14" s="38"/>
      <c r="F14" s="120"/>
      <c r="G14" s="22"/>
    </row>
    <row r="15" spans="1:15" s="15" customFormat="1" ht="15.75" x14ac:dyDescent="0.25">
      <c r="A15" s="29"/>
      <c r="B15" s="39" t="s">
        <v>17</v>
      </c>
      <c r="C15" s="121">
        <v>23.58</v>
      </c>
      <c r="D15" s="122"/>
      <c r="E15" s="38"/>
      <c r="F15" s="120"/>
      <c r="G15" s="22"/>
    </row>
    <row r="16" spans="1:15" s="15" customFormat="1" ht="15.75" x14ac:dyDescent="0.25">
      <c r="A16" s="40"/>
      <c r="B16" s="41"/>
      <c r="C16" s="13"/>
      <c r="D16" s="13"/>
      <c r="E16" s="22"/>
      <c r="F16" s="22"/>
      <c r="G16" s="22"/>
    </row>
    <row r="17" spans="1:10" s="16" customFormat="1" ht="15.75" x14ac:dyDescent="0.25">
      <c r="A17" s="42"/>
      <c r="B17" s="43"/>
      <c r="C17" s="44"/>
      <c r="D17" s="44"/>
      <c r="E17" s="116"/>
      <c r="F17" s="116"/>
      <c r="G17" s="116"/>
      <c r="H17" s="45"/>
      <c r="I17" s="45"/>
    </row>
    <row r="18" spans="1:10" ht="31.5" x14ac:dyDescent="0.25">
      <c r="A18" s="42" t="s">
        <v>18</v>
      </c>
      <c r="B18" s="43" t="s">
        <v>19</v>
      </c>
      <c r="C18" s="44" t="s">
        <v>20</v>
      </c>
      <c r="D18" s="44" t="s">
        <v>21</v>
      </c>
      <c r="E18" s="44" t="s">
        <v>22</v>
      </c>
      <c r="F18" s="46" t="s">
        <v>23</v>
      </c>
      <c r="G18" s="46" t="s">
        <v>24</v>
      </c>
      <c r="H18" s="47" t="s">
        <v>25</v>
      </c>
      <c r="I18" s="48" t="s">
        <v>26</v>
      </c>
      <c r="J18" s="48" t="s">
        <v>27</v>
      </c>
    </row>
    <row r="19" spans="1:10" ht="15.75" x14ac:dyDescent="0.25">
      <c r="A19" s="50">
        <v>1</v>
      </c>
      <c r="B19" s="51" t="s">
        <v>192</v>
      </c>
      <c r="C19" s="52"/>
      <c r="D19" s="52"/>
      <c r="E19" s="53"/>
      <c r="F19" s="54"/>
      <c r="G19" s="55">
        <f>SUBTOTAL(9,G20:G32)</f>
        <v>0</v>
      </c>
      <c r="H19" s="55">
        <f>SUBTOTAL(9,H20:H32)</f>
        <v>0</v>
      </c>
      <c r="I19" s="56"/>
      <c r="J19" s="56"/>
    </row>
    <row r="20" spans="1:10" ht="31.5" x14ac:dyDescent="0.25">
      <c r="A20" s="57" t="s">
        <v>29</v>
      </c>
      <c r="B20" s="58" t="s">
        <v>108</v>
      </c>
      <c r="C20" s="108"/>
      <c r="D20" s="60">
        <v>0</v>
      </c>
      <c r="E20" s="61">
        <v>10</v>
      </c>
      <c r="F20" s="62">
        <v>0</v>
      </c>
      <c r="G20" s="63">
        <f>E20*F20</f>
        <v>0</v>
      </c>
      <c r="H20" s="64">
        <f>D20*G20</f>
        <v>0</v>
      </c>
      <c r="I20" s="56"/>
      <c r="J20" s="56"/>
    </row>
    <row r="21" spans="1:10" ht="15.75" x14ac:dyDescent="0.25">
      <c r="A21" s="57" t="s">
        <v>32</v>
      </c>
      <c r="B21" s="58" t="s">
        <v>109</v>
      </c>
      <c r="C21" s="108"/>
      <c r="D21" s="60">
        <v>0</v>
      </c>
      <c r="E21" s="61">
        <v>10</v>
      </c>
      <c r="F21" s="62">
        <v>0</v>
      </c>
      <c r="G21" s="63">
        <f t="shared" ref="G21:G28" si="0">E21*F21</f>
        <v>0</v>
      </c>
      <c r="H21" s="64">
        <f t="shared" ref="H21:H28" si="1">D21*G21</f>
        <v>0</v>
      </c>
      <c r="I21" s="56"/>
      <c r="J21" s="56"/>
    </row>
    <row r="22" spans="1:10" ht="15.75" x14ac:dyDescent="0.25">
      <c r="A22" s="57" t="s">
        <v>34</v>
      </c>
      <c r="B22" s="58" t="s">
        <v>110</v>
      </c>
      <c r="C22" s="108"/>
      <c r="D22" s="60">
        <v>0</v>
      </c>
      <c r="E22" s="61">
        <v>10</v>
      </c>
      <c r="F22" s="62">
        <v>0</v>
      </c>
      <c r="G22" s="63">
        <f t="shared" si="0"/>
        <v>0</v>
      </c>
      <c r="H22" s="64">
        <f t="shared" si="1"/>
        <v>0</v>
      </c>
      <c r="I22" s="56"/>
      <c r="J22" s="56"/>
    </row>
    <row r="23" spans="1:10" ht="15.75" x14ac:dyDescent="0.25">
      <c r="A23" s="57" t="s">
        <v>36</v>
      </c>
      <c r="B23" s="58" t="s">
        <v>111</v>
      </c>
      <c r="C23" s="108"/>
      <c r="D23" s="60">
        <v>0</v>
      </c>
      <c r="E23" s="61">
        <v>10</v>
      </c>
      <c r="F23" s="62">
        <v>0</v>
      </c>
      <c r="G23" s="63">
        <f t="shared" si="0"/>
        <v>0</v>
      </c>
      <c r="H23" s="64">
        <f t="shared" si="1"/>
        <v>0</v>
      </c>
      <c r="I23" s="56"/>
      <c r="J23" s="56"/>
    </row>
    <row r="24" spans="1:10" ht="15.75" x14ac:dyDescent="0.25">
      <c r="A24" s="57" t="s">
        <v>38</v>
      </c>
      <c r="B24" s="58" t="s">
        <v>112</v>
      </c>
      <c r="C24" s="108"/>
      <c r="D24" s="60">
        <v>0</v>
      </c>
      <c r="E24" s="61">
        <v>10</v>
      </c>
      <c r="F24" s="62">
        <v>0</v>
      </c>
      <c r="G24" s="63">
        <f t="shared" si="0"/>
        <v>0</v>
      </c>
      <c r="H24" s="64">
        <f t="shared" si="1"/>
        <v>0</v>
      </c>
      <c r="I24" s="56"/>
      <c r="J24" s="56"/>
    </row>
    <row r="25" spans="1:10" ht="15.75" x14ac:dyDescent="0.25">
      <c r="A25" s="57" t="s">
        <v>40</v>
      </c>
      <c r="B25" s="58" t="s">
        <v>113</v>
      </c>
      <c r="C25" s="108"/>
      <c r="D25" s="60">
        <v>0</v>
      </c>
      <c r="E25" s="61">
        <v>10</v>
      </c>
      <c r="F25" s="62">
        <v>0</v>
      </c>
      <c r="G25" s="63">
        <f t="shared" si="0"/>
        <v>0</v>
      </c>
      <c r="H25" s="64">
        <f t="shared" si="1"/>
        <v>0</v>
      </c>
      <c r="I25" s="56"/>
      <c r="J25" s="56"/>
    </row>
    <row r="26" spans="1:10" ht="15.75" x14ac:dyDescent="0.25">
      <c r="A26" s="57" t="s">
        <v>42</v>
      </c>
      <c r="B26" s="58" t="s">
        <v>118</v>
      </c>
      <c r="C26" s="108"/>
      <c r="D26" s="60">
        <v>0</v>
      </c>
      <c r="E26" s="61">
        <v>5</v>
      </c>
      <c r="F26" s="62">
        <v>0</v>
      </c>
      <c r="G26" s="63">
        <f t="shared" si="0"/>
        <v>0</v>
      </c>
      <c r="H26" s="64">
        <f t="shared" si="1"/>
        <v>0</v>
      </c>
      <c r="I26" s="56"/>
      <c r="J26" s="56"/>
    </row>
    <row r="27" spans="1:10" ht="15.75" x14ac:dyDescent="0.25">
      <c r="A27" s="57" t="s">
        <v>44</v>
      </c>
      <c r="B27" s="58" t="s">
        <v>119</v>
      </c>
      <c r="C27" s="108"/>
      <c r="D27" s="60">
        <v>0</v>
      </c>
      <c r="E27" s="61">
        <v>2</v>
      </c>
      <c r="F27" s="62">
        <v>0</v>
      </c>
      <c r="G27" s="63">
        <f t="shared" si="0"/>
        <v>0</v>
      </c>
      <c r="H27" s="64">
        <f t="shared" si="1"/>
        <v>0</v>
      </c>
      <c r="I27" s="56"/>
      <c r="J27" s="56"/>
    </row>
    <row r="28" spans="1:10" ht="31.5" x14ac:dyDescent="0.25">
      <c r="A28" s="57" t="s">
        <v>46</v>
      </c>
      <c r="B28" s="58" t="s">
        <v>193</v>
      </c>
      <c r="C28" s="108"/>
      <c r="D28" s="60">
        <v>0</v>
      </c>
      <c r="E28" s="61">
        <v>12</v>
      </c>
      <c r="F28" s="62">
        <v>0</v>
      </c>
      <c r="G28" s="63">
        <f t="shared" si="0"/>
        <v>0</v>
      </c>
      <c r="H28" s="64">
        <f t="shared" si="1"/>
        <v>0</v>
      </c>
      <c r="I28" s="56"/>
      <c r="J28" s="56"/>
    </row>
    <row r="29" spans="1:10" ht="15.75" x14ac:dyDescent="0.25">
      <c r="A29" s="57" t="s">
        <v>48</v>
      </c>
      <c r="B29" s="65" t="s">
        <v>114</v>
      </c>
      <c r="C29" s="68"/>
      <c r="D29" s="60">
        <v>0</v>
      </c>
      <c r="E29" s="66">
        <v>2</v>
      </c>
      <c r="F29" s="62">
        <v>0</v>
      </c>
      <c r="G29" s="63">
        <f>E29*F29</f>
        <v>0</v>
      </c>
      <c r="H29" s="64">
        <f>D29*G29</f>
        <v>0</v>
      </c>
      <c r="I29" s="67"/>
      <c r="J29" s="56"/>
    </row>
    <row r="30" spans="1:10" ht="31.5" x14ac:dyDescent="0.25">
      <c r="A30" s="57" t="s">
        <v>50</v>
      </c>
      <c r="B30" s="65" t="s">
        <v>115</v>
      </c>
      <c r="C30" s="68"/>
      <c r="D30" s="60">
        <v>0</v>
      </c>
      <c r="E30" s="66">
        <v>1</v>
      </c>
      <c r="F30" s="62">
        <v>0</v>
      </c>
      <c r="G30" s="63">
        <f t="shared" ref="G30:G40" si="2">E30*F30</f>
        <v>0</v>
      </c>
      <c r="H30" s="64">
        <f t="shared" ref="H30:H45" si="3">D30*G30</f>
        <v>0</v>
      </c>
      <c r="I30" s="67"/>
      <c r="J30" s="56"/>
    </row>
    <row r="31" spans="1:10" ht="15.75" x14ac:dyDescent="0.25">
      <c r="A31" s="57" t="s">
        <v>52</v>
      </c>
      <c r="B31" s="65" t="s">
        <v>116</v>
      </c>
      <c r="C31" s="68"/>
      <c r="D31" s="60">
        <v>0</v>
      </c>
      <c r="E31" s="66">
        <v>10</v>
      </c>
      <c r="F31" s="62">
        <v>0</v>
      </c>
      <c r="G31" s="63">
        <f t="shared" si="2"/>
        <v>0</v>
      </c>
      <c r="H31" s="64">
        <f t="shared" si="3"/>
        <v>0</v>
      </c>
      <c r="I31" s="67"/>
      <c r="J31" s="56"/>
    </row>
    <row r="32" spans="1:10" ht="15.75" x14ac:dyDescent="0.25">
      <c r="A32" s="57" t="s">
        <v>54</v>
      </c>
      <c r="B32" s="65" t="s">
        <v>117</v>
      </c>
      <c r="C32" s="68"/>
      <c r="D32" s="60">
        <v>0</v>
      </c>
      <c r="E32" s="66">
        <v>15</v>
      </c>
      <c r="F32" s="62">
        <v>0</v>
      </c>
      <c r="G32" s="63">
        <f t="shared" si="2"/>
        <v>0</v>
      </c>
      <c r="H32" s="64">
        <f t="shared" si="3"/>
        <v>0</v>
      </c>
      <c r="I32" s="67"/>
      <c r="J32" s="56"/>
    </row>
    <row r="33" spans="1:10" s="71" customFormat="1" ht="15.75" x14ac:dyDescent="0.25">
      <c r="A33" s="50">
        <v>2</v>
      </c>
      <c r="B33" s="51" t="s">
        <v>120</v>
      </c>
      <c r="C33" s="69"/>
      <c r="D33" s="69"/>
      <c r="E33" s="52"/>
      <c r="F33" s="54"/>
      <c r="G33" s="55">
        <f>SUBTOTAL(9, G34:G40)</f>
        <v>0</v>
      </c>
      <c r="H33" s="55">
        <f>SUBTOTAL(9, H34:H40)</f>
        <v>0</v>
      </c>
      <c r="I33" s="70"/>
      <c r="J33" s="56"/>
    </row>
    <row r="34" spans="1:10" s="71" customFormat="1" ht="15.75" x14ac:dyDescent="0.25">
      <c r="A34" s="57" t="s">
        <v>77</v>
      </c>
      <c r="B34" s="58" t="s">
        <v>194</v>
      </c>
      <c r="C34" s="109"/>
      <c r="D34" s="60">
        <v>0</v>
      </c>
      <c r="E34" s="59">
        <v>67</v>
      </c>
      <c r="F34" s="62">
        <v>0</v>
      </c>
      <c r="G34" s="63">
        <f t="shared" si="2"/>
        <v>0</v>
      </c>
      <c r="H34" s="64">
        <f t="shared" si="3"/>
        <v>0</v>
      </c>
      <c r="I34" s="70"/>
      <c r="J34" s="56"/>
    </row>
    <row r="35" spans="1:10" s="71" customFormat="1" ht="15.75" x14ac:dyDescent="0.25">
      <c r="A35" s="57" t="s">
        <v>79</v>
      </c>
      <c r="B35" s="58" t="s">
        <v>122</v>
      </c>
      <c r="C35" s="109"/>
      <c r="D35" s="60">
        <v>0</v>
      </c>
      <c r="E35" s="59">
        <v>134</v>
      </c>
      <c r="F35" s="62">
        <v>0</v>
      </c>
      <c r="G35" s="63">
        <f t="shared" si="2"/>
        <v>0</v>
      </c>
      <c r="H35" s="64">
        <f t="shared" si="3"/>
        <v>0</v>
      </c>
      <c r="I35" s="70"/>
      <c r="J35" s="56"/>
    </row>
    <row r="36" spans="1:10" s="71" customFormat="1" ht="15.75" x14ac:dyDescent="0.25">
      <c r="A36" s="57" t="s">
        <v>81</v>
      </c>
      <c r="B36" s="58" t="s">
        <v>164</v>
      </c>
      <c r="C36" s="109"/>
      <c r="D36" s="60">
        <v>0</v>
      </c>
      <c r="E36" s="59">
        <v>68</v>
      </c>
      <c r="F36" s="62">
        <v>0</v>
      </c>
      <c r="G36" s="63">
        <f t="shared" si="2"/>
        <v>0</v>
      </c>
      <c r="H36" s="64">
        <f t="shared" si="3"/>
        <v>0</v>
      </c>
      <c r="I36" s="70"/>
      <c r="J36" s="56"/>
    </row>
    <row r="37" spans="1:10" s="71" customFormat="1" ht="78.75" x14ac:dyDescent="0.25">
      <c r="A37" s="57" t="s">
        <v>83</v>
      </c>
      <c r="B37" s="65" t="s">
        <v>123</v>
      </c>
      <c r="C37" s="68"/>
      <c r="D37" s="60">
        <v>0</v>
      </c>
      <c r="E37" s="73">
        <v>1</v>
      </c>
      <c r="F37" s="62">
        <v>0</v>
      </c>
      <c r="G37" s="63">
        <f t="shared" si="2"/>
        <v>0</v>
      </c>
      <c r="H37" s="64">
        <f t="shared" si="3"/>
        <v>0</v>
      </c>
      <c r="I37" s="70"/>
      <c r="J37" s="56"/>
    </row>
    <row r="38" spans="1:10" ht="31.5" x14ac:dyDescent="0.25">
      <c r="A38" s="57" t="s">
        <v>85</v>
      </c>
      <c r="B38" s="65" t="s">
        <v>124</v>
      </c>
      <c r="C38" s="68"/>
      <c r="D38" s="60">
        <v>0</v>
      </c>
      <c r="E38" s="73">
        <v>1</v>
      </c>
      <c r="F38" s="62">
        <v>0</v>
      </c>
      <c r="G38" s="63">
        <f t="shared" si="2"/>
        <v>0</v>
      </c>
      <c r="H38" s="64">
        <f t="shared" si="3"/>
        <v>0</v>
      </c>
      <c r="I38" s="67"/>
      <c r="J38" s="56"/>
    </row>
    <row r="39" spans="1:10" ht="31.5" x14ac:dyDescent="0.25">
      <c r="A39" s="57" t="s">
        <v>87</v>
      </c>
      <c r="B39" s="65" t="s">
        <v>126</v>
      </c>
      <c r="C39" s="68"/>
      <c r="D39" s="60"/>
      <c r="E39" s="73">
        <v>1</v>
      </c>
      <c r="F39" s="62">
        <v>0</v>
      </c>
      <c r="G39" s="63">
        <f t="shared" si="2"/>
        <v>0</v>
      </c>
      <c r="H39" s="64">
        <f t="shared" si="3"/>
        <v>0</v>
      </c>
      <c r="I39" s="67"/>
      <c r="J39" s="56"/>
    </row>
    <row r="40" spans="1:10" ht="31.5" x14ac:dyDescent="0.25">
      <c r="A40" s="57" t="s">
        <v>127</v>
      </c>
      <c r="B40" s="58" t="s">
        <v>195</v>
      </c>
      <c r="C40" s="68"/>
      <c r="D40" s="60">
        <v>0</v>
      </c>
      <c r="E40" s="73">
        <v>1</v>
      </c>
      <c r="F40" s="62">
        <v>0</v>
      </c>
      <c r="G40" s="63">
        <f t="shared" si="2"/>
        <v>0</v>
      </c>
      <c r="H40" s="64">
        <f t="shared" si="3"/>
        <v>0</v>
      </c>
      <c r="I40" s="67"/>
      <c r="J40" s="56"/>
    </row>
    <row r="41" spans="1:10" ht="15.75" x14ac:dyDescent="0.25">
      <c r="A41" s="74">
        <v>3</v>
      </c>
      <c r="B41" s="75" t="s">
        <v>89</v>
      </c>
      <c r="C41" s="69"/>
      <c r="D41" s="69"/>
      <c r="E41" s="69"/>
      <c r="F41" s="69"/>
      <c r="G41" s="55">
        <f>SUBTOTAL(9, G42:G45)</f>
        <v>0</v>
      </c>
      <c r="H41" s="55">
        <f>SUBTOTAL(9, H42:H45)</f>
        <v>0</v>
      </c>
      <c r="I41" s="67"/>
      <c r="J41" s="56"/>
    </row>
    <row r="42" spans="1:10" ht="15.75" x14ac:dyDescent="0.25">
      <c r="A42" s="76" t="s">
        <v>147</v>
      </c>
      <c r="B42" s="77" t="s">
        <v>128</v>
      </c>
      <c r="C42" s="68"/>
      <c r="D42" s="60">
        <v>0</v>
      </c>
      <c r="E42" s="73">
        <v>1</v>
      </c>
      <c r="F42" s="62">
        <v>0</v>
      </c>
      <c r="G42" s="63">
        <f t="shared" ref="G42:G45" si="4">E42*F42</f>
        <v>0</v>
      </c>
      <c r="H42" s="64">
        <f t="shared" si="3"/>
        <v>0</v>
      </c>
      <c r="I42" s="67"/>
      <c r="J42" s="56"/>
    </row>
    <row r="43" spans="1:10" ht="15.75" x14ac:dyDescent="0.25">
      <c r="A43" s="76" t="s">
        <v>148</v>
      </c>
      <c r="B43" s="77" t="s">
        <v>129</v>
      </c>
      <c r="C43" s="68"/>
      <c r="D43" s="60">
        <v>0</v>
      </c>
      <c r="E43" s="73">
        <v>1</v>
      </c>
      <c r="F43" s="62">
        <v>0</v>
      </c>
      <c r="G43" s="63">
        <f t="shared" si="4"/>
        <v>0</v>
      </c>
      <c r="H43" s="64">
        <f t="shared" si="3"/>
        <v>0</v>
      </c>
      <c r="I43" s="67"/>
      <c r="J43" s="56"/>
    </row>
    <row r="44" spans="1:10" ht="15.75" x14ac:dyDescent="0.25">
      <c r="A44" s="76" t="s">
        <v>149</v>
      </c>
      <c r="B44" s="77" t="s">
        <v>130</v>
      </c>
      <c r="C44" s="68"/>
      <c r="D44" s="60">
        <v>0</v>
      </c>
      <c r="E44" s="73">
        <v>1</v>
      </c>
      <c r="F44" s="62">
        <v>0</v>
      </c>
      <c r="G44" s="63">
        <f t="shared" si="4"/>
        <v>0</v>
      </c>
      <c r="H44" s="64">
        <f t="shared" si="3"/>
        <v>0</v>
      </c>
      <c r="I44" s="67"/>
      <c r="J44" s="56"/>
    </row>
    <row r="45" spans="1:10" ht="16.5" thickBot="1" x14ac:dyDescent="0.3">
      <c r="A45" s="76" t="s">
        <v>90</v>
      </c>
      <c r="B45" s="77" t="s">
        <v>131</v>
      </c>
      <c r="C45" s="68"/>
      <c r="D45" s="60">
        <v>0</v>
      </c>
      <c r="E45" s="73">
        <v>4</v>
      </c>
      <c r="F45" s="62">
        <v>0</v>
      </c>
      <c r="G45" s="63">
        <f t="shared" si="4"/>
        <v>0</v>
      </c>
      <c r="H45" s="64">
        <f t="shared" si="3"/>
        <v>0</v>
      </c>
      <c r="I45" s="67"/>
      <c r="J45" s="56"/>
    </row>
    <row r="46" spans="1:10" ht="15.75" x14ac:dyDescent="0.25">
      <c r="A46" s="78"/>
      <c r="B46" s="79" t="s">
        <v>98</v>
      </c>
      <c r="C46" s="80"/>
      <c r="D46" s="80"/>
      <c r="E46" s="81"/>
      <c r="F46" s="82"/>
      <c r="G46" s="83">
        <f>SUBTOTAL(9,G19:G45)</f>
        <v>0</v>
      </c>
      <c r="H46" s="83">
        <f>SUBTOTAL(9,H19:H45)</f>
        <v>0</v>
      </c>
      <c r="I46" s="67"/>
      <c r="J46" s="56"/>
    </row>
    <row r="47" spans="1:10" ht="15.75" x14ac:dyDescent="0.25">
      <c r="A47" s="78"/>
      <c r="B47" s="79" t="s">
        <v>99</v>
      </c>
      <c r="C47" s="80"/>
      <c r="D47" s="80"/>
      <c r="E47" s="81"/>
      <c r="F47" s="82"/>
      <c r="G47" s="84">
        <f>G46*0.15</f>
        <v>0</v>
      </c>
      <c r="H47" s="85"/>
      <c r="I47" s="67"/>
      <c r="J47" s="56"/>
    </row>
    <row r="48" spans="1:10" ht="16.5" thickBot="1" x14ac:dyDescent="0.3">
      <c r="A48" s="78"/>
      <c r="B48" s="79" t="s">
        <v>100</v>
      </c>
      <c r="C48" s="80"/>
      <c r="D48" s="80"/>
      <c r="E48" s="81"/>
      <c r="F48" s="82"/>
      <c r="G48" s="86">
        <f>G46+G47</f>
        <v>0</v>
      </c>
      <c r="H48" s="87"/>
      <c r="I48" s="67"/>
      <c r="J48" s="56"/>
    </row>
    <row r="49" spans="1:10" x14ac:dyDescent="0.25">
      <c r="A49" s="88"/>
      <c r="B49" s="89"/>
      <c r="C49" s="90"/>
      <c r="D49" s="90"/>
      <c r="E49" s="90"/>
      <c r="F49" s="91"/>
      <c r="G49" s="91"/>
      <c r="H49" s="91"/>
      <c r="I49" s="91"/>
      <c r="J49" s="91"/>
    </row>
    <row r="50" spans="1:10" ht="15.75" thickBot="1" x14ac:dyDescent="0.3">
      <c r="A50" s="88"/>
      <c r="B50" s="91"/>
      <c r="C50" s="90"/>
      <c r="D50" s="90"/>
      <c r="E50" s="90"/>
      <c r="F50" s="91"/>
      <c r="G50" s="91"/>
      <c r="H50" s="91"/>
      <c r="I50" s="91"/>
      <c r="J50" s="91"/>
    </row>
    <row r="51" spans="1:10" ht="25.9" customHeight="1" x14ac:dyDescent="0.25">
      <c r="A51" s="88"/>
      <c r="B51" s="129" t="s">
        <v>101</v>
      </c>
      <c r="C51" s="132"/>
      <c r="D51" s="133"/>
      <c r="E51" s="127"/>
      <c r="F51" s="128"/>
      <c r="G51" s="91"/>
      <c r="H51" s="91"/>
      <c r="I51" s="91"/>
      <c r="J51" s="91"/>
    </row>
    <row r="52" spans="1:10" ht="17.45" customHeight="1" x14ac:dyDescent="0.25">
      <c r="A52" s="88"/>
      <c r="B52" s="130"/>
      <c r="C52" s="134" t="s">
        <v>102</v>
      </c>
      <c r="D52" s="135"/>
      <c r="E52" s="92" t="s">
        <v>103</v>
      </c>
      <c r="F52" s="93"/>
      <c r="G52" s="91"/>
      <c r="H52" s="91"/>
      <c r="I52" s="91"/>
      <c r="J52" s="91"/>
    </row>
    <row r="53" spans="1:10" ht="34.9" customHeight="1" x14ac:dyDescent="0.25">
      <c r="A53" s="88"/>
      <c r="B53" s="130"/>
      <c r="C53" s="136"/>
      <c r="D53" s="137"/>
      <c r="E53" s="125"/>
      <c r="F53" s="126"/>
      <c r="G53" s="91"/>
      <c r="H53" s="91"/>
      <c r="I53" s="91"/>
      <c r="J53" s="91"/>
    </row>
    <row r="54" spans="1:10" ht="19.149999999999999" customHeight="1" thickBot="1" x14ac:dyDescent="0.3">
      <c r="A54" s="88"/>
      <c r="B54" s="131"/>
      <c r="C54" s="138" t="s">
        <v>104</v>
      </c>
      <c r="D54" s="139"/>
      <c r="E54" s="123" t="s">
        <v>105</v>
      </c>
      <c r="F54" s="124"/>
      <c r="G54" s="91"/>
      <c r="H54" s="91"/>
      <c r="I54" s="91"/>
      <c r="J54" s="91"/>
    </row>
    <row r="55" spans="1:10" x14ac:dyDescent="0.25">
      <c r="A55" s="88"/>
      <c r="B55" s="91"/>
      <c r="C55" s="90"/>
      <c r="D55" s="90"/>
      <c r="E55" s="90"/>
      <c r="F55" s="91"/>
      <c r="G55" s="91"/>
      <c r="H55" s="91"/>
      <c r="I55" s="91"/>
      <c r="J55" s="91"/>
    </row>
    <row r="56" spans="1:10" x14ac:dyDescent="0.25">
      <c r="A56" s="88"/>
      <c r="B56" s="91"/>
      <c r="C56" s="90"/>
      <c r="D56" s="90"/>
      <c r="E56" s="90"/>
      <c r="F56" s="91"/>
      <c r="G56" s="91"/>
      <c r="H56" s="91"/>
      <c r="I56" s="91"/>
      <c r="J56" s="91"/>
    </row>
  </sheetData>
  <protectedRanges>
    <protectedRange sqref="C51:F53" name="Range7"/>
    <protectedRange sqref="I19:J48" name="Range6"/>
    <protectedRange sqref="A19:F45" name="Range3"/>
    <protectedRange sqref="E13:E15" name="Range2"/>
    <protectedRange sqref="B3:B5" name="Range1"/>
    <protectedRange sqref="C13:D15" name="Range2_1"/>
  </protectedRanges>
  <mergeCells count="14">
    <mergeCell ref="B51:B54"/>
    <mergeCell ref="C51:D51"/>
    <mergeCell ref="E51:F51"/>
    <mergeCell ref="C52:D52"/>
    <mergeCell ref="C53:D53"/>
    <mergeCell ref="E53:F53"/>
    <mergeCell ref="C54:D54"/>
    <mergeCell ref="E54:F54"/>
    <mergeCell ref="E17:G17"/>
    <mergeCell ref="C12:D12"/>
    <mergeCell ref="C13:D13"/>
    <mergeCell ref="F13:F15"/>
    <mergeCell ref="C14:D14"/>
    <mergeCell ref="C15:D15"/>
  </mergeCells>
  <dataValidations count="2">
    <dataValidation type="list" allowBlank="1" showInputMessage="1" showErrorMessage="1" sqref="E13:E15" xr:uid="{D152D264-0692-4B9C-A272-3ABA6A55E105}">
      <formula1>" ,X"</formula1>
    </dataValidation>
    <dataValidation type="decimal" operator="greaterThanOrEqual" allowBlank="1" showInputMessage="1" showErrorMessage="1" sqref="C13:D15 E29:E45 F20:F45" xr:uid="{F2DDBF35-2037-453D-9875-91B460F49B21}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Total Bid</vt:lpstr>
      <vt:lpstr>Alldays</vt:lpstr>
      <vt:lpstr>Bakgoma</vt:lpstr>
      <vt:lpstr>Burgersfort</vt:lpstr>
      <vt:lpstr>Fetakgomo</vt:lpstr>
      <vt:lpstr>Ga-Phaahla</vt:lpstr>
      <vt:lpstr>Giyani</vt:lpstr>
      <vt:lpstr>Groblersdal</vt:lpstr>
      <vt:lpstr>Lebowakgomo</vt:lpstr>
      <vt:lpstr>Mapodile</vt:lpstr>
      <vt:lpstr>Marapong</vt:lpstr>
      <vt:lpstr>Marblehall</vt:lpstr>
      <vt:lpstr>Mogwadi</vt:lpstr>
      <vt:lpstr>Moletjie</vt:lpstr>
      <vt:lpstr>Mookgophong</vt:lpstr>
      <vt:lpstr>Morebeng</vt:lpstr>
      <vt:lpstr>Mutale</vt:lpstr>
      <vt:lpstr>Phatantswane</vt:lpstr>
      <vt:lpstr>Phokwane</vt:lpstr>
      <vt:lpstr>Seshego</vt:lpstr>
      <vt:lpstr>Vhembe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Mpho Lawrence Maila</dc:creator>
  <cp:lastModifiedBy>Mpho Lawrence Maila</cp:lastModifiedBy>
  <dcterms:created xsi:type="dcterms:W3CDTF">2023-10-15T20:44:21Z</dcterms:created>
  <dcterms:modified xsi:type="dcterms:W3CDTF">2023-12-06T09:53:02Z</dcterms:modified>
</cp:coreProperties>
</file>