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qctoorgza-my.sharepoint.com/personal/mtwa-modupe_z_qcto_org_za/Documents/Desktop/TENDERS/FINANCIAL YEAR 2026-27/NEW TENDERS/QCTO 07 - 2026 - UPGRADING OF ROOF FINISH BUILD B AND WALKWAYS BULD A/TOR/"/>
    </mc:Choice>
  </mc:AlternateContent>
  <xr:revisionPtr revIDLastSave="204" documentId="13_ncr:1_{EAC7E799-054E-4F5A-9C7A-4CEE290E33D4}" xr6:coauthVersionLast="47" xr6:coauthVersionMax="47" xr10:uidLastSave="{459F0B49-64CC-45C6-8FF8-CA3A7E2C78CB}"/>
  <bookViews>
    <workbookView xWindow="28680" yWindow="-120" windowWidth="29040" windowHeight="15720" activeTab="2" xr2:uid="{00000000-000D-0000-FFFF-FFFF00000000}"/>
  </bookViews>
  <sheets>
    <sheet name="Annexure B" sheetId="2" r:id="rId1"/>
    <sheet name="Annexure B1 Price" sheetId="3" r:id="rId2"/>
    <sheet name="BOQ"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9" i="4" l="1"/>
  <c r="F205" i="4"/>
  <c r="E206" i="4" s="1"/>
  <c r="F206" i="4" s="1"/>
  <c r="F201" i="4"/>
  <c r="E202" i="4" s="1"/>
  <c r="F202" i="4" s="1"/>
  <c r="F190" i="4"/>
  <c r="F189" i="4"/>
  <c r="F176" i="4" s="1"/>
  <c r="F171" i="4"/>
  <c r="F167" i="4"/>
  <c r="F163" i="4"/>
  <c r="F160" i="4"/>
  <c r="F156" i="4"/>
  <c r="F155" i="4"/>
  <c r="F154" i="4"/>
  <c r="F153" i="4"/>
  <c r="F118" i="4"/>
  <c r="F117" i="4"/>
  <c r="F116" i="4"/>
  <c r="F115" i="4"/>
  <c r="F112" i="4"/>
  <c r="F111" i="4"/>
  <c r="F110" i="4"/>
  <c r="F109" i="4"/>
  <c r="F106" i="4"/>
  <c r="F105" i="4"/>
  <c r="F74" i="4"/>
  <c r="F71" i="4"/>
  <c r="A71" i="4"/>
  <c r="A74" i="4" s="1"/>
  <c r="A105" i="4" s="1"/>
  <c r="A106" i="4" s="1"/>
  <c r="A109" i="4" s="1"/>
  <c r="A110" i="4" s="1"/>
  <c r="A111" i="4" s="1"/>
  <c r="A112" i="4" s="1"/>
  <c r="A115" i="4" s="1"/>
  <c r="A116" i="4" s="1"/>
  <c r="A117" i="4" s="1"/>
  <c r="A118" i="4" s="1"/>
  <c r="A153" i="4" s="1"/>
  <c r="A154" i="4" s="1"/>
  <c r="A155" i="4" s="1"/>
  <c r="A156" i="4" s="1"/>
  <c r="A160" i="4" s="1"/>
  <c r="A163" i="4" s="1"/>
  <c r="A167" i="4" s="1"/>
  <c r="A171" i="4" s="1"/>
  <c r="A189" i="4" s="1"/>
  <c r="A190" i="4" s="1"/>
  <c r="A201" i="4" s="1"/>
  <c r="A202" i="4" s="1"/>
  <c r="A205" i="4" s="1"/>
  <c r="A206" i="4" s="1"/>
  <c r="A209" i="4" s="1"/>
  <c r="F70" i="4"/>
  <c r="F47" i="4"/>
  <c r="F42" i="4"/>
  <c r="F39" i="4"/>
  <c r="F38" i="4"/>
  <c r="F35" i="4"/>
  <c r="F34" i="4"/>
  <c r="F30" i="4"/>
  <c r="F26" i="4"/>
  <c r="D25" i="4"/>
  <c r="D27" i="4" s="1"/>
  <c r="F24" i="4"/>
  <c r="F21" i="4"/>
  <c r="F20" i="4"/>
  <c r="A20" i="4"/>
  <c r="A21" i="4" s="1"/>
  <c r="A24" i="4" s="1"/>
  <c r="A25" i="4" s="1"/>
  <c r="A26" i="4" s="1"/>
  <c r="A27" i="4" s="1"/>
  <c r="A30" i="4" s="1"/>
  <c r="A33" i="4" s="1"/>
  <c r="A34" i="4" s="1"/>
  <c r="A35" i="4" s="1"/>
  <c r="A38" i="4" s="1"/>
  <c r="F19" i="4"/>
  <c r="F16" i="4"/>
  <c r="F15" i="4"/>
  <c r="F14" i="4"/>
  <c r="F123" i="4" l="1"/>
  <c r="F79" i="4"/>
  <c r="D33" i="4"/>
  <c r="F33" i="4" s="1"/>
  <c r="F27" i="4"/>
  <c r="F195" i="4"/>
  <c r="F25" i="4"/>
  <c r="F11" i="4" s="1"/>
  <c r="A12" i="2" l="1"/>
  <c r="A13" i="2" s="1"/>
  <c r="A14" i="2" s="1"/>
  <c r="A15" i="2" s="1"/>
  <c r="A16" i="2" s="1"/>
  <c r="A17" i="2" s="1"/>
  <c r="A18" i="2" s="1"/>
  <c r="A19" i="2" s="1"/>
  <c r="A20" i="2" s="1"/>
</calcChain>
</file>

<file path=xl/sharedStrings.xml><?xml version="1.0" encoding="utf-8"?>
<sst xmlns="http://schemas.openxmlformats.org/spreadsheetml/2006/main" count="244" uniqueCount="159">
  <si>
    <t>Description</t>
  </si>
  <si>
    <t xml:space="preserve">Request for proposals for: </t>
  </si>
  <si>
    <t>No</t>
  </si>
  <si>
    <t>Client name</t>
  </si>
  <si>
    <t>Client contact name, number, e-mail address</t>
  </si>
  <si>
    <t>Contract start date</t>
  </si>
  <si>
    <t>Contract end date</t>
  </si>
  <si>
    <t>Contract value</t>
  </si>
  <si>
    <t>Project Description</t>
  </si>
  <si>
    <t>ANNEXURE B: SUMMARY OF PAST EXPERIENCE (Attach reference letter/s on letterhead of client/s)</t>
  </si>
  <si>
    <t xml:space="preserve">Total cost (VAT Incl) </t>
  </si>
  <si>
    <t>R</t>
  </si>
  <si>
    <t xml:space="preserve">Tender Ref #: </t>
  </si>
  <si>
    <t>BIDDERS NAME:</t>
  </si>
  <si>
    <t xml:space="preserve"> </t>
  </si>
  <si>
    <t>Signature</t>
  </si>
  <si>
    <t>Bidder signature:</t>
  </si>
  <si>
    <r>
      <t xml:space="preserve">1. This is the total price required to render all  services included in the ToR.
2. This price will be used for comparison purposes.                                               
</t>
    </r>
    <r>
      <rPr>
        <b/>
        <sz val="10"/>
        <color rgb="FFFF0000"/>
        <rFont val="Calibri"/>
        <family val="2"/>
      </rPr>
      <t>*Please ensure that this price matches the price indicated on SBD 3.3*</t>
    </r>
  </si>
  <si>
    <t>ANNEXURE B1: PRICING INFORMATION (FIXED COST FOR THE CNTRACT DURATION)</t>
  </si>
  <si>
    <t>PRELIMINARIES &amp; GENERAL</t>
  </si>
  <si>
    <t>DEMOLITIONS</t>
  </si>
  <si>
    <t>CARPENTRY &amp; JOINERY</t>
  </si>
  <si>
    <t xml:space="preserve">ROOF COVERINGS &amp; CEILINGS </t>
  </si>
  <si>
    <t>PLUMBING &amp; DRAINAGE</t>
  </si>
  <si>
    <t>PROVISIONAL SUMS</t>
  </si>
  <si>
    <t>SUBTOTAL CONTRACT VALUE EXCL VAT</t>
  </si>
  <si>
    <t>PROJECT CONTINGENCY AT 10%</t>
  </si>
  <si>
    <t>SUBTOTAL CONTRACT VALUE + CONTINGENCY</t>
  </si>
  <si>
    <t>TOTAL BID PRICE incl. (VAT and all expenses )</t>
  </si>
  <si>
    <t>OVERALL CONSTRUCTION COST</t>
  </si>
  <si>
    <t>ITEM NO</t>
  </si>
  <si>
    <t>DESCRIPTION</t>
  </si>
  <si>
    <t>UNIT</t>
  </si>
  <si>
    <t>QUANTITY</t>
  </si>
  <si>
    <t>RATE</t>
  </si>
  <si>
    <t>AMOUNT</t>
  </si>
  <si>
    <t>BILL NO 1</t>
  </si>
  <si>
    <t>PRELIMINARIES AND GENERAL</t>
  </si>
  <si>
    <t>H1</t>
  </si>
  <si>
    <t>Health &amp; Safety</t>
  </si>
  <si>
    <t>H2</t>
  </si>
  <si>
    <t>Health and safety file</t>
  </si>
  <si>
    <t>Safety manager/officer (full time)</t>
  </si>
  <si>
    <t>Month</t>
  </si>
  <si>
    <t>Personal protective equipment</t>
  </si>
  <si>
    <t>Item</t>
  </si>
  <si>
    <t>Site Establishment</t>
  </si>
  <si>
    <t>Site instruction book</t>
  </si>
  <si>
    <t>Site signage</t>
  </si>
  <si>
    <t>Normal shade netting  to cover fence off area including temporary gate - lockable by bolt and lock or chain and lock (including posts and stays)</t>
  </si>
  <si>
    <t>m</t>
  </si>
  <si>
    <t>Services</t>
  </si>
  <si>
    <t xml:space="preserve">Delivery and collection of toilets </t>
  </si>
  <si>
    <t>Sum</t>
  </si>
  <si>
    <t xml:space="preserve">Utility toilet(s), including handbasin and toilet paper and weekly cleaning </t>
  </si>
  <si>
    <t>Delivery and collection of site office container</t>
  </si>
  <si>
    <t>Site office container</t>
  </si>
  <si>
    <t>Cleaning</t>
  </si>
  <si>
    <t>House keeping and final clean</t>
  </si>
  <si>
    <t>item</t>
  </si>
  <si>
    <t>Management</t>
  </si>
  <si>
    <t>Site Manager/Foreman (leave unpriced if included in rate)</t>
  </si>
  <si>
    <t>Structural Engineer's inspection and certification of completed works</t>
  </si>
  <si>
    <t>Staff travel</t>
  </si>
  <si>
    <t>Plant</t>
  </si>
  <si>
    <t>Access scaffolding including scaffold erector</t>
  </si>
  <si>
    <t>Skip hire for stripped materials and construction waste</t>
  </si>
  <si>
    <t>Roof Specific Costs</t>
  </si>
  <si>
    <t>Weather protection during roof replacement</t>
  </si>
  <si>
    <t>BILL NO 2</t>
  </si>
  <si>
    <t>SUPPLEMENTARY PREAMBLES</t>
  </si>
  <si>
    <t>For preambles see "Model Preambles for Trades"</t>
  </si>
  <si>
    <t>View site</t>
  </si>
  <si>
    <t>Before submitting his tender the tenderer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</si>
  <si>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General</t>
  </si>
  <si>
    <t>Unless otherwise described all materials are to become the property of the contractor and are to be removed from the site</t>
  </si>
  <si>
    <t>Protection of works</t>
  </si>
  <si>
    <t>The Contractor shall take all necessary precautions to prevent damage to existing buildings, finishes, fixtures, fittings and services during the execution of the Works. Any damage caused by the Contractor shall be made good at the Contractor's expense to match the existing condition and to the satisfaction of the Principal Agent.</t>
  </si>
  <si>
    <t>Site Measurement and Verification</t>
  </si>
  <si>
    <t>The Contractor shall verify all dimensions, quantities and site conditions on site prior to the procurement, manufacture, fabrication or ordering of materials. No claims arising from failure to verify dimensions and site conditions will be considered. Any discrepancies shall be reported to the Principal Agent before proceeding with the affected work.</t>
  </si>
  <si>
    <t>Pricing</t>
  </si>
  <si>
    <t>Unless otherwise stated, rates shall include for loading, transporting, carting away and legally disposing of all demolished materials and debris off site.</t>
  </si>
  <si>
    <t>REMOVAL OF EXISTING WORK</t>
  </si>
  <si>
    <t>Taking down and removing roofs, floors, panelling, ceilings, partitions, etc</t>
  </si>
  <si>
    <t>Slate roof tiles, insulation, battens and associated accessories including ridges, hips, gable end fittings, apex flashings, headwall flashings, sidewall flashings, corner trims and the like.</t>
  </si>
  <si>
    <t>m2</t>
  </si>
  <si>
    <t>Carefully remove and dispose of the existing plasterboard suspended ceiling layer situated above the existing exposed suspended ceiling tile system, including all associated suspension components, complete</t>
  </si>
  <si>
    <t>Take out and remove timber in roofs and cart away to a site located by the contractor</t>
  </si>
  <si>
    <t>Take out and remove damaged timber truss members</t>
  </si>
  <si>
    <t>BILL NO 3</t>
  </si>
  <si>
    <t>CARPENTRY AND JOINERY</t>
  </si>
  <si>
    <t>Descriptions</t>
  </si>
  <si>
    <t>The term "planted on" shall mean the nailing of timber to timber</t>
  </si>
  <si>
    <t>The term "screwed on" shall mean the countersunk screwing of timber to timber</t>
  </si>
  <si>
    <t>The term "screwed and pelleted on" shall mean the screwing of timber to timber with the heads of screws sunk and pelleted</t>
  </si>
  <si>
    <t>Fixing</t>
  </si>
  <si>
    <t>Items described as "nailed" shall be deemed to be fixed with
hardened steel nails or shot pins to brickwork or concrete.</t>
  </si>
  <si>
    <t>Prefabricated Timber Roof Truss</t>
  </si>
  <si>
    <t>Shop drawings are to be submitted to the Architect for approval before commencement of fabrication of the trusses. The dimensions in the descriptions of the trusses are nominal and actual measurements are to be obtained from the site before design or fabrication commences.</t>
  </si>
  <si>
    <t>Rates are to include for the design, construction, supply, delivery on site, erection, inspection and certification of the total roof structure under a written guarantee. The guarantee is to be lodged with the Architect for approval before the work is commenced. The design should include for the additional weight of domestic geysers and under no circumstances will it be accepted that the ceiling brandering assist in the stability of the roof structure.</t>
  </si>
  <si>
    <t>The Truss System Engineer is to be approved by the Architect and is to be a member of the Truss Plate Association of Southern Africa</t>
  </si>
  <si>
    <t>ROOF TRUSS CONSTRUCTION</t>
  </si>
  <si>
    <t>1500mm Long prefabricated timber truss frame as per detail 1 comprising of 38x114mm members, 100m clinched nails and 6 M12 Bolts and washers.</t>
  </si>
  <si>
    <t>2500mm Long prefabricated timber truss frame as per detail 2 comprising of 38x114mm members, 100m clinched nails and 6 M12 Bolts and washers.</t>
  </si>
  <si>
    <t>STRUCTURAL TIMBERWORK ETC</t>
  </si>
  <si>
    <t>38x38mm Battens, nailed (purlins)</t>
  </si>
  <si>
    <t>38x114mm Bracing, nailed including M12 bolts and washers where required</t>
  </si>
  <si>
    <t>38x114mm Splice joints, 1500mm long positioned centrally over splice/break fixed with 6 M12 bolts and washers, 3 either side of splice</t>
  </si>
  <si>
    <t>38x114mm Splice joints, 3000mm long positioned centrally over splice/break fixed with 6 M12 bolts and washers, 3 either side of splice</t>
  </si>
  <si>
    <t xml:space="preserve">SUNDRY </t>
  </si>
  <si>
    <t>Eco bracing strap 400mm long fixed with 10 timberfix hex head screws 38x5,5mm</t>
  </si>
  <si>
    <t>18mm Plywood 400mm wide x 400mm high fixed with 2 ESDS65 screws to both sides</t>
  </si>
  <si>
    <t>Zinc coated purlin clip connections where valley trusses meet truss rafters</t>
  </si>
  <si>
    <t>Mini 90° Truss Hanger 1.0 x 38mm ETH38X1M-B fixed with 6 clout nails</t>
  </si>
  <si>
    <t>BILL NO 4</t>
  </si>
  <si>
    <t>MODEL PREAMBLES</t>
  </si>
  <si>
    <t>The tenderer is referred to the "Model Preambles for Trades 2008" for supplementary and comprehensive expansion of descriptions, appropriate provision for which shall be deemed to have been included in all relevant rates</t>
  </si>
  <si>
    <t>Proprietary products in descriptions</t>
  </si>
  <si>
    <t>Proprietary products shall be used as specified. Substitute products of similar quality and specification may only be used with prior approval by the Principal Agent.</t>
  </si>
  <si>
    <t>Fixing shall be done according to SABS 1200HB with minimum 225mm end laps</t>
  </si>
  <si>
    <t>Guarantee</t>
  </si>
  <si>
    <t>The contractor will be required to provide a written guarantee, stating that: 1. The roof sheeting is of the specified thickness. 2. The client is indemnified against any defects, including colour deterioration for a minimum period of 15 years. The Contractor shall provide written confirmation from the manufacturer that the roof sheeting supplied complies with the specified coating system, thickness and warranty requirements.</t>
  </si>
  <si>
    <t>Proprietary items or materials:</t>
  </si>
  <si>
    <t>Proprietary items or materials where specified are to be of the brand specified - or other equal approved - by the Principal Agent.</t>
  </si>
  <si>
    <t>Prices for roof covering and cladding are to include for all necessary drive screws, hook bolts, sheet bolts, nuts, washers, etc., for drilling holes for screws and bolts including removing all swarf from the sheeting and all right angle cutting and waste (Measured net)</t>
  </si>
  <si>
    <t>ROOF COVERINGS AND ACCESSORIES</t>
  </si>
  <si>
    <t>0.47mm thick Klip-Lok 700 concealed-fix Chromadek® Z200 colour-coated galvanised steel roof sheeting in Dark Grey Dolphin, including all clips, fixings and accessories, fixed to timber purlins.</t>
  </si>
  <si>
    <t>Roof covering with pitch not exceeding 25 degrees</t>
  </si>
  <si>
    <t>Apex ridges to match roofing sheeting</t>
  </si>
  <si>
    <t>460mm Girth barge flashings bent once</t>
  </si>
  <si>
    <t xml:space="preserve">Extra over valley gutters </t>
  </si>
  <si>
    <t>INSULATION (OPTION A &amp; B) *Only Price for Option B*</t>
  </si>
  <si>
    <t xml:space="preserve">Option A: </t>
  </si>
  <si>
    <t>Nill</t>
  </si>
  <si>
    <t>Option B: One layer of 75mm FBI Insulation installed beneath roof sheeting in accordance with the manufacturer's specifications. R-Value of 1.92(m²K)/W, thermal conductivity of 0,039W/m.K</t>
  </si>
  <si>
    <t>Insulation blanket laid over purlins and fixed concurrent with roof covering</t>
  </si>
  <si>
    <t xml:space="preserve">CEILINGS </t>
  </si>
  <si>
    <t>1200 x 600 x 80mm Ceiling tiles including hangers (To match existing ceiling specification on site and to be used solely for making good unavoidable damage arising from the roof replacement works - i.e. contingent repair)</t>
  </si>
  <si>
    <t>Suspended ceilings tiles</t>
  </si>
  <si>
    <t>SUNDRY</t>
  </si>
  <si>
    <t>Fibre cement fascia board</t>
  </si>
  <si>
    <t>225mm High Nutec or similar approved fibre cement fascia boards fixed to timber/steel roof structure with proprietary galvanised fascia clips/brackets, including all necessary fixings, joints, corner pieces, cutting, drilling, sealing, and making good complete including one coat universal primer and two coats velvaglo polyurethane paint</t>
  </si>
  <si>
    <t>BILL NO 5</t>
  </si>
  <si>
    <t>RAINWATER DISPOSAL</t>
  </si>
  <si>
    <t xml:space="preserve">Seamless aluminium powder coated gutters and rainwater pipes </t>
  </si>
  <si>
    <t>100 x 100mm Eaves gutter (size to be confirmed on site prior to procurement)</t>
  </si>
  <si>
    <t>Extra over 100mm diameter eaves gutter for offset (size to be confirmed on site prior to procurement)</t>
  </si>
  <si>
    <t>BILL NO 6</t>
  </si>
  <si>
    <t>Provisional Sums are included as budget allowances only. The Contractor shall provide supporting documentation for all expenditure incurred under Provisional Sum items. The Contract Sum shall be adjusted to the actual cost of the work executed, and any unused portion of the Provisional Sum shall be credited back to the Employer.</t>
  </si>
  <si>
    <t>TERMITE TREATMENT</t>
  </si>
  <si>
    <t>Allow the sum of R40'000.00 excl. VAT for the treatment and eradication of the termite infestation (Forty thousand rand only)</t>
  </si>
  <si>
    <t>Profit and attendance on the above</t>
  </si>
  <si>
    <t>%</t>
  </si>
  <si>
    <t>BRICKWORK INSTALLATION</t>
  </si>
  <si>
    <t>Allow the sum of R20'000.00 excl. VAT for the supply and installaltion of brickwork for loose or missing brickwork in beamfilling (Twenty thousand rand only)</t>
  </si>
  <si>
    <t>CONTINGENCY</t>
  </si>
  <si>
    <t>Allow the sum of R350'000,00 for work anticipated but lacking detail, to be used at the discretion of the client as and when necessary.</t>
  </si>
  <si>
    <t>THE APPOINTMENT OF A SUITABLE AND EXPERIENCED SERVICE PROVIDER FOR THE STRUCTURAL REMEDIATION TO EXISTING TIMBER ROOF TRUSSES; DEMOLITIONS, SUPPLY AND INSTALLATION OF A NEW ROOF COVER SYSTEM.</t>
  </si>
  <si>
    <t>QCTO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</si>
</sst>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 #,##0_-;\-* #,##0_-;_-* &quot;-&quot;??_-;_-@_-"/>
  </numFmts>
  <fonts count="28" x14ac:knownFonts="1">
    <font>
      <sz val="11"/>
      <color theme="1"/>
      <name val="Calibri"/>
      <family val="2"/>
      <scheme val="minor"/>
    </font>
    <font>
      <b/>
      <sz val="10"/>
      <color theme="1"/>
      <name val="Calibri"/>
      <family val="2"/>
    </font>
    <font>
      <b/>
      <sz val="11"/>
      <color theme="1"/>
      <name val="Calibri"/>
      <family val="2"/>
    </font>
    <font>
      <b/>
      <sz val="9"/>
      <color theme="1"/>
      <name val="Calibri"/>
      <family val="2"/>
    </font>
    <font>
      <sz val="11"/>
      <color theme="1"/>
      <name val="Arial"/>
      <family val="2"/>
    </font>
    <font>
      <b/>
      <sz val="10"/>
      <color theme="1"/>
      <name val="Arial"/>
      <family val="2"/>
    </font>
    <font>
      <sz val="10"/>
      <color theme="1"/>
      <name val="Arial"/>
      <family val="2"/>
    </font>
    <font>
      <b/>
      <sz val="12"/>
      <color theme="1"/>
      <name val="Arial"/>
      <family val="2"/>
    </font>
    <font>
      <b/>
      <sz val="11"/>
      <color theme="1"/>
      <name val="Arial"/>
      <family val="2"/>
    </font>
    <font>
      <b/>
      <sz val="10"/>
      <color rgb="FFFF0000"/>
      <name val="Calibri"/>
      <family val="2"/>
    </font>
    <font>
      <sz val="14"/>
      <color theme="1"/>
      <name val="Calibri"/>
      <family val="2"/>
      <scheme val="minor"/>
    </font>
    <font>
      <b/>
      <sz val="14"/>
      <color theme="1"/>
      <name val="Calibri"/>
      <family val="2"/>
      <scheme val="minor"/>
    </font>
    <font>
      <b/>
      <sz val="11"/>
      <name val="Arial"/>
      <family val="2"/>
    </font>
    <font>
      <b/>
      <sz val="14"/>
      <color theme="1"/>
      <name val="Arial"/>
      <family val="2"/>
    </font>
    <font>
      <sz val="9"/>
      <color theme="0" tint="-0.249977111117893"/>
      <name val="Calibri"/>
      <family val="2"/>
    </font>
    <font>
      <b/>
      <sz val="12"/>
      <color theme="1"/>
      <name val="Calibri"/>
      <family val="2"/>
    </font>
    <font>
      <sz val="11"/>
      <color theme="1"/>
      <name val="Calibri"/>
      <family val="2"/>
      <scheme val="minor"/>
    </font>
    <font>
      <sz val="14"/>
      <color theme="1"/>
      <name val="Century Gothic"/>
      <family val="2"/>
    </font>
    <font>
      <b/>
      <sz val="11"/>
      <color theme="1"/>
      <name val="Century Gothic"/>
      <family val="2"/>
    </font>
    <font>
      <b/>
      <u/>
      <sz val="12"/>
      <color theme="1"/>
      <name val="Century Gothic"/>
      <family val="2"/>
    </font>
    <font>
      <sz val="12"/>
      <color theme="1"/>
      <name val="Century Gothic"/>
      <family val="2"/>
    </font>
    <font>
      <sz val="11"/>
      <color theme="1"/>
      <name val="Century Gothic"/>
      <family val="2"/>
    </font>
    <font>
      <b/>
      <sz val="12"/>
      <color theme="1"/>
      <name val="Century Gothic"/>
      <family val="2"/>
    </font>
    <font>
      <sz val="11"/>
      <name val="Century Gothic"/>
      <family val="2"/>
    </font>
    <font>
      <b/>
      <u/>
      <sz val="11"/>
      <color theme="1"/>
      <name val="Century Gothic"/>
      <family val="2"/>
    </font>
    <font>
      <i/>
      <u/>
      <sz val="11"/>
      <color theme="1"/>
      <name val="Century Gothic"/>
      <family val="2"/>
    </font>
    <font>
      <b/>
      <i/>
      <u/>
      <sz val="11"/>
      <color theme="1"/>
      <name val="Century Gothic"/>
      <family val="2"/>
    </font>
    <font>
      <b/>
      <sz val="12"/>
      <name val="Arial"/>
      <family val="2"/>
    </font>
  </fonts>
  <fills count="9">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s>
  <borders count="2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right/>
      <top style="medium">
        <color indexed="64"/>
      </top>
      <bottom style="medium">
        <color indexed="64"/>
      </bottom>
      <diagonal/>
    </border>
    <border>
      <left style="thin">
        <color indexed="64"/>
      </left>
      <right style="medium">
        <color auto="1"/>
      </right>
      <top/>
      <bottom/>
      <diagonal/>
    </border>
    <border>
      <left style="thin">
        <color indexed="64"/>
      </left>
      <right style="medium">
        <color auto="1"/>
      </right>
      <top/>
      <bottom style="medium">
        <color auto="1"/>
      </bottom>
      <diagonal/>
    </border>
  </borders>
  <cellStyleXfs count="4">
    <xf numFmtId="0" fontId="0" fillId="0" borderId="0"/>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cellStyleXfs>
  <cellXfs count="143">
    <xf numFmtId="0" fontId="0" fillId="0" borderId="0" xfId="0"/>
    <xf numFmtId="0" fontId="0" fillId="0" borderId="0" xfId="0" applyAlignment="1">
      <alignment horizontal="left"/>
    </xf>
    <xf numFmtId="0" fontId="4" fillId="0" borderId="0" xfId="0" applyFont="1"/>
    <xf numFmtId="0" fontId="0" fillId="0" borderId="5" xfId="0" applyBorder="1" applyAlignment="1">
      <alignment horizontal="center"/>
    </xf>
    <xf numFmtId="0" fontId="0" fillId="0" borderId="10" xfId="0" applyBorder="1" applyAlignment="1">
      <alignment horizontal="center"/>
    </xf>
    <xf numFmtId="0" fontId="8" fillId="0" borderId="4" xfId="0" applyFont="1" applyBorder="1" applyAlignment="1">
      <alignment horizontal="left" vertical="center"/>
    </xf>
    <xf numFmtId="0" fontId="10" fillId="0" borderId="4" xfId="0" applyFont="1" applyBorder="1" applyProtection="1">
      <protection locked="0"/>
    </xf>
    <xf numFmtId="0" fontId="10" fillId="0" borderId="6" xfId="0" applyFont="1" applyBorder="1" applyProtection="1">
      <protection locked="0"/>
    </xf>
    <xf numFmtId="0" fontId="10" fillId="0" borderId="11" xfId="0" applyFont="1" applyBorder="1" applyProtection="1">
      <protection locked="0"/>
    </xf>
    <xf numFmtId="0" fontId="10" fillId="0" borderId="7" xfId="0" applyFont="1" applyBorder="1" applyProtection="1">
      <protection locked="0"/>
    </xf>
    <xf numFmtId="0" fontId="5" fillId="2" borderId="4" xfId="0" applyFont="1" applyFill="1" applyBorder="1" applyAlignment="1">
      <alignment horizontal="left" vertical="center" wrapText="1"/>
    </xf>
    <xf numFmtId="0" fontId="6" fillId="0" borderId="4" xfId="0" applyFont="1" applyBorder="1" applyAlignment="1">
      <alignment horizontal="left" vertical="center" wrapText="1"/>
    </xf>
    <xf numFmtId="0" fontId="4" fillId="0" borderId="4" xfId="0" applyFont="1" applyBorder="1"/>
    <xf numFmtId="0" fontId="5" fillId="3" borderId="4" xfId="0" applyFont="1" applyFill="1" applyBorder="1" applyAlignment="1">
      <alignment vertical="center" wrapText="1"/>
    </xf>
    <xf numFmtId="0" fontId="5" fillId="0" borderId="4" xfId="0" applyFont="1" applyBorder="1" applyAlignment="1">
      <alignment horizontal="left" vertical="center" wrapText="1"/>
    </xf>
    <xf numFmtId="0" fontId="1" fillId="0" borderId="4" xfId="0" applyFont="1" applyBorder="1" applyAlignment="1">
      <alignment horizontal="left" vertical="center" wrapText="1"/>
    </xf>
    <xf numFmtId="0" fontId="5" fillId="4" borderId="4" xfId="0" applyFont="1" applyFill="1" applyBorder="1" applyAlignment="1">
      <alignment horizontal="left" vertical="center" wrapText="1"/>
    </xf>
    <xf numFmtId="0" fontId="13" fillId="0" borderId="4" xfId="0" applyFont="1" applyBorder="1" applyAlignment="1">
      <alignment horizontal="left" vertical="center" wrapText="1"/>
    </xf>
    <xf numFmtId="0" fontId="3" fillId="4" borderId="4" xfId="0" applyFont="1" applyFill="1" applyBorder="1" applyAlignment="1">
      <alignment horizontal="center" vertical="center"/>
    </xf>
    <xf numFmtId="0" fontId="4" fillId="5" borderId="15" xfId="0" applyFont="1" applyFill="1" applyBorder="1"/>
    <xf numFmtId="0" fontId="4" fillId="5" borderId="0" xfId="0" applyFont="1" applyFill="1"/>
    <xf numFmtId="0" fontId="4" fillId="5" borderId="14" xfId="0" applyFont="1" applyFill="1" applyBorder="1"/>
    <xf numFmtId="0" fontId="5" fillId="4" borderId="4" xfId="0" applyFont="1" applyFill="1" applyBorder="1" applyAlignment="1">
      <alignment horizontal="center" vertical="center"/>
    </xf>
    <xf numFmtId="0" fontId="15" fillId="3" borderId="5" xfId="0" applyFont="1" applyFill="1" applyBorder="1" applyAlignment="1">
      <alignment vertical="center"/>
    </xf>
    <xf numFmtId="0" fontId="15" fillId="3" borderId="4" xfId="0" applyFont="1" applyFill="1" applyBorder="1" applyAlignment="1">
      <alignment vertical="center" wrapText="1"/>
    </xf>
    <xf numFmtId="0" fontId="15" fillId="3" borderId="6" xfId="0" applyFont="1" applyFill="1" applyBorder="1" applyAlignment="1">
      <alignment vertical="center" wrapText="1"/>
    </xf>
    <xf numFmtId="0" fontId="7" fillId="0" borderId="4" xfId="0" applyFont="1" applyBorder="1" applyAlignment="1">
      <alignment horizontal="left" vertical="center" wrapText="1"/>
    </xf>
    <xf numFmtId="0" fontId="0" fillId="0" borderId="14" xfId="0" applyBorder="1"/>
    <xf numFmtId="0" fontId="7" fillId="4" borderId="4" xfId="0" applyFont="1" applyFill="1" applyBorder="1" applyAlignment="1">
      <alignment horizontal="left" vertical="center" wrapText="1"/>
    </xf>
    <xf numFmtId="0" fontId="12" fillId="0" borderId="8" xfId="0" applyFont="1" applyBorder="1" applyAlignment="1">
      <alignment horizontal="left" vertical="center" wrapText="1"/>
    </xf>
    <xf numFmtId="0" fontId="0" fillId="0" borderId="1" xfId="0" applyBorder="1" applyAlignment="1">
      <alignment horizontal="left"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6" borderId="19" xfId="0" applyFill="1" applyBorder="1" applyAlignment="1">
      <alignment horizontal="left"/>
    </xf>
    <xf numFmtId="0" fontId="0" fillId="6" borderId="20" xfId="0" applyFill="1" applyBorder="1"/>
    <xf numFmtId="0" fontId="0" fillId="6" borderId="21" xfId="0" applyFill="1" applyBorder="1"/>
    <xf numFmtId="0" fontId="0" fillId="5" borderId="15" xfId="0" applyFill="1" applyBorder="1" applyAlignment="1">
      <alignment horizontal="left"/>
    </xf>
    <xf numFmtId="0" fontId="0" fillId="0" borderId="0" xfId="0"/>
    <xf numFmtId="0" fontId="0" fillId="0" borderId="14" xfId="0" applyBorder="1"/>
    <xf numFmtId="0" fontId="0" fillId="5" borderId="12" xfId="0" applyFill="1" applyBorder="1"/>
    <xf numFmtId="0" fontId="0" fillId="0" borderId="13" xfId="0" applyBorder="1"/>
    <xf numFmtId="0" fontId="0" fillId="0" borderId="22" xfId="0" applyBorder="1"/>
    <xf numFmtId="0" fontId="8" fillId="5" borderId="9" xfId="0" applyFont="1" applyFill="1" applyBorder="1" applyAlignment="1">
      <alignment horizontal="left" wrapText="1"/>
    </xf>
    <xf numFmtId="0" fontId="8" fillId="5" borderId="3" xfId="0" applyFont="1" applyFill="1" applyBorder="1" applyAlignment="1">
      <alignment wrapText="1"/>
    </xf>
    <xf numFmtId="0" fontId="8" fillId="5" borderId="2" xfId="0" applyFont="1" applyFill="1" applyBorder="1" applyAlignment="1">
      <alignment wrapText="1"/>
    </xf>
    <xf numFmtId="0" fontId="8" fillId="5" borderId="5" xfId="0" applyFont="1" applyFill="1" applyBorder="1" applyAlignment="1">
      <alignment horizontal="left"/>
    </xf>
    <xf numFmtId="0" fontId="8" fillId="5" borderId="4" xfId="0" applyFont="1" applyFill="1" applyBorder="1"/>
    <xf numFmtId="0" fontId="8" fillId="5" borderId="4" xfId="0" applyFont="1" applyFill="1" applyBorder="1" applyAlignment="1">
      <alignment horizontal="left"/>
    </xf>
    <xf numFmtId="0" fontId="5" fillId="5" borderId="4" xfId="0" applyFont="1" applyFill="1" applyBorder="1" applyAlignment="1">
      <alignment horizontal="left" vertical="center" wrapText="1"/>
    </xf>
    <xf numFmtId="0" fontId="0" fillId="5" borderId="4" xfId="0" applyFill="1" applyBorder="1" applyAlignment="1">
      <alignment wrapText="1"/>
    </xf>
    <xf numFmtId="0" fontId="0" fillId="5" borderId="6" xfId="0" applyFill="1" applyBorder="1" applyAlignment="1">
      <alignment wrapText="1"/>
    </xf>
    <xf numFmtId="0" fontId="5" fillId="5" borderId="4" xfId="0" applyFont="1" applyFill="1" applyBorder="1" applyAlignment="1">
      <alignment horizontal="center" vertical="center"/>
    </xf>
    <xf numFmtId="0" fontId="0" fillId="5" borderId="4" xfId="0" applyFill="1" applyBorder="1" applyAlignment="1">
      <alignment horizontal="center"/>
    </xf>
    <xf numFmtId="0" fontId="0" fillId="5" borderId="6" xfId="0" applyFill="1" applyBorder="1" applyAlignment="1">
      <alignment horizontal="center"/>
    </xf>
    <xf numFmtId="0" fontId="17" fillId="0" borderId="17" xfId="0" applyFont="1" applyBorder="1" applyAlignment="1">
      <alignment vertical="center" wrapText="1"/>
    </xf>
    <xf numFmtId="0" fontId="17" fillId="0" borderId="17" xfId="0" applyFont="1" applyBorder="1" applyAlignment="1">
      <alignment vertical="center"/>
    </xf>
    <xf numFmtId="0" fontId="12" fillId="0" borderId="0" xfId="0" applyFont="1" applyBorder="1" applyAlignment="1">
      <alignment vertical="center" wrapText="1"/>
    </xf>
    <xf numFmtId="0" fontId="5" fillId="4" borderId="4" xfId="0" applyFont="1" applyFill="1" applyBorder="1" applyAlignment="1">
      <alignment horizontal="center" vertical="center"/>
    </xf>
    <xf numFmtId="0" fontId="11" fillId="0" borderId="4" xfId="0" applyFont="1" applyBorder="1"/>
    <xf numFmtId="0" fontId="0" fillId="0" borderId="4" xfId="0" applyBorder="1"/>
    <xf numFmtId="0" fontId="18" fillId="0" borderId="17" xfId="0" applyFont="1" applyBorder="1" applyAlignment="1">
      <alignment horizontal="center" vertical="center"/>
    </xf>
    <xf numFmtId="0" fontId="19" fillId="0" borderId="17" xfId="0" applyFont="1" applyBorder="1" applyAlignment="1">
      <alignment horizontal="left" vertical="center" wrapText="1"/>
    </xf>
    <xf numFmtId="0" fontId="21" fillId="0" borderId="17" xfId="0" applyFont="1" applyBorder="1" applyAlignment="1">
      <alignment horizontal="center" vertical="center"/>
    </xf>
    <xf numFmtId="164" fontId="20" fillId="0" borderId="17" xfId="1" applyNumberFormat="1" applyFont="1" applyBorder="1" applyAlignment="1">
      <alignment horizontal="center" vertical="center"/>
    </xf>
    <xf numFmtId="0" fontId="21" fillId="0" borderId="17" xfId="0" applyFont="1" applyBorder="1" applyAlignment="1">
      <alignment vertical="center"/>
    </xf>
    <xf numFmtId="164" fontId="21" fillId="0" borderId="17" xfId="1" applyNumberFormat="1" applyFont="1" applyBorder="1" applyAlignment="1">
      <alignment horizontal="center" vertical="center"/>
    </xf>
    <xf numFmtId="0" fontId="20" fillId="0" borderId="17" xfId="0" applyFont="1" applyBorder="1" applyAlignment="1">
      <alignment horizontal="center" vertical="center"/>
    </xf>
    <xf numFmtId="0" fontId="21" fillId="0" borderId="17" xfId="0" applyFont="1" applyBorder="1" applyAlignment="1">
      <alignment horizontal="center"/>
    </xf>
    <xf numFmtId="2" fontId="21" fillId="0" borderId="17" xfId="0" applyNumberFormat="1" applyFont="1" applyBorder="1" applyAlignment="1">
      <alignment horizontal="center"/>
    </xf>
    <xf numFmtId="0" fontId="21" fillId="7" borderId="17" xfId="0" applyFont="1" applyFill="1" applyBorder="1" applyAlignment="1">
      <alignment horizontal="center" vertical="center"/>
    </xf>
    <xf numFmtId="0" fontId="18" fillId="5" borderId="4" xfId="0" applyFont="1" applyFill="1" applyBorder="1" applyAlignment="1">
      <alignment horizontal="center" vertical="center"/>
    </xf>
    <xf numFmtId="0" fontId="19" fillId="8" borderId="16" xfId="0" applyFont="1" applyFill="1" applyBorder="1" applyAlignment="1">
      <alignment horizontal="left" vertical="center" wrapText="1"/>
    </xf>
    <xf numFmtId="0" fontId="5" fillId="4" borderId="0" xfId="0" applyFont="1" applyFill="1" applyBorder="1" applyAlignment="1">
      <alignment vertical="center" wrapText="1"/>
    </xf>
    <xf numFmtId="0" fontId="5" fillId="4" borderId="0" xfId="0" applyFont="1" applyFill="1" applyBorder="1" applyAlignment="1">
      <alignment vertical="center"/>
    </xf>
    <xf numFmtId="0" fontId="0" fillId="0" borderId="15" xfId="0" applyBorder="1"/>
    <xf numFmtId="0" fontId="0" fillId="0" borderId="0" xfId="0" applyBorder="1"/>
    <xf numFmtId="38" fontId="18" fillId="5" borderId="5" xfId="0" applyNumberFormat="1" applyFont="1" applyFill="1" applyBorder="1" applyAlignment="1">
      <alignment horizontal="center" vertical="center" wrapText="1"/>
    </xf>
    <xf numFmtId="38" fontId="18" fillId="0" borderId="23" xfId="0" applyNumberFormat="1" applyFont="1" applyFill="1" applyBorder="1" applyAlignment="1">
      <alignment horizontal="center" vertical="center" wrapText="1"/>
    </xf>
    <xf numFmtId="38" fontId="20" fillId="0" borderId="23" xfId="0" applyNumberFormat="1"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5" fillId="4" borderId="6" xfId="0"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22" xfId="0" applyBorder="1" applyAlignment="1">
      <alignment horizontal="center"/>
    </xf>
    <xf numFmtId="0" fontId="11" fillId="7" borderId="5" xfId="0" applyFont="1" applyFill="1" applyBorder="1"/>
    <xf numFmtId="0" fontId="5" fillId="7" borderId="5" xfId="0" applyFont="1" applyFill="1" applyBorder="1" applyAlignment="1">
      <alignment horizontal="left" vertical="center" wrapText="1"/>
    </xf>
    <xf numFmtId="0" fontId="27" fillId="7" borderId="8" xfId="0" applyFont="1" applyFill="1" applyBorder="1" applyAlignment="1">
      <alignment horizontal="left" vertical="center" wrapText="1"/>
    </xf>
    <xf numFmtId="0" fontId="27" fillId="7" borderId="26"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6" xfId="0" applyFont="1" applyFill="1" applyBorder="1" applyAlignment="1">
      <alignment horizontal="left" vertical="center" wrapText="1"/>
    </xf>
    <xf numFmtId="0" fontId="18" fillId="5" borderId="4" xfId="0" applyFont="1" applyFill="1" applyBorder="1" applyAlignment="1">
      <alignment horizontal="left" vertical="center" wrapText="1"/>
    </xf>
    <xf numFmtId="38" fontId="18" fillId="5" borderId="4" xfId="0" applyNumberFormat="1" applyFont="1" applyFill="1" applyBorder="1" applyAlignment="1">
      <alignment horizontal="center" vertical="center"/>
    </xf>
    <xf numFmtId="44" fontId="18" fillId="5" borderId="4" xfId="2" applyFont="1" applyFill="1" applyBorder="1" applyAlignment="1">
      <alignment horizontal="center" vertical="center"/>
    </xf>
    <xf numFmtId="44" fontId="18" fillId="5" borderId="6" xfId="2" applyFont="1" applyFill="1" applyBorder="1" applyAlignment="1">
      <alignment horizontal="center" vertical="center"/>
    </xf>
    <xf numFmtId="38" fontId="18" fillId="0" borderId="23" xfId="0" applyNumberFormat="1" applyFont="1" applyBorder="1" applyAlignment="1">
      <alignment horizontal="center" vertical="center" wrapText="1"/>
    </xf>
    <xf numFmtId="38" fontId="18" fillId="0" borderId="17" xfId="0" applyNumberFormat="1" applyFont="1" applyBorder="1" applyAlignment="1">
      <alignment horizontal="center" vertical="center"/>
    </xf>
    <xf numFmtId="44" fontId="18" fillId="0" borderId="17" xfId="2" applyFont="1" applyBorder="1" applyAlignment="1">
      <alignment horizontal="center" vertical="center"/>
    </xf>
    <xf numFmtId="44" fontId="18" fillId="0" borderId="27" xfId="2" applyFont="1" applyBorder="1" applyAlignment="1">
      <alignment horizontal="center" vertical="center"/>
    </xf>
    <xf numFmtId="0" fontId="20" fillId="0" borderId="23" xfId="0" applyFont="1" applyBorder="1" applyAlignment="1">
      <alignment horizontal="center" vertical="center"/>
    </xf>
    <xf numFmtId="44" fontId="22" fillId="0" borderId="27" xfId="2" applyFont="1" applyBorder="1" applyAlignment="1">
      <alignment vertical="center"/>
    </xf>
    <xf numFmtId="44" fontId="21" fillId="0" borderId="27" xfId="2" applyFont="1" applyBorder="1" applyAlignment="1">
      <alignment vertical="center"/>
    </xf>
    <xf numFmtId="0" fontId="23" fillId="0" borderId="23" xfId="0" applyFont="1" applyBorder="1" applyAlignment="1">
      <alignment horizontal="center" vertical="center" wrapText="1"/>
    </xf>
    <xf numFmtId="0" fontId="24" fillId="0" borderId="17" xfId="0" applyFont="1" applyBorder="1" applyAlignment="1">
      <alignment vertical="center" wrapText="1"/>
    </xf>
    <xf numFmtId="44" fontId="21" fillId="0" borderId="17" xfId="2" applyFont="1" applyFill="1" applyBorder="1" applyAlignment="1">
      <alignment vertical="center"/>
    </xf>
    <xf numFmtId="44" fontId="21" fillId="0" borderId="27" xfId="2" applyFont="1" applyFill="1" applyBorder="1" applyAlignment="1">
      <alignment vertical="center"/>
    </xf>
    <xf numFmtId="0" fontId="21" fillId="0" borderId="17" xfId="0" applyFont="1" applyBorder="1" applyAlignment="1">
      <alignment vertical="center" wrapText="1"/>
    </xf>
    <xf numFmtId="2" fontId="21" fillId="0" borderId="17" xfId="0" applyNumberFormat="1" applyFont="1" applyBorder="1" applyAlignment="1">
      <alignment horizontal="center" vertical="center"/>
    </xf>
    <xf numFmtId="0" fontId="18" fillId="7" borderId="17" xfId="0" applyFont="1" applyFill="1" applyBorder="1" applyAlignment="1">
      <alignment horizontal="left" vertical="center" wrapText="1"/>
    </xf>
    <xf numFmtId="2" fontId="21" fillId="7" borderId="17" xfId="0" applyNumberFormat="1" applyFont="1" applyFill="1" applyBorder="1" applyAlignment="1">
      <alignment horizontal="center" vertical="center"/>
    </xf>
    <xf numFmtId="44" fontId="18" fillId="7" borderId="17" xfId="2" applyFont="1" applyFill="1" applyBorder="1" applyAlignment="1">
      <alignment horizontal="center" vertical="center"/>
    </xf>
    <xf numFmtId="44" fontId="18" fillId="7" borderId="27" xfId="2" applyFont="1" applyFill="1" applyBorder="1" applyAlignment="1">
      <alignment horizontal="center" vertical="center"/>
    </xf>
    <xf numFmtId="0" fontId="19" fillId="8" borderId="17" xfId="0" applyFont="1" applyFill="1" applyBorder="1" applyAlignment="1">
      <alignment horizontal="left" vertical="center" wrapText="1"/>
    </xf>
    <xf numFmtId="44" fontId="20" fillId="0" borderId="17" xfId="2" applyFont="1" applyBorder="1" applyAlignment="1">
      <alignment vertical="center"/>
    </xf>
    <xf numFmtId="44" fontId="20" fillId="0" borderId="27" xfId="2" applyFont="1" applyBorder="1" applyAlignment="1">
      <alignment vertical="center"/>
    </xf>
    <xf numFmtId="0" fontId="24" fillId="0" borderId="17" xfId="0" applyFont="1" applyBorder="1" applyAlignment="1">
      <alignment horizontal="left" vertical="center" wrapText="1"/>
    </xf>
    <xf numFmtId="44" fontId="21" fillId="0" borderId="17" xfId="2" applyFont="1" applyBorder="1" applyAlignment="1">
      <alignment vertical="center"/>
    </xf>
    <xf numFmtId="0" fontId="26" fillId="0" borderId="17" xfId="0" applyFont="1" applyBorder="1" applyAlignment="1">
      <alignment vertical="center"/>
    </xf>
    <xf numFmtId="0" fontId="26" fillId="0" borderId="17" xfId="0" applyFont="1" applyBorder="1" applyAlignment="1">
      <alignment vertical="center" wrapText="1"/>
    </xf>
    <xf numFmtId="0" fontId="24" fillId="0" borderId="17" xfId="0" applyFont="1" applyBorder="1" applyAlignment="1">
      <alignment vertical="center"/>
    </xf>
    <xf numFmtId="0" fontId="21" fillId="7" borderId="17" xfId="0" applyFont="1" applyFill="1" applyBorder="1" applyAlignment="1">
      <alignment vertical="center" wrapText="1"/>
    </xf>
    <xf numFmtId="44" fontId="21" fillId="7" borderId="17" xfId="2" applyFont="1" applyFill="1" applyBorder="1" applyAlignment="1">
      <alignment vertical="center"/>
    </xf>
    <xf numFmtId="44" fontId="21" fillId="7" borderId="27" xfId="2" applyFont="1" applyFill="1" applyBorder="1" applyAlignment="1">
      <alignment vertical="center"/>
    </xf>
    <xf numFmtId="0" fontId="25" fillId="0" borderId="17" xfId="0" applyFont="1" applyBorder="1" applyAlignment="1">
      <alignment vertical="center"/>
    </xf>
    <xf numFmtId="0" fontId="21" fillId="0" borderId="17" xfId="0" applyFont="1" applyBorder="1" applyAlignment="1">
      <alignment horizontal="left" vertical="top" wrapText="1"/>
    </xf>
    <xf numFmtId="0" fontId="21" fillId="0" borderId="17" xfId="0" applyFont="1" applyBorder="1"/>
    <xf numFmtId="0" fontId="21" fillId="7" borderId="17" xfId="0" applyFont="1" applyFill="1" applyBorder="1" applyAlignment="1">
      <alignment vertical="center"/>
    </xf>
    <xf numFmtId="0" fontId="21" fillId="0" borderId="17" xfId="0" applyFont="1" applyBorder="1" applyAlignment="1">
      <alignment horizontal="left" vertical="center" wrapText="1"/>
    </xf>
    <xf numFmtId="0" fontId="25" fillId="0" borderId="17" xfId="0" applyFont="1" applyBorder="1" applyAlignment="1">
      <alignment horizontal="left" vertical="center" wrapText="1"/>
    </xf>
    <xf numFmtId="0" fontId="20" fillId="0" borderId="17" xfId="0" applyFont="1" applyBorder="1" applyAlignment="1">
      <alignment horizontal="left" vertical="center" wrapText="1"/>
    </xf>
    <xf numFmtId="0" fontId="19" fillId="7" borderId="17" xfId="0" applyFont="1" applyFill="1" applyBorder="1" applyAlignment="1">
      <alignment horizontal="left" vertical="center" wrapText="1"/>
    </xf>
    <xf numFmtId="0" fontId="24" fillId="0" borderId="17" xfId="0" applyFont="1" applyBorder="1" applyAlignment="1">
      <alignment horizontal="left" vertical="top" wrapText="1"/>
    </xf>
    <xf numFmtId="0" fontId="19" fillId="0" borderId="17" xfId="0" applyFont="1" applyBorder="1" applyAlignment="1">
      <alignment vertical="center"/>
    </xf>
    <xf numFmtId="2" fontId="21" fillId="0" borderId="17" xfId="3" applyNumberFormat="1" applyFont="1" applyBorder="1" applyAlignment="1">
      <alignment horizontal="center" vertical="center"/>
    </xf>
    <xf numFmtId="0" fontId="21" fillId="0" borderId="25" xfId="0" applyFont="1" applyBorder="1" applyAlignment="1">
      <alignment vertical="center"/>
    </xf>
    <xf numFmtId="44" fontId="21" fillId="0" borderId="25" xfId="2" applyFont="1" applyBorder="1" applyAlignment="1">
      <alignment vertical="center"/>
    </xf>
    <xf numFmtId="44" fontId="21" fillId="0" borderId="28" xfId="2" applyFont="1" applyBorder="1" applyAlignment="1">
      <alignmen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workbookViewId="0">
      <selection activeCell="C13" sqref="C13"/>
    </sheetView>
  </sheetViews>
  <sheetFormatPr defaultRowHeight="14.5" x14ac:dyDescent="0.35"/>
  <cols>
    <col min="1" max="1" width="4.453125" style="1" customWidth="1"/>
    <col min="2" max="2" width="52.08984375" customWidth="1"/>
    <col min="3" max="3" width="35.7265625" customWidth="1"/>
    <col min="4" max="4" width="44.90625" customWidth="1"/>
    <col min="5" max="5" width="23.90625" customWidth="1"/>
    <col min="6" max="6" width="24.7265625" customWidth="1"/>
    <col min="7" max="7" width="25.90625" customWidth="1"/>
  </cols>
  <sheetData>
    <row r="1" spans="1:7" ht="15" thickBot="1" x14ac:dyDescent="0.4"/>
    <row r="2" spans="1:7" ht="39.5" customHeight="1" x14ac:dyDescent="0.35">
      <c r="A2" s="46" t="s">
        <v>157</v>
      </c>
      <c r="B2" s="47"/>
      <c r="C2" s="47"/>
      <c r="D2" s="47"/>
      <c r="E2" s="47"/>
      <c r="F2" s="47"/>
      <c r="G2" s="48"/>
    </row>
    <row r="3" spans="1:7" x14ac:dyDescent="0.35">
      <c r="A3" s="40"/>
      <c r="B3" s="41"/>
      <c r="C3" s="41"/>
      <c r="D3" s="41"/>
      <c r="E3" s="41"/>
      <c r="F3" s="41"/>
      <c r="G3" s="42"/>
    </row>
    <row r="4" spans="1:7" x14ac:dyDescent="0.35">
      <c r="A4" s="49" t="s">
        <v>13</v>
      </c>
      <c r="B4" s="50"/>
      <c r="C4" s="43"/>
      <c r="D4" s="44"/>
      <c r="E4" s="44"/>
      <c r="F4" s="44"/>
      <c r="G4" s="45"/>
    </row>
    <row r="5" spans="1:7" x14ac:dyDescent="0.35">
      <c r="A5" s="49" t="s">
        <v>12</v>
      </c>
      <c r="B5" s="51"/>
      <c r="C5" s="55" t="s">
        <v>158</v>
      </c>
      <c r="D5" s="56"/>
      <c r="E5" s="56"/>
      <c r="F5" s="56"/>
      <c r="G5" s="57"/>
    </row>
    <row r="6" spans="1:7" ht="34" customHeight="1" x14ac:dyDescent="0.35">
      <c r="A6" s="49" t="s">
        <v>1</v>
      </c>
      <c r="B6" s="51"/>
      <c r="C6" s="52" t="s">
        <v>157</v>
      </c>
      <c r="D6" s="53"/>
      <c r="E6" s="53"/>
      <c r="F6" s="53"/>
      <c r="G6" s="54"/>
    </row>
    <row r="7" spans="1:7" s="2" customFormat="1" ht="14" x14ac:dyDescent="0.3">
      <c r="A7" s="19"/>
      <c r="B7" s="20"/>
      <c r="C7" s="20"/>
      <c r="D7" s="20"/>
      <c r="E7" s="20"/>
      <c r="F7" s="20"/>
      <c r="G7" s="21"/>
    </row>
    <row r="8" spans="1:7" ht="15" thickBot="1" x14ac:dyDescent="0.4">
      <c r="A8" s="37"/>
      <c r="B8" s="38"/>
      <c r="C8" s="38"/>
      <c r="D8" s="38"/>
      <c r="E8" s="38"/>
      <c r="F8" s="38"/>
      <c r="G8" s="39"/>
    </row>
    <row r="9" spans="1:7" ht="29.15" customHeight="1" x14ac:dyDescent="0.35">
      <c r="A9" s="34" t="s">
        <v>9</v>
      </c>
      <c r="B9" s="35"/>
      <c r="C9" s="35"/>
      <c r="D9" s="35"/>
      <c r="E9" s="35"/>
      <c r="F9" s="35"/>
      <c r="G9" s="36"/>
    </row>
    <row r="10" spans="1:7" ht="31" x14ac:dyDescent="0.35">
      <c r="A10" s="23" t="s">
        <v>2</v>
      </c>
      <c r="B10" s="24" t="s">
        <v>8</v>
      </c>
      <c r="C10" s="24" t="s">
        <v>3</v>
      </c>
      <c r="D10" s="24" t="s">
        <v>4</v>
      </c>
      <c r="E10" s="24" t="s">
        <v>5</v>
      </c>
      <c r="F10" s="24" t="s">
        <v>6</v>
      </c>
      <c r="G10" s="25" t="s">
        <v>7</v>
      </c>
    </row>
    <row r="11" spans="1:7" ht="37" customHeight="1" x14ac:dyDescent="0.45">
      <c r="A11" s="3">
        <v>1</v>
      </c>
      <c r="B11" s="6"/>
      <c r="C11" s="6"/>
      <c r="D11" s="6"/>
      <c r="E11" s="6"/>
      <c r="F11" s="6"/>
      <c r="G11" s="7"/>
    </row>
    <row r="12" spans="1:7" ht="37" customHeight="1" x14ac:dyDescent="0.45">
      <c r="A12" s="3">
        <f>A11+1</f>
        <v>2</v>
      </c>
      <c r="B12" s="6"/>
      <c r="C12" s="6"/>
      <c r="D12" s="6"/>
      <c r="E12" s="6"/>
      <c r="F12" s="6"/>
      <c r="G12" s="7"/>
    </row>
    <row r="13" spans="1:7" ht="39.5" customHeight="1" x14ac:dyDescent="0.45">
      <c r="A13" s="3">
        <f t="shared" ref="A13:A20" si="0">A12+1</f>
        <v>3</v>
      </c>
      <c r="B13" s="6"/>
      <c r="C13" s="6"/>
      <c r="D13" s="6"/>
      <c r="E13" s="6"/>
      <c r="F13" s="6"/>
      <c r="G13" s="7"/>
    </row>
    <row r="14" spans="1:7" ht="34" customHeight="1" x14ac:dyDescent="0.45">
      <c r="A14" s="3">
        <f t="shared" si="0"/>
        <v>4</v>
      </c>
      <c r="B14" s="6"/>
      <c r="C14" s="6"/>
      <c r="D14" s="6"/>
      <c r="E14" s="6"/>
      <c r="F14" s="6"/>
      <c r="G14" s="7"/>
    </row>
    <row r="15" spans="1:7" ht="35" customHeight="1" x14ac:dyDescent="0.45">
      <c r="A15" s="3">
        <f t="shared" si="0"/>
        <v>5</v>
      </c>
      <c r="B15" s="6"/>
      <c r="C15" s="6"/>
      <c r="D15" s="6"/>
      <c r="E15" s="6"/>
      <c r="F15" s="6"/>
      <c r="G15" s="7"/>
    </row>
    <row r="16" spans="1:7" ht="35.5" customHeight="1" x14ac:dyDescent="0.45">
      <c r="A16" s="3">
        <f t="shared" si="0"/>
        <v>6</v>
      </c>
      <c r="B16" s="6"/>
      <c r="C16" s="6"/>
      <c r="D16" s="6"/>
      <c r="E16" s="6"/>
      <c r="F16" s="6"/>
      <c r="G16" s="7"/>
    </row>
    <row r="17" spans="1:7" ht="32.5" customHeight="1" x14ac:dyDescent="0.45">
      <c r="A17" s="3">
        <f t="shared" si="0"/>
        <v>7</v>
      </c>
      <c r="B17" s="6"/>
      <c r="C17" s="6"/>
      <c r="D17" s="6"/>
      <c r="E17" s="6"/>
      <c r="F17" s="6"/>
      <c r="G17" s="7"/>
    </row>
    <row r="18" spans="1:7" ht="40" customHeight="1" x14ac:dyDescent="0.45">
      <c r="A18" s="3">
        <f t="shared" si="0"/>
        <v>8</v>
      </c>
      <c r="B18" s="6"/>
      <c r="C18" s="6"/>
      <c r="D18" s="6"/>
      <c r="E18" s="6"/>
      <c r="F18" s="6"/>
      <c r="G18" s="7"/>
    </row>
    <row r="19" spans="1:7" ht="35.5" customHeight="1" x14ac:dyDescent="0.45">
      <c r="A19" s="3">
        <f t="shared" si="0"/>
        <v>9</v>
      </c>
      <c r="B19" s="6"/>
      <c r="C19" s="6"/>
      <c r="D19" s="6"/>
      <c r="E19" s="6"/>
      <c r="F19" s="6"/>
      <c r="G19" s="7"/>
    </row>
    <row r="20" spans="1:7" ht="36.5" customHeight="1" thickBot="1" x14ac:dyDescent="0.5">
      <c r="A20" s="4">
        <f t="shared" si="0"/>
        <v>10</v>
      </c>
      <c r="B20" s="8"/>
      <c r="C20" s="8"/>
      <c r="D20" s="8"/>
      <c r="E20" s="8"/>
      <c r="F20" s="8"/>
      <c r="G20" s="9"/>
    </row>
    <row r="21" spans="1:7" x14ac:dyDescent="0.35">
      <c r="A21"/>
    </row>
    <row r="22" spans="1:7" x14ac:dyDescent="0.35">
      <c r="A22"/>
    </row>
    <row r="23" spans="1:7" x14ac:dyDescent="0.35">
      <c r="A23"/>
    </row>
    <row r="24" spans="1:7" x14ac:dyDescent="0.35">
      <c r="A24"/>
    </row>
    <row r="25" spans="1:7" x14ac:dyDescent="0.35">
      <c r="A25"/>
    </row>
    <row r="26" spans="1:7" x14ac:dyDescent="0.35">
      <c r="A26"/>
    </row>
    <row r="27" spans="1:7" x14ac:dyDescent="0.35">
      <c r="A27"/>
    </row>
  </sheetData>
  <mergeCells count="10">
    <mergeCell ref="A9:G9"/>
    <mergeCell ref="A8:G8"/>
    <mergeCell ref="A3:G3"/>
    <mergeCell ref="C4:G4"/>
    <mergeCell ref="A2:G2"/>
    <mergeCell ref="A4:B4"/>
    <mergeCell ref="A5:B5"/>
    <mergeCell ref="A6:B6"/>
    <mergeCell ref="C6:G6"/>
    <mergeCell ref="C5:G5"/>
  </mergeCells>
  <printOptions horizontalCentered="1" verticalCentered="1"/>
  <pageMargins left="0.23622047244094491" right="0" top="0" bottom="0" header="0" footer="0"/>
  <pageSetup paperSize="9" scale="98" orientation="landscape" r:id="rId1"/>
  <headerFooter>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8F3C-67B5-4BBB-8215-0467D90EFFB3}">
  <dimension ref="A1:B26"/>
  <sheetViews>
    <sheetView workbookViewId="0">
      <selection activeCell="J13" sqref="J13"/>
    </sheetView>
  </sheetViews>
  <sheetFormatPr defaultRowHeight="14.5" x14ac:dyDescent="0.35"/>
  <cols>
    <col min="1" max="1" width="74.1796875" customWidth="1"/>
    <col min="2" max="2" width="65.36328125" customWidth="1"/>
  </cols>
  <sheetData>
    <row r="1" spans="1:2" ht="15" thickBot="1" x14ac:dyDescent="0.4"/>
    <row r="2" spans="1:2" ht="48" customHeight="1" thickBot="1" x14ac:dyDescent="0.4">
      <c r="A2" s="29" t="s">
        <v>157</v>
      </c>
      <c r="B2" s="30"/>
    </row>
    <row r="4" spans="1:2" ht="18.5" x14ac:dyDescent="0.45">
      <c r="A4" s="62" t="s">
        <v>13</v>
      </c>
      <c r="B4" s="63"/>
    </row>
    <row r="5" spans="1:2" x14ac:dyDescent="0.35">
      <c r="A5" s="10" t="s">
        <v>12</v>
      </c>
      <c r="B5" s="22" t="s">
        <v>158</v>
      </c>
    </row>
    <row r="6" spans="1:2" ht="50" customHeight="1" x14ac:dyDescent="0.35">
      <c r="A6" s="10" t="s">
        <v>1</v>
      </c>
      <c r="B6" s="16" t="s">
        <v>157</v>
      </c>
    </row>
    <row r="7" spans="1:2" ht="21.5" customHeight="1" x14ac:dyDescent="0.35">
      <c r="A7" s="14"/>
      <c r="B7" s="11"/>
    </row>
    <row r="8" spans="1:2" ht="15.5" x14ac:dyDescent="0.35">
      <c r="A8" s="28" t="s">
        <v>18</v>
      </c>
      <c r="B8" s="28"/>
    </row>
    <row r="9" spans="1:2" x14ac:dyDescent="0.35">
      <c r="A9" s="13" t="s">
        <v>0</v>
      </c>
      <c r="B9" s="13" t="s">
        <v>10</v>
      </c>
    </row>
    <row r="10" spans="1:2" ht="24.5" customHeight="1" x14ac:dyDescent="0.35">
      <c r="A10" s="58" t="s">
        <v>19</v>
      </c>
      <c r="B10" s="5" t="s">
        <v>11</v>
      </c>
    </row>
    <row r="11" spans="1:2" ht="13.5" customHeight="1" x14ac:dyDescent="0.35">
      <c r="A11" s="59" t="s">
        <v>20</v>
      </c>
      <c r="B11" s="5" t="s">
        <v>11</v>
      </c>
    </row>
    <row r="12" spans="1:2" ht="18" x14ac:dyDescent="0.35">
      <c r="A12" s="59" t="s">
        <v>21</v>
      </c>
      <c r="B12" s="5" t="s">
        <v>11</v>
      </c>
    </row>
    <row r="13" spans="1:2" ht="18" x14ac:dyDescent="0.35">
      <c r="A13" s="59" t="s">
        <v>22</v>
      </c>
      <c r="B13" s="5" t="s">
        <v>11</v>
      </c>
    </row>
    <row r="14" spans="1:2" ht="18" x14ac:dyDescent="0.35">
      <c r="A14" s="59" t="s">
        <v>23</v>
      </c>
      <c r="B14" s="5" t="s">
        <v>11</v>
      </c>
    </row>
    <row r="15" spans="1:2" ht="18" x14ac:dyDescent="0.35">
      <c r="A15" s="59" t="s">
        <v>24</v>
      </c>
      <c r="B15" s="5" t="s">
        <v>11</v>
      </c>
    </row>
    <row r="16" spans="1:2" ht="18" x14ac:dyDescent="0.35">
      <c r="A16" s="59"/>
      <c r="B16" s="5"/>
    </row>
    <row r="17" spans="1:2" x14ac:dyDescent="0.35">
      <c r="A17" s="5"/>
      <c r="B17" s="5"/>
    </row>
    <row r="18" spans="1:2" x14ac:dyDescent="0.35">
      <c r="A18" s="5" t="s">
        <v>25</v>
      </c>
      <c r="B18" s="5"/>
    </row>
    <row r="19" spans="1:2" x14ac:dyDescent="0.35">
      <c r="A19" s="5" t="s">
        <v>26</v>
      </c>
      <c r="B19" s="5"/>
    </row>
    <row r="20" spans="1:2" x14ac:dyDescent="0.35">
      <c r="A20" s="5" t="s">
        <v>27</v>
      </c>
      <c r="B20" s="12"/>
    </row>
    <row r="21" spans="1:2" ht="29.5" customHeight="1" x14ac:dyDescent="0.35">
      <c r="A21" s="26" t="s">
        <v>28</v>
      </c>
      <c r="B21" s="17" t="s">
        <v>11</v>
      </c>
    </row>
    <row r="22" spans="1:2" ht="67" customHeight="1" x14ac:dyDescent="0.35">
      <c r="A22" s="15" t="s">
        <v>17</v>
      </c>
      <c r="B22" s="18" t="s">
        <v>16</v>
      </c>
    </row>
    <row r="23" spans="1:2" x14ac:dyDescent="0.35">
      <c r="A23" t="s">
        <v>14</v>
      </c>
      <c r="B23" s="31" t="s">
        <v>15</v>
      </c>
    </row>
    <row r="24" spans="1:2" x14ac:dyDescent="0.35">
      <c r="B24" s="32"/>
    </row>
    <row r="25" spans="1:2" x14ac:dyDescent="0.35">
      <c r="B25" s="32"/>
    </row>
    <row r="26" spans="1:2" x14ac:dyDescent="0.35">
      <c r="B26" s="33"/>
    </row>
  </sheetData>
  <mergeCells count="3">
    <mergeCell ref="A8:B8"/>
    <mergeCell ref="A2:B2"/>
    <mergeCell ref="B23:B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6463-AB0C-442F-A579-2A2A7D10017B}">
  <dimension ref="A1:P212"/>
  <sheetViews>
    <sheetView tabSelected="1" workbookViewId="0">
      <selection activeCell="J14" sqref="J14"/>
    </sheetView>
  </sheetViews>
  <sheetFormatPr defaultRowHeight="14.5" x14ac:dyDescent="0.35"/>
  <cols>
    <col min="1" max="1" width="21.7265625" customWidth="1"/>
    <col min="2" max="2" width="93.1796875" customWidth="1"/>
    <col min="3" max="3" width="12.453125" customWidth="1"/>
    <col min="4" max="4" width="13.36328125" customWidth="1"/>
    <col min="5" max="5" width="16.54296875" customWidth="1"/>
    <col min="6" max="6" width="26.453125" customWidth="1"/>
  </cols>
  <sheetData>
    <row r="1" spans="1:16" ht="30" customHeight="1" thickBot="1" x14ac:dyDescent="0.4">
      <c r="A1" s="92" t="s">
        <v>157</v>
      </c>
      <c r="B1" s="93"/>
      <c r="C1" s="93"/>
      <c r="D1" s="93"/>
      <c r="E1" s="93"/>
      <c r="F1" s="94"/>
      <c r="G1" s="60"/>
      <c r="H1" s="60"/>
      <c r="I1" s="60"/>
      <c r="J1" s="60"/>
      <c r="K1" s="60"/>
      <c r="L1" s="60"/>
      <c r="M1" s="60"/>
      <c r="N1" s="60"/>
      <c r="O1" s="60"/>
      <c r="P1" s="60"/>
    </row>
    <row r="2" spans="1:16" x14ac:dyDescent="0.35">
      <c r="A2" s="78"/>
      <c r="B2" s="79"/>
      <c r="C2" s="79"/>
      <c r="D2" s="79"/>
      <c r="E2" s="79"/>
      <c r="F2" s="27"/>
    </row>
    <row r="3" spans="1:16" ht="18.5" x14ac:dyDescent="0.45">
      <c r="A3" s="90" t="s">
        <v>13</v>
      </c>
      <c r="B3" s="87"/>
      <c r="C3" s="88"/>
      <c r="D3" s="88"/>
      <c r="E3" s="88"/>
      <c r="F3" s="89"/>
    </row>
    <row r="4" spans="1:16" x14ac:dyDescent="0.35">
      <c r="A4" s="91" t="s">
        <v>12</v>
      </c>
      <c r="B4" s="61" t="s">
        <v>158</v>
      </c>
      <c r="C4" s="61"/>
      <c r="D4" s="61"/>
      <c r="E4" s="61"/>
      <c r="F4" s="86"/>
      <c r="G4" s="77"/>
      <c r="H4" s="77"/>
      <c r="I4" s="77"/>
      <c r="J4" s="77"/>
      <c r="K4" s="77"/>
      <c r="L4" s="77"/>
      <c r="M4" s="77"/>
      <c r="N4" s="77"/>
      <c r="O4" s="77"/>
    </row>
    <row r="5" spans="1:16" ht="29.5" customHeight="1" x14ac:dyDescent="0.35">
      <c r="A5" s="91" t="s">
        <v>1</v>
      </c>
      <c r="B5" s="95" t="s">
        <v>157</v>
      </c>
      <c r="C5" s="95"/>
      <c r="D5" s="95"/>
      <c r="E5" s="95"/>
      <c r="F5" s="96"/>
      <c r="G5" s="76"/>
      <c r="H5" s="76"/>
      <c r="I5" s="76"/>
      <c r="J5" s="76"/>
      <c r="K5" s="76"/>
      <c r="L5" s="76"/>
      <c r="M5" s="76"/>
      <c r="N5" s="76"/>
      <c r="O5" s="76"/>
    </row>
    <row r="6" spans="1:16" x14ac:dyDescent="0.35">
      <c r="A6" s="78"/>
      <c r="B6" s="79"/>
      <c r="C6" s="79"/>
      <c r="D6" s="79"/>
      <c r="E6" s="79"/>
      <c r="F6" s="27"/>
    </row>
    <row r="7" spans="1:16" x14ac:dyDescent="0.35">
      <c r="A7" s="78" t="s">
        <v>29</v>
      </c>
      <c r="B7" s="79"/>
      <c r="C7" s="79"/>
      <c r="D7" s="79"/>
      <c r="E7" s="79"/>
      <c r="F7" s="27"/>
    </row>
    <row r="8" spans="1:16" x14ac:dyDescent="0.35">
      <c r="A8" s="78"/>
      <c r="B8" s="79"/>
      <c r="C8" s="79"/>
      <c r="D8" s="79"/>
      <c r="E8" s="79"/>
      <c r="F8" s="27"/>
    </row>
    <row r="9" spans="1:16" x14ac:dyDescent="0.35">
      <c r="A9" s="80" t="s">
        <v>30</v>
      </c>
      <c r="B9" s="97" t="s">
        <v>31</v>
      </c>
      <c r="C9" s="74" t="s">
        <v>32</v>
      </c>
      <c r="D9" s="98" t="s">
        <v>33</v>
      </c>
      <c r="E9" s="99" t="s">
        <v>34</v>
      </c>
      <c r="F9" s="100" t="s">
        <v>35</v>
      </c>
    </row>
    <row r="10" spans="1:16" ht="15" x14ac:dyDescent="0.35">
      <c r="A10" s="101"/>
      <c r="B10" s="75" t="s">
        <v>36</v>
      </c>
      <c r="C10" s="64"/>
      <c r="D10" s="102"/>
      <c r="E10" s="103"/>
      <c r="F10" s="104"/>
    </row>
    <row r="11" spans="1:16" ht="23" customHeight="1" x14ac:dyDescent="0.35">
      <c r="A11" s="105"/>
      <c r="B11" s="65" t="s">
        <v>37</v>
      </c>
      <c r="C11" s="66" t="s">
        <v>38</v>
      </c>
      <c r="D11" s="67"/>
      <c r="E11" s="103"/>
      <c r="F11" s="106">
        <f>SUBTOTAL(9,F12:F44)</f>
        <v>0</v>
      </c>
    </row>
    <row r="12" spans="1:16" x14ac:dyDescent="0.35">
      <c r="A12" s="83"/>
      <c r="B12" s="68"/>
      <c r="C12" s="66"/>
      <c r="D12" s="69"/>
      <c r="E12" s="103"/>
      <c r="F12" s="107"/>
    </row>
    <row r="13" spans="1:16" x14ac:dyDescent="0.35">
      <c r="A13" s="108"/>
      <c r="B13" s="109" t="s">
        <v>39</v>
      </c>
      <c r="C13" s="66" t="s">
        <v>40</v>
      </c>
      <c r="D13" s="66"/>
      <c r="E13" s="110"/>
      <c r="F13" s="111"/>
    </row>
    <row r="14" spans="1:16" ht="17" customHeight="1" x14ac:dyDescent="0.35">
      <c r="A14" s="108">
        <v>1</v>
      </c>
      <c r="B14" s="112" t="s">
        <v>41</v>
      </c>
      <c r="C14" s="66" t="s">
        <v>2</v>
      </c>
      <c r="D14" s="113">
        <v>1</v>
      </c>
      <c r="E14" s="110">
        <v>0</v>
      </c>
      <c r="F14" s="111">
        <f>E14*D14</f>
        <v>0</v>
      </c>
    </row>
    <row r="15" spans="1:16" ht="22.5" customHeight="1" x14ac:dyDescent="0.35">
      <c r="A15" s="108">
        <v>2</v>
      </c>
      <c r="B15" s="112" t="s">
        <v>42</v>
      </c>
      <c r="C15" s="66" t="s">
        <v>43</v>
      </c>
      <c r="D15" s="113">
        <v>2.5</v>
      </c>
      <c r="E15" s="110">
        <v>0</v>
      </c>
      <c r="F15" s="111">
        <f t="shared" ref="F15:F39" si="0">E15*D15</f>
        <v>0</v>
      </c>
    </row>
    <row r="16" spans="1:16" ht="12.5" customHeight="1" x14ac:dyDescent="0.35">
      <c r="A16" s="108">
        <v>3</v>
      </c>
      <c r="B16" s="112" t="s">
        <v>44</v>
      </c>
      <c r="C16" s="66" t="s">
        <v>45</v>
      </c>
      <c r="D16" s="113">
        <v>1</v>
      </c>
      <c r="E16" s="110">
        <v>0</v>
      </c>
      <c r="F16" s="111">
        <f t="shared" si="0"/>
        <v>0</v>
      </c>
    </row>
    <row r="17" spans="1:6" x14ac:dyDescent="0.35">
      <c r="A17" s="108"/>
      <c r="B17" s="112"/>
      <c r="C17" s="66"/>
      <c r="D17" s="113"/>
      <c r="E17" s="110"/>
      <c r="F17" s="111"/>
    </row>
    <row r="18" spans="1:6" x14ac:dyDescent="0.35">
      <c r="A18" s="108"/>
      <c r="B18" s="109" t="s">
        <v>46</v>
      </c>
      <c r="C18" s="66" t="s">
        <v>40</v>
      </c>
      <c r="D18" s="113"/>
      <c r="E18" s="110"/>
      <c r="F18" s="111"/>
    </row>
    <row r="19" spans="1:6" x14ac:dyDescent="0.35">
      <c r="A19" s="108">
        <v>4</v>
      </c>
      <c r="B19" s="112" t="s">
        <v>47</v>
      </c>
      <c r="C19" s="66" t="s">
        <v>2</v>
      </c>
      <c r="D19" s="113">
        <v>1</v>
      </c>
      <c r="E19" s="110">
        <v>0</v>
      </c>
      <c r="F19" s="111">
        <f t="shared" si="0"/>
        <v>0</v>
      </c>
    </row>
    <row r="20" spans="1:6" x14ac:dyDescent="0.35">
      <c r="A20" s="108">
        <f>A19+1</f>
        <v>5</v>
      </c>
      <c r="B20" s="112" t="s">
        <v>48</v>
      </c>
      <c r="C20" s="66" t="s">
        <v>2</v>
      </c>
      <c r="D20" s="113">
        <v>1</v>
      </c>
      <c r="E20" s="110">
        <v>0</v>
      </c>
      <c r="F20" s="111">
        <f t="shared" si="0"/>
        <v>0</v>
      </c>
    </row>
    <row r="21" spans="1:6" ht="38" customHeight="1" x14ac:dyDescent="0.35">
      <c r="A21" s="108">
        <f>A20+1</f>
        <v>6</v>
      </c>
      <c r="B21" s="112" t="s">
        <v>49</v>
      </c>
      <c r="C21" s="66" t="s">
        <v>50</v>
      </c>
      <c r="D21" s="113">
        <v>80</v>
      </c>
      <c r="E21" s="110">
        <v>0</v>
      </c>
      <c r="F21" s="111">
        <f t="shared" si="0"/>
        <v>0</v>
      </c>
    </row>
    <row r="22" spans="1:6" x14ac:dyDescent="0.35">
      <c r="A22" s="108"/>
      <c r="B22" s="112"/>
      <c r="C22" s="66"/>
      <c r="D22" s="113"/>
      <c r="E22" s="110"/>
      <c r="F22" s="111"/>
    </row>
    <row r="23" spans="1:6" x14ac:dyDescent="0.35">
      <c r="A23" s="108"/>
      <c r="B23" s="109" t="s">
        <v>51</v>
      </c>
      <c r="C23" s="66" t="s">
        <v>40</v>
      </c>
      <c r="D23" s="113"/>
      <c r="E23" s="110"/>
      <c r="F23" s="111"/>
    </row>
    <row r="24" spans="1:6" ht="18.5" customHeight="1" x14ac:dyDescent="0.35">
      <c r="A24" s="108">
        <f>A21+1</f>
        <v>7</v>
      </c>
      <c r="B24" s="112" t="s">
        <v>52</v>
      </c>
      <c r="C24" s="66" t="s">
        <v>53</v>
      </c>
      <c r="D24" s="113">
        <v>1</v>
      </c>
      <c r="E24" s="110">
        <v>0</v>
      </c>
      <c r="F24" s="111">
        <f t="shared" si="0"/>
        <v>0</v>
      </c>
    </row>
    <row r="25" spans="1:6" ht="19.5" customHeight="1" x14ac:dyDescent="0.35">
      <c r="A25" s="108">
        <f>A24+1</f>
        <v>8</v>
      </c>
      <c r="B25" s="112" t="s">
        <v>54</v>
      </c>
      <c r="C25" s="66" t="s">
        <v>43</v>
      </c>
      <c r="D25" s="113">
        <f>D15</f>
        <v>2.5</v>
      </c>
      <c r="E25" s="110">
        <v>0</v>
      </c>
      <c r="F25" s="111">
        <f t="shared" si="0"/>
        <v>0</v>
      </c>
    </row>
    <row r="26" spans="1:6" ht="19.5" customHeight="1" x14ac:dyDescent="0.35">
      <c r="A26" s="108">
        <f>A25+1</f>
        <v>9</v>
      </c>
      <c r="B26" s="112" t="s">
        <v>55</v>
      </c>
      <c r="C26" s="66" t="s">
        <v>53</v>
      </c>
      <c r="D26" s="113">
        <v>1</v>
      </c>
      <c r="E26" s="110">
        <v>0</v>
      </c>
      <c r="F26" s="111">
        <f t="shared" si="0"/>
        <v>0</v>
      </c>
    </row>
    <row r="27" spans="1:6" ht="20.5" customHeight="1" x14ac:dyDescent="0.35">
      <c r="A27" s="108">
        <f>A26+1</f>
        <v>10</v>
      </c>
      <c r="B27" s="112" t="s">
        <v>56</v>
      </c>
      <c r="C27" s="66" t="s">
        <v>43</v>
      </c>
      <c r="D27" s="113">
        <f>D25</f>
        <v>2.5</v>
      </c>
      <c r="E27" s="110">
        <v>0</v>
      </c>
      <c r="F27" s="111">
        <f t="shared" si="0"/>
        <v>0</v>
      </c>
    </row>
    <row r="28" spans="1:6" x14ac:dyDescent="0.35">
      <c r="A28" s="108"/>
      <c r="B28" s="112"/>
      <c r="C28" s="66"/>
      <c r="D28" s="113"/>
      <c r="E28" s="110"/>
      <c r="F28" s="111"/>
    </row>
    <row r="29" spans="1:6" x14ac:dyDescent="0.35">
      <c r="A29" s="108"/>
      <c r="B29" s="109" t="s">
        <v>57</v>
      </c>
      <c r="C29" s="66" t="s">
        <v>40</v>
      </c>
      <c r="D29" s="113"/>
      <c r="E29" s="110"/>
      <c r="F29" s="111"/>
    </row>
    <row r="30" spans="1:6" ht="18" customHeight="1" x14ac:dyDescent="0.35">
      <c r="A30" s="108">
        <f>A27+1</f>
        <v>11</v>
      </c>
      <c r="B30" s="112" t="s">
        <v>58</v>
      </c>
      <c r="C30" s="66" t="s">
        <v>59</v>
      </c>
      <c r="D30" s="113">
        <v>1</v>
      </c>
      <c r="E30" s="110">
        <v>0</v>
      </c>
      <c r="F30" s="111">
        <f t="shared" si="0"/>
        <v>0</v>
      </c>
    </row>
    <row r="31" spans="1:6" x14ac:dyDescent="0.35">
      <c r="A31" s="108"/>
      <c r="B31" s="112"/>
      <c r="C31" s="66"/>
      <c r="D31" s="113"/>
      <c r="E31" s="110"/>
      <c r="F31" s="111"/>
    </row>
    <row r="32" spans="1:6" x14ac:dyDescent="0.35">
      <c r="A32" s="108"/>
      <c r="B32" s="109" t="s">
        <v>60</v>
      </c>
      <c r="C32" s="66" t="s">
        <v>40</v>
      </c>
      <c r="D32" s="113"/>
      <c r="E32" s="110"/>
      <c r="F32" s="111"/>
    </row>
    <row r="33" spans="1:6" ht="20" customHeight="1" x14ac:dyDescent="0.35">
      <c r="A33" s="108">
        <f>A30+1</f>
        <v>12</v>
      </c>
      <c r="B33" s="112" t="s">
        <v>61</v>
      </c>
      <c r="C33" s="66" t="s">
        <v>43</v>
      </c>
      <c r="D33" s="113">
        <f>D27</f>
        <v>2.5</v>
      </c>
      <c r="E33" s="110">
        <v>0</v>
      </c>
      <c r="F33" s="111">
        <f t="shared" si="0"/>
        <v>0</v>
      </c>
    </row>
    <row r="34" spans="1:6" ht="21" customHeight="1" x14ac:dyDescent="0.35">
      <c r="A34" s="108">
        <f>A33+1</f>
        <v>13</v>
      </c>
      <c r="B34" s="112" t="s">
        <v>62</v>
      </c>
      <c r="C34" s="66" t="s">
        <v>45</v>
      </c>
      <c r="D34" s="113">
        <v>1</v>
      </c>
      <c r="E34" s="110">
        <v>0</v>
      </c>
      <c r="F34" s="111">
        <f t="shared" si="0"/>
        <v>0</v>
      </c>
    </row>
    <row r="35" spans="1:6" x14ac:dyDescent="0.35">
      <c r="A35" s="108">
        <f>A34+1</f>
        <v>14</v>
      </c>
      <c r="B35" s="112" t="s">
        <v>63</v>
      </c>
      <c r="C35" s="66" t="s">
        <v>45</v>
      </c>
      <c r="D35" s="113">
        <v>1</v>
      </c>
      <c r="E35" s="110">
        <v>0</v>
      </c>
      <c r="F35" s="111">
        <f t="shared" si="0"/>
        <v>0</v>
      </c>
    </row>
    <row r="36" spans="1:6" x14ac:dyDescent="0.35">
      <c r="A36" s="108"/>
      <c r="B36" s="112"/>
      <c r="C36" s="66"/>
      <c r="D36" s="113"/>
      <c r="E36" s="110"/>
      <c r="F36" s="111"/>
    </row>
    <row r="37" spans="1:6" x14ac:dyDescent="0.35">
      <c r="A37" s="108"/>
      <c r="B37" s="109" t="s">
        <v>64</v>
      </c>
      <c r="C37" s="66" t="s">
        <v>40</v>
      </c>
      <c r="D37" s="113"/>
      <c r="E37" s="110"/>
      <c r="F37" s="111"/>
    </row>
    <row r="38" spans="1:6" ht="21.5" customHeight="1" x14ac:dyDescent="0.35">
      <c r="A38" s="108">
        <f>A35+1</f>
        <v>15</v>
      </c>
      <c r="B38" s="112" t="s">
        <v>65</v>
      </c>
      <c r="C38" s="66" t="s">
        <v>53</v>
      </c>
      <c r="D38" s="113">
        <v>1</v>
      </c>
      <c r="E38" s="110">
        <v>0</v>
      </c>
      <c r="F38" s="111">
        <f t="shared" si="0"/>
        <v>0</v>
      </c>
    </row>
    <row r="39" spans="1:6" ht="21.5" customHeight="1" x14ac:dyDescent="0.35">
      <c r="A39" s="108">
        <v>16</v>
      </c>
      <c r="B39" s="112" t="s">
        <v>66</v>
      </c>
      <c r="C39" s="66" t="s">
        <v>45</v>
      </c>
      <c r="D39" s="113">
        <v>1</v>
      </c>
      <c r="E39" s="110">
        <v>0</v>
      </c>
      <c r="F39" s="111">
        <f t="shared" si="0"/>
        <v>0</v>
      </c>
    </row>
    <row r="40" spans="1:6" x14ac:dyDescent="0.35">
      <c r="A40" s="108"/>
      <c r="B40" s="112"/>
      <c r="C40" s="66"/>
      <c r="D40" s="113"/>
      <c r="E40" s="110"/>
      <c r="F40" s="111"/>
    </row>
    <row r="41" spans="1:6" x14ac:dyDescent="0.35">
      <c r="A41" s="108"/>
      <c r="B41" s="109" t="s">
        <v>67</v>
      </c>
      <c r="C41" s="66"/>
      <c r="D41" s="113"/>
      <c r="E41" s="110"/>
      <c r="F41" s="111"/>
    </row>
    <row r="42" spans="1:6" x14ac:dyDescent="0.35">
      <c r="A42" s="108">
        <v>17</v>
      </c>
      <c r="B42" s="112" t="s">
        <v>68</v>
      </c>
      <c r="C42" s="66" t="s">
        <v>53</v>
      </c>
      <c r="D42" s="113">
        <v>1</v>
      </c>
      <c r="E42" s="110">
        <v>0</v>
      </c>
      <c r="F42" s="111">
        <f t="shared" ref="F42" si="1">E42*D42</f>
        <v>0</v>
      </c>
    </row>
    <row r="43" spans="1:6" x14ac:dyDescent="0.35">
      <c r="A43" s="108"/>
      <c r="B43" s="112"/>
      <c r="C43" s="66"/>
      <c r="D43" s="113"/>
      <c r="E43" s="110"/>
      <c r="F43" s="111"/>
    </row>
    <row r="44" spans="1:6" x14ac:dyDescent="0.35">
      <c r="A44" s="81"/>
      <c r="B44" s="114"/>
      <c r="C44" s="73"/>
      <c r="D44" s="115"/>
      <c r="E44" s="116"/>
      <c r="F44" s="117"/>
    </row>
    <row r="45" spans="1:6" x14ac:dyDescent="0.35">
      <c r="A45" s="81"/>
      <c r="B45" s="114"/>
      <c r="C45" s="73"/>
      <c r="D45" s="115"/>
      <c r="E45" s="116"/>
      <c r="F45" s="117"/>
    </row>
    <row r="46" spans="1:6" ht="16" x14ac:dyDescent="0.35">
      <c r="A46" s="82"/>
      <c r="B46" s="118" t="s">
        <v>69</v>
      </c>
      <c r="C46" s="70"/>
      <c r="D46" s="70"/>
      <c r="E46" s="119"/>
      <c r="F46" s="120"/>
    </row>
    <row r="47" spans="1:6" ht="16" x14ac:dyDescent="0.35">
      <c r="A47" s="82"/>
      <c r="B47" s="65" t="s">
        <v>20</v>
      </c>
      <c r="C47" s="70"/>
      <c r="D47" s="70"/>
      <c r="E47" s="119"/>
      <c r="F47" s="106">
        <f>SUBTOTAL(9,F48:F77)</f>
        <v>0</v>
      </c>
    </row>
    <row r="48" spans="1:6" ht="16" x14ac:dyDescent="0.35">
      <c r="A48" s="82"/>
      <c r="B48" s="65"/>
      <c r="C48" s="70"/>
      <c r="D48" s="70"/>
      <c r="E48" s="119"/>
      <c r="F48" s="120"/>
    </row>
    <row r="49" spans="1:6" ht="20.5" customHeight="1" x14ac:dyDescent="0.35">
      <c r="A49" s="82"/>
      <c r="B49" s="121" t="s">
        <v>70</v>
      </c>
      <c r="C49" s="70"/>
      <c r="D49" s="70"/>
      <c r="E49" s="119"/>
      <c r="F49" s="120"/>
    </row>
    <row r="50" spans="1:6" x14ac:dyDescent="0.35">
      <c r="A50" s="83"/>
      <c r="B50" s="68" t="s">
        <v>71</v>
      </c>
      <c r="C50" s="66"/>
      <c r="D50" s="66"/>
      <c r="E50" s="122"/>
      <c r="F50" s="107"/>
    </row>
    <row r="51" spans="1:6" ht="12" customHeight="1" x14ac:dyDescent="0.35">
      <c r="A51" s="82"/>
      <c r="B51" s="65"/>
      <c r="C51" s="70"/>
      <c r="D51" s="70"/>
      <c r="E51" s="119"/>
      <c r="F51" s="120"/>
    </row>
    <row r="52" spans="1:6" x14ac:dyDescent="0.35">
      <c r="A52" s="83"/>
      <c r="B52" s="123" t="s">
        <v>72</v>
      </c>
      <c r="C52" s="66"/>
      <c r="D52" s="66"/>
      <c r="E52" s="122"/>
      <c r="F52" s="107"/>
    </row>
    <row r="53" spans="1:6" ht="78" customHeight="1" x14ac:dyDescent="0.35">
      <c r="A53" s="83"/>
      <c r="B53" s="112" t="s">
        <v>73</v>
      </c>
      <c r="C53" s="66"/>
      <c r="D53" s="66"/>
      <c r="E53" s="122"/>
      <c r="F53" s="107"/>
    </row>
    <row r="54" spans="1:6" x14ac:dyDescent="0.35">
      <c r="A54" s="83"/>
      <c r="B54" s="112"/>
      <c r="C54" s="66"/>
      <c r="D54" s="66"/>
      <c r="E54" s="122"/>
      <c r="F54" s="107"/>
    </row>
    <row r="55" spans="1:6" x14ac:dyDescent="0.35">
      <c r="A55" s="83"/>
      <c r="B55" s="123" t="s">
        <v>74</v>
      </c>
      <c r="C55" s="66"/>
      <c r="D55" s="66"/>
      <c r="E55" s="122"/>
      <c r="F55" s="107"/>
    </row>
    <row r="56" spans="1:6" ht="31.5" customHeight="1" x14ac:dyDescent="0.35">
      <c r="A56" s="83"/>
      <c r="B56" s="112" t="s">
        <v>75</v>
      </c>
      <c r="C56" s="66"/>
      <c r="D56" s="66"/>
      <c r="E56" s="122"/>
      <c r="F56" s="107"/>
    </row>
    <row r="57" spans="1:6" x14ac:dyDescent="0.35">
      <c r="A57" s="83"/>
      <c r="B57" s="112"/>
      <c r="C57" s="66"/>
      <c r="D57" s="66"/>
      <c r="E57" s="122"/>
      <c r="F57" s="107"/>
    </row>
    <row r="58" spans="1:6" x14ac:dyDescent="0.35">
      <c r="A58" s="83"/>
      <c r="B58" s="124" t="s">
        <v>76</v>
      </c>
      <c r="C58" s="66"/>
      <c r="D58" s="66"/>
      <c r="E58" s="122"/>
      <c r="F58" s="107"/>
    </row>
    <row r="59" spans="1:6" ht="58.5" customHeight="1" x14ac:dyDescent="0.35">
      <c r="A59" s="83"/>
      <c r="B59" s="112" t="s">
        <v>77</v>
      </c>
      <c r="C59" s="66"/>
      <c r="D59" s="66"/>
      <c r="E59" s="122"/>
      <c r="F59" s="107"/>
    </row>
    <row r="60" spans="1:6" x14ac:dyDescent="0.35">
      <c r="A60" s="83"/>
      <c r="B60" s="112"/>
      <c r="C60" s="66"/>
      <c r="D60" s="66"/>
      <c r="E60" s="122"/>
      <c r="F60" s="107"/>
    </row>
    <row r="61" spans="1:6" x14ac:dyDescent="0.35">
      <c r="A61" s="83"/>
      <c r="B61" s="123" t="s">
        <v>78</v>
      </c>
      <c r="C61" s="66"/>
      <c r="D61" s="66"/>
      <c r="E61" s="122"/>
      <c r="F61" s="107"/>
    </row>
    <row r="62" spans="1:6" ht="66" customHeight="1" x14ac:dyDescent="0.35">
      <c r="A62" s="83"/>
      <c r="B62" s="112" t="s">
        <v>79</v>
      </c>
      <c r="C62" s="66"/>
      <c r="D62" s="66"/>
      <c r="E62" s="122"/>
      <c r="F62" s="107"/>
    </row>
    <row r="63" spans="1:6" x14ac:dyDescent="0.35">
      <c r="A63" s="83"/>
      <c r="B63" s="112"/>
      <c r="C63" s="66"/>
      <c r="D63" s="66"/>
      <c r="E63" s="122"/>
      <c r="F63" s="107"/>
    </row>
    <row r="64" spans="1:6" x14ac:dyDescent="0.35">
      <c r="A64" s="83"/>
      <c r="B64" s="124" t="s">
        <v>80</v>
      </c>
      <c r="C64" s="66"/>
      <c r="D64" s="66"/>
      <c r="E64" s="122"/>
      <c r="F64" s="107"/>
    </row>
    <row r="65" spans="1:6" ht="42.5" customHeight="1" x14ac:dyDescent="0.35">
      <c r="A65" s="83"/>
      <c r="B65" s="112" t="s">
        <v>81</v>
      </c>
      <c r="C65" s="66"/>
      <c r="D65" s="66"/>
      <c r="E65" s="122"/>
      <c r="F65" s="107"/>
    </row>
    <row r="66" spans="1:6" x14ac:dyDescent="0.35">
      <c r="A66" s="83"/>
      <c r="B66" s="112"/>
      <c r="C66" s="66"/>
      <c r="D66" s="66"/>
      <c r="E66" s="122"/>
      <c r="F66" s="107"/>
    </row>
    <row r="67" spans="1:6" x14ac:dyDescent="0.35">
      <c r="A67" s="83"/>
      <c r="B67" s="125" t="s">
        <v>82</v>
      </c>
      <c r="C67" s="66"/>
      <c r="D67" s="66"/>
      <c r="E67" s="122"/>
      <c r="F67" s="107"/>
    </row>
    <row r="68" spans="1:6" x14ac:dyDescent="0.35">
      <c r="A68" s="83"/>
      <c r="B68" s="125"/>
      <c r="C68" s="66"/>
      <c r="D68" s="66"/>
      <c r="E68" s="122"/>
      <c r="F68" s="107"/>
    </row>
    <row r="69" spans="1:6" ht="17" customHeight="1" x14ac:dyDescent="0.35">
      <c r="A69" s="83"/>
      <c r="B69" s="109" t="s">
        <v>83</v>
      </c>
      <c r="C69" s="66"/>
      <c r="D69" s="66"/>
      <c r="E69" s="122"/>
      <c r="F69" s="107"/>
    </row>
    <row r="70" spans="1:6" ht="40.5" customHeight="1" x14ac:dyDescent="0.35">
      <c r="A70" s="83">
        <v>18</v>
      </c>
      <c r="B70" s="112" t="s">
        <v>84</v>
      </c>
      <c r="C70" s="66" t="s">
        <v>85</v>
      </c>
      <c r="D70" s="113">
        <v>2898.0000000000005</v>
      </c>
      <c r="E70" s="122"/>
      <c r="F70" s="107">
        <f>E70*D70</f>
        <v>0</v>
      </c>
    </row>
    <row r="71" spans="1:6" ht="51.5" customHeight="1" x14ac:dyDescent="0.35">
      <c r="A71" s="83">
        <f>A70+1</f>
        <v>19</v>
      </c>
      <c r="B71" s="112" t="s">
        <v>86</v>
      </c>
      <c r="C71" s="66" t="s">
        <v>85</v>
      </c>
      <c r="D71" s="113">
        <v>2464.0000000000005</v>
      </c>
      <c r="E71" s="122"/>
      <c r="F71" s="107">
        <f>E71*D71</f>
        <v>0</v>
      </c>
    </row>
    <row r="72" spans="1:6" x14ac:dyDescent="0.35">
      <c r="A72" s="83"/>
      <c r="B72" s="112"/>
      <c r="C72" s="66"/>
      <c r="D72" s="113"/>
      <c r="E72" s="122"/>
      <c r="F72" s="107"/>
    </row>
    <row r="73" spans="1:6" ht="26" customHeight="1" x14ac:dyDescent="0.35">
      <c r="A73" s="83"/>
      <c r="B73" s="109" t="s">
        <v>87</v>
      </c>
      <c r="C73" s="66"/>
      <c r="D73" s="113"/>
      <c r="E73" s="122"/>
      <c r="F73" s="107"/>
    </row>
    <row r="74" spans="1:6" ht="24.5" customHeight="1" x14ac:dyDescent="0.35">
      <c r="A74" s="83">
        <f>A71+1</f>
        <v>20</v>
      </c>
      <c r="B74" s="112" t="s">
        <v>88</v>
      </c>
      <c r="C74" s="66" t="s">
        <v>50</v>
      </c>
      <c r="D74" s="113">
        <v>150</v>
      </c>
      <c r="E74" s="122"/>
      <c r="F74" s="107">
        <f>E74*D74</f>
        <v>0</v>
      </c>
    </row>
    <row r="75" spans="1:6" x14ac:dyDescent="0.35">
      <c r="A75" s="83"/>
      <c r="B75" s="112"/>
      <c r="C75" s="66"/>
      <c r="D75" s="113"/>
      <c r="E75" s="122"/>
      <c r="F75" s="107"/>
    </row>
    <row r="76" spans="1:6" x14ac:dyDescent="0.35">
      <c r="A76" s="83"/>
      <c r="B76" s="126"/>
      <c r="C76" s="73"/>
      <c r="D76" s="115"/>
      <c r="E76" s="127"/>
      <c r="F76" s="128"/>
    </row>
    <row r="77" spans="1:6" x14ac:dyDescent="0.35">
      <c r="A77" s="83"/>
      <c r="B77" s="126"/>
      <c r="C77" s="73"/>
      <c r="D77" s="73"/>
      <c r="E77" s="127"/>
      <c r="F77" s="128"/>
    </row>
    <row r="78" spans="1:6" ht="15" x14ac:dyDescent="0.35">
      <c r="A78" s="83"/>
      <c r="B78" s="118" t="s">
        <v>89</v>
      </c>
      <c r="C78" s="66"/>
      <c r="D78" s="66"/>
      <c r="E78" s="122"/>
      <c r="F78" s="107"/>
    </row>
    <row r="79" spans="1:6" ht="15" x14ac:dyDescent="0.35">
      <c r="A79" s="83"/>
      <c r="B79" s="65" t="s">
        <v>90</v>
      </c>
      <c r="C79" s="66"/>
      <c r="D79" s="66"/>
      <c r="E79" s="122"/>
      <c r="F79" s="106">
        <f>SUBTOTAL(9,F85:F120)</f>
        <v>0</v>
      </c>
    </row>
    <row r="80" spans="1:6" x14ac:dyDescent="0.35">
      <c r="A80" s="83"/>
      <c r="B80" s="68"/>
      <c r="C80" s="66"/>
      <c r="D80" s="66"/>
      <c r="E80" s="122"/>
      <c r="F80" s="107"/>
    </row>
    <row r="81" spans="1:6" x14ac:dyDescent="0.35">
      <c r="A81" s="83"/>
      <c r="B81" s="125" t="s">
        <v>70</v>
      </c>
      <c r="C81" s="66"/>
      <c r="D81" s="66"/>
      <c r="E81" s="122"/>
      <c r="F81" s="107"/>
    </row>
    <row r="82" spans="1:6" x14ac:dyDescent="0.35">
      <c r="A82" s="83"/>
      <c r="B82" s="68" t="s">
        <v>71</v>
      </c>
      <c r="C82" s="66"/>
      <c r="D82" s="66"/>
      <c r="E82" s="122"/>
      <c r="F82" s="107"/>
    </row>
    <row r="83" spans="1:6" x14ac:dyDescent="0.35">
      <c r="A83" s="83"/>
      <c r="B83" s="68"/>
      <c r="C83" s="66"/>
      <c r="D83" s="66"/>
      <c r="E83" s="122"/>
      <c r="F83" s="107"/>
    </row>
    <row r="84" spans="1:6" x14ac:dyDescent="0.35">
      <c r="A84" s="83"/>
      <c r="B84" s="129" t="s">
        <v>91</v>
      </c>
      <c r="C84" s="66"/>
      <c r="D84" s="66"/>
      <c r="E84" s="122"/>
      <c r="F84" s="107"/>
    </row>
    <row r="85" spans="1:6" x14ac:dyDescent="0.35">
      <c r="A85" s="83"/>
      <c r="B85" s="68" t="s">
        <v>92</v>
      </c>
      <c r="C85" s="66"/>
      <c r="D85" s="66"/>
      <c r="E85" s="122"/>
      <c r="F85" s="107"/>
    </row>
    <row r="86" spans="1:6" ht="13" customHeight="1" x14ac:dyDescent="0.35">
      <c r="A86" s="83"/>
      <c r="B86" s="68"/>
      <c r="C86" s="66"/>
      <c r="D86" s="66"/>
      <c r="E86" s="122"/>
      <c r="F86" s="107"/>
    </row>
    <row r="87" spans="1:6" ht="21.5" customHeight="1" x14ac:dyDescent="0.35">
      <c r="A87" s="83"/>
      <c r="B87" s="112" t="s">
        <v>93</v>
      </c>
      <c r="C87" s="66"/>
      <c r="D87" s="66"/>
      <c r="E87" s="122"/>
      <c r="F87" s="107"/>
    </row>
    <row r="88" spans="1:6" ht="12" customHeight="1" x14ac:dyDescent="0.35">
      <c r="A88" s="83"/>
      <c r="B88" s="68"/>
      <c r="C88" s="66"/>
      <c r="D88" s="66"/>
      <c r="E88" s="122"/>
      <c r="F88" s="107"/>
    </row>
    <row r="89" spans="1:6" ht="31.5" customHeight="1" x14ac:dyDescent="0.35">
      <c r="A89" s="83"/>
      <c r="B89" s="112" t="s">
        <v>94</v>
      </c>
      <c r="C89" s="66"/>
      <c r="D89" s="66"/>
      <c r="E89" s="122"/>
      <c r="F89" s="107"/>
    </row>
    <row r="90" spans="1:6" x14ac:dyDescent="0.35">
      <c r="A90" s="83"/>
      <c r="B90" s="68"/>
      <c r="C90" s="66"/>
      <c r="D90" s="66"/>
      <c r="E90" s="122"/>
      <c r="F90" s="107"/>
    </row>
    <row r="91" spans="1:6" x14ac:dyDescent="0.35">
      <c r="A91" s="83"/>
      <c r="B91" s="129" t="s">
        <v>95</v>
      </c>
      <c r="C91" s="66"/>
      <c r="D91" s="66"/>
      <c r="E91" s="122"/>
      <c r="F91" s="107"/>
    </row>
    <row r="92" spans="1:6" ht="42.5" customHeight="1" x14ac:dyDescent="0.35">
      <c r="A92" s="83"/>
      <c r="B92" s="112" t="s">
        <v>96</v>
      </c>
      <c r="C92" s="66"/>
      <c r="D92" s="66"/>
      <c r="E92" s="122"/>
      <c r="F92" s="107"/>
    </row>
    <row r="93" spans="1:6" x14ac:dyDescent="0.35">
      <c r="A93" s="83"/>
      <c r="B93" s="68"/>
      <c r="C93" s="66"/>
      <c r="D93" s="66"/>
      <c r="E93" s="122"/>
      <c r="F93" s="107"/>
    </row>
    <row r="94" spans="1:6" x14ac:dyDescent="0.35">
      <c r="A94" s="83"/>
      <c r="B94" s="129" t="s">
        <v>97</v>
      </c>
      <c r="C94" s="66"/>
      <c r="D94" s="66"/>
      <c r="E94" s="122"/>
      <c r="F94" s="107"/>
    </row>
    <row r="95" spans="1:6" ht="57" customHeight="1" x14ac:dyDescent="0.35">
      <c r="A95" s="83"/>
      <c r="B95" s="112" t="s">
        <v>98</v>
      </c>
      <c r="C95" s="66"/>
      <c r="D95" s="66"/>
      <c r="E95" s="122"/>
      <c r="F95" s="107"/>
    </row>
    <row r="96" spans="1:6" x14ac:dyDescent="0.35">
      <c r="A96" s="83"/>
      <c r="B96" s="112"/>
      <c r="C96" s="66"/>
      <c r="D96" s="66"/>
      <c r="E96" s="122"/>
      <c r="F96" s="107"/>
    </row>
    <row r="97" spans="1:6" ht="73.5" customHeight="1" x14ac:dyDescent="0.35">
      <c r="A97" s="83"/>
      <c r="B97" s="112" t="s">
        <v>99</v>
      </c>
      <c r="C97" s="66"/>
      <c r="D97" s="66"/>
      <c r="E97" s="122"/>
      <c r="F97" s="107"/>
    </row>
    <row r="98" spans="1:6" x14ac:dyDescent="0.35">
      <c r="A98" s="83"/>
      <c r="B98" s="112"/>
      <c r="C98" s="66"/>
      <c r="D98" s="66"/>
      <c r="E98" s="122"/>
      <c r="F98" s="107"/>
    </row>
    <row r="99" spans="1:6" ht="43.5" customHeight="1" x14ac:dyDescent="0.35">
      <c r="A99" s="83"/>
      <c r="B99" s="112" t="s">
        <v>100</v>
      </c>
      <c r="C99" s="66"/>
      <c r="D99" s="66"/>
      <c r="E99" s="122"/>
      <c r="F99" s="107"/>
    </row>
    <row r="100" spans="1:6" x14ac:dyDescent="0.35">
      <c r="A100" s="83"/>
      <c r="B100" s="112"/>
      <c r="C100" s="66"/>
      <c r="D100" s="66"/>
      <c r="E100" s="122"/>
      <c r="F100" s="107"/>
    </row>
    <row r="101" spans="1:6" x14ac:dyDescent="0.35">
      <c r="A101" s="83"/>
      <c r="B101" s="129" t="s">
        <v>78</v>
      </c>
      <c r="C101" s="66"/>
      <c r="D101" s="66"/>
      <c r="E101" s="122"/>
      <c r="F101" s="107"/>
    </row>
    <row r="102" spans="1:6" ht="72" customHeight="1" x14ac:dyDescent="0.35">
      <c r="A102" s="83"/>
      <c r="B102" s="112" t="s">
        <v>79</v>
      </c>
      <c r="C102" s="66"/>
      <c r="D102" s="66"/>
      <c r="E102" s="122"/>
      <c r="F102" s="107"/>
    </row>
    <row r="103" spans="1:6" x14ac:dyDescent="0.35">
      <c r="A103" s="83"/>
      <c r="B103" s="68"/>
      <c r="C103" s="66"/>
      <c r="D103" s="66"/>
      <c r="E103" s="122"/>
      <c r="F103" s="107"/>
    </row>
    <row r="104" spans="1:6" x14ac:dyDescent="0.35">
      <c r="A104" s="83"/>
      <c r="B104" s="125" t="s">
        <v>101</v>
      </c>
      <c r="C104" s="66"/>
      <c r="D104" s="66"/>
      <c r="E104" s="122"/>
      <c r="F104" s="107"/>
    </row>
    <row r="105" spans="1:6" ht="38" customHeight="1" x14ac:dyDescent="0.35">
      <c r="A105" s="83">
        <f>A74+1</f>
        <v>21</v>
      </c>
      <c r="B105" s="112" t="s">
        <v>102</v>
      </c>
      <c r="C105" s="66" t="s">
        <v>2</v>
      </c>
      <c r="D105" s="113">
        <v>10</v>
      </c>
      <c r="E105" s="122"/>
      <c r="F105" s="107">
        <f t="shared" ref="F105:F106" si="2">E105*D105</f>
        <v>0</v>
      </c>
    </row>
    <row r="106" spans="1:6" ht="33" customHeight="1" x14ac:dyDescent="0.35">
      <c r="A106" s="83">
        <f>A105+1</f>
        <v>22</v>
      </c>
      <c r="B106" s="112" t="s">
        <v>103</v>
      </c>
      <c r="C106" s="66" t="s">
        <v>2</v>
      </c>
      <c r="D106" s="113">
        <v>15</v>
      </c>
      <c r="E106" s="122"/>
      <c r="F106" s="107">
        <f t="shared" si="2"/>
        <v>0</v>
      </c>
    </row>
    <row r="107" spans="1:6" x14ac:dyDescent="0.35">
      <c r="A107" s="83"/>
      <c r="B107" s="68"/>
      <c r="C107" s="66"/>
      <c r="D107" s="66"/>
      <c r="E107" s="122"/>
      <c r="F107" s="107"/>
    </row>
    <row r="108" spans="1:6" x14ac:dyDescent="0.35">
      <c r="A108" s="83"/>
      <c r="B108" s="125" t="s">
        <v>104</v>
      </c>
      <c r="C108" s="66"/>
      <c r="D108" s="113"/>
      <c r="E108" s="122"/>
      <c r="F108" s="107"/>
    </row>
    <row r="109" spans="1:6" x14ac:dyDescent="0.35">
      <c r="A109" s="83">
        <f>A106+1</f>
        <v>23</v>
      </c>
      <c r="B109" s="130" t="s">
        <v>105</v>
      </c>
      <c r="C109" s="71" t="s">
        <v>50</v>
      </c>
      <c r="D109" s="72">
        <v>6255</v>
      </c>
      <c r="E109" s="131"/>
      <c r="F109" s="107">
        <f>E109*D109</f>
        <v>0</v>
      </c>
    </row>
    <row r="110" spans="1:6" ht="25.5" customHeight="1" x14ac:dyDescent="0.35">
      <c r="A110" s="83">
        <f>A109+1</f>
        <v>24</v>
      </c>
      <c r="B110" s="130" t="s">
        <v>106</v>
      </c>
      <c r="C110" s="71" t="s">
        <v>50</v>
      </c>
      <c r="D110" s="72">
        <v>413</v>
      </c>
      <c r="E110" s="131"/>
      <c r="F110" s="107">
        <f>E110*D110</f>
        <v>0</v>
      </c>
    </row>
    <row r="111" spans="1:6" ht="41" customHeight="1" x14ac:dyDescent="0.35">
      <c r="A111" s="83">
        <f t="shared" ref="A111:A112" si="3">A110+1</f>
        <v>25</v>
      </c>
      <c r="B111" s="112" t="s">
        <v>107</v>
      </c>
      <c r="C111" s="66" t="s">
        <v>2</v>
      </c>
      <c r="D111" s="113">
        <v>240</v>
      </c>
      <c r="E111" s="122"/>
      <c r="F111" s="107">
        <f t="shared" ref="F111:F112" si="4">E111*D111</f>
        <v>0</v>
      </c>
    </row>
    <row r="112" spans="1:6" ht="32" customHeight="1" x14ac:dyDescent="0.35">
      <c r="A112" s="83">
        <f t="shared" si="3"/>
        <v>26</v>
      </c>
      <c r="B112" s="112" t="s">
        <v>108</v>
      </c>
      <c r="C112" s="66" t="s">
        <v>2</v>
      </c>
      <c r="D112" s="113">
        <v>80</v>
      </c>
      <c r="E112" s="122"/>
      <c r="F112" s="107">
        <f t="shared" si="4"/>
        <v>0</v>
      </c>
    </row>
    <row r="113" spans="1:6" x14ac:dyDescent="0.35">
      <c r="A113" s="83"/>
      <c r="B113" s="68"/>
      <c r="C113" s="66"/>
      <c r="D113" s="66"/>
      <c r="E113" s="122"/>
      <c r="F113" s="107"/>
    </row>
    <row r="114" spans="1:6" x14ac:dyDescent="0.35">
      <c r="A114" s="83"/>
      <c r="B114" s="125" t="s">
        <v>109</v>
      </c>
      <c r="C114" s="66"/>
      <c r="D114" s="113"/>
      <c r="E114" s="122"/>
      <c r="F114" s="107"/>
    </row>
    <row r="115" spans="1:6" x14ac:dyDescent="0.35">
      <c r="A115" s="83">
        <f>A112+1</f>
        <v>27</v>
      </c>
      <c r="B115" s="68" t="s">
        <v>110</v>
      </c>
      <c r="C115" s="66" t="s">
        <v>2</v>
      </c>
      <c r="D115" s="113">
        <v>30</v>
      </c>
      <c r="E115" s="122"/>
      <c r="F115" s="107">
        <f>E115*D115</f>
        <v>0</v>
      </c>
    </row>
    <row r="116" spans="1:6" ht="26" customHeight="1" x14ac:dyDescent="0.35">
      <c r="A116" s="83">
        <f>A115+1</f>
        <v>28</v>
      </c>
      <c r="B116" s="112" t="s">
        <v>111</v>
      </c>
      <c r="C116" s="66" t="s">
        <v>2</v>
      </c>
      <c r="D116" s="113">
        <v>98</v>
      </c>
      <c r="E116" s="122"/>
      <c r="F116" s="107">
        <f t="shared" ref="F116:F118" si="5">E116*D116</f>
        <v>0</v>
      </c>
    </row>
    <row r="117" spans="1:6" x14ac:dyDescent="0.35">
      <c r="A117" s="83">
        <f>A116+1</f>
        <v>29</v>
      </c>
      <c r="B117" s="68" t="s">
        <v>112</v>
      </c>
      <c r="C117" s="66" t="s">
        <v>2</v>
      </c>
      <c r="D117" s="113">
        <v>263</v>
      </c>
      <c r="E117" s="122"/>
      <c r="F117" s="107">
        <f t="shared" si="5"/>
        <v>0</v>
      </c>
    </row>
    <row r="118" spans="1:6" x14ac:dyDescent="0.35">
      <c r="A118" s="83">
        <f>A117+1</f>
        <v>30</v>
      </c>
      <c r="B118" s="68" t="s">
        <v>113</v>
      </c>
      <c r="C118" s="66" t="s">
        <v>2</v>
      </c>
      <c r="D118" s="113">
        <v>121</v>
      </c>
      <c r="E118" s="122"/>
      <c r="F118" s="107">
        <f t="shared" si="5"/>
        <v>0</v>
      </c>
    </row>
    <row r="119" spans="1:6" x14ac:dyDescent="0.35">
      <c r="A119" s="83"/>
      <c r="B119" s="68"/>
      <c r="C119" s="66"/>
      <c r="D119" s="113"/>
      <c r="E119" s="122"/>
      <c r="F119" s="107"/>
    </row>
    <row r="120" spans="1:6" x14ac:dyDescent="0.35">
      <c r="A120" s="83"/>
      <c r="B120" s="132"/>
      <c r="C120" s="73"/>
      <c r="D120" s="115"/>
      <c r="E120" s="127"/>
      <c r="F120" s="128"/>
    </row>
    <row r="121" spans="1:6" x14ac:dyDescent="0.35">
      <c r="A121" s="83"/>
      <c r="B121" s="132"/>
      <c r="C121" s="73"/>
      <c r="D121" s="115"/>
      <c r="E121" s="127"/>
      <c r="F121" s="128"/>
    </row>
    <row r="122" spans="1:6" ht="15" x14ac:dyDescent="0.35">
      <c r="A122" s="83"/>
      <c r="B122" s="118" t="s">
        <v>114</v>
      </c>
      <c r="C122" s="66"/>
      <c r="D122" s="113"/>
      <c r="E122" s="122"/>
      <c r="F122" s="107"/>
    </row>
    <row r="123" spans="1:6" ht="18.5" customHeight="1" x14ac:dyDescent="0.35">
      <c r="A123" s="83"/>
      <c r="B123" s="65" t="s">
        <v>22</v>
      </c>
      <c r="C123" s="66"/>
      <c r="D123" s="113"/>
      <c r="E123" s="122"/>
      <c r="F123" s="106">
        <f>SUBTOTAL(9,F124:F174)</f>
        <v>0</v>
      </c>
    </row>
    <row r="124" spans="1:6" ht="15" x14ac:dyDescent="0.35">
      <c r="A124" s="83"/>
      <c r="B124" s="65"/>
      <c r="C124" s="66"/>
      <c r="D124" s="113"/>
      <c r="E124" s="122"/>
      <c r="F124" s="107"/>
    </row>
    <row r="125" spans="1:6" ht="22.5" customHeight="1" x14ac:dyDescent="0.35">
      <c r="A125" s="83"/>
      <c r="B125" s="121" t="s">
        <v>70</v>
      </c>
      <c r="C125" s="66"/>
      <c r="D125" s="113"/>
      <c r="E125" s="122"/>
      <c r="F125" s="107"/>
    </row>
    <row r="126" spans="1:6" x14ac:dyDescent="0.35">
      <c r="A126" s="83"/>
      <c r="B126" s="68" t="s">
        <v>71</v>
      </c>
      <c r="C126" s="66"/>
      <c r="D126" s="113"/>
      <c r="E126" s="122"/>
      <c r="F126" s="107"/>
    </row>
    <row r="127" spans="1:6" x14ac:dyDescent="0.35">
      <c r="A127" s="83"/>
      <c r="B127" s="68"/>
      <c r="C127" s="66"/>
      <c r="D127" s="113"/>
      <c r="E127" s="122"/>
      <c r="F127" s="107"/>
    </row>
    <row r="128" spans="1:6" x14ac:dyDescent="0.35">
      <c r="A128" s="83"/>
      <c r="B128" s="121" t="s">
        <v>115</v>
      </c>
      <c r="C128" s="66"/>
      <c r="D128" s="113"/>
      <c r="E128" s="122"/>
      <c r="F128" s="107"/>
    </row>
    <row r="129" spans="1:6" ht="53.5" customHeight="1" x14ac:dyDescent="0.35">
      <c r="A129" s="83"/>
      <c r="B129" s="133" t="s">
        <v>116</v>
      </c>
      <c r="C129" s="66"/>
      <c r="D129" s="113"/>
      <c r="E129" s="122"/>
      <c r="F129" s="107"/>
    </row>
    <row r="130" spans="1:6" x14ac:dyDescent="0.35">
      <c r="A130" s="83"/>
      <c r="B130" s="133"/>
      <c r="C130" s="66"/>
      <c r="D130" s="113"/>
      <c r="E130" s="122"/>
      <c r="F130" s="107"/>
    </row>
    <row r="131" spans="1:6" x14ac:dyDescent="0.35">
      <c r="A131" s="83"/>
      <c r="B131" s="121" t="s">
        <v>70</v>
      </c>
      <c r="C131" s="66"/>
      <c r="D131" s="113"/>
      <c r="E131" s="122"/>
      <c r="F131" s="107"/>
    </row>
    <row r="132" spans="1:6" x14ac:dyDescent="0.35">
      <c r="A132" s="83"/>
      <c r="B132" s="133"/>
      <c r="C132" s="66"/>
      <c r="D132" s="113"/>
      <c r="E132" s="122"/>
      <c r="F132" s="107"/>
    </row>
    <row r="133" spans="1:6" ht="24.5" customHeight="1" x14ac:dyDescent="0.35">
      <c r="A133" s="83"/>
      <c r="B133" s="134" t="s">
        <v>117</v>
      </c>
      <c r="C133" s="66"/>
      <c r="D133" s="113"/>
      <c r="E133" s="122"/>
      <c r="F133" s="107"/>
    </row>
    <row r="134" spans="1:6" ht="38" customHeight="1" x14ac:dyDescent="0.35">
      <c r="A134" s="83"/>
      <c r="B134" s="133" t="s">
        <v>118</v>
      </c>
      <c r="C134" s="66"/>
      <c r="D134" s="113"/>
      <c r="E134" s="122"/>
      <c r="F134" s="107"/>
    </row>
    <row r="135" spans="1:6" x14ac:dyDescent="0.35">
      <c r="A135" s="83"/>
      <c r="B135" s="121"/>
      <c r="C135" s="66"/>
      <c r="D135" s="113"/>
      <c r="E135" s="122"/>
      <c r="F135" s="107"/>
    </row>
    <row r="136" spans="1:6" x14ac:dyDescent="0.35">
      <c r="A136" s="83"/>
      <c r="B136" s="134" t="s">
        <v>95</v>
      </c>
      <c r="C136" s="66"/>
      <c r="D136" s="113"/>
      <c r="E136" s="122"/>
      <c r="F136" s="107"/>
    </row>
    <row r="137" spans="1:6" ht="30" customHeight="1" x14ac:dyDescent="0.35">
      <c r="A137" s="83"/>
      <c r="B137" s="133" t="s">
        <v>119</v>
      </c>
      <c r="C137" s="66"/>
      <c r="D137" s="113"/>
      <c r="E137" s="122"/>
      <c r="F137" s="107"/>
    </row>
    <row r="138" spans="1:6" x14ac:dyDescent="0.35">
      <c r="A138" s="83"/>
      <c r="B138" s="133"/>
      <c r="C138" s="66"/>
      <c r="D138" s="113"/>
      <c r="E138" s="122"/>
      <c r="F138" s="107"/>
    </row>
    <row r="139" spans="1:6" x14ac:dyDescent="0.35">
      <c r="A139" s="83"/>
      <c r="B139" s="134" t="s">
        <v>120</v>
      </c>
      <c r="C139" s="66"/>
      <c r="D139" s="113"/>
      <c r="E139" s="122"/>
      <c r="F139" s="107"/>
    </row>
    <row r="140" spans="1:6" ht="69.5" customHeight="1" x14ac:dyDescent="0.35">
      <c r="A140" s="83"/>
      <c r="B140" s="133" t="s">
        <v>121</v>
      </c>
      <c r="C140" s="66"/>
      <c r="D140" s="113"/>
      <c r="E140" s="122"/>
      <c r="F140" s="107"/>
    </row>
    <row r="141" spans="1:6" x14ac:dyDescent="0.35">
      <c r="A141" s="83"/>
      <c r="B141" s="121"/>
      <c r="C141" s="66"/>
      <c r="D141" s="113"/>
      <c r="E141" s="122"/>
      <c r="F141" s="107"/>
    </row>
    <row r="142" spans="1:6" x14ac:dyDescent="0.35">
      <c r="A142" s="83"/>
      <c r="B142" s="129" t="s">
        <v>122</v>
      </c>
      <c r="C142" s="66"/>
      <c r="D142" s="113"/>
      <c r="E142" s="122"/>
      <c r="F142" s="107"/>
    </row>
    <row r="143" spans="1:6" ht="45.5" customHeight="1" x14ac:dyDescent="0.35">
      <c r="A143" s="83"/>
      <c r="B143" s="112" t="s">
        <v>123</v>
      </c>
      <c r="C143" s="66"/>
      <c r="D143" s="113"/>
      <c r="E143" s="122"/>
      <c r="F143" s="107"/>
    </row>
    <row r="144" spans="1:6" x14ac:dyDescent="0.35">
      <c r="A144" s="83"/>
      <c r="B144" s="112"/>
      <c r="C144" s="66"/>
      <c r="D144" s="113"/>
      <c r="E144" s="122"/>
      <c r="F144" s="107"/>
    </row>
    <row r="145" spans="1:6" x14ac:dyDescent="0.35">
      <c r="A145" s="83"/>
      <c r="B145" s="134" t="s">
        <v>80</v>
      </c>
      <c r="C145" s="66"/>
      <c r="D145" s="113"/>
      <c r="E145" s="122"/>
      <c r="F145" s="107"/>
    </row>
    <row r="146" spans="1:6" ht="54.5" customHeight="1" x14ac:dyDescent="0.35">
      <c r="A146" s="83"/>
      <c r="B146" s="133" t="s">
        <v>124</v>
      </c>
      <c r="C146" s="66"/>
      <c r="D146" s="113"/>
      <c r="E146" s="122"/>
      <c r="F146" s="107"/>
    </row>
    <row r="147" spans="1:6" x14ac:dyDescent="0.35">
      <c r="A147" s="83"/>
      <c r="B147" s="112"/>
      <c r="C147" s="66"/>
      <c r="D147" s="66"/>
      <c r="E147" s="122"/>
      <c r="F147" s="107"/>
    </row>
    <row r="148" spans="1:6" x14ac:dyDescent="0.35">
      <c r="A148" s="83"/>
      <c r="B148" s="129" t="s">
        <v>78</v>
      </c>
      <c r="C148" s="66"/>
      <c r="D148" s="66"/>
      <c r="E148" s="122"/>
      <c r="F148" s="107"/>
    </row>
    <row r="149" spans="1:6" ht="75.5" customHeight="1" x14ac:dyDescent="0.35">
      <c r="A149" s="83"/>
      <c r="B149" s="112" t="s">
        <v>79</v>
      </c>
      <c r="C149" s="66"/>
      <c r="D149" s="66"/>
      <c r="E149" s="122"/>
      <c r="F149" s="107"/>
    </row>
    <row r="150" spans="1:6" x14ac:dyDescent="0.35">
      <c r="A150" s="83"/>
      <c r="B150" s="112"/>
      <c r="C150" s="66"/>
      <c r="D150" s="66"/>
      <c r="E150" s="122"/>
      <c r="F150" s="107"/>
    </row>
    <row r="151" spans="1:6" x14ac:dyDescent="0.35">
      <c r="A151" s="83"/>
      <c r="B151" s="121" t="s">
        <v>125</v>
      </c>
      <c r="C151" s="66"/>
      <c r="D151" s="113"/>
      <c r="E151" s="122"/>
      <c r="F151" s="107"/>
    </row>
    <row r="152" spans="1:6" ht="55" customHeight="1" x14ac:dyDescent="0.35">
      <c r="A152" s="83"/>
      <c r="B152" s="109" t="s">
        <v>126</v>
      </c>
      <c r="C152" s="66"/>
      <c r="D152" s="113"/>
      <c r="E152" s="122"/>
      <c r="F152" s="107"/>
    </row>
    <row r="153" spans="1:6" ht="21.5" customHeight="1" x14ac:dyDescent="0.35">
      <c r="A153" s="83">
        <f>A118+1</f>
        <v>31</v>
      </c>
      <c r="B153" s="133" t="s">
        <v>127</v>
      </c>
      <c r="C153" s="66" t="s">
        <v>85</v>
      </c>
      <c r="D153" s="113">
        <v>2898.0000000000005</v>
      </c>
      <c r="E153" s="122"/>
      <c r="F153" s="107">
        <f>E153*D153</f>
        <v>0</v>
      </c>
    </row>
    <row r="154" spans="1:6" ht="22.5" customHeight="1" x14ac:dyDescent="0.35">
      <c r="A154" s="83">
        <f>A153+1</f>
        <v>32</v>
      </c>
      <c r="B154" s="133" t="s">
        <v>128</v>
      </c>
      <c r="C154" s="66" t="s">
        <v>50</v>
      </c>
      <c r="D154" s="113">
        <v>425</v>
      </c>
      <c r="E154" s="122"/>
      <c r="F154" s="107">
        <f>E154*D154</f>
        <v>0</v>
      </c>
    </row>
    <row r="155" spans="1:6" ht="22.5" customHeight="1" x14ac:dyDescent="0.35">
      <c r="A155" s="83">
        <f>A154+1</f>
        <v>33</v>
      </c>
      <c r="B155" s="133" t="s">
        <v>129</v>
      </c>
      <c r="C155" s="66" t="s">
        <v>50</v>
      </c>
      <c r="D155" s="113">
        <v>88</v>
      </c>
      <c r="E155" s="110"/>
      <c r="F155" s="111">
        <f t="shared" ref="F155:F156" si="6">E155*D155</f>
        <v>0</v>
      </c>
    </row>
    <row r="156" spans="1:6" ht="22.5" customHeight="1" x14ac:dyDescent="0.35">
      <c r="A156" s="83">
        <f>A155+1</f>
        <v>34</v>
      </c>
      <c r="B156" s="133" t="s">
        <v>130</v>
      </c>
      <c r="C156" s="66" t="s">
        <v>50</v>
      </c>
      <c r="D156" s="113">
        <v>188</v>
      </c>
      <c r="E156" s="110"/>
      <c r="F156" s="111">
        <f t="shared" si="6"/>
        <v>0</v>
      </c>
    </row>
    <row r="157" spans="1:6" ht="16" x14ac:dyDescent="0.35">
      <c r="A157" s="83"/>
      <c r="B157" s="135"/>
      <c r="C157" s="66"/>
      <c r="D157" s="113"/>
      <c r="E157" s="122"/>
      <c r="F157" s="107"/>
    </row>
    <row r="158" spans="1:6" ht="29.5" customHeight="1" x14ac:dyDescent="0.35">
      <c r="A158" s="83"/>
      <c r="B158" s="121" t="s">
        <v>131</v>
      </c>
      <c r="C158" s="66"/>
      <c r="D158" s="113"/>
      <c r="E158" s="122"/>
      <c r="F158" s="107"/>
    </row>
    <row r="159" spans="1:6" x14ac:dyDescent="0.35">
      <c r="A159" s="83"/>
      <c r="B159" s="109" t="s">
        <v>132</v>
      </c>
      <c r="C159" s="66"/>
      <c r="D159" s="113"/>
      <c r="E159" s="122"/>
      <c r="F159" s="107"/>
    </row>
    <row r="160" spans="1:6" x14ac:dyDescent="0.35">
      <c r="A160" s="83">
        <f>A156+1</f>
        <v>35</v>
      </c>
      <c r="B160" s="133" t="s">
        <v>133</v>
      </c>
      <c r="C160" s="66" t="s">
        <v>133</v>
      </c>
      <c r="D160" s="113">
        <v>0</v>
      </c>
      <c r="E160" s="122"/>
      <c r="F160" s="107">
        <f>E160*D160</f>
        <v>0</v>
      </c>
    </row>
    <row r="161" spans="1:6" x14ac:dyDescent="0.35">
      <c r="A161" s="83"/>
      <c r="B161" s="133"/>
      <c r="C161" s="66"/>
      <c r="D161" s="113"/>
      <c r="E161" s="122"/>
      <c r="F161" s="107"/>
    </row>
    <row r="162" spans="1:6" ht="56.5" customHeight="1" x14ac:dyDescent="0.35">
      <c r="A162" s="83"/>
      <c r="B162" s="109" t="s">
        <v>134</v>
      </c>
      <c r="C162" s="66"/>
      <c r="D162" s="113"/>
      <c r="E162" s="122"/>
      <c r="F162" s="107"/>
    </row>
    <row r="163" spans="1:6" ht="28.5" customHeight="1" x14ac:dyDescent="0.35">
      <c r="A163" s="83">
        <f>A160+1</f>
        <v>36</v>
      </c>
      <c r="B163" s="133" t="s">
        <v>135</v>
      </c>
      <c r="C163" s="66" t="s">
        <v>85</v>
      </c>
      <c r="D163" s="113">
        <v>2898.0000000000005</v>
      </c>
      <c r="E163" s="122"/>
      <c r="F163" s="107">
        <f>E163*D163</f>
        <v>0</v>
      </c>
    </row>
    <row r="164" spans="1:6" ht="16" x14ac:dyDescent="0.35">
      <c r="A164" s="83"/>
      <c r="B164" s="135"/>
      <c r="C164" s="66"/>
      <c r="D164" s="113"/>
      <c r="E164" s="122"/>
      <c r="F164" s="107"/>
    </row>
    <row r="165" spans="1:6" ht="15" x14ac:dyDescent="0.35">
      <c r="A165" s="83"/>
      <c r="B165" s="65" t="s">
        <v>136</v>
      </c>
      <c r="C165" s="66"/>
      <c r="D165" s="113"/>
      <c r="E165" s="122"/>
      <c r="F165" s="107"/>
    </row>
    <row r="166" spans="1:6" ht="53" customHeight="1" x14ac:dyDescent="0.35">
      <c r="A166" s="83"/>
      <c r="B166" s="109" t="s">
        <v>137</v>
      </c>
      <c r="C166" s="66"/>
      <c r="D166" s="113"/>
      <c r="E166" s="122"/>
      <c r="F166" s="107"/>
    </row>
    <row r="167" spans="1:6" ht="22.5" customHeight="1" x14ac:dyDescent="0.35">
      <c r="A167" s="83">
        <f>A163+1</f>
        <v>37</v>
      </c>
      <c r="B167" s="112" t="s">
        <v>138</v>
      </c>
      <c r="C167" s="66" t="s">
        <v>85</v>
      </c>
      <c r="D167" s="113">
        <v>100</v>
      </c>
      <c r="E167" s="122"/>
      <c r="F167" s="107">
        <f>E167*D167</f>
        <v>0</v>
      </c>
    </row>
    <row r="168" spans="1:6" x14ac:dyDescent="0.35">
      <c r="A168" s="83"/>
      <c r="B168" s="112"/>
      <c r="C168" s="66"/>
      <c r="D168" s="66"/>
      <c r="E168" s="122"/>
      <c r="F168" s="107"/>
    </row>
    <row r="169" spans="1:6" ht="15" x14ac:dyDescent="0.35">
      <c r="A169" s="83"/>
      <c r="B169" s="65" t="s">
        <v>139</v>
      </c>
      <c r="C169" s="66"/>
      <c r="D169" s="66"/>
      <c r="E169" s="122"/>
      <c r="F169" s="107"/>
    </row>
    <row r="170" spans="1:6" x14ac:dyDescent="0.35">
      <c r="A170" s="83"/>
      <c r="B170" s="121" t="s">
        <v>140</v>
      </c>
      <c r="C170" s="68"/>
      <c r="D170" s="113"/>
      <c r="E170" s="122"/>
      <c r="F170" s="107"/>
    </row>
    <row r="171" spans="1:6" ht="74" customHeight="1" x14ac:dyDescent="0.35">
      <c r="A171" s="83">
        <f>A167+1</f>
        <v>38</v>
      </c>
      <c r="B171" s="112" t="s">
        <v>141</v>
      </c>
      <c r="C171" s="66" t="s">
        <v>50</v>
      </c>
      <c r="D171" s="113">
        <v>290</v>
      </c>
      <c r="E171" s="122"/>
      <c r="F171" s="107">
        <f>E171*D171</f>
        <v>0</v>
      </c>
    </row>
    <row r="172" spans="1:6" ht="15" x14ac:dyDescent="0.35">
      <c r="A172" s="83"/>
      <c r="B172" s="65"/>
      <c r="C172" s="66"/>
      <c r="D172" s="113"/>
      <c r="E172" s="122"/>
      <c r="F172" s="107"/>
    </row>
    <row r="173" spans="1:6" ht="15" x14ac:dyDescent="0.35">
      <c r="A173" s="83"/>
      <c r="B173" s="136"/>
      <c r="C173" s="73"/>
      <c r="D173" s="115"/>
      <c r="E173" s="127"/>
      <c r="F173" s="128"/>
    </row>
    <row r="174" spans="1:6" ht="15" x14ac:dyDescent="0.35">
      <c r="A174" s="83"/>
      <c r="B174" s="136"/>
      <c r="C174" s="73"/>
      <c r="D174" s="115"/>
      <c r="E174" s="127"/>
      <c r="F174" s="128"/>
    </row>
    <row r="175" spans="1:6" ht="15" x14ac:dyDescent="0.35">
      <c r="A175" s="83"/>
      <c r="B175" s="118" t="s">
        <v>142</v>
      </c>
      <c r="C175" s="66"/>
      <c r="D175" s="113"/>
      <c r="E175" s="122"/>
      <c r="F175" s="107"/>
    </row>
    <row r="176" spans="1:6" ht="15" x14ac:dyDescent="0.35">
      <c r="A176" s="83"/>
      <c r="B176" s="65" t="s">
        <v>23</v>
      </c>
      <c r="C176" s="66"/>
      <c r="D176" s="113"/>
      <c r="E176" s="122"/>
      <c r="F176" s="106">
        <f>SUBTOTAL(9,F177:F193)</f>
        <v>0</v>
      </c>
    </row>
    <row r="177" spans="1:6" ht="15" x14ac:dyDescent="0.35">
      <c r="A177" s="83"/>
      <c r="B177" s="65"/>
      <c r="C177" s="66"/>
      <c r="D177" s="113"/>
      <c r="E177" s="122"/>
      <c r="F177" s="107"/>
    </row>
    <row r="178" spans="1:6" x14ac:dyDescent="0.35">
      <c r="A178" s="83"/>
      <c r="B178" s="121" t="s">
        <v>70</v>
      </c>
      <c r="C178" s="66"/>
      <c r="D178" s="113"/>
      <c r="E178" s="122"/>
      <c r="F178" s="107"/>
    </row>
    <row r="179" spans="1:6" x14ac:dyDescent="0.35">
      <c r="A179" s="83"/>
      <c r="B179" s="68" t="s">
        <v>71</v>
      </c>
      <c r="C179" s="66"/>
      <c r="D179" s="113"/>
      <c r="E179" s="122"/>
      <c r="F179" s="107"/>
    </row>
    <row r="180" spans="1:6" x14ac:dyDescent="0.35">
      <c r="A180" s="83"/>
      <c r="B180" s="68"/>
      <c r="C180" s="66"/>
      <c r="D180" s="113"/>
      <c r="E180" s="122"/>
      <c r="F180" s="107"/>
    </row>
    <row r="181" spans="1:6" x14ac:dyDescent="0.35">
      <c r="A181" s="83"/>
      <c r="B181" s="129" t="s">
        <v>122</v>
      </c>
      <c r="C181" s="66"/>
      <c r="D181" s="113"/>
      <c r="E181" s="122"/>
      <c r="F181" s="107"/>
    </row>
    <row r="182" spans="1:6" ht="40.5" customHeight="1" x14ac:dyDescent="0.35">
      <c r="A182" s="83"/>
      <c r="B182" s="112" t="s">
        <v>123</v>
      </c>
      <c r="C182" s="66"/>
      <c r="D182" s="113"/>
      <c r="E182" s="122"/>
      <c r="F182" s="107"/>
    </row>
    <row r="183" spans="1:6" x14ac:dyDescent="0.35">
      <c r="A183" s="83"/>
      <c r="B183" s="112"/>
      <c r="C183" s="66"/>
      <c r="D183" s="113"/>
      <c r="E183" s="122"/>
      <c r="F183" s="107"/>
    </row>
    <row r="184" spans="1:6" x14ac:dyDescent="0.35">
      <c r="A184" s="83"/>
      <c r="B184" s="129" t="s">
        <v>78</v>
      </c>
      <c r="C184" s="66"/>
      <c r="D184" s="66"/>
      <c r="E184" s="122"/>
      <c r="F184" s="107"/>
    </row>
    <row r="185" spans="1:6" ht="76.5" customHeight="1" x14ac:dyDescent="0.35">
      <c r="A185" s="83"/>
      <c r="B185" s="112" t="s">
        <v>79</v>
      </c>
      <c r="C185" s="66"/>
      <c r="D185" s="66"/>
      <c r="E185" s="122"/>
      <c r="F185" s="107"/>
    </row>
    <row r="186" spans="1:6" ht="15" x14ac:dyDescent="0.35">
      <c r="A186" s="83"/>
      <c r="B186" s="65"/>
      <c r="C186" s="66"/>
      <c r="D186" s="113"/>
      <c r="E186" s="122"/>
      <c r="F186" s="107"/>
    </row>
    <row r="187" spans="1:6" x14ac:dyDescent="0.35">
      <c r="A187" s="83"/>
      <c r="B187" s="125" t="s">
        <v>143</v>
      </c>
      <c r="C187" s="66"/>
      <c r="D187" s="113"/>
      <c r="E187" s="122"/>
      <c r="F187" s="107"/>
    </row>
    <row r="188" spans="1:6" ht="22" customHeight="1" x14ac:dyDescent="0.35">
      <c r="A188" s="83"/>
      <c r="B188" s="137" t="s">
        <v>144</v>
      </c>
      <c r="C188" s="66"/>
      <c r="D188" s="113"/>
      <c r="E188" s="122"/>
      <c r="F188" s="107"/>
    </row>
    <row r="189" spans="1:6" ht="17" customHeight="1" x14ac:dyDescent="0.35">
      <c r="A189" s="83">
        <f>A171+1</f>
        <v>39</v>
      </c>
      <c r="B189" s="133" t="s">
        <v>145</v>
      </c>
      <c r="C189" s="66" t="s">
        <v>50</v>
      </c>
      <c r="D189" s="113">
        <v>290</v>
      </c>
      <c r="E189" s="122"/>
      <c r="F189" s="107">
        <f t="shared" ref="F189:F190" si="7">E189*D189</f>
        <v>0</v>
      </c>
    </row>
    <row r="190" spans="1:6" ht="33" customHeight="1" x14ac:dyDescent="0.35">
      <c r="A190" s="83">
        <f>A189+1</f>
        <v>40</v>
      </c>
      <c r="B190" s="133" t="s">
        <v>146</v>
      </c>
      <c r="C190" s="66" t="s">
        <v>2</v>
      </c>
      <c r="D190" s="113">
        <v>18</v>
      </c>
      <c r="E190" s="122"/>
      <c r="F190" s="107">
        <f t="shared" si="7"/>
        <v>0</v>
      </c>
    </row>
    <row r="191" spans="1:6" ht="15" x14ac:dyDescent="0.35">
      <c r="A191" s="83"/>
      <c r="B191" s="65"/>
      <c r="C191" s="66"/>
      <c r="D191" s="113"/>
      <c r="E191" s="122"/>
      <c r="F191" s="107"/>
    </row>
    <row r="192" spans="1:6" ht="15" x14ac:dyDescent="0.35">
      <c r="A192" s="83"/>
      <c r="B192" s="136"/>
      <c r="C192" s="73"/>
      <c r="D192" s="115"/>
      <c r="E192" s="127"/>
      <c r="F192" s="128"/>
    </row>
    <row r="193" spans="1:6" ht="15" x14ac:dyDescent="0.35">
      <c r="A193" s="83"/>
      <c r="B193" s="136"/>
      <c r="C193" s="73"/>
      <c r="D193" s="115"/>
      <c r="E193" s="127"/>
      <c r="F193" s="128"/>
    </row>
    <row r="194" spans="1:6" ht="15" x14ac:dyDescent="0.35">
      <c r="A194" s="83"/>
      <c r="B194" s="118" t="s">
        <v>147</v>
      </c>
      <c r="C194" s="66"/>
      <c r="D194" s="113"/>
      <c r="E194" s="122"/>
      <c r="F194" s="107"/>
    </row>
    <row r="195" spans="1:6" ht="15" x14ac:dyDescent="0.35">
      <c r="A195" s="83"/>
      <c r="B195" s="138" t="s">
        <v>24</v>
      </c>
      <c r="C195" s="66"/>
      <c r="D195" s="113"/>
      <c r="E195" s="122"/>
      <c r="F195" s="106">
        <f>SUBTOTAL(9,F198:F212)</f>
        <v>0</v>
      </c>
    </row>
    <row r="196" spans="1:6" ht="15" x14ac:dyDescent="0.35">
      <c r="A196" s="83"/>
      <c r="B196" s="138"/>
      <c r="C196" s="66"/>
      <c r="D196" s="113"/>
      <c r="E196" s="122"/>
      <c r="F196" s="106"/>
    </row>
    <row r="197" spans="1:6" ht="15" x14ac:dyDescent="0.35">
      <c r="A197" s="83"/>
      <c r="B197" s="121" t="s">
        <v>70</v>
      </c>
      <c r="C197" s="66"/>
      <c r="D197" s="113"/>
      <c r="E197" s="122"/>
      <c r="F197" s="106"/>
    </row>
    <row r="198" spans="1:6" ht="57.5" customHeight="1" x14ac:dyDescent="0.35">
      <c r="A198" s="83"/>
      <c r="B198" s="112" t="s">
        <v>148</v>
      </c>
      <c r="C198" s="66"/>
      <c r="D198" s="113"/>
      <c r="E198" s="122"/>
      <c r="F198" s="107"/>
    </row>
    <row r="199" spans="1:6" x14ac:dyDescent="0.35">
      <c r="A199" s="83"/>
      <c r="B199" s="112"/>
      <c r="C199" s="66"/>
      <c r="D199" s="113"/>
      <c r="E199" s="122"/>
      <c r="F199" s="107"/>
    </row>
    <row r="200" spans="1:6" x14ac:dyDescent="0.35">
      <c r="A200" s="83"/>
      <c r="B200" s="125" t="s">
        <v>149</v>
      </c>
      <c r="C200" s="66"/>
      <c r="D200" s="113"/>
      <c r="E200" s="122"/>
      <c r="F200" s="107"/>
    </row>
    <row r="201" spans="1:6" ht="45" customHeight="1" x14ac:dyDescent="0.35">
      <c r="A201" s="83">
        <f>A190+1</f>
        <v>41</v>
      </c>
      <c r="B201" s="112" t="s">
        <v>150</v>
      </c>
      <c r="C201" s="66" t="s">
        <v>53</v>
      </c>
      <c r="D201" s="113">
        <v>1</v>
      </c>
      <c r="E201" s="122">
        <v>0</v>
      </c>
      <c r="F201" s="107">
        <f>E201*D201</f>
        <v>0</v>
      </c>
    </row>
    <row r="202" spans="1:6" x14ac:dyDescent="0.35">
      <c r="A202" s="83">
        <f>A201+1</f>
        <v>42</v>
      </c>
      <c r="B202" s="68" t="s">
        <v>151</v>
      </c>
      <c r="C202" s="66" t="s">
        <v>152</v>
      </c>
      <c r="D202" s="139">
        <v>0</v>
      </c>
      <c r="E202" s="122">
        <f>F201</f>
        <v>0</v>
      </c>
      <c r="F202" s="107">
        <f>E202*D202</f>
        <v>0</v>
      </c>
    </row>
    <row r="203" spans="1:6" x14ac:dyDescent="0.35">
      <c r="A203" s="83"/>
      <c r="B203" s="68"/>
      <c r="C203" s="66"/>
      <c r="D203" s="139"/>
      <c r="E203" s="122"/>
      <c r="F203" s="107"/>
    </row>
    <row r="204" spans="1:6" x14ac:dyDescent="0.35">
      <c r="A204" s="83"/>
      <c r="B204" s="125" t="s">
        <v>153</v>
      </c>
      <c r="C204" s="66"/>
      <c r="D204" s="113"/>
      <c r="E204" s="122"/>
      <c r="F204" s="107"/>
    </row>
    <row r="205" spans="1:6" ht="33.5" customHeight="1" x14ac:dyDescent="0.35">
      <c r="A205" s="83">
        <f>A202+1</f>
        <v>43</v>
      </c>
      <c r="B205" s="112" t="s">
        <v>154</v>
      </c>
      <c r="C205" s="66" t="s">
        <v>53</v>
      </c>
      <c r="D205" s="113">
        <v>1</v>
      </c>
      <c r="E205" s="122">
        <v>0</v>
      </c>
      <c r="F205" s="107">
        <f>E205*D205</f>
        <v>0</v>
      </c>
    </row>
    <row r="206" spans="1:6" x14ac:dyDescent="0.35">
      <c r="A206" s="83">
        <f>A205+1</f>
        <v>44</v>
      </c>
      <c r="B206" s="68" t="s">
        <v>151</v>
      </c>
      <c r="C206" s="66" t="s">
        <v>152</v>
      </c>
      <c r="D206" s="139">
        <v>0</v>
      </c>
      <c r="E206" s="122">
        <f>F205</f>
        <v>0</v>
      </c>
      <c r="F206" s="107">
        <f>E206*D206</f>
        <v>0</v>
      </c>
    </row>
    <row r="207" spans="1:6" x14ac:dyDescent="0.35">
      <c r="A207" s="83"/>
      <c r="B207" s="68"/>
      <c r="C207" s="66"/>
      <c r="D207" s="139"/>
      <c r="E207" s="122"/>
      <c r="F207" s="107"/>
    </row>
    <row r="208" spans="1:6" x14ac:dyDescent="0.35">
      <c r="A208" s="83"/>
      <c r="B208" s="125" t="s">
        <v>155</v>
      </c>
      <c r="C208" s="66"/>
      <c r="D208" s="139"/>
      <c r="E208" s="122"/>
      <c r="F208" s="107"/>
    </row>
    <row r="209" spans="1:6" ht="44" customHeight="1" x14ac:dyDescent="0.35">
      <c r="A209" s="83">
        <f>A206+1</f>
        <v>45</v>
      </c>
      <c r="B209" s="112" t="s">
        <v>156</v>
      </c>
      <c r="C209" s="66" t="s">
        <v>53</v>
      </c>
      <c r="D209" s="139">
        <v>1</v>
      </c>
      <c r="E209" s="122">
        <v>0</v>
      </c>
      <c r="F209" s="107">
        <f>E209*D209</f>
        <v>0</v>
      </c>
    </row>
    <row r="210" spans="1:6" x14ac:dyDescent="0.35">
      <c r="A210" s="83"/>
      <c r="B210" s="68"/>
      <c r="C210" s="66"/>
      <c r="D210" s="139"/>
      <c r="E210" s="122"/>
      <c r="F210" s="107"/>
    </row>
    <row r="211" spans="1:6" x14ac:dyDescent="0.35">
      <c r="A211" s="83"/>
      <c r="B211" s="68"/>
      <c r="C211" s="66"/>
      <c r="D211" s="66"/>
      <c r="E211" s="122"/>
      <c r="F211" s="107"/>
    </row>
    <row r="212" spans="1:6" ht="15" thickBot="1" x14ac:dyDescent="0.4">
      <c r="A212" s="84"/>
      <c r="B212" s="140"/>
      <c r="C212" s="85"/>
      <c r="D212" s="85"/>
      <c r="E212" s="141"/>
      <c r="F212" s="142"/>
    </row>
  </sheetData>
  <protectedRanges>
    <protectedRange sqref="E42:E43 E13:E39" name="Rate_1"/>
  </protectedRanges>
  <mergeCells count="4">
    <mergeCell ref="A1:F1"/>
    <mergeCell ref="B5:F5"/>
    <mergeCell ref="B4:F4"/>
    <mergeCell ref="B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eading xmlns="e925e563-aa8d-4721-806a-eee397b052e4" xsi:nil="true"/>
    <Rank xmlns="e925e563-aa8d-4721-806a-eee397b052e4" xsi:nil="true"/>
    <_dlc_DocId xmlns="baa0e0f4-f263-427a-80da-7f3591d32fb2">ZKQJ7CNJYW2Z-20-325</_dlc_DocId>
    <_dlc_DocIdUrl xmlns="baa0e0f4-f263-427a-80da-7f3591d32fb2">
      <Url>https://www.dpme.gov.za/advertisements/_layouts/15/DocIdRedir.aspx?ID=ZKQJ7CNJYW2Z-20-325</Url>
      <Description>ZKQJ7CNJYW2Z-20-325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AC26E3DBFE2C24589E645A2080D5342" ma:contentTypeVersion="3" ma:contentTypeDescription="Create a new document." ma:contentTypeScope="" ma:versionID="cd052b287866986534ada286da86e83d">
  <xsd:schema xmlns:xsd="http://www.w3.org/2001/XMLSchema" xmlns:xs="http://www.w3.org/2001/XMLSchema" xmlns:p="http://schemas.microsoft.com/office/2006/metadata/properties" xmlns:ns2="e925e563-aa8d-4721-806a-eee397b052e4" xmlns:ns3="baa0e0f4-f263-427a-80da-7f3591d32fb2" targetNamespace="http://schemas.microsoft.com/office/2006/metadata/properties" ma:root="true" ma:fieldsID="e338f64b1fa2ef60ee0ff91374bb0ac8" ns2:_="" ns3:_="">
    <xsd:import namespace="e925e563-aa8d-4721-806a-eee397b052e4"/>
    <xsd:import namespace="baa0e0f4-f263-427a-80da-7f3591d32fb2"/>
    <xsd:element name="properties">
      <xsd:complexType>
        <xsd:sequence>
          <xsd:element name="documentManagement">
            <xsd:complexType>
              <xsd:all>
                <xsd:element ref="ns2:Heading" minOccurs="0"/>
                <xsd:element ref="ns2:Rank"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5e563-aa8d-4721-806a-eee397b052e4" elementFormDefault="qualified">
    <xsd:import namespace="http://schemas.microsoft.com/office/2006/documentManagement/types"/>
    <xsd:import namespace="http://schemas.microsoft.com/office/infopath/2007/PartnerControls"/>
    <xsd:element name="Heading" ma:index="8" nillable="true" ma:displayName="Heading" ma:internalName="Heading">
      <xsd:simpleType>
        <xsd:restriction base="dms:Text">
          <xsd:maxLength value="255"/>
        </xsd:restriction>
      </xsd:simpleType>
    </xsd:element>
    <xsd:element name="Rank" ma:index="9" nillable="true" ma:displayName="Rank" ma:decimals="0" ma:internalName="Rank">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aa0e0f4-f263-427a-80da-7f3591d32fb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2F0558-A849-428B-AEE0-5B7486FC3E4C}">
  <ds:schemaRefs>
    <ds:schemaRef ds:uri="http://schemas.microsoft.com/sharepoint/v3/contenttype/forms"/>
  </ds:schemaRefs>
</ds:datastoreItem>
</file>

<file path=customXml/itemProps2.xml><?xml version="1.0" encoding="utf-8"?>
<ds:datastoreItem xmlns:ds="http://schemas.openxmlformats.org/officeDocument/2006/customXml" ds:itemID="{1BEBC3AA-F4B1-4997-89F4-8ACD94E3CB2E}">
  <ds:schemaRefs>
    <ds:schemaRef ds:uri="http://schemas.microsoft.com/office/infopath/2007/PartnerControls"/>
    <ds:schemaRef ds:uri="http://purl.org/dc/elements/1.1/"/>
    <ds:schemaRef ds:uri="http://schemas.microsoft.com/office/2006/metadata/properties"/>
    <ds:schemaRef ds:uri="e925e563-aa8d-4721-806a-eee397b052e4"/>
    <ds:schemaRef ds:uri="http://purl.org/dc/dcmitype/"/>
    <ds:schemaRef ds:uri="http://schemas.microsoft.com/office/2006/documentManagement/types"/>
    <ds:schemaRef ds:uri="http://www.w3.org/XML/1998/namespace"/>
    <ds:schemaRef ds:uri="baa0e0f4-f263-427a-80da-7f3591d32fb2"/>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7C2C7C2B-1A38-49D6-8741-4C55B6CFFE85}">
  <ds:schemaRefs>
    <ds:schemaRef ds:uri="http://schemas.microsoft.com/sharepoint/events"/>
  </ds:schemaRefs>
</ds:datastoreItem>
</file>

<file path=customXml/itemProps4.xml><?xml version="1.0" encoding="utf-8"?>
<ds:datastoreItem xmlns:ds="http://schemas.openxmlformats.org/officeDocument/2006/customXml" ds:itemID="{13E91119-E03B-4AE3-B73C-FF67455B9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5e563-aa8d-4721-806a-eee397b052e4"/>
    <ds:schemaRef ds:uri="baa0e0f4-f263-427a-80da-7f3591d32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Annexure B</vt:lpstr>
      <vt:lpstr>Annexure B1 Price</vt:lpstr>
      <vt:lpstr>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Margaretha Jooste</dc:creator>
  <cp:lastModifiedBy>Ziyanda Mtwa-Modupe</cp:lastModifiedBy>
  <cp:lastPrinted>2022-06-07T11:20:06Z</cp:lastPrinted>
  <dcterms:created xsi:type="dcterms:W3CDTF">2019-06-04T05:16:20Z</dcterms:created>
  <dcterms:modified xsi:type="dcterms:W3CDTF">2026-06-30T18:18:51Z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0x0101007AC26E3DBFE2C24589E645A2080D5342</vt:lpwstr>
  </property>
  <property fmtid="{D5CDD505-2E9C-101B-9397-08002B2CF9AE}" pid="3" name="_dlc_DocIdItemGuid">
    <vt:lpwstr>c082e355-908e-455d-aa04-12e27b0787bf</vt:lpwstr>
  </property>
  <property fmtid="{D5CDD505-2E9C-101B-9397-08002B2CF9AE}" pid="4" name="_AdHocReviewCycleID">
    <vt:i4>1901576693</vt:i4>
  </property>
  <property fmtid="{D5CDD505-2E9C-101B-9397-08002B2CF9AE}" pid="5" name="_NewReviewCycle">
    <vt:lpwstr/>
  </property>
  <property fmtid="{D5CDD505-2E9C-101B-9397-08002B2CF9AE}" pid="6" name="_EmailSubject">
    <vt:lpwstr>New Tender </vt:lpwstr>
  </property>
  <property fmtid="{D5CDD505-2E9C-101B-9397-08002B2CF9AE}" pid="7" name="_AuthorEmail">
    <vt:lpwstr>Ziyanda@dpme.gov.za</vt:lpwstr>
  </property>
  <property fmtid="{D5CDD505-2E9C-101B-9397-08002B2CF9AE}" pid="8" name="_AuthorEmailDisplayName">
    <vt:lpwstr>Ziyanda Mtwa-Modupe</vt:lpwstr>
  </property>
  <property fmtid="{D5CDD505-2E9C-101B-9397-08002B2CF9AE}" pid="9" name="_ReviewingToolsShownOnce">
    <vt:lpwstr/>
  </property>
</Properties>
</file>