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prasaon-my.sharepoint.com/personal/mahuna_mphela_prasa_com/Documents/Documents/"/>
    </mc:Choice>
  </mc:AlternateContent>
  <xr:revisionPtr revIDLastSave="0" documentId="8_{316DDD82-8ED3-48F9-9634-0BB9A26B9180}"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 i="1" l="1"/>
  <c r="M7" i="1"/>
  <c r="I7" i="1"/>
  <c r="S6" i="1"/>
  <c r="S7" i="1" s="1"/>
  <c r="R6" i="1"/>
  <c r="R7" i="1" s="1"/>
  <c r="Q6" i="1"/>
  <c r="Q7" i="1" s="1"/>
  <c r="P6" i="1"/>
  <c r="P7" i="1" s="1"/>
  <c r="O6" i="1"/>
  <c r="N6" i="1"/>
  <c r="N7" i="1" s="1"/>
  <c r="M6" i="1"/>
  <c r="L6" i="1"/>
  <c r="L7" i="1" s="1"/>
  <c r="K6" i="1"/>
  <c r="K7" i="1" s="1"/>
  <c r="J6" i="1"/>
  <c r="J7" i="1" s="1"/>
  <c r="I6" i="1"/>
  <c r="H6" i="1"/>
  <c r="H7" i="1" s="1"/>
  <c r="G6" i="1"/>
  <c r="G7" i="1" s="1"/>
  <c r="F6" i="1"/>
  <c r="F7" i="1" s="1"/>
  <c r="E6" i="1"/>
  <c r="E7" i="1" s="1"/>
  <c r="D6" i="1"/>
  <c r="D7" i="1" s="1"/>
  <c r="C6" i="1"/>
  <c r="C7" i="1" s="1"/>
  <c r="W9" i="1"/>
  <c r="X9" i="1" s="1"/>
  <c r="Y9" i="1" s="1"/>
  <c r="W7" i="1"/>
  <c r="X7" i="1" s="1"/>
  <c r="T6" i="1"/>
  <c r="T7" i="1" s="1"/>
  <c r="H2" i="1"/>
  <c r="J2" i="1"/>
  <c r="L2" i="1"/>
  <c r="M2" i="1" s="1"/>
  <c r="N2" i="1" s="1"/>
  <c r="O2" i="1" s="1"/>
  <c r="P2" i="1" s="1"/>
  <c r="Q2" i="1" s="1"/>
  <c r="R2" i="1" s="1"/>
  <c r="S2" i="1" s="1"/>
  <c r="T2" i="1" s="1"/>
  <c r="U4" i="1"/>
  <c r="U6" i="1" l="1"/>
  <c r="D2" i="1" l="1"/>
  <c r="U7" i="1" l="1"/>
  <c r="Y7" i="1" s="1"/>
  <c r="X10" i="1" l="1"/>
  <c r="W10" i="1"/>
  <c r="Y10" i="1"/>
</calcChain>
</file>

<file path=xl/sharedStrings.xml><?xml version="1.0" encoding="utf-8"?>
<sst xmlns="http://schemas.openxmlformats.org/spreadsheetml/2006/main" count="29" uniqueCount="28">
  <si>
    <t>Working days</t>
  </si>
  <si>
    <t>Total Hours</t>
  </si>
  <si>
    <t>Total</t>
  </si>
  <si>
    <t>Months</t>
  </si>
  <si>
    <t>A</t>
  </si>
  <si>
    <t>B</t>
  </si>
  <si>
    <t>C</t>
  </si>
  <si>
    <t>D</t>
  </si>
  <si>
    <t>PLEASE NOTE: The hourly rates per discipline must include all other costs i.e. overhead cost, accommodation, traveling - and office expenses.</t>
  </si>
  <si>
    <t xml:space="preserve"> PrConstruction Health and Safety Officer (100%)</t>
  </si>
  <si>
    <t>once off costs</t>
  </si>
  <si>
    <t>in words including VAT</t>
  </si>
  <si>
    <t>TOTAL INCLUDING VAT:</t>
  </si>
  <si>
    <t>TOTAL :</t>
  </si>
  <si>
    <t>9 Hours per day</t>
  </si>
  <si>
    <t xml:space="preserve">                                                 Name and Surname</t>
  </si>
  <si>
    <r>
      <rPr>
        <b/>
        <sz val="11"/>
        <color theme="1"/>
        <rFont val="Arial"/>
        <family val="2"/>
      </rPr>
      <t xml:space="preserve">Total costs:  </t>
    </r>
    <r>
      <rPr>
        <sz val="11"/>
        <color theme="1"/>
        <rFont val="Arial"/>
        <family val="2"/>
      </rPr>
      <t>___________________________________________________________________</t>
    </r>
  </si>
  <si>
    <t xml:space="preserve"> TOTAL COST PER HOUR</t>
  </si>
  <si>
    <r>
      <rPr>
        <b/>
        <sz val="11"/>
        <color theme="1"/>
        <rFont val="Arial"/>
        <family val="2"/>
      </rPr>
      <t>Signed by:</t>
    </r>
    <r>
      <rPr>
        <sz val="11"/>
        <color theme="1"/>
        <rFont val="Arial"/>
        <family val="2"/>
      </rPr>
      <t xml:space="preserve"> ____________________________________________</t>
    </r>
  </si>
  <si>
    <t xml:space="preserve">ANNEXURE A REHABILITATION OF PAARDEN EILAND - OHSE AGENT PRICING SCHEDULE                                                                                                                                                                                                                                                                                                                                                                                                                                                                                                                                                                                                                 </t>
  </si>
  <si>
    <t>RATE PER HOUR</t>
  </si>
  <si>
    <t>TOTAL</t>
  </si>
  <si>
    <t>VAT</t>
  </si>
  <si>
    <r>
      <t xml:space="preserve">NB:  OHSE Agent Contract is linked to the  current Principal Contractor contract. OHSE Agent will only claim for the work done on site. However should the project end before the quoted 18months, the OHSE Agent shall </t>
    </r>
    <r>
      <rPr>
        <b/>
        <u/>
        <sz val="11"/>
        <color theme="1"/>
        <rFont val="Arial"/>
        <family val="2"/>
      </rPr>
      <t>not</t>
    </r>
    <r>
      <rPr>
        <b/>
        <sz val="11"/>
        <color theme="1"/>
        <rFont val="Arial"/>
        <family val="2"/>
      </rPr>
      <t xml:space="preserve"> claim for any further payments from PRASA.</t>
    </r>
  </si>
  <si>
    <t>Project Timeframe (18Months)</t>
  </si>
  <si>
    <r>
      <rPr>
        <b/>
        <sz val="11"/>
        <color theme="1"/>
        <rFont val="Arial"/>
        <family val="2"/>
      </rPr>
      <t xml:space="preserve">Date:  </t>
    </r>
    <r>
      <rPr>
        <sz val="11"/>
        <color theme="1"/>
        <rFont val="Arial"/>
        <family val="2"/>
      </rPr>
      <t>__________________________</t>
    </r>
  </si>
  <si>
    <t>PrConstruction Health and Safety Agent Construction Permit Application</t>
  </si>
  <si>
    <t>PrConstruction Health and Safety Agent
Close-Out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</si>
</sst>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Calibri"/>
      <family val="2"/>
      <scheme val="minor"/>
    </font>
    <font>
      <b/>
      <sz val="11"/>
      <color theme="1"/>
      <name val="Arial"/>
      <family val="2"/>
    </font>
    <font>
      <sz val="11"/>
      <color theme="1"/>
      <name val="Calibri"/>
      <family val="2"/>
      <scheme val="minor"/>
    </font>
    <font>
      <sz val="11"/>
      <color theme="1"/>
      <name val="Arial"/>
      <family val="2"/>
    </font>
    <font>
      <b/>
      <sz val="16"/>
      <color theme="1"/>
      <name val="Arial"/>
      <family val="2"/>
    </font>
    <font>
      <b/>
      <sz val="9"/>
      <color theme="1"/>
      <name val="Arial"/>
      <family val="2"/>
    </font>
    <font>
      <b/>
      <u/>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3" fontId="2" fillId="0" borderId="0" applyFont="0" applyFill="0" applyBorder="0" applyAlignment="0" applyProtection="0"/>
  </cellStyleXfs>
  <cellXfs count="42">
    <xf numFmtId="0" fontId="0" fillId="0" borderId="0" xfId="0"/>
    <xf numFmtId="0" fontId="3" fillId="0" borderId="0" xfId="0" applyFont="1"/>
    <xf numFmtId="0" fontId="1"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64" fontId="1" fillId="0" borderId="1" xfId="1" applyNumberFormat="1" applyFont="1" applyBorder="1" applyAlignment="1">
      <alignment horizontal="center" vertical="center"/>
    </xf>
    <xf numFmtId="164" fontId="3" fillId="0" borderId="0" xfId="1" applyNumberFormat="1" applyFont="1"/>
    <xf numFmtId="164" fontId="3" fillId="0" borderId="0" xfId="0" applyNumberFormat="1" applyFont="1"/>
    <xf numFmtId="164"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64" fontId="3" fillId="2" borderId="1" xfId="1" applyNumberFormat="1" applyFont="1" applyFill="1" applyBorder="1" applyAlignment="1">
      <alignment horizontal="center" vertical="center"/>
    </xf>
    <xf numFmtId="0" fontId="1" fillId="0" borderId="0" xfId="0" applyFont="1"/>
    <xf numFmtId="164" fontId="3" fillId="2" borderId="1" xfId="0" applyNumberFormat="1" applyFont="1" applyFill="1" applyBorder="1" applyAlignment="1">
      <alignment horizontal="center" vertical="center"/>
    </xf>
    <xf numFmtId="0" fontId="3" fillId="0" borderId="0" xfId="0" applyFont="1" applyAlignment="1">
      <alignment horizontal="left"/>
    </xf>
    <xf numFmtId="0" fontId="1" fillId="3" borderId="1" xfId="0" applyFont="1" applyFill="1" applyBorder="1" applyAlignment="1">
      <alignment horizont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164" fontId="1" fillId="3" borderId="1" xfId="1" applyNumberFormat="1" applyFont="1" applyFill="1" applyBorder="1" applyAlignment="1">
      <alignment horizontal="center" vertical="center"/>
    </xf>
    <xf numFmtId="164" fontId="3" fillId="2" borderId="1" xfId="0" applyNumberFormat="1" applyFont="1" applyFill="1" applyBorder="1" applyAlignment="1">
      <alignment vertical="center"/>
    </xf>
    <xf numFmtId="0" fontId="1" fillId="2" borderId="1" xfId="0" applyFont="1" applyFill="1" applyBorder="1" applyAlignment="1">
      <alignment vertical="center"/>
    </xf>
    <xf numFmtId="0" fontId="5" fillId="0" borderId="1" xfId="0" applyFont="1" applyBorder="1"/>
    <xf numFmtId="17" fontId="1" fillId="3" borderId="1"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17" fontId="1" fillId="3" borderId="4" xfId="0" applyNumberFormat="1" applyFont="1" applyFill="1" applyBorder="1" applyAlignment="1">
      <alignment horizontal="center" vertical="center"/>
    </xf>
    <xf numFmtId="0" fontId="1" fillId="0" borderId="9" xfId="0" applyFont="1" applyBorder="1" applyAlignment="1">
      <alignment horizontal="center" vertical="center"/>
    </xf>
    <xf numFmtId="0" fontId="1" fillId="3" borderId="4" xfId="0" applyFont="1" applyFill="1" applyBorder="1" applyAlignment="1">
      <alignment horizontal="center" vertical="center"/>
    </xf>
    <xf numFmtId="0" fontId="3" fillId="0" borderId="4"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5" xfId="0" applyFont="1" applyBorder="1" applyAlignment="1">
      <alignment horizontal="left" vertical="center"/>
    </xf>
    <xf numFmtId="0" fontId="4" fillId="4" borderId="3" xfId="0" applyFont="1" applyFill="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164" fontId="3" fillId="0" borderId="1" xfId="0" applyNumberFormat="1" applyFont="1" applyBorder="1" applyAlignment="1">
      <alignment horizontal="center"/>
    </xf>
    <xf numFmtId="0" fontId="1" fillId="5"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
  <sheetViews>
    <sheetView tabSelected="1" topLeftCell="A2" zoomScale="68" zoomScaleNormal="68" workbookViewId="0">
      <selection activeCell="C8" sqref="C8:U8"/>
    </sheetView>
  </sheetViews>
  <sheetFormatPr defaultColWidth="8.7265625" defaultRowHeight="14" x14ac:dyDescent="0.3"/>
  <cols>
    <col min="1" max="1" width="4.36328125" style="4" customWidth="1"/>
    <col min="2" max="2" width="44.453125" style="1" customWidth="1"/>
    <col min="3" max="20" width="9.90625" style="1" customWidth="1"/>
    <col min="21" max="21" width="9.90625" style="10" customWidth="1"/>
    <col min="22" max="22" width="16.6328125" style="1" customWidth="1"/>
    <col min="23" max="23" width="11" style="1" customWidth="1"/>
    <col min="24" max="24" width="10.453125" style="1" customWidth="1"/>
    <col min="25" max="25" width="15.7265625" style="1" customWidth="1"/>
    <col min="26" max="26" width="10.81640625" style="1" bestFit="1" customWidth="1"/>
    <col min="27" max="16384" width="8.7265625" style="1"/>
  </cols>
  <sheetData>
    <row r="1" spans="1:27" ht="41.5" customHeight="1" x14ac:dyDescent="0.3">
      <c r="A1" s="37" t="s">
        <v>19</v>
      </c>
      <c r="B1" s="38"/>
      <c r="C1" s="38"/>
      <c r="D1" s="38"/>
      <c r="E1" s="38"/>
      <c r="F1" s="38"/>
      <c r="G1" s="38"/>
      <c r="H1" s="38"/>
      <c r="I1" s="38"/>
      <c r="J1" s="38"/>
      <c r="K1" s="38"/>
      <c r="L1" s="38"/>
      <c r="M1" s="38"/>
      <c r="N1" s="38"/>
      <c r="O1" s="38"/>
      <c r="P1" s="38"/>
      <c r="Q1" s="38"/>
      <c r="R1" s="38"/>
      <c r="S1" s="38"/>
      <c r="T1" s="38"/>
      <c r="U1" s="38"/>
      <c r="V1" s="38"/>
      <c r="W1" s="38"/>
      <c r="X1" s="38"/>
      <c r="Y1" s="39"/>
    </row>
    <row r="2" spans="1:27" s="3" customFormat="1" ht="29" customHeight="1" x14ac:dyDescent="0.3">
      <c r="A2" s="6" t="s">
        <v>4</v>
      </c>
      <c r="B2" s="8" t="s">
        <v>24</v>
      </c>
      <c r="C2" s="6">
        <v>1</v>
      </c>
      <c r="D2" s="6">
        <f>+C2+1</f>
        <v>2</v>
      </c>
      <c r="E2" s="6">
        <v>3</v>
      </c>
      <c r="F2" s="6">
        <v>4</v>
      </c>
      <c r="G2" s="6">
        <v>5</v>
      </c>
      <c r="H2" s="6">
        <f t="shared" ref="H2" si="0">+G2+1</f>
        <v>6</v>
      </c>
      <c r="I2" s="6">
        <v>7</v>
      </c>
      <c r="J2" s="6">
        <f t="shared" ref="J2" si="1">+I2+1</f>
        <v>8</v>
      </c>
      <c r="K2" s="6">
        <v>9</v>
      </c>
      <c r="L2" s="6">
        <f t="shared" ref="L2:M2" si="2">+K2+1</f>
        <v>10</v>
      </c>
      <c r="M2" s="6">
        <f t="shared" si="2"/>
        <v>11</v>
      </c>
      <c r="N2" s="6">
        <f t="shared" ref="N2:O2" si="3">+M2+1</f>
        <v>12</v>
      </c>
      <c r="O2" s="6">
        <f t="shared" si="3"/>
        <v>13</v>
      </c>
      <c r="P2" s="6">
        <f t="shared" ref="P2:Q2" si="4">+O2+1</f>
        <v>14</v>
      </c>
      <c r="Q2" s="6">
        <f t="shared" si="4"/>
        <v>15</v>
      </c>
      <c r="R2" s="6">
        <f t="shared" ref="R2:T2" si="5">+Q2+1</f>
        <v>16</v>
      </c>
      <c r="S2" s="6">
        <f t="shared" si="5"/>
        <v>17</v>
      </c>
      <c r="T2" s="6">
        <f t="shared" si="5"/>
        <v>18</v>
      </c>
      <c r="U2" s="9"/>
      <c r="V2" s="2"/>
      <c r="W2" s="2"/>
      <c r="X2" s="2"/>
      <c r="Y2" s="2"/>
    </row>
    <row r="3" spans="1:27" s="3" customFormat="1" ht="29" customHeight="1" x14ac:dyDescent="0.3">
      <c r="A3" s="6" t="s">
        <v>5</v>
      </c>
      <c r="B3" s="8" t="s">
        <v>3</v>
      </c>
      <c r="C3" s="25">
        <v>45170</v>
      </c>
      <c r="D3" s="25">
        <v>45200</v>
      </c>
      <c r="E3" s="25">
        <v>45231</v>
      </c>
      <c r="F3" s="25">
        <v>45261</v>
      </c>
      <c r="G3" s="25">
        <v>45292</v>
      </c>
      <c r="H3" s="25">
        <v>45323</v>
      </c>
      <c r="I3" s="25">
        <v>45352</v>
      </c>
      <c r="J3" s="25">
        <v>45383</v>
      </c>
      <c r="K3" s="28">
        <v>45413</v>
      </c>
      <c r="L3" s="25">
        <v>45444</v>
      </c>
      <c r="M3" s="28">
        <v>45474</v>
      </c>
      <c r="N3" s="25">
        <v>45505</v>
      </c>
      <c r="O3" s="28">
        <v>45536</v>
      </c>
      <c r="P3" s="25">
        <v>45566</v>
      </c>
      <c r="Q3" s="28">
        <v>45597</v>
      </c>
      <c r="R3" s="25">
        <v>45627</v>
      </c>
      <c r="S3" s="28">
        <v>45658</v>
      </c>
      <c r="T3" s="28">
        <v>45689</v>
      </c>
      <c r="U3" s="21" t="s">
        <v>2</v>
      </c>
      <c r="V3" s="2"/>
      <c r="W3" s="2"/>
      <c r="X3" s="2"/>
      <c r="Y3" s="2"/>
    </row>
    <row r="4" spans="1:27" s="3" customFormat="1" ht="29" customHeight="1" x14ac:dyDescent="0.3">
      <c r="A4" s="6" t="s">
        <v>6</v>
      </c>
      <c r="B4" s="8" t="s">
        <v>0</v>
      </c>
      <c r="C4" s="26">
        <v>21</v>
      </c>
      <c r="D4" s="6">
        <v>22</v>
      </c>
      <c r="E4" s="26">
        <v>22</v>
      </c>
      <c r="F4" s="6">
        <v>21</v>
      </c>
      <c r="G4" s="26">
        <v>21</v>
      </c>
      <c r="H4" s="6">
        <v>21</v>
      </c>
      <c r="I4" s="26">
        <v>20</v>
      </c>
      <c r="J4" s="6">
        <v>22</v>
      </c>
      <c r="K4" s="26">
        <v>22</v>
      </c>
      <c r="L4" s="6">
        <v>22</v>
      </c>
      <c r="M4" s="26">
        <v>23</v>
      </c>
      <c r="N4" s="6">
        <v>21</v>
      </c>
      <c r="O4" s="26">
        <v>20</v>
      </c>
      <c r="P4" s="6">
        <v>23</v>
      </c>
      <c r="Q4" s="26">
        <v>21</v>
      </c>
      <c r="R4" s="6">
        <v>20</v>
      </c>
      <c r="S4" s="26">
        <v>22</v>
      </c>
      <c r="T4" s="26">
        <v>21</v>
      </c>
      <c r="U4" s="9">
        <f>SUM(C4:L4)</f>
        <v>214</v>
      </c>
      <c r="V4" s="2"/>
      <c r="W4" s="2"/>
      <c r="X4" s="2"/>
      <c r="Y4" s="2"/>
    </row>
    <row r="5" spans="1:27" s="3" customFormat="1" ht="29" customHeight="1" x14ac:dyDescent="0.3">
      <c r="A5" s="6" t="s">
        <v>7</v>
      </c>
      <c r="B5" s="8" t="s">
        <v>14</v>
      </c>
      <c r="C5" s="27">
        <v>9</v>
      </c>
      <c r="D5" s="27">
        <v>9</v>
      </c>
      <c r="E5" s="27">
        <v>9</v>
      </c>
      <c r="F5" s="27">
        <v>9</v>
      </c>
      <c r="G5" s="27">
        <v>9</v>
      </c>
      <c r="H5" s="27">
        <v>9</v>
      </c>
      <c r="I5" s="27">
        <v>9</v>
      </c>
      <c r="J5" s="27">
        <v>9</v>
      </c>
      <c r="K5" s="29">
        <v>9</v>
      </c>
      <c r="L5" s="27">
        <v>9</v>
      </c>
      <c r="M5" s="27">
        <v>9</v>
      </c>
      <c r="N5" s="27">
        <v>9</v>
      </c>
      <c r="O5" s="29">
        <v>9</v>
      </c>
      <c r="P5" s="27">
        <v>9</v>
      </c>
      <c r="Q5" s="27">
        <v>9</v>
      </c>
      <c r="R5" s="27">
        <v>9</v>
      </c>
      <c r="S5" s="29">
        <v>9</v>
      </c>
      <c r="T5" s="29">
        <v>9</v>
      </c>
      <c r="U5" s="9"/>
      <c r="V5" s="2"/>
      <c r="W5" s="2"/>
      <c r="X5" s="2"/>
      <c r="Y5" s="2"/>
    </row>
    <row r="6" spans="1:27" s="3" customFormat="1" ht="25.5" customHeight="1" x14ac:dyDescent="0.3">
      <c r="A6" s="18"/>
      <c r="B6" s="19" t="s">
        <v>1</v>
      </c>
      <c r="C6" s="20">
        <f t="shared" ref="C6:G6" si="6">+C5*C4</f>
        <v>189</v>
      </c>
      <c r="D6" s="20">
        <f t="shared" si="6"/>
        <v>198</v>
      </c>
      <c r="E6" s="20">
        <f t="shared" si="6"/>
        <v>198</v>
      </c>
      <c r="F6" s="20">
        <f t="shared" si="6"/>
        <v>189</v>
      </c>
      <c r="G6" s="20">
        <f t="shared" si="6"/>
        <v>189</v>
      </c>
      <c r="H6" s="20">
        <f>+H5*H4</f>
        <v>189</v>
      </c>
      <c r="I6" s="20">
        <f>+I5*I4</f>
        <v>180</v>
      </c>
      <c r="J6" s="20">
        <f>+J5*J4</f>
        <v>198</v>
      </c>
      <c r="K6" s="30">
        <f t="shared" ref="K6:S6" si="7">+K5*K4</f>
        <v>198</v>
      </c>
      <c r="L6" s="20">
        <f t="shared" si="7"/>
        <v>198</v>
      </c>
      <c r="M6" s="20">
        <f t="shared" si="7"/>
        <v>207</v>
      </c>
      <c r="N6" s="30">
        <f t="shared" si="7"/>
        <v>189</v>
      </c>
      <c r="O6" s="20">
        <f t="shared" si="7"/>
        <v>180</v>
      </c>
      <c r="P6" s="20">
        <f t="shared" si="7"/>
        <v>207</v>
      </c>
      <c r="Q6" s="30">
        <f t="shared" si="7"/>
        <v>189</v>
      </c>
      <c r="R6" s="20">
        <f t="shared" si="7"/>
        <v>180</v>
      </c>
      <c r="S6" s="20">
        <f t="shared" si="7"/>
        <v>198</v>
      </c>
      <c r="T6" s="20">
        <f t="shared" ref="T6" si="8">+T5*T4</f>
        <v>189</v>
      </c>
      <c r="U6" s="21">
        <f>SUM(C6:L6)</f>
        <v>1926</v>
      </c>
      <c r="V6" s="18" t="s">
        <v>20</v>
      </c>
      <c r="W6" s="18" t="s">
        <v>22</v>
      </c>
      <c r="X6" s="18" t="s">
        <v>21</v>
      </c>
      <c r="Y6" s="18"/>
    </row>
    <row r="7" spans="1:27" ht="34" customHeight="1" x14ac:dyDescent="0.3">
      <c r="A7" s="6">
        <v>1</v>
      </c>
      <c r="B7" s="7" t="s">
        <v>9</v>
      </c>
      <c r="C7" s="5">
        <f t="shared" ref="C7:G7" si="9">+C6</f>
        <v>189</v>
      </c>
      <c r="D7" s="5">
        <f t="shared" si="9"/>
        <v>198</v>
      </c>
      <c r="E7" s="5">
        <f t="shared" si="9"/>
        <v>198</v>
      </c>
      <c r="F7" s="5">
        <f t="shared" si="9"/>
        <v>189</v>
      </c>
      <c r="G7" s="5">
        <f t="shared" si="9"/>
        <v>189</v>
      </c>
      <c r="H7" s="5">
        <f>+H6</f>
        <v>189</v>
      </c>
      <c r="I7" s="5">
        <f>+I6</f>
        <v>180</v>
      </c>
      <c r="J7" s="5">
        <f>+J6</f>
        <v>198</v>
      </c>
      <c r="K7" s="31">
        <f t="shared" ref="K7:S7" si="10">+K6</f>
        <v>198</v>
      </c>
      <c r="L7" s="5">
        <f t="shared" si="10"/>
        <v>198</v>
      </c>
      <c r="M7" s="5">
        <f t="shared" si="10"/>
        <v>207</v>
      </c>
      <c r="N7" s="31">
        <f t="shared" si="10"/>
        <v>189</v>
      </c>
      <c r="O7" s="5">
        <f t="shared" si="10"/>
        <v>180</v>
      </c>
      <c r="P7" s="5">
        <f t="shared" si="10"/>
        <v>207</v>
      </c>
      <c r="Q7" s="31">
        <f t="shared" si="10"/>
        <v>189</v>
      </c>
      <c r="R7" s="5">
        <f t="shared" si="10"/>
        <v>180</v>
      </c>
      <c r="S7" s="5">
        <f t="shared" si="10"/>
        <v>198</v>
      </c>
      <c r="T7" s="5">
        <f t="shared" ref="T7" si="11">+T6</f>
        <v>189</v>
      </c>
      <c r="U7" s="9">
        <f>SUM(C7:L7)</f>
        <v>1926</v>
      </c>
      <c r="V7" s="5">
        <v>0</v>
      </c>
      <c r="W7" s="12">
        <f>V7*15%</f>
        <v>0</v>
      </c>
      <c r="X7" s="12">
        <f>V7+W7</f>
        <v>0</v>
      </c>
      <c r="Y7" s="12">
        <f>X7*U7</f>
        <v>0</v>
      </c>
      <c r="AA7" s="11"/>
    </row>
    <row r="8" spans="1:27" ht="34" customHeight="1" x14ac:dyDescent="0.3">
      <c r="A8" s="6">
        <v>2</v>
      </c>
      <c r="B8" s="7" t="s">
        <v>26</v>
      </c>
      <c r="C8" s="41" t="s">
        <v>10</v>
      </c>
      <c r="D8" s="41"/>
      <c r="E8" s="41"/>
      <c r="F8" s="41"/>
      <c r="G8" s="41"/>
      <c r="H8" s="41"/>
      <c r="I8" s="41"/>
      <c r="J8" s="41"/>
      <c r="K8" s="41"/>
      <c r="L8" s="41"/>
      <c r="M8" s="41"/>
      <c r="N8" s="41"/>
      <c r="O8" s="41"/>
      <c r="P8" s="41"/>
      <c r="Q8" s="41"/>
      <c r="R8" s="41"/>
      <c r="S8" s="41"/>
      <c r="T8" s="41"/>
      <c r="U8" s="41"/>
      <c r="V8" s="5">
        <v>0</v>
      </c>
      <c r="W8" s="12"/>
      <c r="X8" s="12"/>
      <c r="Y8" s="12"/>
      <c r="AA8" s="11"/>
    </row>
    <row r="9" spans="1:27" s="17" customFormat="1" ht="34" customHeight="1" x14ac:dyDescent="0.3">
      <c r="A9" s="6">
        <v>3</v>
      </c>
      <c r="B9" s="7" t="s">
        <v>27</v>
      </c>
      <c r="C9" s="41" t="s">
        <v>10</v>
      </c>
      <c r="D9" s="41"/>
      <c r="E9" s="41"/>
      <c r="F9" s="41"/>
      <c r="G9" s="41"/>
      <c r="H9" s="41"/>
      <c r="I9" s="41"/>
      <c r="J9" s="41"/>
      <c r="K9" s="41"/>
      <c r="L9" s="41"/>
      <c r="M9" s="41"/>
      <c r="N9" s="41"/>
      <c r="O9" s="41"/>
      <c r="P9" s="41"/>
      <c r="Q9" s="41"/>
      <c r="R9" s="41"/>
      <c r="S9" s="41"/>
      <c r="T9" s="41"/>
      <c r="U9" s="41"/>
      <c r="V9" s="5">
        <v>0</v>
      </c>
      <c r="W9" s="12">
        <f>V9*15%</f>
        <v>0</v>
      </c>
      <c r="X9" s="12">
        <f>V9+W9</f>
        <v>0</v>
      </c>
      <c r="Y9" s="12">
        <f>X9*V9</f>
        <v>0</v>
      </c>
    </row>
    <row r="10" spans="1:27" ht="30" customHeight="1" x14ac:dyDescent="0.3">
      <c r="A10" s="32" t="s">
        <v>17</v>
      </c>
      <c r="B10" s="33"/>
      <c r="C10" s="13"/>
      <c r="D10" s="13"/>
      <c r="E10" s="13"/>
      <c r="F10" s="13"/>
      <c r="G10" s="13"/>
      <c r="H10" s="13"/>
      <c r="I10" s="13"/>
      <c r="J10" s="13"/>
      <c r="K10" s="13"/>
      <c r="L10" s="13"/>
      <c r="M10" s="13"/>
      <c r="N10" s="13"/>
      <c r="O10" s="13"/>
      <c r="P10" s="13"/>
      <c r="Q10" s="13"/>
      <c r="R10" s="13"/>
      <c r="S10" s="13"/>
      <c r="T10" s="13"/>
      <c r="U10" s="14"/>
      <c r="V10" s="23" t="s">
        <v>13</v>
      </c>
      <c r="W10" s="22">
        <f>SUM(W7:W9)</f>
        <v>0</v>
      </c>
      <c r="X10" s="16">
        <f>SUM(X7:X9)</f>
        <v>0</v>
      </c>
      <c r="Y10" s="16">
        <f>SUM(Y7:Y9)</f>
        <v>0</v>
      </c>
    </row>
    <row r="11" spans="1:27" ht="30" customHeight="1" x14ac:dyDescent="0.3">
      <c r="A11" s="34" t="s">
        <v>8</v>
      </c>
      <c r="B11" s="35"/>
      <c r="C11" s="35"/>
      <c r="D11" s="35"/>
      <c r="E11" s="35"/>
      <c r="F11" s="35"/>
      <c r="G11" s="35"/>
      <c r="H11" s="35"/>
      <c r="I11" s="35"/>
      <c r="J11" s="35"/>
      <c r="K11" s="35"/>
      <c r="L11" s="35"/>
      <c r="M11" s="35"/>
      <c r="N11" s="35"/>
      <c r="O11" s="35"/>
      <c r="P11" s="35"/>
      <c r="Q11" s="35"/>
      <c r="R11" s="35"/>
      <c r="S11" s="35"/>
      <c r="T11" s="35"/>
      <c r="U11" s="36"/>
      <c r="V11" s="24" t="s">
        <v>12</v>
      </c>
      <c r="W11" s="24"/>
      <c r="X11" s="40"/>
      <c r="Y11" s="40"/>
      <c r="Z11" s="11"/>
    </row>
    <row r="12" spans="1:27" ht="30" customHeight="1" x14ac:dyDescent="0.3">
      <c r="A12" s="34" t="s">
        <v>23</v>
      </c>
      <c r="B12" s="35"/>
      <c r="C12" s="35"/>
      <c r="D12" s="35"/>
      <c r="E12" s="35"/>
      <c r="F12" s="35"/>
      <c r="G12" s="35"/>
      <c r="H12" s="35"/>
      <c r="I12" s="35"/>
      <c r="J12" s="35"/>
      <c r="K12" s="35"/>
      <c r="L12" s="35"/>
      <c r="M12" s="35"/>
      <c r="N12" s="35"/>
      <c r="O12" s="35"/>
      <c r="P12" s="35"/>
      <c r="Q12" s="35"/>
      <c r="R12" s="35"/>
      <c r="S12" s="35"/>
      <c r="T12" s="35"/>
      <c r="U12" s="35"/>
      <c r="V12" s="35"/>
      <c r="W12" s="35"/>
      <c r="X12" s="35"/>
      <c r="Y12" s="36"/>
    </row>
    <row r="13" spans="1:27" x14ac:dyDescent="0.3">
      <c r="U13" s="1"/>
    </row>
    <row r="14" spans="1:27" x14ac:dyDescent="0.3">
      <c r="U14" s="1"/>
    </row>
    <row r="15" spans="1:27" x14ac:dyDescent="0.3">
      <c r="U15" s="1"/>
    </row>
    <row r="16" spans="1:27" ht="14.5" customHeight="1" x14ac:dyDescent="0.3">
      <c r="A16" s="1" t="s">
        <v>18</v>
      </c>
      <c r="H16" s="1" t="s">
        <v>25</v>
      </c>
      <c r="U16" s="1"/>
    </row>
    <row r="17" spans="1:25" ht="14.5" customHeight="1" x14ac:dyDescent="0.3">
      <c r="A17" s="15" t="s">
        <v>15</v>
      </c>
      <c r="B17" s="15"/>
      <c r="C17" s="15"/>
      <c r="H17" s="4"/>
      <c r="J17" s="15"/>
      <c r="U17" s="1"/>
    </row>
    <row r="18" spans="1:25" x14ac:dyDescent="0.3">
      <c r="B18" s="15"/>
      <c r="U18" s="1"/>
    </row>
    <row r="19" spans="1:25" x14ac:dyDescent="0.3">
      <c r="U19" s="1"/>
    </row>
    <row r="20" spans="1:25" ht="14.5" customHeight="1" x14ac:dyDescent="0.3">
      <c r="A20" s="1" t="s">
        <v>16</v>
      </c>
      <c r="U20" s="1"/>
      <c r="V20" s="10"/>
    </row>
    <row r="21" spans="1:25" x14ac:dyDescent="0.3">
      <c r="C21" s="15" t="s">
        <v>11</v>
      </c>
      <c r="U21" s="1"/>
      <c r="Y21" s="10"/>
    </row>
    <row r="23" spans="1:25" x14ac:dyDescent="0.3">
      <c r="U23" s="1"/>
    </row>
  </sheetData>
  <mergeCells count="7">
    <mergeCell ref="A10:B10"/>
    <mergeCell ref="A11:U11"/>
    <mergeCell ref="A12:Y12"/>
    <mergeCell ref="A1:Y1"/>
    <mergeCell ref="X11:Y11"/>
    <mergeCell ref="C9:U9"/>
    <mergeCell ref="C8:U8"/>
  </mergeCells>
  <pageMargins left="0.45" right="0.45" top="0.5" bottom="0.5" header="0.3" footer="0.3"/>
  <pageSetup scale="65"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PRASAGPPSCCM01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Hermina Monama</dc:creator>
  <cp:lastModifiedBy>Mahuna Mphela</cp:lastModifiedBy>
  <cp:lastPrinted>2023-06-12T07:56:25Z</cp:lastPrinted>
  <dcterms:created xsi:type="dcterms:W3CDTF">2018-10-25T08:10:13Z</dcterms:created>
  <dcterms:modified xsi:type="dcterms:W3CDTF">2023-08-15T14:10:07Z</dcterms:modified>
</cp:coreProperties>
</file>