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ncengms\Documents\Assurance Data Analytics system\RFP\Technical\Nozipho docs\"/>
    </mc:Choice>
  </mc:AlternateContent>
  <xr:revisionPtr revIDLastSave="0" documentId="13_ncr:101_{50FD0E95-E943-4890-B001-ACD04F06B1FE}" xr6:coauthVersionLast="47" xr6:coauthVersionMax="47" xr10:uidLastSave="{00000000-0000-0000-0000-000000000000}"/>
  <bookViews>
    <workbookView xWindow="-120" yWindow="-120" windowWidth="20730" windowHeight="11040" xr2:uid="{00000000-000D-0000-FFFF-FFFF00000000}"/>
  </bookViews>
  <sheets>
    <sheet name="Assurance" sheetId="9" r:id="rId1"/>
    <sheet name="Currency" sheetId="5" r:id="rId2"/>
  </sheets>
  <externalReferences>
    <externalReference r:id="rId3"/>
    <externalReference r:id="rId4"/>
    <externalReference r:id="rId5"/>
    <externalReference r:id="rId6"/>
    <externalReference r:id="rId7"/>
    <externalReference r:id="rId8"/>
    <externalReference r:id="rId9"/>
  </externalReferences>
  <definedNames>
    <definedName name="_." localSheetId="0">#REF!</definedName>
    <definedName name="_.">#REF!</definedName>
    <definedName name="_xlnm._FilterDatabase" localSheetId="0" hidden="1">Assurance!$B$26:$M$40</definedName>
    <definedName name="_Order1" hidden="1">255</definedName>
    <definedName name="_R" localSheetId="0">#REF!</definedName>
    <definedName name="_R">#REF!</definedName>
    <definedName name="ACwvu.all." localSheetId="0" hidden="1">#REF!</definedName>
    <definedName name="ACwvu.all." localSheetId="1" hidden="1">#REF!</definedName>
    <definedName name="ACwvu.all." hidden="1">#REF!</definedName>
    <definedName name="ACwvu.prices." localSheetId="0" hidden="1">#REF!</definedName>
    <definedName name="ACwvu.prices." localSheetId="1" hidden="1">#REF!</definedName>
    <definedName name="ACwvu.prices." hidden="1">#REF!</definedName>
    <definedName name="ACwvu.summary." localSheetId="1" hidden="1">#REF!</definedName>
    <definedName name="ACwvu.summary." hidden="1">#REF!</definedName>
    <definedName name="Area_Print" localSheetId="0">#REF!</definedName>
    <definedName name="Area_Print">#REF!</definedName>
    <definedName name="Clear_CAST_Price_Summary" localSheetId="0">Assurance!Clear_CAST_Price_Summary</definedName>
    <definedName name="Clear_CAST_Price_Summary" localSheetId="1">Currency!Clear_CAST_Price_Summary</definedName>
    <definedName name="Clear_CAST_Price_Summary">[0]!Clear_CAST_Price_Summary</definedName>
    <definedName name="Cost_Allocation" localSheetId="1">[1]Data!$C$2:$C$12</definedName>
    <definedName name="Cost_Allocation">[2]Data!$C$2:$C$12</definedName>
    <definedName name="CPA_Data" localSheetId="1">[1]Data!$F$2:$F$14</definedName>
    <definedName name="CPA_Data">[2]Data!$F$2:$F$14</definedName>
    <definedName name="Currency" localSheetId="1">[1]Data!$E$2:$E$19</definedName>
    <definedName name="Currency">[2]Data!$E$2:$E$19</definedName>
    <definedName name="Currency_A" localSheetId="1">[3]Data!$E$2:$E$19</definedName>
    <definedName name="Currency_A">[4]Data!$E$2:$E$19</definedName>
    <definedName name="Currency_Allocated" localSheetId="1">'[5]Option X3'!$D$9:$D$26</definedName>
    <definedName name="Currency_Allocated">'[6]Option X3'!$D$9:$D$26</definedName>
    <definedName name="CurrencyA">[7]Data!$E$2:$E$19</definedName>
    <definedName name="Cwvu.summary." localSheetId="0" hidden="1">#REF!</definedName>
    <definedName name="Cwvu.summary." localSheetId="1" hidden="1">#REF!</definedName>
    <definedName name="Cwvu.summary." hidden="1">#REF!</definedName>
    <definedName name="D" localSheetId="0">#REF!</definedName>
    <definedName name="D">#REF!</definedName>
    <definedName name="Data" localSheetId="0">Assurance!$B$26:$M$39</definedName>
    <definedName name="Data">#REF!</definedName>
    <definedName name="Data_Daywork" localSheetId="0">#REF!</definedName>
    <definedName name="Data_Daywork">#REF!</definedName>
    <definedName name="Data_Opt_Bill5" localSheetId="0">#REF!</definedName>
    <definedName name="Data_Opt_Bill5">#REF!</definedName>
    <definedName name="Option_N" localSheetId="1">'[5]Option X5'!$H$9:$H$18</definedName>
    <definedName name="Option_N">'[6]Option X5'!$H$9:$H$18</definedName>
    <definedName name="P" localSheetId="0">#REF!</definedName>
    <definedName name="P">#REF!</definedName>
    <definedName name="_xlnm.Print_Titles" localSheetId="0">Assurance!$B:$M,Assurance!#REF!</definedName>
    <definedName name="PS5_Allocation" localSheetId="1">[1]Data!$B$2:$B$20</definedName>
    <definedName name="PS5_Allocation">[2]Data!$B$2:$B$20</definedName>
    <definedName name="Q" localSheetId="0">#REF!</definedName>
    <definedName name="Q">#REF!</definedName>
    <definedName name="Rwvu.all." localSheetId="0" hidden="1">#REF!,#REF!</definedName>
    <definedName name="Rwvu.all." localSheetId="1" hidden="1">#REF!,#REF!</definedName>
    <definedName name="Rwvu.all." hidden="1">#REF!,#REF!</definedName>
    <definedName name="Rwvu.prices." localSheetId="0" hidden="1">#REF!,#REF!</definedName>
    <definedName name="Rwvu.prices." localSheetId="1" hidden="1">#REF!,#REF!</definedName>
    <definedName name="Rwvu.prices." hidden="1">#REF!,#REF!</definedName>
    <definedName name="Rwvu.summary." localSheetId="0" hidden="1">#REF!</definedName>
    <definedName name="Rwvu.summary." localSheetId="1" hidden="1">#REF!</definedName>
    <definedName name="Rwvu.summary." hidden="1">#REF!</definedName>
    <definedName name="S" localSheetId="0">#REF!</definedName>
    <definedName name="S">#REF!</definedName>
    <definedName name="solver_adj" localSheetId="0" hidden="1">#REF!</definedName>
    <definedName name="solver_adj" localSheetId="1"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localSheetId="1"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#REF!</definedName>
    <definedName name="Swvu.all." localSheetId="1" hidden="1">#REF!</definedName>
    <definedName name="Swvu.all." hidden="1">#REF!</definedName>
    <definedName name="Swvu.prices." localSheetId="1" hidden="1">#REF!</definedName>
    <definedName name="Swvu.prices." hidden="1">#REF!</definedName>
    <definedName name="Swvu.summary." localSheetId="1" hidden="1">#REF!</definedName>
    <definedName name="Swvu.summary." hidden="1">#REF!</definedName>
    <definedName name="w" localSheetId="0">Assurance!w</definedName>
    <definedName name="w" localSheetId="1">Currency!w</definedName>
    <definedName name="w">[0]!w</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0" hidden="1">#REF!,#REF!</definedName>
    <definedName name="Z_07E28E77_F6FA_11D1_8C51_444553540000_.wvu.Cols" localSheetId="1" hidden="1">#REF!,#REF!</definedName>
    <definedName name="Z_07E28E77_F6FA_11D1_8C51_444553540000_.wvu.Cols" hidden="1">#REF!,#REF!</definedName>
    <definedName name="Z_07E28E80_F6FA_11D1_8C51_444553540000_.wvu.Cols" localSheetId="0" hidden="1">#REF!,#REF!</definedName>
    <definedName name="Z_07E28E80_F6FA_11D1_8C51_444553540000_.wvu.Cols" localSheetId="1" hidden="1">#REF!,#REF!</definedName>
    <definedName name="Z_07E28E80_F6FA_11D1_8C51_444553540000_.wvu.Cols" hidden="1">#REF!,#REF!</definedName>
    <definedName name="Z_07E28E85_F6FA_11D1_8C51_444553540000_.wvu.Cols" localSheetId="0" hidden="1">#REF!</definedName>
    <definedName name="Z_07E28E85_F6FA_11D1_8C51_444553540000_.wvu.Cols" localSheetId="1" hidden="1">#REF!</definedName>
    <definedName name="Z_07E28E85_F6FA_11D1_8C51_444553540000_.wvu.Cols" hidden="1">#REF!</definedName>
    <definedName name="Z_0F778F74_F6F1_11D1_8C51_444553540000_.wvu.Cols" localSheetId="0" hidden="1">#REF!,#REF!</definedName>
    <definedName name="Z_0F778F74_F6F1_11D1_8C51_444553540000_.wvu.Cols" localSheetId="1" hidden="1">#REF!,#REF!</definedName>
    <definedName name="Z_0F778F74_F6F1_11D1_8C51_444553540000_.wvu.Cols" hidden="1">#REF!,#REF!</definedName>
    <definedName name="Z_0F778F7D_F6F1_11D1_8C51_444553540000_.wvu.Cols" localSheetId="0" hidden="1">#REF!,#REF!</definedName>
    <definedName name="Z_0F778F7D_F6F1_11D1_8C51_444553540000_.wvu.Cols" localSheetId="1" hidden="1">#REF!,#REF!</definedName>
    <definedName name="Z_0F778F7D_F6F1_11D1_8C51_444553540000_.wvu.Cols" hidden="1">#REF!,#REF!</definedName>
    <definedName name="Z_0F778F82_F6F1_11D1_8C51_444553540000_.wvu.Cols" localSheetId="0" hidden="1">#REF!</definedName>
    <definedName name="Z_0F778F82_F6F1_11D1_8C51_444553540000_.wvu.Cols" localSheetId="1" hidden="1">#REF!</definedName>
    <definedName name="Z_0F778F82_F6F1_11D1_8C51_444553540000_.wvu.Cols" hidden="1">#REF!</definedName>
    <definedName name="Z_1BB37995_F9EC_11D1_8C51_444553540000_.wvu.Cols" localSheetId="0" hidden="1">#REF!,#REF!</definedName>
    <definedName name="Z_1BB37995_F9EC_11D1_8C51_444553540000_.wvu.Cols" localSheetId="1" hidden="1">#REF!,#REF!</definedName>
    <definedName name="Z_1BB37995_F9EC_11D1_8C51_444553540000_.wvu.Cols" hidden="1">#REF!,#REF!</definedName>
    <definedName name="Z_1BB3799E_F9EC_11D1_8C51_444553540000_.wvu.Cols" localSheetId="0" hidden="1">#REF!,#REF!</definedName>
    <definedName name="Z_1BB3799E_F9EC_11D1_8C51_444553540000_.wvu.Cols" localSheetId="1" hidden="1">#REF!,#REF!</definedName>
    <definedName name="Z_1BB3799E_F9EC_11D1_8C51_444553540000_.wvu.Cols" hidden="1">#REF!,#REF!</definedName>
    <definedName name="Z_1BB379A3_F9EC_11D1_8C51_444553540000_.wvu.Cols" localSheetId="0" hidden="1">#REF!</definedName>
    <definedName name="Z_1BB379A3_F9EC_11D1_8C51_444553540000_.wvu.Cols" localSheetId="1" hidden="1">#REF!</definedName>
    <definedName name="Z_1BB379A3_F9EC_11D1_8C51_444553540000_.wvu.Cols" hidden="1">#REF!</definedName>
    <definedName name="Z_1C8D1AB5_F70D_11D1_8C51_444553540000_.wvu.Cols" localSheetId="0" hidden="1">#REF!,#REF!</definedName>
    <definedName name="Z_1C8D1AB5_F70D_11D1_8C51_444553540000_.wvu.Cols" localSheetId="1" hidden="1">#REF!,#REF!</definedName>
    <definedName name="Z_1C8D1AB5_F70D_11D1_8C51_444553540000_.wvu.Cols" hidden="1">#REF!,#REF!</definedName>
    <definedName name="Z_1C8D1ABE_F70D_11D1_8C51_444553540000_.wvu.Cols" localSheetId="0" hidden="1">#REF!,#REF!</definedName>
    <definedName name="Z_1C8D1ABE_F70D_11D1_8C51_444553540000_.wvu.Cols" localSheetId="1" hidden="1">#REF!,#REF!</definedName>
    <definedName name="Z_1C8D1ABE_F70D_11D1_8C51_444553540000_.wvu.Cols" hidden="1">#REF!,#REF!</definedName>
    <definedName name="Z_1C8D1AC3_F70D_11D1_8C51_444553540000_.wvu.Cols" localSheetId="0" hidden="1">#REF!</definedName>
    <definedName name="Z_1C8D1AC3_F70D_11D1_8C51_444553540000_.wvu.Cols" localSheetId="1" hidden="1">#REF!</definedName>
    <definedName name="Z_1C8D1AC3_F70D_11D1_8C51_444553540000_.wvu.Cols" hidden="1">#REF!</definedName>
    <definedName name="Z_201040E3_EFFE_11D1_A0B0_00A0246C5A5D_.wvu.Cols" localSheetId="0" hidden="1">#REF!,#REF!</definedName>
    <definedName name="Z_201040E3_EFFE_11D1_A0B0_00A0246C5A5D_.wvu.Cols" localSheetId="1" hidden="1">#REF!,#REF!</definedName>
    <definedName name="Z_201040E3_EFFE_11D1_A0B0_00A0246C5A5D_.wvu.Cols" hidden="1">#REF!,#REF!</definedName>
    <definedName name="Z_201040EC_EFFE_11D1_A0B0_00A0246C5A5D_.wvu.Cols" localSheetId="0" hidden="1">#REF!,#REF!</definedName>
    <definedName name="Z_201040EC_EFFE_11D1_A0B0_00A0246C5A5D_.wvu.Cols" localSheetId="1" hidden="1">#REF!,#REF!</definedName>
    <definedName name="Z_201040EC_EFFE_11D1_A0B0_00A0246C5A5D_.wvu.Cols" hidden="1">#REF!,#REF!</definedName>
    <definedName name="Z_201040F1_EFFE_11D1_A0B0_00A0246C5A5D_.wvu.Cols" localSheetId="0" hidden="1">#REF!</definedName>
    <definedName name="Z_201040F1_EFFE_11D1_A0B0_00A0246C5A5D_.wvu.Cols" localSheetId="1" hidden="1">#REF!</definedName>
    <definedName name="Z_201040F1_EFFE_11D1_A0B0_00A0246C5A5D_.wvu.Cols" hidden="1">#REF!</definedName>
    <definedName name="Z_2F9A8219_FAB3_11D1_8C51_444553540000_.wvu.Cols" localSheetId="0" hidden="1">#REF!,#REF!</definedName>
    <definedName name="Z_2F9A8219_FAB3_11D1_8C51_444553540000_.wvu.Cols" localSheetId="1" hidden="1">#REF!,#REF!</definedName>
    <definedName name="Z_2F9A8219_FAB3_11D1_8C51_444553540000_.wvu.Cols" hidden="1">#REF!,#REF!</definedName>
    <definedName name="Z_2F9A8222_FAB3_11D1_8C51_444553540000_.wvu.Cols" localSheetId="0" hidden="1">#REF!,#REF!</definedName>
    <definedName name="Z_2F9A8222_FAB3_11D1_8C51_444553540000_.wvu.Cols" localSheetId="1" hidden="1">#REF!,#REF!</definedName>
    <definedName name="Z_2F9A8222_FAB3_11D1_8C51_444553540000_.wvu.Cols" hidden="1">#REF!,#REF!</definedName>
    <definedName name="Z_2F9A8227_FAB3_11D1_8C51_444553540000_.wvu.Cols" localSheetId="0" hidden="1">#REF!</definedName>
    <definedName name="Z_2F9A8227_FAB3_11D1_8C51_444553540000_.wvu.Cols" localSheetId="1" hidden="1">#REF!</definedName>
    <definedName name="Z_2F9A8227_FAB3_11D1_8C51_444553540000_.wvu.Cols" hidden="1">#REF!</definedName>
    <definedName name="Z_36EC52B6_F657_11D1_8C51_444553540000_.wvu.Cols" localSheetId="0" hidden="1">#REF!,#REF!</definedName>
    <definedName name="Z_36EC52B6_F657_11D1_8C51_444553540000_.wvu.Cols" localSheetId="1" hidden="1">#REF!,#REF!</definedName>
    <definedName name="Z_36EC52B6_F657_11D1_8C51_444553540000_.wvu.Cols" hidden="1">#REF!,#REF!</definedName>
    <definedName name="Z_36EC52C0_F657_11D1_8C51_444553540000_.wvu.Cols" localSheetId="0" hidden="1">#REF!,#REF!</definedName>
    <definedName name="Z_36EC52C0_F657_11D1_8C51_444553540000_.wvu.Cols" localSheetId="1" hidden="1">#REF!,#REF!</definedName>
    <definedName name="Z_36EC52C0_F657_11D1_8C51_444553540000_.wvu.Cols" hidden="1">#REF!,#REF!</definedName>
    <definedName name="Z_36EC52C6_F657_11D1_8C51_444553540000_.wvu.Cols" localSheetId="0" hidden="1">#REF!</definedName>
    <definedName name="Z_36EC52C6_F657_11D1_8C51_444553540000_.wvu.Cols" localSheetId="1" hidden="1">#REF!</definedName>
    <definedName name="Z_36EC52C6_F657_11D1_8C51_444553540000_.wvu.Cols" hidden="1">#REF!</definedName>
    <definedName name="Z_42D42DD2_F3CA_11D1_8C51_444553540000_.wvu.Cols" localSheetId="0" hidden="1">#REF!,#REF!</definedName>
    <definedName name="Z_42D42DD2_F3CA_11D1_8C51_444553540000_.wvu.Cols" localSheetId="1" hidden="1">#REF!,#REF!</definedName>
    <definedName name="Z_42D42DD2_F3CA_11D1_8C51_444553540000_.wvu.Cols" hidden="1">#REF!,#REF!</definedName>
    <definedName name="Z_42D42DDB_F3CA_11D1_8C51_444553540000_.wvu.Cols" localSheetId="0" hidden="1">#REF!,#REF!</definedName>
    <definedName name="Z_42D42DDB_F3CA_11D1_8C51_444553540000_.wvu.Cols" localSheetId="1" hidden="1">#REF!,#REF!</definedName>
    <definedName name="Z_42D42DDB_F3CA_11D1_8C51_444553540000_.wvu.Cols" hidden="1">#REF!,#REF!</definedName>
    <definedName name="Z_42D42DE0_F3CA_11D1_8C51_444553540000_.wvu.Cols" localSheetId="0" hidden="1">#REF!</definedName>
    <definedName name="Z_42D42DE0_F3CA_11D1_8C51_444553540000_.wvu.Cols" localSheetId="1" hidden="1">#REF!</definedName>
    <definedName name="Z_42D42DE0_F3CA_11D1_8C51_444553540000_.wvu.Cols" hidden="1">#REF!</definedName>
    <definedName name="Z_5488E252_F3A7_11D1_8C51_444553540000_.wvu.Cols" localSheetId="0" hidden="1">#REF!,#REF!</definedName>
    <definedName name="Z_5488E252_F3A7_11D1_8C51_444553540000_.wvu.Cols" localSheetId="1" hidden="1">#REF!,#REF!</definedName>
    <definedName name="Z_5488E252_F3A7_11D1_8C51_444553540000_.wvu.Cols" hidden="1">#REF!,#REF!</definedName>
    <definedName name="Z_5488E25B_F3A7_11D1_8C51_444553540000_.wvu.Cols" localSheetId="0" hidden="1">#REF!,#REF!</definedName>
    <definedName name="Z_5488E25B_F3A7_11D1_8C51_444553540000_.wvu.Cols" localSheetId="1" hidden="1">#REF!,#REF!</definedName>
    <definedName name="Z_5488E25B_F3A7_11D1_8C51_444553540000_.wvu.Cols" hidden="1">#REF!,#REF!</definedName>
    <definedName name="Z_5488E260_F3A7_11D1_8C51_444553540000_.wvu.Cols" localSheetId="0" hidden="1">#REF!</definedName>
    <definedName name="Z_5488E260_F3A7_11D1_8C51_444553540000_.wvu.Cols" localSheetId="1" hidden="1">#REF!</definedName>
    <definedName name="Z_5488E260_F3A7_11D1_8C51_444553540000_.wvu.Cols" hidden="1">#REF!</definedName>
    <definedName name="Z_57011824_F624_11D1_8C51_444553540000_.wvu.Cols" localSheetId="0" hidden="1">#REF!,#REF!</definedName>
    <definedName name="Z_57011824_F624_11D1_8C51_444553540000_.wvu.Cols" localSheetId="1" hidden="1">#REF!,#REF!</definedName>
    <definedName name="Z_57011824_F624_11D1_8C51_444553540000_.wvu.Cols" hidden="1">#REF!,#REF!</definedName>
    <definedName name="Z_5701182E_F624_11D1_8C51_444553540000_.wvu.Cols" localSheetId="0" hidden="1">#REF!,#REF!</definedName>
    <definedName name="Z_5701182E_F624_11D1_8C51_444553540000_.wvu.Cols" localSheetId="1" hidden="1">#REF!,#REF!</definedName>
    <definedName name="Z_5701182E_F624_11D1_8C51_444553540000_.wvu.Cols" hidden="1">#REF!,#REF!</definedName>
    <definedName name="Z_57011834_F624_11D1_8C51_444553540000_.wvu.Cols" localSheetId="0" hidden="1">#REF!</definedName>
    <definedName name="Z_57011834_F624_11D1_8C51_444553540000_.wvu.Cols" localSheetId="1" hidden="1">#REF!</definedName>
    <definedName name="Z_57011834_F624_11D1_8C51_444553540000_.wvu.Cols" hidden="1">#REF!</definedName>
    <definedName name="Z_7C7048D6_F613_11D1_8C51_444553540000_.wvu.Cols" localSheetId="0" hidden="1">#REF!,#REF!</definedName>
    <definedName name="Z_7C7048D6_F613_11D1_8C51_444553540000_.wvu.Cols" localSheetId="1" hidden="1">#REF!,#REF!</definedName>
    <definedName name="Z_7C7048D6_F613_11D1_8C51_444553540000_.wvu.Cols" hidden="1">#REF!,#REF!</definedName>
    <definedName name="Z_7C7048E0_F613_11D1_8C51_444553540000_.wvu.Cols" localSheetId="0" hidden="1">#REF!,#REF!</definedName>
    <definedName name="Z_7C7048E0_F613_11D1_8C51_444553540000_.wvu.Cols" localSheetId="1" hidden="1">#REF!,#REF!</definedName>
    <definedName name="Z_7C7048E0_F613_11D1_8C51_444553540000_.wvu.Cols" hidden="1">#REF!,#REF!</definedName>
    <definedName name="Z_7C7048E6_F613_11D1_8C51_444553540000_.wvu.Cols" localSheetId="0" hidden="1">#REF!</definedName>
    <definedName name="Z_7C7048E6_F613_11D1_8C51_444553540000_.wvu.Cols" localSheetId="1" hidden="1">#REF!</definedName>
    <definedName name="Z_7C7048E6_F613_11D1_8C51_444553540000_.wvu.Cols" hidden="1">#REF!</definedName>
    <definedName name="Z_88CD029A_F928_11D1_8C51_444553540000_.wvu.Cols" localSheetId="0" hidden="1">#REF!,#REF!</definedName>
    <definedName name="Z_88CD029A_F928_11D1_8C51_444553540000_.wvu.Cols" localSheetId="1" hidden="1">#REF!,#REF!</definedName>
    <definedName name="Z_88CD029A_F928_11D1_8C51_444553540000_.wvu.Cols" hidden="1">#REF!,#REF!</definedName>
    <definedName name="Z_88CD02A3_F928_11D1_8C51_444553540000_.wvu.Cols" localSheetId="0" hidden="1">#REF!,#REF!</definedName>
    <definedName name="Z_88CD02A3_F928_11D1_8C51_444553540000_.wvu.Cols" localSheetId="1" hidden="1">#REF!,#REF!</definedName>
    <definedName name="Z_88CD02A3_F928_11D1_8C51_444553540000_.wvu.Cols" hidden="1">#REF!,#REF!</definedName>
    <definedName name="Z_88CD02A8_F928_11D1_8C51_444553540000_.wvu.Cols" localSheetId="0" hidden="1">#REF!</definedName>
    <definedName name="Z_88CD02A8_F928_11D1_8C51_444553540000_.wvu.Cols" localSheetId="1" hidden="1">#REF!</definedName>
    <definedName name="Z_88CD02A8_F928_11D1_8C51_444553540000_.wvu.Cols" hidden="1">#REF!</definedName>
    <definedName name="Z_96929736_F6C3_11D1_8C51_444553540000_.wvu.Cols" localSheetId="0" hidden="1">#REF!,#REF!</definedName>
    <definedName name="Z_96929736_F6C3_11D1_8C51_444553540000_.wvu.Cols" localSheetId="1" hidden="1">#REF!,#REF!</definedName>
    <definedName name="Z_96929736_F6C3_11D1_8C51_444553540000_.wvu.Cols" hidden="1">#REF!,#REF!</definedName>
    <definedName name="Z_96929740_F6C3_11D1_8C51_444553540000_.wvu.Cols" localSheetId="0" hidden="1">#REF!,#REF!</definedName>
    <definedName name="Z_96929740_F6C3_11D1_8C51_444553540000_.wvu.Cols" localSheetId="1" hidden="1">#REF!,#REF!</definedName>
    <definedName name="Z_96929740_F6C3_11D1_8C51_444553540000_.wvu.Cols" hidden="1">#REF!,#REF!</definedName>
    <definedName name="Z_96929746_F6C3_11D1_8C51_444553540000_.wvu.Cols" localSheetId="0" hidden="1">#REF!</definedName>
    <definedName name="Z_96929746_F6C3_11D1_8C51_444553540000_.wvu.Cols" localSheetId="1" hidden="1">#REF!</definedName>
    <definedName name="Z_96929746_F6C3_11D1_8C51_444553540000_.wvu.Cols" hidden="1">#REF!</definedName>
    <definedName name="Z_98F27197_11A4_11D2_8C51_444553540000_.wvu.Cols" localSheetId="0" hidden="1">#REF!,#REF!</definedName>
    <definedName name="Z_98F27197_11A4_11D2_8C51_444553540000_.wvu.Cols" localSheetId="1" hidden="1">#REF!,#REF!</definedName>
    <definedName name="Z_98F27197_11A4_11D2_8C51_444553540000_.wvu.Cols" hidden="1">#REF!,#REF!</definedName>
    <definedName name="Z_98F271A0_11A4_11D2_8C51_444553540000_.wvu.Cols" localSheetId="0" hidden="1">#REF!,#REF!</definedName>
    <definedName name="Z_98F271A0_11A4_11D2_8C51_444553540000_.wvu.Cols" localSheetId="1" hidden="1">#REF!,#REF!</definedName>
    <definedName name="Z_98F271A0_11A4_11D2_8C51_444553540000_.wvu.Cols" hidden="1">#REF!,#REF!</definedName>
    <definedName name="Z_98F271A5_11A4_11D2_8C51_444553540000_.wvu.Cols" localSheetId="0" hidden="1">#REF!</definedName>
    <definedName name="Z_98F271A5_11A4_11D2_8C51_444553540000_.wvu.Cols" localSheetId="1" hidden="1">#REF!</definedName>
    <definedName name="Z_98F271A5_11A4_11D2_8C51_444553540000_.wvu.Cols" hidden="1">#REF!</definedName>
    <definedName name="Z_AD5D9037_FB84_11D1_8C51_444553540000_.wvu.Cols" localSheetId="0" hidden="1">#REF!,#REF!</definedName>
    <definedName name="Z_AD5D9037_FB84_11D1_8C51_444553540000_.wvu.Cols" localSheetId="1" hidden="1">#REF!,#REF!</definedName>
    <definedName name="Z_AD5D9037_FB84_11D1_8C51_444553540000_.wvu.Cols" hidden="1">#REF!,#REF!</definedName>
    <definedName name="Z_AD5D9040_FB84_11D1_8C51_444553540000_.wvu.Cols" localSheetId="0" hidden="1">#REF!,#REF!</definedName>
    <definedName name="Z_AD5D9040_FB84_11D1_8C51_444553540000_.wvu.Cols" localSheetId="1" hidden="1">#REF!,#REF!</definedName>
    <definedName name="Z_AD5D9040_FB84_11D1_8C51_444553540000_.wvu.Cols" hidden="1">#REF!,#REF!</definedName>
    <definedName name="Z_AD5D9045_FB84_11D1_8C51_444553540000_.wvu.Cols" localSheetId="0" hidden="1">#REF!</definedName>
    <definedName name="Z_AD5D9045_FB84_11D1_8C51_444553540000_.wvu.Cols" localSheetId="1" hidden="1">#REF!</definedName>
    <definedName name="Z_AD5D9045_FB84_11D1_8C51_444553540000_.wvu.Cols" hidden="1">#REF!</definedName>
    <definedName name="Z_ADC94474_F55C_11D1_8C51_444553540000_.wvu.Cols" localSheetId="0" hidden="1">#REF!,#REF!</definedName>
    <definedName name="Z_ADC94474_F55C_11D1_8C51_444553540000_.wvu.Cols" localSheetId="1" hidden="1">#REF!,#REF!</definedName>
    <definedName name="Z_ADC94474_F55C_11D1_8C51_444553540000_.wvu.Cols" hidden="1">#REF!,#REF!</definedName>
    <definedName name="Z_ADC9447D_F55C_11D1_8C51_444553540000_.wvu.Cols" localSheetId="0" hidden="1">#REF!,#REF!</definedName>
    <definedName name="Z_ADC9447D_F55C_11D1_8C51_444553540000_.wvu.Cols" localSheetId="1" hidden="1">#REF!,#REF!</definedName>
    <definedName name="Z_ADC9447D_F55C_11D1_8C51_444553540000_.wvu.Cols" hidden="1">#REF!,#REF!</definedName>
    <definedName name="Z_ADC94482_F55C_11D1_8C51_444553540000_.wvu.Cols" localSheetId="0" hidden="1">#REF!</definedName>
    <definedName name="Z_ADC94482_F55C_11D1_8C51_444553540000_.wvu.Cols" localSheetId="1" hidden="1">#REF!</definedName>
    <definedName name="Z_ADC94482_F55C_11D1_8C51_444553540000_.wvu.Cols" hidden="1">#REF!</definedName>
    <definedName name="Z_C772F4DA_F46C_11D1_8C51_444553540000_.wvu.Cols" localSheetId="0" hidden="1">#REF!,#REF!</definedName>
    <definedName name="Z_C772F4DA_F46C_11D1_8C51_444553540000_.wvu.Cols" localSheetId="1" hidden="1">#REF!,#REF!</definedName>
    <definedName name="Z_C772F4DA_F46C_11D1_8C51_444553540000_.wvu.Cols" hidden="1">#REF!,#REF!</definedName>
    <definedName name="Z_C772F4E3_F46C_11D1_8C51_444553540000_.wvu.Cols" localSheetId="0" hidden="1">#REF!,#REF!</definedName>
    <definedName name="Z_C772F4E3_F46C_11D1_8C51_444553540000_.wvu.Cols" localSheetId="1" hidden="1">#REF!,#REF!</definedName>
    <definedName name="Z_C772F4E3_F46C_11D1_8C51_444553540000_.wvu.Cols" hidden="1">#REF!,#REF!</definedName>
    <definedName name="Z_C772F4E8_F46C_11D1_8C51_444553540000_.wvu.Cols" localSheetId="0" hidden="1">#REF!</definedName>
    <definedName name="Z_C772F4E8_F46C_11D1_8C51_444553540000_.wvu.Cols" localSheetId="1" hidden="1">#REF!</definedName>
    <definedName name="Z_C772F4E8_F46C_11D1_8C51_444553540000_.wvu.Cols" hidden="1">#REF!</definedName>
    <definedName name="Z_DD23A3E7_1197_11D2_8C51_444553540000_.wvu.Cols" localSheetId="0" hidden="1">#REF!,#REF!</definedName>
    <definedName name="Z_DD23A3E7_1197_11D2_8C51_444553540000_.wvu.Cols" localSheetId="1" hidden="1">#REF!,#REF!</definedName>
    <definedName name="Z_DD23A3E7_1197_11D2_8C51_444553540000_.wvu.Cols" hidden="1">#REF!,#REF!</definedName>
    <definedName name="Z_DD23A3F0_1197_11D2_8C51_444553540000_.wvu.Cols" localSheetId="0" hidden="1">#REF!,#REF!</definedName>
    <definedName name="Z_DD23A3F0_1197_11D2_8C51_444553540000_.wvu.Cols" localSheetId="1" hidden="1">#REF!,#REF!</definedName>
    <definedName name="Z_DD23A3F0_1197_11D2_8C51_444553540000_.wvu.Cols" hidden="1">#REF!,#REF!</definedName>
    <definedName name="Z_DD23A3F5_1197_11D2_8C51_444553540000_.wvu.Cols" localSheetId="0" hidden="1">#REF!</definedName>
    <definedName name="Z_DD23A3F5_1197_11D2_8C51_444553540000_.wvu.Cols" localSheetId="1" hidden="1">#REF!</definedName>
    <definedName name="Z_DD23A3F5_1197_11D2_8C51_444553540000_.wvu.Cols" hidden="1">#REF!</definedName>
    <definedName name="Z_E1908297_FB98_11D1_8C51_444553540000_.wvu.Cols" localSheetId="0" hidden="1">#REF!,#REF!</definedName>
    <definedName name="Z_E1908297_FB98_11D1_8C51_444553540000_.wvu.Cols" localSheetId="1" hidden="1">#REF!,#REF!</definedName>
    <definedName name="Z_E1908297_FB98_11D1_8C51_444553540000_.wvu.Cols" hidden="1">#REF!,#REF!</definedName>
    <definedName name="Z_E19082A0_FB98_11D1_8C51_444553540000_.wvu.Cols" localSheetId="0" hidden="1">#REF!,#REF!</definedName>
    <definedName name="Z_E19082A0_FB98_11D1_8C51_444553540000_.wvu.Cols" localSheetId="1" hidden="1">#REF!,#REF!</definedName>
    <definedName name="Z_E19082A0_FB98_11D1_8C51_444553540000_.wvu.Cols" hidden="1">#REF!,#REF!</definedName>
    <definedName name="Z_E19082A5_FB98_11D1_8C51_444553540000_.wvu.Cols" localSheetId="0" hidden="1">#REF!</definedName>
    <definedName name="Z_E19082A5_FB98_11D1_8C51_444553540000_.wvu.Cols" localSheetId="1" hidden="1">#REF!</definedName>
    <definedName name="Z_E19082A5_FB98_11D1_8C51_444553540000_.wvu.Cols" hidden="1">#REF!</definedName>
    <definedName name="Z_E23C3916_F64C_11D1_8C51_444553540000_.wvu.Cols" localSheetId="0" hidden="1">#REF!,#REF!</definedName>
    <definedName name="Z_E23C3916_F64C_11D1_8C51_444553540000_.wvu.Cols" localSheetId="1" hidden="1">#REF!,#REF!</definedName>
    <definedName name="Z_E23C3916_F64C_11D1_8C51_444553540000_.wvu.Cols" hidden="1">#REF!,#REF!</definedName>
    <definedName name="Z_E23C3920_F64C_11D1_8C51_444553540000_.wvu.Cols" localSheetId="0" hidden="1">#REF!,#REF!</definedName>
    <definedName name="Z_E23C3920_F64C_11D1_8C51_444553540000_.wvu.Cols" localSheetId="1" hidden="1">#REF!,#REF!</definedName>
    <definedName name="Z_E23C3920_F64C_11D1_8C51_444553540000_.wvu.Cols" hidden="1">#REF!,#REF!</definedName>
    <definedName name="Z_E23C3926_F64C_11D1_8C51_444553540000_.wvu.Cols" localSheetId="0" hidden="1">#REF!</definedName>
    <definedName name="Z_E23C3926_F64C_11D1_8C51_444553540000_.wvu.Cols" localSheetId="1" hidden="1">#REF!</definedName>
    <definedName name="Z_E23C3926_F64C_11D1_8C51_444553540000_.wvu.Cols" hidden="1">#REF!</definedName>
    <definedName name="Z_E23C3926_F64C_11D1_8C51_444553540000_.wvu.Rows" localSheetId="0" hidden="1">#REF!</definedName>
    <definedName name="Z_E23C3926_F64C_11D1_8C51_444553540000_.wvu.Rows" localSheetId="1" hidden="1">#REF!</definedName>
    <definedName name="Z_E23C3926_F64C_11D1_8C51_444553540000_.wvu.Rows" hidden="1">#REF!</definedName>
    <definedName name="Z_E9F13515_FA03_11D1_8C51_444553540000_.wvu.Cols" localSheetId="0" hidden="1">#REF!,#REF!</definedName>
    <definedName name="Z_E9F13515_FA03_11D1_8C51_444553540000_.wvu.Cols" localSheetId="1" hidden="1">#REF!,#REF!</definedName>
    <definedName name="Z_E9F13515_FA03_11D1_8C51_444553540000_.wvu.Cols" hidden="1">#REF!,#REF!</definedName>
    <definedName name="Z_E9F1351E_FA03_11D1_8C51_444553540000_.wvu.Cols" localSheetId="0" hidden="1">#REF!,#REF!</definedName>
    <definedName name="Z_E9F1351E_FA03_11D1_8C51_444553540000_.wvu.Cols" localSheetId="1" hidden="1">#REF!,#REF!</definedName>
    <definedName name="Z_E9F1351E_FA03_11D1_8C51_444553540000_.wvu.Cols" hidden="1">#REF!,#REF!</definedName>
    <definedName name="Z_E9F13523_FA03_11D1_8C51_444553540000_.wvu.Cols" localSheetId="0" hidden="1">#REF!</definedName>
    <definedName name="Z_E9F13523_FA03_11D1_8C51_444553540000_.wvu.Cols" localSheetId="1" hidden="1">#REF!</definedName>
    <definedName name="Z_E9F13523_FA03_11D1_8C51_444553540000_.wvu.Cols" hidden="1">#REF!</definedName>
    <definedName name="Z_F7CC403E_074D_11D2_8C51_444553540000_.wvu.Cols" localSheetId="0" hidden="1">#REF!,#REF!</definedName>
    <definedName name="Z_F7CC403E_074D_11D2_8C51_444553540000_.wvu.Cols" localSheetId="1" hidden="1">#REF!,#REF!</definedName>
    <definedName name="Z_F7CC403E_074D_11D2_8C51_444553540000_.wvu.Cols" hidden="1">#REF!,#REF!</definedName>
    <definedName name="Z_F7CC4047_074D_11D2_8C51_444553540000_.wvu.Cols" localSheetId="0" hidden="1">#REF!,#REF!</definedName>
    <definedName name="Z_F7CC4047_074D_11D2_8C51_444553540000_.wvu.Cols" localSheetId="1" hidden="1">#REF!,#REF!</definedName>
    <definedName name="Z_F7CC4047_074D_11D2_8C51_444553540000_.wvu.Cols" hidden="1">#REF!,#REF!</definedName>
    <definedName name="Z_F7CC404C_074D_11D2_8C51_444553540000_.wvu.Cols" localSheetId="0" hidden="1">#REF!</definedName>
    <definedName name="Z_F7CC404C_074D_11D2_8C51_444553540000_.wvu.Cols" localSheetId="1" hidden="1">#REF!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9" l="1"/>
  <c r="I29" i="9" s="1"/>
  <c r="C84" i="9"/>
  <c r="C78" i="9"/>
  <c r="C72" i="9"/>
  <c r="C66" i="9"/>
  <c r="C61" i="9"/>
  <c r="C55" i="9"/>
  <c r="C49" i="9"/>
  <c r="C43" i="9"/>
  <c r="G54" i="9"/>
  <c r="G53" i="9"/>
  <c r="G52" i="9"/>
  <c r="G51" i="9"/>
  <c r="G50" i="9"/>
  <c r="G49" i="9"/>
  <c r="H54" i="9" s="1"/>
  <c r="M29" i="9" s="1"/>
  <c r="L93" i="9"/>
  <c r="F93" i="9"/>
  <c r="H93" i="9" s="1"/>
  <c r="K93" i="9" s="1"/>
  <c r="M93" i="9" s="1"/>
  <c r="G86" i="9"/>
  <c r="G85" i="9"/>
  <c r="G82" i="9"/>
  <c r="G81" i="9"/>
  <c r="G80" i="9"/>
  <c r="G76" i="9"/>
  <c r="G75" i="9"/>
  <c r="G74" i="9"/>
  <c r="G70" i="9"/>
  <c r="G69" i="9"/>
  <c r="G68" i="9"/>
  <c r="G64" i="9"/>
  <c r="G63" i="9"/>
  <c r="G62" i="9"/>
  <c r="G59" i="9"/>
  <c r="G58" i="9"/>
  <c r="G57" i="9"/>
  <c r="G47" i="9"/>
  <c r="G46" i="9"/>
  <c r="G45" i="9"/>
  <c r="L94" i="9" l="1"/>
  <c r="F94" i="9"/>
  <c r="H94" i="9" s="1"/>
  <c r="L92" i="9"/>
  <c r="F92" i="9"/>
  <c r="H92" i="9" s="1"/>
  <c r="G87" i="9"/>
  <c r="G84" i="9"/>
  <c r="H87" i="9" s="1"/>
  <c r="G83" i="9"/>
  <c r="G79" i="9"/>
  <c r="G78" i="9"/>
  <c r="G77" i="9"/>
  <c r="G73" i="9"/>
  <c r="G72" i="9"/>
  <c r="G71" i="9"/>
  <c r="G67" i="9"/>
  <c r="G66" i="9"/>
  <c r="G65" i="9"/>
  <c r="G61" i="9"/>
  <c r="G60" i="9"/>
  <c r="G56" i="9"/>
  <c r="G55" i="9"/>
  <c r="G48" i="9"/>
  <c r="G44" i="9"/>
  <c r="G43" i="9"/>
  <c r="L32" i="9"/>
  <c r="G32" i="9"/>
  <c r="I32" i="9" s="1"/>
  <c r="K32" i="9" s="1"/>
  <c r="H77" i="9" l="1"/>
  <c r="M33" i="9" s="1"/>
  <c r="H65" i="9"/>
  <c r="M31" i="9" s="1"/>
  <c r="H83" i="9"/>
  <c r="M34" i="9" s="1"/>
  <c r="M35" i="9"/>
  <c r="H71" i="9"/>
  <c r="M32" i="9" s="1"/>
  <c r="H48" i="9"/>
  <c r="M28" i="9" s="1"/>
  <c r="K94" i="9"/>
  <c r="M94" i="9" s="1"/>
  <c r="H60" i="9"/>
  <c r="M30" i="9" s="1"/>
  <c r="K92" i="9"/>
  <c r="M92" i="9" s="1"/>
  <c r="M95" i="9" l="1"/>
  <c r="M97" i="9" s="1"/>
  <c r="D102" i="9" l="1"/>
  <c r="L34" i="9" l="1"/>
  <c r="G34" i="9"/>
  <c r="I34" i="9" s="1"/>
  <c r="K34" i="9" l="1"/>
  <c r="L36" i="9" l="1"/>
  <c r="L37" i="9"/>
  <c r="G37" i="9"/>
  <c r="I37" i="9" s="1"/>
  <c r="K37" i="9" l="1"/>
  <c r="M37" i="9" s="1"/>
  <c r="L35" i="9"/>
  <c r="L30" i="9"/>
  <c r="L31" i="9"/>
  <c r="G35" i="9"/>
  <c r="I35" i="9" s="1"/>
  <c r="K35" i="9" l="1"/>
  <c r="G31" i="9"/>
  <c r="I31" i="9" s="1"/>
  <c r="G30" i="9"/>
  <c r="I30" i="9" s="1"/>
  <c r="K31" i="9" l="1"/>
  <c r="K30" i="9"/>
  <c r="G36" i="9" l="1"/>
  <c r="I36" i="9" s="1"/>
  <c r="K36" i="9" l="1"/>
  <c r="M36" i="9" s="1"/>
  <c r="B2" i="5" l="1"/>
  <c r="L33" i="9" l="1"/>
  <c r="L28" i="9"/>
  <c r="G33" i="9" l="1"/>
  <c r="I33" i="9" s="1"/>
  <c r="G28" i="9"/>
  <c r="I28" i="9" s="1"/>
  <c r="K33" i="9" l="1"/>
  <c r="K28" i="9"/>
  <c r="M38" i="9" l="1"/>
  <c r="D100" i="9" s="1"/>
  <c r="D104" i="9" s="1"/>
</calcChain>
</file>

<file path=xl/sharedStrings.xml><?xml version="1.0" encoding="utf-8"?>
<sst xmlns="http://schemas.openxmlformats.org/spreadsheetml/2006/main" count="183" uniqueCount="114">
  <si>
    <t>MULTIPLE CURRENCIES</t>
  </si>
  <si>
    <t>No</t>
  </si>
  <si>
    <t>Currency Description</t>
  </si>
  <si>
    <t>Code</t>
  </si>
  <si>
    <t>Exchange Rate Currency 1,00 =</t>
  </si>
  <si>
    <t>Date Published</t>
  </si>
  <si>
    <t>Source</t>
  </si>
  <si>
    <t>USD</t>
  </si>
  <si>
    <t>South African Rand</t>
  </si>
  <si>
    <t>ZAR</t>
  </si>
  <si>
    <t>Unit Price in ZAR</t>
  </si>
  <si>
    <t>Total in ZAR</t>
  </si>
  <si>
    <t>VENDOR NAME</t>
  </si>
  <si>
    <t>Unit Price in Nominated Currency</t>
  </si>
  <si>
    <t>All Prices must be exclusive of VAT</t>
  </si>
  <si>
    <t>Unit charge</t>
  </si>
  <si>
    <t>Design</t>
  </si>
  <si>
    <t xml:space="preserve"> </t>
  </si>
  <si>
    <t>Item Number</t>
  </si>
  <si>
    <t>Category</t>
  </si>
  <si>
    <t>Description</t>
  </si>
  <si>
    <t>Total Estimated Quantity</t>
  </si>
  <si>
    <t>sum</t>
  </si>
  <si>
    <t>Solution Implementation</t>
  </si>
  <si>
    <t xml:space="preserve">Total </t>
  </si>
  <si>
    <t>EUR</t>
  </si>
  <si>
    <t>GBP</t>
  </si>
  <si>
    <t>British Pound</t>
  </si>
  <si>
    <t>CURRENCY</t>
  </si>
  <si>
    <t>IMPORTANT NOTES</t>
  </si>
  <si>
    <t>Prices MUST be quoted based on the SCOPE provided</t>
  </si>
  <si>
    <t xml:space="preserve">The adjustments for prevailing rates and the basis for future price adjustments will be determined at time of contracting. </t>
  </si>
  <si>
    <t>Exchange rate variations may not be claimed for the local mark-up in the pricing structure</t>
  </si>
  <si>
    <t>European Currency</t>
  </si>
  <si>
    <t>All cells highlighted in GREEN must be completed</t>
  </si>
  <si>
    <t>Australian Dollar</t>
  </si>
  <si>
    <t>AUD</t>
  </si>
  <si>
    <t>Canadian Dollar</t>
  </si>
  <si>
    <t>CAN</t>
  </si>
  <si>
    <t>Swiss Franc</t>
  </si>
  <si>
    <t>CHF</t>
  </si>
  <si>
    <t>Danish Krone</t>
  </si>
  <si>
    <t>DKK</t>
  </si>
  <si>
    <t>Hong Kong Dollar</t>
  </si>
  <si>
    <t>HKD</t>
  </si>
  <si>
    <t>Japanese Yen</t>
  </si>
  <si>
    <t>JPY</t>
  </si>
  <si>
    <t>Norwegian Krone</t>
  </si>
  <si>
    <t>NOK</t>
  </si>
  <si>
    <t>New Zealand Dollar</t>
  </si>
  <si>
    <t>NZD</t>
  </si>
  <si>
    <t>Swedish Krone</t>
  </si>
  <si>
    <t>SEK</t>
  </si>
  <si>
    <t>Singapore Dollar</t>
  </si>
  <si>
    <t>SGD</t>
  </si>
  <si>
    <t>United States Dollar</t>
  </si>
  <si>
    <t xml:space="preserve">Capture the applicable Currency, ROE and ROE Published Date on the "Currency sheet". </t>
  </si>
  <si>
    <t>Total [Nominated Currency]</t>
  </si>
  <si>
    <t>GRAND TOTAL</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</si>
  <si>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</si>
  <si>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</si>
  <si>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</si>
  <si>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</si>
  <si>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</si>
  <si>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</si>
  <si>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</si>
  <si>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</si>
  <si>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</si>
  <si>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 xml:space="preserve">If more than one payment method apply for a currency, the Tenderer must request an additional row be inserted in the table in order to split the values and identify the relevant method.   </t>
  </si>
  <si>
    <t>EXCHANGE RATES FOR MULTIPLE CURRENCIES</t>
  </si>
  <si>
    <t>Change Management</t>
  </si>
  <si>
    <t>Testing</t>
  </si>
  <si>
    <t>Stage</t>
  </si>
  <si>
    <t>Total</t>
  </si>
  <si>
    <t>Implementation Specialists</t>
  </si>
  <si>
    <t>Data Engineers</t>
  </si>
  <si>
    <t>Integration Architect</t>
  </si>
  <si>
    <t>Solution Architect</t>
  </si>
  <si>
    <t>Technical Architect</t>
  </si>
  <si>
    <t>Senior Tester</t>
  </si>
  <si>
    <t>Intermediate Tester</t>
  </si>
  <si>
    <t>Implementation Specialist</t>
  </si>
  <si>
    <t>Stabilisation and Bug Fixing</t>
  </si>
  <si>
    <t xml:space="preserve">Software </t>
  </si>
  <si>
    <t>SOLUTION IMPLEMENTATION</t>
  </si>
  <si>
    <t>SOLUTION MAINTENANCE</t>
  </si>
  <si>
    <t>Provide the Detailed Resource plan for the Implementation phase in TABLE 1: RESOURCES FOR IMPLEMENTATION</t>
  </si>
  <si>
    <t>TABLE 1: RESOURCES FOR IMPLEMENTATION</t>
  </si>
  <si>
    <t>Technical Application Specialist</t>
  </si>
  <si>
    <t>Select the currency from the CURRENCY drop-down list in COLUMN "H"</t>
  </si>
  <si>
    <t>Project Management</t>
  </si>
  <si>
    <t xml:space="preserve">Integration </t>
  </si>
  <si>
    <t>&lt;Please specify&gt;</t>
  </si>
  <si>
    <t>Technical Support</t>
  </si>
  <si>
    <t>Solution Support</t>
  </si>
  <si>
    <t>per license</t>
  </si>
  <si>
    <r>
      <rPr>
        <b/>
        <sz val="11"/>
        <rFont val="Arial"/>
        <family val="2"/>
      </rPr>
      <t>(Online)</t>
    </r>
    <r>
      <rPr>
        <sz val="11"/>
        <rFont val="Arial"/>
        <family val="2"/>
      </rPr>
      <t xml:space="preserve"> - End user/ Super user</t>
    </r>
  </si>
  <si>
    <r>
      <rPr>
        <b/>
        <sz val="11"/>
        <rFont val="Arial"/>
        <family val="2"/>
      </rPr>
      <t>(Onsite/Classroom)</t>
    </r>
    <r>
      <rPr>
        <sz val="11"/>
        <rFont val="Arial"/>
        <family val="2"/>
      </rPr>
      <t xml:space="preserve"> - End user/ Super user</t>
    </r>
  </si>
  <si>
    <r>
      <rPr>
        <b/>
        <sz val="11"/>
        <rFont val="Arial"/>
        <family val="2"/>
      </rPr>
      <t>(Online)</t>
    </r>
    <r>
      <rPr>
        <sz val="11"/>
        <rFont val="Arial"/>
        <family val="2"/>
      </rPr>
      <t xml:space="preserve"> - Support (Technical / Functional) </t>
    </r>
  </si>
  <si>
    <r>
      <rPr>
        <b/>
        <sz val="11"/>
        <rFont val="Arial"/>
        <family val="2"/>
      </rPr>
      <t>(Onsite/Classroom)</t>
    </r>
    <r>
      <rPr>
        <sz val="11"/>
        <rFont val="Arial"/>
        <family val="2"/>
      </rPr>
      <t xml:space="preserve"> - Support (Technical / Functional) </t>
    </r>
  </si>
  <si>
    <t>Quoted prices MUST EXCLUDE VAT and ESCALATIONS</t>
  </si>
  <si>
    <t>Costing Schedule : Assurance Data Analytics Tool</t>
  </si>
  <si>
    <t>Assurance Data Analytics Tool</t>
  </si>
  <si>
    <r>
      <t>SaaS (</t>
    </r>
    <r>
      <rPr>
        <sz val="11"/>
        <color rgb="FFFF0000"/>
        <rFont val="Arial"/>
        <family val="2"/>
      </rPr>
      <t>Concurrent License</t>
    </r>
    <r>
      <rPr>
        <sz val="11"/>
        <rFont val="Arial"/>
        <family val="2"/>
      </rPr>
      <t>)</t>
    </r>
  </si>
  <si>
    <t>Skill / service</t>
  </si>
  <si>
    <t>No. of Hours/ Quantity</t>
  </si>
  <si>
    <t>Hourly Rate/ Rate</t>
  </si>
  <si>
    <t>PaaS (incl. Hosting)</t>
  </si>
  <si>
    <t>EXECUTION</t>
  </si>
  <si>
    <r>
      <t>Infrastructure (</t>
    </r>
    <r>
      <rPr>
        <sz val="11"/>
        <color rgb="FFFF0000"/>
        <rFont val="Arial"/>
        <family val="2"/>
      </rPr>
      <t>if applicable</t>
    </r>
    <r>
      <rPr>
        <sz val="11"/>
        <rFont val="Arial"/>
        <family val="2"/>
      </rPr>
      <t>)</t>
    </r>
  </si>
  <si>
    <t>Planning</t>
  </si>
  <si>
    <t>Build</t>
  </si>
  <si>
    <t>Migration</t>
  </si>
  <si>
    <t>Training (As per SoW)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</si>
</sst>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_-;\-* #,##0_-;_-* &quot;-&quot;_-;_-@_-"/>
    <numFmt numFmtId="43" formatCode="_-* #,##0.00_-;\-* #,##0.00_-;_-*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quot;* #,##0.00_);_(&quot;$&quot;* \(#,##0.00\);_(&quot;$&quot;* &quot;-&quot;??_);_(@_)"/>
    <numFmt numFmtId="172" formatCode="_(* #,##0.00_);_(* \(#,##0.00\);_(* &quot;-&quot;??_);_(@_)"/>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s>
  <fonts count="123">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ont>
    <font>
      <b/>
      <sz val="14"/>
      <name val="Arial"/>
      <family val="2"/>
    </font>
    <font>
      <b/>
      <sz val="11"/>
      <color rgb="FFFF0000"/>
      <name val="Arial"/>
      <family val="2"/>
    </font>
    <font>
      <b/>
      <sz val="11"/>
      <name val="Arial"/>
      <family val="2"/>
    </font>
    <font>
      <b/>
      <sz val="11"/>
      <color rgb="FF00B0F0"/>
      <name val="Arial"/>
      <family val="2"/>
    </font>
    <font>
      <sz val="11"/>
      <color rgb="FF00B050"/>
      <name val="Arial"/>
      <family val="2"/>
    </font>
    <font>
      <b/>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b/>
      <sz val="12"/>
      <color indexed="10"/>
      <name val="Arial"/>
      <family val="2"/>
    </font>
    <font>
      <u/>
      <sz val="10"/>
      <color theme="10"/>
      <name val="Arial"/>
      <family val="2"/>
    </font>
    <font>
      <u/>
      <sz val="12"/>
      <color indexed="12"/>
      <name val="Arial"/>
      <family val="2"/>
    </font>
    <font>
      <b/>
      <sz val="16"/>
      <name val="Arial"/>
      <family val="2"/>
    </font>
    <font>
      <sz val="11"/>
      <color rgb="FFFF0000"/>
      <name val="Arial"/>
      <family val="2"/>
    </font>
    <font>
      <sz val="8"/>
      <name val="Calibri"/>
      <family val="2"/>
      <scheme val="minor"/>
    </font>
    <font>
      <sz val="11"/>
      <color indexed="12"/>
      <name val="Arial"/>
      <family val="2"/>
    </font>
    <font>
      <b/>
      <sz val="11"/>
      <color indexed="17"/>
      <name val="Arial"/>
      <family val="2"/>
    </font>
  </fonts>
  <fills count="115">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lightUp">
        <bgColor theme="0" tint="-4.9989318521683403E-2"/>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249977111117893"/>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6" tint="0.39997558519241921"/>
        <bgColor rgb="FF000000"/>
      </patternFill>
    </fill>
    <fill>
      <patternFill patternType="solid">
        <fgColor theme="1"/>
        <bgColor indexed="64"/>
      </patternFill>
    </fill>
  </fills>
  <borders count="100">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medium">
        <color indexed="6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double">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9992">
    <xf numFmtId="0" fontId="0" fillId="0" borderId="0"/>
    <xf numFmtId="170"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9" borderId="0" applyNumberFormat="0" applyBorder="0" applyAlignment="0" applyProtection="0"/>
    <xf numFmtId="0" fontId="1" fillId="10" borderId="0" applyNumberFormat="0" applyBorder="0" applyAlignment="0" applyProtection="0"/>
    <xf numFmtId="0" fontId="14"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4" fillId="15"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12" borderId="0" applyNumberFormat="0" applyBorder="0" applyAlignment="0" applyProtection="0"/>
    <xf numFmtId="0" fontId="14" fillId="22" borderId="0" applyNumberFormat="0" applyBorder="0" applyAlignment="0" applyProtection="0"/>
    <xf numFmtId="0" fontId="1" fillId="14" borderId="0" applyNumberFormat="0" applyBorder="0" applyAlignment="0" applyProtection="0"/>
    <xf numFmtId="0" fontId="14" fillId="23" borderId="0" applyNumberFormat="0" applyBorder="0" applyAlignment="0" applyProtection="0"/>
    <xf numFmtId="0" fontId="1" fillId="20" borderId="0" applyNumberFormat="0" applyBorder="0" applyAlignment="0" applyProtection="0"/>
    <xf numFmtId="0" fontId="14" fillId="24" borderId="0" applyNumberFormat="0" applyBorder="0" applyAlignment="0" applyProtection="0"/>
    <xf numFmtId="0" fontId="14" fillId="7" borderId="0" applyNumberFormat="0" applyBorder="0" applyAlignment="0" applyProtection="0"/>
    <xf numFmtId="0" fontId="1" fillId="12"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6" fillId="14" borderId="0" applyNumberFormat="0" applyBorder="0" applyAlignment="0" applyProtection="0"/>
    <xf numFmtId="0" fontId="15" fillId="29" borderId="0" applyNumberFormat="0" applyBorder="0" applyAlignment="0" applyProtection="0"/>
    <xf numFmtId="0" fontId="6" fillId="20"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6" fillId="12" borderId="0" applyNumberFormat="0" applyBorder="0" applyAlignment="0" applyProtection="0"/>
    <xf numFmtId="0" fontId="15" fillId="32" borderId="0" applyNumberFormat="0" applyBorder="0" applyAlignment="0" applyProtection="0"/>
    <xf numFmtId="0" fontId="6" fillId="26" borderId="0" applyNumberFormat="0" applyBorder="0" applyAlignment="0" applyProtection="0"/>
    <xf numFmtId="0" fontId="15" fillId="33" borderId="0" applyNumberFormat="0" applyBorder="0" applyAlignment="0" applyProtection="0"/>
    <xf numFmtId="0" fontId="6" fillId="34" borderId="0" applyNumberFormat="0" applyBorder="0" applyAlignment="0" applyProtection="0"/>
    <xf numFmtId="0" fontId="15" fillId="35" borderId="0" applyNumberFormat="0" applyBorder="0" applyAlignment="0" applyProtection="0"/>
    <xf numFmtId="0" fontId="6" fillId="14" borderId="0" applyNumberFormat="0" applyBorder="0" applyAlignment="0" applyProtection="0"/>
    <xf numFmtId="0" fontId="15" fillId="36" borderId="0" applyNumberFormat="0" applyBorder="0" applyAlignment="0" applyProtection="0"/>
    <xf numFmtId="0" fontId="6"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6" fillId="40" borderId="0" applyNumberFormat="0" applyBorder="0" applyAlignment="0" applyProtection="0"/>
    <xf numFmtId="0" fontId="16" fillId="0" borderId="0">
      <alignment horizontal="center" wrapText="1"/>
      <protection locked="0"/>
    </xf>
    <xf numFmtId="0" fontId="17" fillId="41" borderId="0" applyNumberFormat="0" applyBorder="0" applyAlignment="0" applyProtection="0"/>
    <xf numFmtId="0" fontId="18" fillId="2" borderId="0" applyNumberFormat="0" applyBorder="0" applyAlignment="0" applyProtection="0"/>
    <xf numFmtId="0" fontId="19" fillId="42" borderId="13" applyNumberFormat="0" applyAlignment="0" applyProtection="0"/>
    <xf numFmtId="0" fontId="4" fillId="10" borderId="2" applyNumberFormat="0" applyAlignment="0" applyProtection="0"/>
    <xf numFmtId="0" fontId="20" fillId="43" borderId="16"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6" fontId="7"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3"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4" borderId="0" applyNumberFormat="0" applyBorder="0" applyAlignment="0" applyProtection="0"/>
    <xf numFmtId="0" fontId="9" fillId="0" borderId="10" applyNumberFormat="0" applyAlignment="0" applyProtection="0">
      <alignment horizontal="left" vertical="center"/>
    </xf>
    <xf numFmtId="0" fontId="9" fillId="0" borderId="17">
      <alignment horizontal="left" vertical="center"/>
    </xf>
    <xf numFmtId="0" fontId="26" fillId="0" borderId="18" applyNumberFormat="0" applyFill="0" applyAlignment="0" applyProtection="0"/>
    <xf numFmtId="0" fontId="27" fillId="0" borderId="19" applyNumberFormat="0" applyFill="0" applyAlignment="0" applyProtection="0"/>
    <xf numFmtId="0" fontId="28" fillId="0" borderId="18" applyNumberFormat="0" applyFill="0" applyAlignment="0" applyProtection="0"/>
    <xf numFmtId="0" fontId="29" fillId="0" borderId="1"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5" borderId="13" applyNumberFormat="0" applyAlignment="0" applyProtection="0"/>
    <xf numFmtId="179" fontId="33" fillId="46" borderId="0"/>
    <xf numFmtId="0" fontId="7" fillId="0" borderId="0"/>
    <xf numFmtId="0" fontId="7" fillId="0" borderId="0"/>
    <xf numFmtId="0" fontId="34" fillId="0" borderId="22" applyNumberFormat="0" applyFill="0" applyAlignment="0" applyProtection="0"/>
    <xf numFmtId="0" fontId="35" fillId="47" borderId="0" applyNumberFormat="0" applyBorder="0" applyAlignment="0" applyProtection="0"/>
    <xf numFmtId="0" fontId="2" fillId="48"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72" fontId="23" fillId="0" borderId="0"/>
    <xf numFmtId="0" fontId="7" fillId="49" borderId="13"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50" borderId="4" applyNumberFormat="0" applyFont="0" applyAlignment="0" applyProtection="0"/>
    <xf numFmtId="0" fontId="39" fillId="42" borderId="13" applyNumberFormat="0" applyAlignment="0" applyProtection="0"/>
    <xf numFmtId="0" fontId="3" fillId="10"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5" fillId="0" borderId="24"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72" fontId="7" fillId="0" borderId="0" applyFont="0" applyFill="0" applyBorder="0" applyAlignment="0" applyProtection="0"/>
    <xf numFmtId="0" fontId="63" fillId="0" borderId="0"/>
    <xf numFmtId="172"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72" fillId="0" borderId="0">
      <alignment vertical="top"/>
    </xf>
    <xf numFmtId="0" fontId="11" fillId="0" borderId="0">
      <alignment horizontal="left" vertical="top" wrapText="1"/>
    </xf>
    <xf numFmtId="0" fontId="42" fillId="0" borderId="0"/>
    <xf numFmtId="0" fontId="72" fillId="0" borderId="0">
      <alignment vertical="top"/>
    </xf>
    <xf numFmtId="0" fontId="72" fillId="0" borderId="0">
      <alignment vertical="top"/>
    </xf>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 fillId="5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61"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65"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3"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 fillId="7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186" fontId="16" fillId="0" borderId="13">
      <alignment horizontal="left"/>
    </xf>
    <xf numFmtId="186" fontId="16" fillId="0" borderId="52">
      <alignment horizontal="left"/>
    </xf>
    <xf numFmtId="186" fontId="16" fillId="0" borderId="52">
      <alignment horizontal="left"/>
    </xf>
    <xf numFmtId="186" fontId="16" fillId="0" borderId="13">
      <alignment horizontal="left"/>
    </xf>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58"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 fillId="62"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 fillId="66"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70"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74"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 fillId="78"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7" fontId="16" fillId="0" borderId="13">
      <alignment horizontal="left"/>
    </xf>
    <xf numFmtId="187" fontId="16" fillId="0" borderId="52">
      <alignment horizontal="left"/>
    </xf>
    <xf numFmtId="187" fontId="16" fillId="0" borderId="52">
      <alignment horizontal="left"/>
    </xf>
    <xf numFmtId="187"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188" fontId="16" fillId="0" borderId="13">
      <alignment horizontal="left"/>
    </xf>
    <xf numFmtId="188" fontId="16" fillId="0" borderId="52">
      <alignment horizontal="left"/>
    </xf>
    <xf numFmtId="188" fontId="16" fillId="0" borderId="52">
      <alignment horizontal="left"/>
    </xf>
    <xf numFmtId="188" fontId="16" fillId="0" borderId="13">
      <alignment horizontal="left"/>
    </xf>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6" fillId="59"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6" fillId="6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7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79"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189" fontId="16" fillId="0" borderId="13">
      <alignment horizontal="left"/>
    </xf>
    <xf numFmtId="189" fontId="16" fillId="0" borderId="52">
      <alignment horizontal="left"/>
    </xf>
    <xf numFmtId="189" fontId="16" fillId="0" borderId="52">
      <alignment horizontal="left"/>
    </xf>
    <xf numFmtId="189" fontId="16" fillId="0" borderId="13">
      <alignment horizontal="left"/>
    </xf>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6" fillId="56"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8"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6" fillId="60"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9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64"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7"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6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5" fillId="103"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6" fillId="76"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40" fillId="0" borderId="53">
      <alignment horizontal="left"/>
    </xf>
    <xf numFmtId="0" fontId="16" fillId="0" borderId="0">
      <alignment horizontal="center" wrapText="1"/>
      <protection locked="0"/>
    </xf>
    <xf numFmtId="0" fontId="16" fillId="0" borderId="0">
      <alignment horizontal="center" wrapText="1"/>
      <protection locked="0"/>
    </xf>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57" fillId="2"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185" fontId="74" fillId="0" borderId="54"/>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4" fillId="54" borderId="2"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75" fillId="20" borderId="55"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60" fillId="55" borderId="48"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0" fontId="20" fillId="105" borderId="56" applyNumberFormat="0" applyAlignment="0" applyProtection="0"/>
    <xf numFmtId="3" fontId="76" fillId="49" borderId="0">
      <protection locked="0"/>
    </xf>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91" fontId="7" fillId="0" borderId="0" applyFont="0" applyFill="0" applyBorder="0" applyAlignment="0" applyProtection="0"/>
    <xf numFmtId="170" fontId="77" fillId="0" borderId="0" applyFont="0" applyFill="0" applyBorder="0" applyAlignment="0" applyProtection="0"/>
    <xf numFmtId="19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0"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0"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93"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8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72" fontId="7" fillId="49" borderId="0">
      <protection locked="0"/>
    </xf>
    <xf numFmtId="3" fontId="7" fillId="0" borderId="0" applyFont="0" applyFill="0" applyBorder="0" applyAlignment="0" applyProtection="0"/>
    <xf numFmtId="0" fontId="74"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4" fillId="0" borderId="0"/>
    <xf numFmtId="0" fontId="74" fillId="0" borderId="0"/>
    <xf numFmtId="16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6"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2" fillId="0" borderId="0" applyFill="0" applyBorder="0" applyAlignment="0"/>
    <xf numFmtId="14" fontId="72" fillId="0" borderId="0" applyFill="0" applyBorder="0" applyAlignment="0"/>
    <xf numFmtId="0" fontId="7" fillId="0" borderId="0">
      <protection locked="0"/>
    </xf>
    <xf numFmtId="197" fontId="78" fillId="0" borderId="57">
      <alignment horizontal="center"/>
    </xf>
    <xf numFmtId="40" fontId="41" fillId="0" borderId="0" applyFont="0" applyFill="0" applyBorder="0" applyAlignment="0" applyProtection="0"/>
    <xf numFmtId="0" fontId="79" fillId="0" borderId="7">
      <alignment horizontal="centerContinuous" vertical="center" wrapText="1"/>
    </xf>
    <xf numFmtId="0" fontId="46" fillId="107" borderId="0" applyNumberFormat="0" applyBorder="0" applyAlignment="0" applyProtection="0"/>
    <xf numFmtId="0" fontId="46" fillId="108" borderId="0" applyNumberFormat="0" applyBorder="0" applyAlignment="0" applyProtection="0"/>
    <xf numFmtId="0" fontId="46" fillId="109" borderId="0" applyNumberFormat="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8" fontId="7"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62"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0" fontId="47" fillId="106" borderId="0" applyFon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199" fontId="83" fillId="0" borderId="57"/>
    <xf numFmtId="40" fontId="84" fillId="0" borderId="53" applyBorder="0"/>
    <xf numFmtId="2" fontId="47" fillId="106"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4" fillId="0" borderId="0"/>
    <xf numFmtId="0" fontId="13" fillId="0" borderId="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56" fillId="51"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0" fontId="9" fillId="0" borderId="17">
      <alignment horizontal="left" vertical="center"/>
    </xf>
    <xf numFmtId="0" fontId="86" fillId="0" borderId="0">
      <alignment horizontal="center" vertical="center" wrapText="1"/>
    </xf>
    <xf numFmtId="0" fontId="87" fillId="0" borderId="58"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9" fillId="0" borderId="59" applyNumberFormat="0" applyFill="0" applyAlignment="0" applyProtection="0"/>
    <xf numFmtId="0" fontId="89" fillId="0" borderId="59" applyNumberFormat="0" applyFill="0" applyAlignment="0" applyProtection="0"/>
    <xf numFmtId="0" fontId="53" fillId="0" borderId="45"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0" fillId="0" borderId="60" applyNumberFormat="0" applyFill="0" applyAlignment="0" applyProtection="0"/>
    <xf numFmtId="0" fontId="90" fillId="0" borderId="60" applyNumberFormat="0" applyFill="0" applyAlignment="0" applyProtection="0"/>
    <xf numFmtId="0" fontId="54"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55" fillId="0" borderId="46"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61"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5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88" fillId="106" borderId="0" applyFont="0" applyFill="0" applyBorder="0" applyAlignment="0" applyProtection="0"/>
    <xf numFmtId="0" fontId="9" fillId="106" borderId="0" applyFont="0" applyFill="0" applyBorder="0" applyAlignment="0" applyProtection="0"/>
    <xf numFmtId="2" fontId="92" fillId="1" borderId="43">
      <alignment horizontal="left"/>
      <protection locked="0"/>
    </xf>
    <xf numFmtId="0" fontId="47" fillId="0" borderId="0"/>
    <xf numFmtId="2" fontId="93" fillId="0" borderId="13">
      <alignment horizontal="center"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0" fontId="36" fillId="49" borderId="13" applyNumberFormat="0" applyBorder="0" applyAlignment="0" applyProtection="0"/>
    <xf numFmtId="10" fontId="36" fillId="49" borderId="13" applyNumberFormat="0" applyBorder="0" applyAlignment="0" applyProtection="0"/>
    <xf numFmtId="10" fontId="36" fillId="49" borderId="13" applyNumberFormat="0" applyBorder="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58" fillId="53" borderId="2"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97" fillId="12" borderId="55" applyNumberFormat="0" applyAlignment="0" applyProtection="0"/>
    <xf numFmtId="0" fontId="11" fillId="0" borderId="0" applyNumberFormat="0" applyFont="0" applyFill="0" applyBorder="0" applyAlignment="0"/>
    <xf numFmtId="0" fontId="98" fillId="0" borderId="0" applyNumberFormat="0" applyFont="0" applyFill="0" applyBorder="0" applyAlignment="0"/>
    <xf numFmtId="201" fontId="99" fillId="0" borderId="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59" fillId="0" borderId="47"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0" fontId="100" fillId="0" borderId="62" applyNumberFormat="0" applyFill="0" applyAlignment="0" applyProtection="0"/>
    <xf numFmtId="38" fontId="41" fillId="0" borderId="53"/>
    <xf numFmtId="168" fontId="7" fillId="0" borderId="0" applyFont="0" applyFill="0" applyBorder="0" applyAlignment="0" applyProtection="0"/>
    <xf numFmtId="170" fontId="7" fillId="0" borderId="0" applyFont="0" applyFill="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2" fillId="52"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2"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2" fillId="0" borderId="0"/>
    <xf numFmtId="0" fontId="72" fillId="0" borderId="0"/>
    <xf numFmtId="0" fontId="1" fillId="0" borderId="0"/>
    <xf numFmtId="0" fontId="1" fillId="0" borderId="0"/>
    <xf numFmtId="0" fontId="7" fillId="0" borderId="0"/>
    <xf numFmtId="0" fontId="72"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72" fillId="0" borderId="0"/>
    <xf numFmtId="0" fontId="14" fillId="0" borderId="0"/>
    <xf numFmtId="0" fontId="14" fillId="0" borderId="0"/>
    <xf numFmtId="0" fontId="14" fillId="0" borderId="0"/>
    <xf numFmtId="0" fontId="1" fillId="0" borderId="0"/>
    <xf numFmtId="0" fontId="8" fillId="0" borderId="0"/>
    <xf numFmtId="0" fontId="72" fillId="0" borderId="0"/>
    <xf numFmtId="0" fontId="8" fillId="0" borderId="0"/>
    <xf numFmtId="0" fontId="8"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2"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2" fillId="0" borderId="0"/>
    <xf numFmtId="0" fontId="72" fillId="0" borderId="0"/>
    <xf numFmtId="0" fontId="1" fillId="0" borderId="0"/>
    <xf numFmtId="0" fontId="1" fillId="0" borderId="0"/>
    <xf numFmtId="0" fontId="72"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4" fillId="0" borderId="0"/>
    <xf numFmtId="0" fontId="14"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 fillId="0" borderId="0"/>
    <xf numFmtId="0" fontId="7" fillId="0" borderId="0"/>
    <xf numFmtId="0" fontId="7" fillId="0" borderId="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63"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4" fillId="0" borderId="54">
      <alignment horizontal="left"/>
    </xf>
    <xf numFmtId="0" fontId="105" fillId="0" borderId="0"/>
    <xf numFmtId="203" fontId="40" fillId="0" borderId="0">
      <alignment horizontal="left"/>
    </xf>
    <xf numFmtId="3" fontId="106" fillId="0" borderId="0">
      <alignment vertical="top"/>
    </xf>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3" fillId="54" borderId="3"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0" fontId="107" fillId="20" borderId="64" applyNumberFormat="0" applyAlignment="0" applyProtection="0"/>
    <xf numFmtId="14" fontId="16" fillId="0" borderId="0">
      <alignment horizontal="center" wrapText="1"/>
      <protection locked="0"/>
    </xf>
    <xf numFmtId="14" fontId="16" fillId="0" borderId="0">
      <alignment horizontal="center" wrapText="1"/>
      <protection locked="0"/>
    </xf>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3" fillId="0" borderId="57"/>
    <xf numFmtId="4" fontId="83" fillId="0" borderId="65"/>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205" fontId="16"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7"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52">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52">
      <protection locked="0"/>
    </xf>
    <xf numFmtId="0" fontId="108" fillId="0" borderId="52">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43" applyFill="0" applyBorder="0" applyAlignment="0" applyProtection="0"/>
    <xf numFmtId="0" fontId="109" fillId="0" borderId="0" applyNumberFormat="0" applyFill="0" applyBorder="0" applyAlignment="0" applyProtection="0"/>
    <xf numFmtId="0" fontId="83" fillId="0" borderId="57"/>
    <xf numFmtId="0" fontId="41" fillId="0" borderId="0"/>
    <xf numFmtId="199" fontId="110" fillId="0" borderId="57"/>
    <xf numFmtId="49" fontId="72" fillId="0" borderId="0" applyFill="0" applyBorder="0" applyAlignment="0"/>
    <xf numFmtId="49" fontId="72" fillId="0" borderId="0" applyFill="0" applyBorder="0" applyAlignment="0"/>
    <xf numFmtId="0" fontId="7" fillId="0" borderId="0" applyFill="0" applyBorder="0" applyAlignment="0"/>
    <xf numFmtId="0" fontId="7" fillId="0" borderId="0" applyFill="0" applyBorder="0" applyAlignment="0"/>
    <xf numFmtId="0" fontId="40" fillId="0" borderId="53"/>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8" fontId="112" fillId="0" borderId="0" applyBorder="0">
      <alignment horizontal="centerContinuous" wrapText="1"/>
    </xf>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46" fillId="0" borderId="67" applyNumberFormat="0" applyFill="0" applyAlignment="0" applyProtection="0"/>
    <xf numFmtId="0" fontId="46" fillId="0" borderId="67" applyNumberFormat="0" applyFill="0" applyAlignment="0" applyProtection="0"/>
    <xf numFmtId="0" fontId="5" fillId="0" borderId="49" applyNumberFormat="0" applyFill="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0" fontId="7" fillId="0" borderId="66" applyNumberFormat="0" applyFont="0" applyBorder="0" applyAlignment="0" applyProtection="0"/>
    <xf numFmtId="203" fontId="40" fillId="0" borderId="0">
      <alignment horizontal="left"/>
    </xf>
    <xf numFmtId="0" fontId="104" fillId="0" borderId="53">
      <alignment horizontal="left"/>
    </xf>
    <xf numFmtId="0" fontId="12" fillId="0" borderId="22"/>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4"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116" fillId="0" borderId="0" applyNumberFormat="0" applyFill="0" applyBorder="0" applyAlignment="0" applyProtection="0"/>
    <xf numFmtId="9" fontId="7" fillId="0" borderId="0" applyFont="0" applyFill="0" applyBorder="0" applyAlignment="0" applyProtection="0"/>
  </cellStyleXfs>
  <cellXfs count="279">
    <xf numFmtId="0" fontId="0" fillId="0" borderId="0" xfId="0"/>
    <xf numFmtId="0" fontId="10" fillId="6" borderId="11" xfId="3" quotePrefix="1" applyFont="1" applyFill="1" applyBorder="1" applyAlignment="1">
      <alignment horizontal="center" vertical="center"/>
    </xf>
    <xf numFmtId="0" fontId="10" fillId="6" borderId="11" xfId="3" applyFont="1" applyFill="1" applyBorder="1" applyAlignment="1">
      <alignment horizontal="center" vertical="center"/>
    </xf>
    <xf numFmtId="2" fontId="10" fillId="6" borderId="11" xfId="3" quotePrefix="1" applyNumberFormat="1" applyFont="1" applyFill="1" applyBorder="1" applyAlignment="1">
      <alignment horizontal="center" vertical="center" wrapText="1"/>
    </xf>
    <xf numFmtId="0" fontId="10" fillId="5" borderId="12" xfId="3" applyFont="1" applyFill="1" applyBorder="1"/>
    <xf numFmtId="0" fontId="10" fillId="6" borderId="25" xfId="3" applyFont="1" applyFill="1" applyBorder="1" applyAlignment="1">
      <alignment horizontal="center" vertical="center"/>
    </xf>
    <xf numFmtId="0" fontId="10" fillId="6" borderId="9" xfId="3" quotePrefix="1" applyFont="1" applyFill="1" applyBorder="1" applyAlignment="1">
      <alignment horizontal="center" vertical="center"/>
    </xf>
    <xf numFmtId="0" fontId="10" fillId="5" borderId="15" xfId="3" applyFont="1" applyFill="1" applyBorder="1"/>
    <xf numFmtId="0" fontId="7" fillId="5" borderId="26" xfId="3" applyFill="1" applyBorder="1"/>
    <xf numFmtId="173" fontId="7" fillId="5" borderId="26" xfId="3" applyNumberFormat="1" applyFill="1" applyBorder="1" applyAlignment="1">
      <alignment horizontal="center"/>
    </xf>
    <xf numFmtId="174" fontId="7" fillId="8" borderId="26" xfId="3" applyNumberFormat="1" applyFill="1" applyBorder="1" applyAlignment="1">
      <alignment horizontal="center"/>
    </xf>
    <xf numFmtId="0" fontId="7" fillId="8" borderId="27" xfId="3" applyFill="1" applyBorder="1"/>
    <xf numFmtId="0" fontId="50" fillId="4" borderId="0" xfId="0" applyFont="1" applyFill="1"/>
    <xf numFmtId="0" fontId="52" fillId="4" borderId="0" xfId="0" applyFont="1" applyFill="1"/>
    <xf numFmtId="0" fontId="50" fillId="4" borderId="33" xfId="0" applyFont="1" applyFill="1" applyBorder="1"/>
    <xf numFmtId="0" fontId="50" fillId="4" borderId="34" xfId="0" applyFont="1" applyFill="1" applyBorder="1"/>
    <xf numFmtId="0" fontId="50" fillId="4" borderId="30" xfId="0" applyFont="1" applyFill="1" applyBorder="1"/>
    <xf numFmtId="0" fontId="50" fillId="4" borderId="38" xfId="0" applyFont="1" applyFill="1" applyBorder="1"/>
    <xf numFmtId="0" fontId="50" fillId="4" borderId="35" xfId="0" applyFont="1" applyFill="1" applyBorder="1"/>
    <xf numFmtId="0" fontId="50" fillId="4" borderId="36" xfId="0" applyFont="1" applyFill="1" applyBorder="1"/>
    <xf numFmtId="0" fontId="52" fillId="4" borderId="0" xfId="0" applyFont="1" applyFill="1" applyProtection="1">
      <protection locked="0"/>
    </xf>
    <xf numFmtId="1" fontId="51" fillId="4" borderId="0" xfId="327" applyNumberFormat="1" applyFont="1" applyFill="1" applyAlignment="1">
      <alignment horizontal="center" vertical="center"/>
    </xf>
    <xf numFmtId="1" fontId="51" fillId="4" borderId="0" xfId="327" applyNumberFormat="1" applyFont="1" applyFill="1" applyAlignment="1">
      <alignment horizontal="left" vertical="center"/>
    </xf>
    <xf numFmtId="0" fontId="51" fillId="4" borderId="0" xfId="327" applyFont="1" applyFill="1" applyAlignment="1">
      <alignment vertical="center" wrapText="1"/>
    </xf>
    <xf numFmtId="0" fontId="65" fillId="4" borderId="0" xfId="327" applyFont="1" applyFill="1" applyAlignment="1">
      <alignment vertical="top" wrapText="1"/>
    </xf>
    <xf numFmtId="1" fontId="51" fillId="4" borderId="0" xfId="327" applyNumberFormat="1" applyFont="1" applyFill="1" applyAlignment="1">
      <alignment horizontal="center" vertical="center" wrapText="1"/>
    </xf>
    <xf numFmtId="0" fontId="51" fillId="4" borderId="20" xfId="327" applyFont="1" applyFill="1" applyBorder="1" applyAlignment="1">
      <alignment horizontal="center" vertical="center" wrapText="1"/>
    </xf>
    <xf numFmtId="0" fontId="51" fillId="4" borderId="0" xfId="327" applyFont="1" applyFill="1" applyAlignment="1">
      <alignment horizontal="left" vertical="center" wrapText="1"/>
    </xf>
    <xf numFmtId="0" fontId="70" fillId="4" borderId="0" xfId="327" applyFont="1" applyFill="1" applyAlignment="1">
      <alignment horizontal="right" vertical="center"/>
    </xf>
    <xf numFmtId="0" fontId="51" fillId="4" borderId="0" xfId="327" applyFont="1" applyFill="1" applyAlignment="1">
      <alignment vertical="center"/>
    </xf>
    <xf numFmtId="0" fontId="66" fillId="4" borderId="0" xfId="327" applyFont="1" applyFill="1" applyAlignment="1">
      <alignment horizontal="center" vertical="center"/>
    </xf>
    <xf numFmtId="0" fontId="66" fillId="4" borderId="0" xfId="327" applyFont="1" applyFill="1" applyAlignment="1">
      <alignment horizontal="center" vertical="center" wrapText="1"/>
    </xf>
    <xf numFmtId="0" fontId="51" fillId="4" borderId="0" xfId="327" applyFont="1" applyFill="1" applyAlignment="1">
      <alignment horizontal="center" vertical="center"/>
    </xf>
    <xf numFmtId="0" fontId="66" fillId="4" borderId="0" xfId="327" applyFont="1" applyFill="1" applyAlignment="1">
      <alignment horizontal="left" vertical="center"/>
    </xf>
    <xf numFmtId="0" fontId="66" fillId="4" borderId="0" xfId="327" applyFont="1" applyFill="1" applyAlignment="1">
      <alignment horizontal="right" vertical="center" wrapText="1"/>
    </xf>
    <xf numFmtId="184" fontId="51" fillId="4" borderId="0" xfId="1879" applyNumberFormat="1" applyFont="1" applyFill="1" applyBorder="1" applyAlignment="1">
      <alignment horizontal="center" vertical="center" wrapText="1"/>
    </xf>
    <xf numFmtId="184" fontId="52" fillId="4" borderId="22" xfId="1879" applyNumberFormat="1" applyFont="1" applyFill="1" applyBorder="1" applyAlignment="1" applyProtection="1">
      <alignment vertical="center" wrapText="1"/>
    </xf>
    <xf numFmtId="184" fontId="52" fillId="4" borderId="0" xfId="1879" applyNumberFormat="1" applyFont="1" applyFill="1" applyBorder="1" applyAlignment="1" applyProtection="1">
      <alignment vertical="center" wrapText="1"/>
      <protection locked="0"/>
    </xf>
    <xf numFmtId="0" fontId="51" fillId="4" borderId="0" xfId="327" applyFont="1" applyFill="1" applyAlignment="1">
      <alignment horizontal="left" vertical="center"/>
    </xf>
    <xf numFmtId="0" fontId="51" fillId="4" borderId="0" xfId="327" applyFont="1" applyFill="1" applyAlignment="1">
      <alignment horizontal="center" vertical="center" wrapText="1"/>
    </xf>
    <xf numFmtId="184" fontId="70" fillId="4" borderId="0" xfId="1879" applyNumberFormat="1" applyFont="1" applyFill="1" applyAlignment="1">
      <alignment horizontal="center" vertical="center"/>
    </xf>
    <xf numFmtId="0" fontId="70" fillId="4" borderId="0" xfId="327" applyFont="1" applyFill="1" applyAlignment="1">
      <alignment horizontal="center" vertical="center"/>
    </xf>
    <xf numFmtId="0" fontId="66" fillId="81" borderId="29" xfId="327" applyFont="1" applyFill="1" applyBorder="1" applyAlignment="1">
      <alignment horizontal="center" vertical="center" wrapText="1"/>
    </xf>
    <xf numFmtId="0" fontId="66" fillId="81" borderId="30" xfId="327" applyFont="1" applyFill="1" applyBorder="1" applyAlignment="1">
      <alignment horizontal="center" vertical="center" wrapText="1"/>
    </xf>
    <xf numFmtId="0" fontId="10" fillId="5" borderId="51" xfId="3" applyFont="1" applyFill="1" applyBorder="1"/>
    <xf numFmtId="184" fontId="66" fillId="81" borderId="29" xfId="1879" applyNumberFormat="1" applyFont="1" applyFill="1" applyBorder="1" applyAlignment="1" applyProtection="1">
      <alignment horizontal="center" vertical="center" wrapText="1"/>
    </xf>
    <xf numFmtId="184" fontId="66" fillId="81" borderId="30" xfId="1879" applyNumberFormat="1" applyFont="1" applyFill="1" applyBorder="1" applyAlignment="1" applyProtection="1">
      <alignment horizontal="center" vertical="center" wrapText="1"/>
    </xf>
    <xf numFmtId="184" fontId="52" fillId="4" borderId="0" xfId="1879" applyNumberFormat="1" applyFont="1" applyFill="1" applyBorder="1" applyAlignment="1" applyProtection="1">
      <alignment vertical="center" wrapText="1"/>
    </xf>
    <xf numFmtId="1" fontId="68" fillId="4" borderId="0" xfId="327" applyNumberFormat="1" applyFont="1" applyFill="1" applyAlignment="1">
      <alignment horizontal="center" vertical="center" wrapText="1"/>
    </xf>
    <xf numFmtId="180" fontId="68" fillId="4" borderId="0" xfId="327" applyNumberFormat="1" applyFont="1" applyFill="1" applyAlignment="1">
      <alignment horizontal="center" vertical="center" wrapText="1"/>
    </xf>
    <xf numFmtId="0" fontId="52" fillId="4" borderId="37" xfId="0" applyFont="1" applyFill="1" applyBorder="1" applyAlignment="1">
      <alignment horizontal="left" vertical="center" indent="4"/>
    </xf>
    <xf numFmtId="0" fontId="50" fillId="28" borderId="37" xfId="0" applyFont="1" applyFill="1" applyBorder="1" applyAlignment="1">
      <alignment horizontal="left" indent="4"/>
    </xf>
    <xf numFmtId="0" fontId="50" fillId="28" borderId="0" xfId="0" applyFont="1" applyFill="1"/>
    <xf numFmtId="0" fontId="50" fillId="4" borderId="37" xfId="0" applyFont="1" applyFill="1" applyBorder="1" applyAlignment="1">
      <alignment horizontal="left" indent="4"/>
    </xf>
    <xf numFmtId="0" fontId="50" fillId="27" borderId="0" xfId="0" applyFont="1" applyFill="1"/>
    <xf numFmtId="0" fontId="50" fillId="4" borderId="20" xfId="0" applyFont="1" applyFill="1" applyBorder="1"/>
    <xf numFmtId="184" fontId="70" fillId="4" borderId="0" xfId="1879" applyNumberFormat="1" applyFont="1" applyFill="1" applyBorder="1" applyAlignment="1" applyProtection="1">
      <alignment horizontal="center" vertical="center"/>
    </xf>
    <xf numFmtId="184" fontId="70" fillId="4" borderId="0" xfId="1879" applyNumberFormat="1" applyFont="1" applyFill="1" applyBorder="1" applyAlignment="1" applyProtection="1">
      <alignment horizontal="left" vertical="center" wrapText="1"/>
    </xf>
    <xf numFmtId="0" fontId="70" fillId="4" borderId="0" xfId="327" applyFont="1" applyFill="1" applyAlignment="1">
      <alignment horizontal="left" vertical="center" wrapText="1"/>
    </xf>
    <xf numFmtId="1" fontId="51" fillId="4" borderId="0" xfId="327" applyNumberFormat="1" applyFont="1" applyFill="1" applyAlignment="1">
      <alignment vertical="center" wrapText="1"/>
    </xf>
    <xf numFmtId="0" fontId="51" fillId="4" borderId="0" xfId="327" applyFont="1" applyFill="1" applyAlignment="1">
      <alignment vertical="top" wrapText="1"/>
    </xf>
    <xf numFmtId="0" fontId="67" fillId="4" borderId="0" xfId="327" applyFont="1" applyFill="1" applyAlignment="1">
      <alignment vertical="top" wrapText="1"/>
    </xf>
    <xf numFmtId="0" fontId="69" fillId="4" borderId="0" xfId="327" applyFont="1" applyFill="1" applyAlignment="1">
      <alignment vertical="top" wrapText="1"/>
    </xf>
    <xf numFmtId="184" fontId="65" fillId="4" borderId="0" xfId="1879" applyNumberFormat="1" applyFont="1" applyFill="1" applyBorder="1" applyAlignment="1" applyProtection="1">
      <alignment vertical="top" wrapText="1"/>
    </xf>
    <xf numFmtId="0" fontId="52" fillId="4" borderId="37" xfId="0" applyFont="1" applyFill="1" applyBorder="1" applyAlignment="1">
      <alignment horizontal="left" indent="4"/>
    </xf>
    <xf numFmtId="170" fontId="66" fillId="28" borderId="13" xfId="1" applyFont="1" applyFill="1" applyBorder="1" applyAlignment="1" applyProtection="1">
      <alignment horizontal="center" vertical="center" wrapText="1"/>
      <protection locked="0"/>
    </xf>
    <xf numFmtId="10" fontId="7" fillId="5" borderId="27" xfId="3" applyNumberFormat="1" applyFill="1" applyBorder="1" applyAlignment="1">
      <alignment horizontal="center"/>
    </xf>
    <xf numFmtId="0" fontId="7" fillId="4" borderId="0" xfId="3" applyFill="1"/>
    <xf numFmtId="0" fontId="64" fillId="4" borderId="0" xfId="3559" applyFont="1" applyFill="1" applyAlignment="1">
      <alignment horizontal="left" vertical="center"/>
    </xf>
    <xf numFmtId="0" fontId="7" fillId="4" borderId="0" xfId="3559" applyFill="1" applyAlignment="1">
      <alignment horizontal="left" vertical="top"/>
    </xf>
    <xf numFmtId="0" fontId="7" fillId="4" borderId="0" xfId="3559" applyFill="1" applyAlignment="1">
      <alignment vertical="center"/>
    </xf>
    <xf numFmtId="0" fontId="7" fillId="4" borderId="0" xfId="3559" applyFill="1" applyAlignment="1">
      <alignment vertical="center" wrapText="1" shrinkToFit="1"/>
    </xf>
    <xf numFmtId="0" fontId="0" fillId="4" borderId="0" xfId="0" applyFill="1"/>
    <xf numFmtId="0" fontId="9" fillId="4" borderId="0" xfId="329" quotePrefix="1" applyFont="1" applyFill="1" applyAlignment="1">
      <alignment horizontal="left"/>
    </xf>
    <xf numFmtId="0" fontId="7" fillId="4" borderId="0" xfId="3559" applyFill="1"/>
    <xf numFmtId="1" fontId="64" fillId="4" borderId="0" xfId="3559" applyNumberFormat="1" applyFont="1" applyFill="1" applyAlignment="1">
      <alignment vertical="center"/>
    </xf>
    <xf numFmtId="0" fontId="9" fillId="4" borderId="40" xfId="329" quotePrefix="1" applyFont="1" applyFill="1" applyBorder="1" applyAlignment="1">
      <alignment horizontal="left" vertical="center"/>
    </xf>
    <xf numFmtId="0" fontId="9" fillId="4" borderId="0" xfId="329" quotePrefix="1" applyFont="1" applyFill="1" applyAlignment="1">
      <alignment horizontal="center" vertical="top"/>
    </xf>
    <xf numFmtId="0" fontId="9" fillId="4" borderId="0" xfId="329" quotePrefix="1" applyFont="1" applyFill="1" applyAlignment="1">
      <alignment horizontal="left" vertical="top"/>
    </xf>
    <xf numFmtId="0" fontId="9" fillId="4" borderId="41" xfId="329" quotePrefix="1" applyFont="1" applyFill="1" applyBorder="1" applyAlignment="1">
      <alignment horizontal="left" vertical="center"/>
    </xf>
    <xf numFmtId="190" fontId="47" fillId="4" borderId="0" xfId="329" applyNumberFormat="1" applyFont="1" applyFill="1"/>
    <xf numFmtId="0" fontId="47" fillId="4" borderId="0" xfId="329" applyFont="1" applyFill="1"/>
    <xf numFmtId="0" fontId="7" fillId="4" borderId="0" xfId="329" applyFill="1"/>
    <xf numFmtId="0" fontId="115" fillId="4" borderId="0" xfId="329" applyFont="1" applyFill="1" applyAlignment="1">
      <alignment vertical="center" wrapText="1"/>
    </xf>
    <xf numFmtId="0" fontId="7" fillId="4" borderId="0" xfId="329" applyFill="1" applyAlignment="1">
      <alignment vertical="center" wrapText="1"/>
    </xf>
    <xf numFmtId="0" fontId="118" fillId="4" borderId="0" xfId="329" quotePrefix="1" applyFont="1" applyFill="1" applyAlignment="1">
      <alignment vertical="center"/>
    </xf>
    <xf numFmtId="3" fontId="7" fillId="4" borderId="13" xfId="329" applyNumberFormat="1" applyFill="1" applyBorder="1" applyAlignment="1">
      <alignment horizontal="left" vertical="top"/>
    </xf>
    <xf numFmtId="3" fontId="7" fillId="4" borderId="14" xfId="329" applyNumberFormat="1" applyFill="1" applyBorder="1" applyAlignment="1">
      <alignment horizontal="center" vertical="center"/>
    </xf>
    <xf numFmtId="0" fontId="119" fillId="4" borderId="37" xfId="0" applyFont="1" applyFill="1" applyBorder="1" applyAlignment="1">
      <alignment horizontal="left" indent="11"/>
    </xf>
    <xf numFmtId="0" fontId="51" fillId="4" borderId="31" xfId="327" applyFont="1" applyFill="1" applyBorder="1" applyAlignment="1">
      <alignment horizontal="left" vertical="center" wrapText="1"/>
    </xf>
    <xf numFmtId="0" fontId="66" fillId="82" borderId="7" xfId="327" applyFont="1" applyFill="1" applyBorder="1" applyAlignment="1">
      <alignment horizontal="center" vertical="center" wrapText="1"/>
    </xf>
    <xf numFmtId="0" fontId="66" fillId="112" borderId="84" xfId="327" applyFont="1" applyFill="1" applyBorder="1" applyAlignment="1">
      <alignment horizontal="center" vertical="center" wrapText="1"/>
    </xf>
    <xf numFmtId="0" fontId="66" fillId="113" borderId="83" xfId="327" applyFont="1" applyFill="1" applyBorder="1" applyAlignment="1" applyProtection="1">
      <alignment horizontal="center" vertical="center" wrapText="1"/>
      <protection locked="0"/>
    </xf>
    <xf numFmtId="170" fontId="66" fillId="113" borderId="82" xfId="1" applyFont="1" applyFill="1" applyBorder="1" applyAlignment="1" applyProtection="1">
      <alignment horizontal="center" vertical="center" wrapText="1"/>
      <protection locked="0"/>
    </xf>
    <xf numFmtId="170" fontId="71" fillId="111" borderId="83" xfId="1" applyFont="1" applyFill="1" applyBorder="1" applyAlignment="1" applyProtection="1">
      <alignment horizontal="center" vertical="center" wrapText="1"/>
    </xf>
    <xf numFmtId="0" fontId="51" fillId="4" borderId="7" xfId="327" applyFont="1" applyFill="1" applyBorder="1" applyAlignment="1">
      <alignment horizontal="center" vertical="center" wrapText="1"/>
    </xf>
    <xf numFmtId="170" fontId="51" fillId="111" borderId="83" xfId="1" applyFont="1" applyFill="1" applyBorder="1" applyAlignment="1" applyProtection="1">
      <alignment horizontal="center" vertical="center" wrapText="1"/>
    </xf>
    <xf numFmtId="170" fontId="66" fillId="111" borderId="39" xfId="1" applyFont="1" applyFill="1" applyBorder="1" applyAlignment="1" applyProtection="1">
      <alignment horizontal="center" vertical="center"/>
    </xf>
    <xf numFmtId="170" fontId="66" fillId="111" borderId="81" xfId="1" applyFont="1" applyFill="1" applyBorder="1" applyAlignment="1" applyProtection="1">
      <alignment horizontal="center" vertical="center"/>
    </xf>
    <xf numFmtId="170" fontId="66" fillId="111" borderId="14" xfId="1" applyFont="1" applyFill="1" applyBorder="1" applyAlignment="1" applyProtection="1">
      <alignment horizontal="center" vertical="center"/>
    </xf>
    <xf numFmtId="170" fontId="66" fillId="111" borderId="75" xfId="1" applyFont="1" applyFill="1" applyBorder="1" applyAlignment="1" applyProtection="1">
      <alignment horizontal="center" vertical="center"/>
    </xf>
    <xf numFmtId="0" fontId="51" fillId="4" borderId="29" xfId="327" applyFont="1" applyFill="1" applyBorder="1" applyAlignment="1">
      <alignment horizontal="center" vertical="center" wrapText="1"/>
    </xf>
    <xf numFmtId="170" fontId="51" fillId="114" borderId="13" xfId="1" applyFont="1" applyFill="1" applyBorder="1" applyAlignment="1" applyProtection="1">
      <alignment horizontal="center" vertical="center" wrapText="1"/>
    </xf>
    <xf numFmtId="170" fontId="52" fillId="114" borderId="13" xfId="1" applyFont="1" applyFill="1" applyBorder="1" applyAlignment="1" applyProtection="1">
      <alignment horizontal="center" vertical="center" wrapText="1"/>
    </xf>
    <xf numFmtId="170" fontId="51" fillId="114" borderId="68" xfId="1" applyFont="1" applyFill="1" applyBorder="1" applyAlignment="1" applyProtection="1">
      <alignment horizontal="center" vertical="center" wrapText="1"/>
    </xf>
    <xf numFmtId="170" fontId="52" fillId="114" borderId="68" xfId="1" applyFont="1" applyFill="1" applyBorder="1" applyAlignment="1" applyProtection="1">
      <alignment horizontal="center" vertical="center" wrapText="1"/>
    </xf>
    <xf numFmtId="185" fontId="51" fillId="4" borderId="87" xfId="327" applyNumberFormat="1" applyFont="1" applyFill="1" applyBorder="1" applyAlignment="1">
      <alignment horizontal="center"/>
    </xf>
    <xf numFmtId="170" fontId="51" fillId="114" borderId="11" xfId="1" applyFont="1" applyFill="1" applyBorder="1" applyAlignment="1" applyProtection="1">
      <alignment horizontal="center" vertical="center" wrapText="1"/>
    </xf>
    <xf numFmtId="170" fontId="52" fillId="114" borderId="11" xfId="1" applyFont="1" applyFill="1" applyBorder="1" applyAlignment="1" applyProtection="1">
      <alignment horizontal="center" vertical="center" wrapText="1"/>
    </xf>
    <xf numFmtId="0" fontId="66" fillId="81" borderId="7" xfId="327" applyFont="1" applyFill="1" applyBorder="1" applyAlignment="1">
      <alignment horizontal="center" vertical="center" wrapText="1"/>
    </xf>
    <xf numFmtId="173" fontId="7" fillId="28" borderId="13" xfId="3" applyNumberFormat="1" applyFill="1" applyBorder="1" applyAlignment="1" applyProtection="1">
      <alignment horizontal="center"/>
      <protection locked="0"/>
    </xf>
    <xf numFmtId="174" fontId="7" fillId="28" borderId="13" xfId="3" applyNumberFormat="1" applyFill="1" applyBorder="1" applyAlignment="1" applyProtection="1">
      <alignment horizontal="center"/>
      <protection locked="0"/>
    </xf>
    <xf numFmtId="0" fontId="7" fillId="28" borderId="14" xfId="3" applyFill="1" applyBorder="1" applyProtection="1">
      <protection locked="0"/>
    </xf>
    <xf numFmtId="173" fontId="7" fillId="28" borderId="68" xfId="3" applyNumberFormat="1" applyFill="1" applyBorder="1" applyAlignment="1" applyProtection="1">
      <alignment horizontal="center"/>
      <protection locked="0"/>
    </xf>
    <xf numFmtId="185" fontId="51" fillId="4" borderId="0" xfId="327" applyNumberFormat="1" applyFont="1" applyFill="1" applyAlignment="1">
      <alignment horizontal="center"/>
    </xf>
    <xf numFmtId="0" fontId="65" fillId="4" borderId="37" xfId="0" applyFont="1" applyFill="1" applyBorder="1" applyAlignment="1">
      <alignment horizontal="left" indent="7"/>
    </xf>
    <xf numFmtId="170" fontId="66" fillId="111" borderId="0" xfId="1" applyFont="1" applyFill="1" applyBorder="1" applyAlignment="1" applyProtection="1">
      <alignment horizontal="center" vertical="center"/>
    </xf>
    <xf numFmtId="184" fontId="66" fillId="4" borderId="0" xfId="327" applyNumberFormat="1" applyFont="1" applyFill="1" applyAlignment="1">
      <alignment horizontal="center" vertical="center"/>
    </xf>
    <xf numFmtId="0" fontId="65" fillId="81" borderId="7" xfId="327" applyFont="1" applyFill="1" applyBorder="1" applyAlignment="1">
      <alignment horizontal="center" vertical="center"/>
    </xf>
    <xf numFmtId="0" fontId="65" fillId="81" borderId="29" xfId="327" applyFont="1" applyFill="1" applyBorder="1" applyAlignment="1">
      <alignment horizontal="center" vertical="center"/>
    </xf>
    <xf numFmtId="0" fontId="51" fillId="4" borderId="7" xfId="327" applyFont="1" applyFill="1" applyBorder="1" applyAlignment="1">
      <alignment horizontal="left" vertical="center" wrapText="1"/>
    </xf>
    <xf numFmtId="0" fontId="51" fillId="4" borderId="29" xfId="327" applyFont="1" applyFill="1" applyBorder="1" applyAlignment="1">
      <alignment horizontal="center" vertical="center"/>
    </xf>
    <xf numFmtId="1" fontId="66" fillId="4" borderId="0" xfId="327" applyNumberFormat="1" applyFont="1" applyFill="1" applyAlignment="1">
      <alignment horizontal="center" vertical="center"/>
    </xf>
    <xf numFmtId="0" fontId="66" fillId="113" borderId="74" xfId="327" applyFont="1" applyFill="1" applyBorder="1" applyAlignment="1" applyProtection="1">
      <alignment horizontal="center" vertical="center" wrapText="1"/>
      <protection locked="0"/>
    </xf>
    <xf numFmtId="170" fontId="66" fillId="112" borderId="89" xfId="1" applyFont="1" applyFill="1" applyBorder="1" applyAlignment="1">
      <alignment horizontal="center" vertical="center" wrapText="1"/>
    </xf>
    <xf numFmtId="170" fontId="66" fillId="112" borderId="91" xfId="1" applyFont="1" applyFill="1" applyBorder="1" applyAlignment="1">
      <alignment horizontal="center" vertical="center" wrapText="1"/>
    </xf>
    <xf numFmtId="170" fontId="51" fillId="114" borderId="74" xfId="1" applyFont="1" applyFill="1" applyBorder="1" applyAlignment="1" applyProtection="1">
      <alignment horizontal="center" vertical="center" wrapText="1"/>
    </xf>
    <xf numFmtId="170" fontId="52" fillId="114" borderId="74" xfId="1" applyFont="1" applyFill="1" applyBorder="1" applyAlignment="1" applyProtection="1">
      <alignment horizontal="center" vertical="center" wrapText="1"/>
    </xf>
    <xf numFmtId="0" fontId="66" fillId="82" borderId="33" xfId="327" applyFont="1" applyFill="1" applyBorder="1" applyAlignment="1">
      <alignment horizontal="center" vertical="center" wrapText="1"/>
    </xf>
    <xf numFmtId="0" fontId="66" fillId="112" borderId="90" xfId="327" applyFont="1" applyFill="1" applyBorder="1" applyAlignment="1">
      <alignment horizontal="center" vertical="center" wrapText="1"/>
    </xf>
    <xf numFmtId="170" fontId="66" fillId="113" borderId="90" xfId="1" applyFont="1" applyFill="1" applyBorder="1" applyAlignment="1" applyProtection="1">
      <alignment horizontal="center" vertical="center" wrapText="1"/>
      <protection locked="0"/>
    </xf>
    <xf numFmtId="170" fontId="51" fillId="111" borderId="74" xfId="1" applyFont="1" applyFill="1" applyBorder="1" applyAlignment="1" applyProtection="1">
      <alignment horizontal="center" vertical="center" wrapText="1"/>
    </xf>
    <xf numFmtId="170" fontId="71" fillId="111" borderId="74" xfId="1" applyFont="1" applyFill="1" applyBorder="1" applyAlignment="1" applyProtection="1">
      <alignment horizontal="center" vertical="center" wrapText="1"/>
    </xf>
    <xf numFmtId="0" fontId="51" fillId="4" borderId="29" xfId="327" applyFont="1" applyFill="1" applyBorder="1" applyAlignment="1">
      <alignment horizontal="left" vertical="center"/>
    </xf>
    <xf numFmtId="184" fontId="52" fillId="4" borderId="23" xfId="1879" applyNumberFormat="1" applyFont="1" applyFill="1" applyBorder="1" applyAlignment="1" applyProtection="1">
      <alignment vertical="center" wrapText="1"/>
      <protection locked="0"/>
    </xf>
    <xf numFmtId="1" fontId="66" fillId="4" borderId="82" xfId="327" applyNumberFormat="1" applyFont="1" applyFill="1" applyBorder="1" applyAlignment="1">
      <alignment horizontal="left" vertical="center"/>
    </xf>
    <xf numFmtId="1" fontId="66" fillId="4" borderId="85" xfId="327" applyNumberFormat="1" applyFont="1" applyFill="1" applyBorder="1" applyAlignment="1">
      <alignment horizontal="left" vertical="center"/>
    </xf>
    <xf numFmtId="0" fontId="121" fillId="4" borderId="0" xfId="327" applyFont="1" applyFill="1" applyAlignment="1">
      <alignment vertical="center"/>
    </xf>
    <xf numFmtId="10" fontId="121" fillId="4" borderId="0" xfId="327" applyNumberFormat="1" applyFont="1" applyFill="1" applyAlignment="1">
      <alignment vertical="center"/>
    </xf>
    <xf numFmtId="0" fontId="66" fillId="4" borderId="0" xfId="327" applyFont="1" applyFill="1" applyAlignment="1">
      <alignment vertical="center"/>
    </xf>
    <xf numFmtId="1" fontId="66" fillId="4" borderId="0" xfId="327" applyNumberFormat="1" applyFont="1" applyFill="1" applyAlignment="1">
      <alignment horizontal="left" vertical="center"/>
    </xf>
    <xf numFmtId="0" fontId="68" fillId="4" borderId="0" xfId="327" applyFont="1" applyFill="1" applyAlignment="1">
      <alignment horizontal="left" vertical="center" wrapText="1"/>
    </xf>
    <xf numFmtId="0" fontId="68" fillId="4" borderId="0" xfId="327" applyFont="1" applyFill="1" applyAlignment="1">
      <alignment vertical="center" wrapText="1"/>
    </xf>
    <xf numFmtId="211" fontId="51" fillId="22" borderId="17" xfId="1" applyNumberFormat="1" applyFont="1" applyFill="1" applyBorder="1" applyAlignment="1">
      <alignment vertical="center" wrapText="1"/>
    </xf>
    <xf numFmtId="170" fontId="51" fillId="22" borderId="31" xfId="1" applyFont="1" applyFill="1" applyBorder="1" applyAlignment="1">
      <alignment horizontal="right" vertical="center"/>
    </xf>
    <xf numFmtId="170" fontId="51" fillId="4" borderId="79" xfId="1" applyFont="1" applyFill="1" applyBorder="1" applyAlignment="1">
      <alignment horizontal="right" vertical="center"/>
    </xf>
    <xf numFmtId="211" fontId="51" fillId="22" borderId="50" xfId="1" applyNumberFormat="1" applyFont="1" applyFill="1" applyBorder="1" applyAlignment="1">
      <alignment vertical="center" wrapText="1"/>
    </xf>
    <xf numFmtId="170" fontId="51" fillId="22" borderId="32" xfId="1" applyFont="1" applyFill="1" applyBorder="1" applyAlignment="1">
      <alignment horizontal="right" vertical="center"/>
    </xf>
    <xf numFmtId="170" fontId="51" fillId="4" borderId="88" xfId="1" applyFont="1" applyFill="1" applyBorder="1" applyAlignment="1">
      <alignment horizontal="right" vertical="center"/>
    </xf>
    <xf numFmtId="170" fontId="51" fillId="22" borderId="17" xfId="1" applyFont="1" applyFill="1" applyBorder="1" applyAlignment="1">
      <alignment vertical="center" wrapText="1"/>
    </xf>
    <xf numFmtId="170" fontId="51" fillId="22" borderId="50" xfId="1" applyFont="1" applyFill="1" applyBorder="1" applyAlignment="1">
      <alignment vertical="center" wrapText="1"/>
    </xf>
    <xf numFmtId="184" fontId="66" fillId="4" borderId="81" xfId="327" applyNumberFormat="1" applyFont="1" applyFill="1" applyBorder="1" applyAlignment="1">
      <alignment horizontal="center" vertical="center" wrapText="1"/>
    </xf>
    <xf numFmtId="0" fontId="66" fillId="4" borderId="86" xfId="327" applyFont="1" applyFill="1" applyBorder="1" applyAlignment="1">
      <alignment horizontal="center" vertical="center" wrapText="1"/>
    </xf>
    <xf numFmtId="1" fontId="66" fillId="80" borderId="7" xfId="327" applyNumberFormat="1" applyFont="1" applyFill="1" applyBorder="1" applyAlignment="1">
      <alignment horizontal="center" vertical="center"/>
    </xf>
    <xf numFmtId="0" fontId="66" fillId="80" borderId="7" xfId="327" applyFont="1" applyFill="1" applyBorder="1" applyAlignment="1">
      <alignment horizontal="center" vertical="center" wrapText="1"/>
    </xf>
    <xf numFmtId="0" fontId="66" fillId="80" borderId="10" xfId="327" applyFont="1" applyFill="1" applyBorder="1" applyAlignment="1">
      <alignment vertical="center" wrapText="1"/>
    </xf>
    <xf numFmtId="0" fontId="66" fillId="80" borderId="7" xfId="327" applyFont="1" applyFill="1" applyBorder="1" applyAlignment="1">
      <alignment horizontal="center" vertical="center"/>
    </xf>
    <xf numFmtId="0" fontId="66" fillId="80" borderId="8" xfId="327" applyFont="1" applyFill="1" applyBorder="1" applyAlignment="1">
      <alignment horizontal="center" vertical="center"/>
    </xf>
    <xf numFmtId="0" fontId="51" fillId="4" borderId="7" xfId="327" applyFont="1" applyFill="1" applyBorder="1" applyAlignment="1">
      <alignment horizontal="center" vertical="center"/>
    </xf>
    <xf numFmtId="170" fontId="66" fillId="4" borderId="92" xfId="1" applyFont="1" applyFill="1" applyBorder="1" applyAlignment="1">
      <alignment horizontal="right" vertical="center"/>
    </xf>
    <xf numFmtId="0" fontId="122" fillId="4" borderId="0" xfId="327" applyFont="1" applyFill="1" applyAlignment="1">
      <alignment horizontal="right" vertical="center"/>
    </xf>
    <xf numFmtId="0" fontId="51" fillId="4" borderId="44" xfId="327" applyFont="1" applyFill="1" applyBorder="1" applyAlignment="1">
      <alignment horizontal="left" vertical="center" wrapText="1"/>
    </xf>
    <xf numFmtId="170" fontId="66" fillId="4" borderId="23" xfId="1" applyFont="1" applyFill="1" applyBorder="1" applyAlignment="1">
      <alignment horizontal="right" vertical="center"/>
    </xf>
    <xf numFmtId="0" fontId="51" fillId="22" borderId="44" xfId="327" applyFont="1" applyFill="1" applyBorder="1" applyAlignment="1">
      <alignment horizontal="left" vertical="center" wrapText="1"/>
    </xf>
    <xf numFmtId="0" fontId="51" fillId="22" borderId="32" xfId="327" applyFont="1" applyFill="1" applyBorder="1" applyAlignment="1">
      <alignment horizontal="left" vertical="center" wrapText="1"/>
    </xf>
    <xf numFmtId="0" fontId="51" fillId="4" borderId="25" xfId="327" applyFont="1" applyFill="1" applyBorder="1" applyAlignment="1">
      <alignment horizontal="left" vertical="center" wrapText="1"/>
    </xf>
    <xf numFmtId="0" fontId="51" fillId="4" borderId="12" xfId="327" applyFont="1" applyFill="1" applyBorder="1" applyAlignment="1">
      <alignment horizontal="left" vertical="center" wrapText="1"/>
    </xf>
    <xf numFmtId="0" fontId="51" fillId="4" borderId="15" xfId="327" applyFont="1" applyFill="1" applyBorder="1" applyAlignment="1">
      <alignment horizontal="left" vertical="center" wrapText="1"/>
    </xf>
    <xf numFmtId="170" fontId="51" fillId="22" borderId="76" xfId="1" applyFont="1" applyFill="1" applyBorder="1" applyAlignment="1">
      <alignment vertical="center" wrapText="1"/>
    </xf>
    <xf numFmtId="170" fontId="51" fillId="22" borderId="44" xfId="1" applyFont="1" applyFill="1" applyBorder="1" applyAlignment="1">
      <alignment horizontal="right" vertical="center"/>
    </xf>
    <xf numFmtId="170" fontId="51" fillId="4" borderId="77" xfId="1" applyFont="1" applyFill="1" applyBorder="1" applyAlignment="1">
      <alignment horizontal="right" vertical="center"/>
    </xf>
    <xf numFmtId="170" fontId="51" fillId="22" borderId="25" xfId="1" applyFont="1" applyFill="1" applyBorder="1" applyAlignment="1">
      <alignment vertical="center" wrapText="1"/>
    </xf>
    <xf numFmtId="170" fontId="51" fillId="22" borderId="12" xfId="1" applyFont="1" applyFill="1" applyBorder="1" applyAlignment="1">
      <alignment vertical="center" wrapText="1"/>
    </xf>
    <xf numFmtId="170" fontId="51" fillId="22" borderId="15" xfId="1" applyFont="1" applyFill="1" applyBorder="1" applyAlignment="1">
      <alignment vertical="center" wrapText="1"/>
    </xf>
    <xf numFmtId="170" fontId="51" fillId="4" borderId="9" xfId="1" applyFont="1" applyFill="1" applyBorder="1" applyAlignment="1">
      <alignment horizontal="right" vertical="center"/>
    </xf>
    <xf numFmtId="170" fontId="51" fillId="22" borderId="6" xfId="1" applyFont="1" applyFill="1" applyBorder="1" applyAlignment="1">
      <alignment horizontal="right" vertical="center"/>
    </xf>
    <xf numFmtId="184" fontId="66" fillId="4" borderId="0" xfId="1879" applyNumberFormat="1" applyFont="1" applyFill="1" applyBorder="1" applyAlignment="1" applyProtection="1">
      <alignment vertical="center" wrapText="1"/>
    </xf>
    <xf numFmtId="184" fontId="66" fillId="4" borderId="0" xfId="1879" applyNumberFormat="1" applyFont="1" applyFill="1" applyBorder="1" applyAlignment="1">
      <alignment horizontal="center" vertical="center" wrapText="1"/>
    </xf>
    <xf numFmtId="170" fontId="51" fillId="111" borderId="0" xfId="1" applyFont="1" applyFill="1" applyBorder="1" applyAlignment="1" applyProtection="1">
      <alignment horizontal="center" vertical="center" wrapText="1"/>
    </xf>
    <xf numFmtId="170" fontId="66" fillId="111" borderId="0" xfId="1" applyFont="1" applyFill="1" applyBorder="1" applyAlignment="1" applyProtection="1">
      <alignment horizontal="center" vertical="center" wrapText="1"/>
    </xf>
    <xf numFmtId="170" fontId="66" fillId="4" borderId="0" xfId="1" applyFont="1" applyFill="1" applyBorder="1" applyAlignment="1">
      <alignment horizontal="center" vertical="center"/>
    </xf>
    <xf numFmtId="170" fontId="51" fillId="4" borderId="0" xfId="1" applyFont="1" applyFill="1" applyBorder="1" applyAlignment="1" applyProtection="1">
      <alignment horizontal="center" vertical="center" wrapText="1"/>
    </xf>
    <xf numFmtId="170" fontId="66" fillId="4" borderId="0" xfId="1" applyFont="1" applyFill="1" applyBorder="1" applyAlignment="1" applyProtection="1">
      <alignment horizontal="center" vertical="center" wrapText="1"/>
    </xf>
    <xf numFmtId="0" fontId="52" fillId="27" borderId="37" xfId="0" applyFont="1" applyFill="1" applyBorder="1" applyAlignment="1">
      <alignment horizontal="left" vertical="center" indent="4"/>
    </xf>
    <xf numFmtId="0" fontId="51" fillId="4" borderId="12" xfId="327" applyFont="1" applyFill="1" applyBorder="1" applyAlignment="1">
      <alignment horizontal="left" vertical="center"/>
    </xf>
    <xf numFmtId="0" fontId="51" fillId="4" borderId="12" xfId="327" applyFont="1" applyFill="1" applyBorder="1" applyAlignment="1">
      <alignment vertical="center"/>
    </xf>
    <xf numFmtId="0" fontId="65" fillId="81" borderId="25" xfId="327" applyFont="1" applyFill="1" applyBorder="1" applyAlignment="1">
      <alignment horizontal="center" vertical="center" wrapText="1"/>
    </xf>
    <xf numFmtId="0" fontId="65" fillId="81" borderId="12" xfId="327" applyFont="1" applyFill="1" applyBorder="1" applyAlignment="1">
      <alignment horizontal="center" vertical="center" wrapText="1"/>
    </xf>
    <xf numFmtId="0" fontId="65" fillId="81" borderId="12" xfId="327" applyFont="1" applyFill="1" applyBorder="1" applyAlignment="1">
      <alignment horizontal="center" vertical="center"/>
    </xf>
    <xf numFmtId="0" fontId="65" fillId="81" borderId="15" xfId="327" applyFont="1" applyFill="1" applyBorder="1" applyAlignment="1">
      <alignment horizontal="center" vertical="center"/>
    </xf>
    <xf numFmtId="0" fontId="66" fillId="80" borderId="25" xfId="327" applyFont="1" applyFill="1" applyBorder="1" applyAlignment="1">
      <alignment horizontal="center" vertical="center" wrapText="1"/>
    </xf>
    <xf numFmtId="0" fontId="66" fillId="80" borderId="12" xfId="327" applyFont="1" applyFill="1" applyBorder="1" applyAlignment="1">
      <alignment horizontal="center" vertical="center" wrapText="1"/>
    </xf>
    <xf numFmtId="0" fontId="66" fillId="82" borderId="12" xfId="327" applyFont="1" applyFill="1" applyBorder="1" applyAlignment="1">
      <alignment horizontal="center" vertical="center" wrapText="1"/>
    </xf>
    <xf numFmtId="0" fontId="66" fillId="82" borderId="15" xfId="327" applyFont="1" applyFill="1" applyBorder="1" applyAlignment="1">
      <alignment horizontal="center" vertical="center" wrapText="1"/>
    </xf>
    <xf numFmtId="0" fontId="66" fillId="113" borderId="13" xfId="327" applyFont="1" applyFill="1" applyBorder="1" applyAlignment="1" applyProtection="1">
      <alignment horizontal="center" vertical="center" wrapText="1"/>
      <protection locked="0"/>
    </xf>
    <xf numFmtId="170" fontId="51" fillId="111" borderId="13" xfId="1" applyFont="1" applyFill="1" applyBorder="1" applyAlignment="1" applyProtection="1">
      <alignment horizontal="center" vertical="center" wrapText="1"/>
    </xf>
    <xf numFmtId="170" fontId="52" fillId="4" borderId="13" xfId="1" applyFont="1" applyFill="1" applyBorder="1" applyAlignment="1" applyProtection="1">
      <alignment horizontal="center" vertical="center" wrapText="1"/>
    </xf>
    <xf numFmtId="170" fontId="66" fillId="28" borderId="11" xfId="1" applyFont="1" applyFill="1" applyBorder="1" applyAlignment="1" applyProtection="1">
      <alignment horizontal="center" vertical="center" wrapText="1"/>
      <protection locked="0"/>
    </xf>
    <xf numFmtId="0" fontId="66" fillId="113" borderId="26" xfId="327" applyFont="1" applyFill="1" applyBorder="1" applyAlignment="1" applyProtection="1">
      <alignment horizontal="center" vertical="center" wrapText="1"/>
      <protection locked="0"/>
    </xf>
    <xf numFmtId="170" fontId="51" fillId="111" borderId="26" xfId="1" applyFont="1" applyFill="1" applyBorder="1" applyAlignment="1" applyProtection="1">
      <alignment horizontal="center" vertical="center" wrapText="1"/>
    </xf>
    <xf numFmtId="170" fontId="71" fillId="111" borderId="26" xfId="1" applyFont="1" applyFill="1" applyBorder="1" applyAlignment="1" applyProtection="1">
      <alignment horizontal="center" vertical="center" wrapText="1"/>
    </xf>
    <xf numFmtId="170" fontId="66" fillId="111" borderId="27" xfId="1" applyFont="1" applyFill="1" applyBorder="1" applyAlignment="1" applyProtection="1">
      <alignment horizontal="center" vertical="center"/>
    </xf>
    <xf numFmtId="0" fontId="51" fillId="4" borderId="94" xfId="327" applyFont="1" applyFill="1" applyBorder="1" applyAlignment="1">
      <alignment horizontal="left" vertical="center" wrapText="1"/>
    </xf>
    <xf numFmtId="170" fontId="51" fillId="114" borderId="72" xfId="1" applyFont="1" applyFill="1" applyBorder="1" applyAlignment="1" applyProtection="1">
      <alignment horizontal="center" vertical="center" wrapText="1"/>
    </xf>
    <xf numFmtId="170" fontId="52" fillId="114" borderId="72" xfId="1" applyFont="1" applyFill="1" applyBorder="1" applyAlignment="1" applyProtection="1">
      <alignment horizontal="center" vertical="center" wrapText="1"/>
    </xf>
    <xf numFmtId="170" fontId="66" fillId="111" borderId="70" xfId="1" applyFont="1" applyFill="1" applyBorder="1" applyAlignment="1" applyProtection="1">
      <alignment horizontal="center" vertical="center"/>
    </xf>
    <xf numFmtId="170" fontId="66" fillId="114" borderId="95" xfId="1" applyFont="1" applyFill="1" applyBorder="1" applyAlignment="1" applyProtection="1">
      <alignment horizontal="center" vertical="center" wrapText="1"/>
      <protection locked="0"/>
    </xf>
    <xf numFmtId="170" fontId="66" fillId="114" borderId="98" xfId="1" applyFont="1" applyFill="1" applyBorder="1" applyAlignment="1" applyProtection="1">
      <alignment horizontal="center" vertical="center" wrapText="1"/>
      <protection locked="0"/>
    </xf>
    <xf numFmtId="170" fontId="66" fillId="114" borderId="96" xfId="1" applyFont="1" applyFill="1" applyBorder="1" applyAlignment="1" applyProtection="1">
      <alignment horizontal="center" vertical="center" wrapText="1"/>
      <protection locked="0"/>
    </xf>
    <xf numFmtId="170" fontId="66" fillId="114" borderId="99" xfId="1" applyFont="1" applyFill="1" applyBorder="1" applyAlignment="1" applyProtection="1">
      <alignment horizontal="center" vertical="center" wrapText="1"/>
      <protection locked="0"/>
    </xf>
    <xf numFmtId="170" fontId="66" fillId="114" borderId="93" xfId="1" applyFont="1" applyFill="1" applyBorder="1" applyAlignment="1" applyProtection="1">
      <alignment horizontal="center" vertical="center" wrapText="1"/>
      <protection locked="0"/>
    </xf>
    <xf numFmtId="170" fontId="66" fillId="113" borderId="96" xfId="1" applyFont="1" applyFill="1" applyBorder="1" applyAlignment="1" applyProtection="1">
      <alignment horizontal="center" vertical="center" wrapText="1"/>
      <protection locked="0"/>
    </xf>
    <xf numFmtId="170" fontId="66" fillId="113" borderId="97" xfId="1" applyFont="1" applyFill="1" applyBorder="1" applyAlignment="1" applyProtection="1">
      <alignment horizontal="center" vertical="center" wrapText="1"/>
      <protection locked="0"/>
    </xf>
    <xf numFmtId="170" fontId="66" fillId="5" borderId="40" xfId="1" applyFont="1" applyFill="1" applyBorder="1" applyAlignment="1">
      <alignment horizontal="center" vertical="center" wrapText="1"/>
    </xf>
    <xf numFmtId="170" fontId="66" fillId="5" borderId="39" xfId="1" applyFont="1" applyFill="1" applyBorder="1" applyAlignment="1">
      <alignment horizontal="center" vertical="center" wrapText="1"/>
    </xf>
    <xf numFmtId="170" fontId="66" fillId="5" borderId="41" xfId="1" applyFont="1" applyFill="1" applyBorder="1" applyAlignment="1">
      <alignment horizontal="center" vertical="center" wrapText="1"/>
    </xf>
    <xf numFmtId="170" fontId="66" fillId="5" borderId="14" xfId="1" applyFont="1" applyFill="1" applyBorder="1" applyAlignment="1">
      <alignment horizontal="center" vertical="center" wrapText="1"/>
    </xf>
    <xf numFmtId="0" fontId="66" fillId="112" borderId="41" xfId="327" applyFont="1" applyFill="1" applyBorder="1" applyAlignment="1">
      <alignment horizontal="center" vertical="center" wrapText="1"/>
    </xf>
    <xf numFmtId="170" fontId="66" fillId="112" borderId="14" xfId="1" applyFont="1" applyFill="1" applyBorder="1" applyAlignment="1">
      <alignment horizontal="center" vertical="center" wrapText="1"/>
    </xf>
    <xf numFmtId="0" fontId="66" fillId="112" borderId="42" xfId="327" applyFont="1" applyFill="1" applyBorder="1" applyAlignment="1">
      <alignment horizontal="center" vertical="center" wrapText="1"/>
    </xf>
    <xf numFmtId="170" fontId="66" fillId="112" borderId="27" xfId="1" applyFont="1" applyFill="1" applyBorder="1" applyAlignment="1">
      <alignment horizontal="center" vertical="center" wrapText="1"/>
    </xf>
    <xf numFmtId="0" fontId="66" fillId="81" borderId="33" xfId="327" applyFont="1" applyFill="1" applyBorder="1" applyAlignment="1">
      <alignment horizontal="center" vertical="center" wrapText="1"/>
    </xf>
    <xf numFmtId="0" fontId="66" fillId="81" borderId="34" xfId="327" applyFont="1" applyFill="1" applyBorder="1" applyAlignment="1">
      <alignment horizontal="center" vertical="center" wrapText="1"/>
    </xf>
    <xf numFmtId="0" fontId="70" fillId="4" borderId="0" xfId="327" applyFont="1" applyFill="1" applyAlignment="1">
      <alignment horizontal="center" vertical="center"/>
    </xf>
    <xf numFmtId="184" fontId="66" fillId="80" borderId="5" xfId="1879" applyNumberFormat="1" applyFont="1" applyFill="1" applyBorder="1" applyAlignment="1" applyProtection="1">
      <alignment horizontal="center" vertical="center"/>
    </xf>
    <xf numFmtId="184" fontId="66" fillId="80" borderId="10" xfId="1879" applyNumberFormat="1" applyFont="1" applyFill="1" applyBorder="1" applyAlignment="1" applyProtection="1">
      <alignment horizontal="center" vertical="center"/>
    </xf>
    <xf numFmtId="184" fontId="66" fillId="80" borderId="8" xfId="1879" applyNumberFormat="1" applyFont="1" applyFill="1" applyBorder="1" applyAlignment="1" applyProtection="1">
      <alignment horizontal="center" vertical="center"/>
    </xf>
    <xf numFmtId="1" fontId="51" fillId="4" borderId="33" xfId="327" applyNumberFormat="1" applyFont="1" applyFill="1" applyBorder="1" applyAlignment="1">
      <alignment horizontal="center" vertical="center"/>
    </xf>
    <xf numFmtId="1" fontId="51" fillId="4" borderId="37" xfId="327" applyNumberFormat="1" applyFont="1" applyFill="1" applyBorder="1" applyAlignment="1">
      <alignment horizontal="center" vertical="center"/>
    </xf>
    <xf numFmtId="1" fontId="51" fillId="4" borderId="35" xfId="327" applyNumberFormat="1" applyFont="1" applyFill="1" applyBorder="1" applyAlignment="1">
      <alignment horizontal="center" vertical="center"/>
    </xf>
    <xf numFmtId="0" fontId="51" fillId="4" borderId="29" xfId="327" applyFont="1" applyFill="1" applyBorder="1" applyAlignment="1">
      <alignment horizontal="center" vertical="center" wrapText="1"/>
    </xf>
    <xf numFmtId="0" fontId="51" fillId="4" borderId="80" xfId="327" applyFont="1" applyFill="1" applyBorder="1" applyAlignment="1">
      <alignment horizontal="center" vertical="center" wrapText="1"/>
    </xf>
    <xf numFmtId="0" fontId="51" fillId="4" borderId="28" xfId="327" applyFont="1" applyFill="1" applyBorder="1" applyAlignment="1">
      <alignment horizontal="center" vertical="center" wrapText="1"/>
    </xf>
    <xf numFmtId="0" fontId="51" fillId="4" borderId="80" xfId="327" applyFont="1" applyFill="1" applyBorder="1" applyAlignment="1">
      <alignment horizontal="center" vertical="center"/>
    </xf>
    <xf numFmtId="0" fontId="51" fillId="4" borderId="28" xfId="327" applyFont="1" applyFill="1" applyBorder="1" applyAlignment="1">
      <alignment horizontal="center" vertical="center"/>
    </xf>
    <xf numFmtId="1" fontId="51" fillId="4" borderId="80" xfId="327" applyNumberFormat="1" applyFont="1" applyFill="1" applyBorder="1" applyAlignment="1">
      <alignment horizontal="center" vertical="center"/>
    </xf>
    <xf numFmtId="1" fontId="51" fillId="4" borderId="28" xfId="327" applyNumberFormat="1" applyFont="1" applyFill="1" applyBorder="1" applyAlignment="1">
      <alignment horizontal="center" vertical="center"/>
    </xf>
    <xf numFmtId="1" fontId="51" fillId="4" borderId="29" xfId="327" applyNumberFormat="1" applyFont="1" applyFill="1" applyBorder="1" applyAlignment="1">
      <alignment horizontal="center" vertical="center"/>
    </xf>
    <xf numFmtId="0" fontId="66" fillId="4" borderId="0" xfId="327" applyFont="1" applyFill="1" applyAlignment="1">
      <alignment horizontal="center" vertical="center" wrapText="1"/>
    </xf>
    <xf numFmtId="0" fontId="52" fillId="22" borderId="5" xfId="0" applyFont="1" applyFill="1" applyBorder="1" applyAlignment="1" applyProtection="1">
      <alignment horizontal="center"/>
      <protection locked="0"/>
    </xf>
    <xf numFmtId="0" fontId="52" fillId="22" borderId="10" xfId="0" applyFont="1" applyFill="1" applyBorder="1" applyAlignment="1" applyProtection="1">
      <alignment horizontal="center"/>
      <protection locked="0"/>
    </xf>
    <xf numFmtId="0" fontId="52" fillId="22" borderId="8" xfId="0" applyFont="1" applyFill="1" applyBorder="1" applyAlignment="1" applyProtection="1">
      <alignment horizontal="center"/>
      <protection locked="0"/>
    </xf>
    <xf numFmtId="184" fontId="66" fillId="80" borderId="5" xfId="1879" applyNumberFormat="1" applyFont="1" applyFill="1" applyBorder="1" applyAlignment="1" applyProtection="1">
      <alignment horizontal="center" vertical="center" wrapText="1"/>
    </xf>
    <xf numFmtId="1" fontId="66" fillId="80" borderId="5" xfId="327" applyNumberFormat="1" applyFont="1" applyFill="1" applyBorder="1" applyAlignment="1">
      <alignment horizontal="center" vertical="center"/>
    </xf>
    <xf numFmtId="1" fontId="66" fillId="80" borderId="10" xfId="327" applyNumberFormat="1" applyFont="1" applyFill="1" applyBorder="1" applyAlignment="1">
      <alignment horizontal="center" vertical="center"/>
    </xf>
    <xf numFmtId="1" fontId="66" fillId="80" borderId="8" xfId="327" applyNumberFormat="1" applyFont="1" applyFill="1" applyBorder="1" applyAlignment="1">
      <alignment horizontal="center" vertical="center"/>
    </xf>
    <xf numFmtId="0" fontId="47" fillId="4" borderId="0" xfId="329" quotePrefix="1" applyFont="1" applyFill="1" applyAlignment="1">
      <alignment horizontal="left" vertical="center" wrapText="1"/>
    </xf>
    <xf numFmtId="0" fontId="47" fillId="4" borderId="0" xfId="329" applyFont="1" applyFill="1" applyAlignment="1">
      <alignment horizontal="left" vertical="center" wrapText="1"/>
    </xf>
    <xf numFmtId="0" fontId="117" fillId="4" borderId="54" xfId="9990" quotePrefix="1" applyFont="1" applyFill="1" applyBorder="1" applyAlignment="1">
      <alignment horizontal="left" vertical="center" wrapText="1"/>
    </xf>
    <xf numFmtId="0" fontId="47" fillId="4" borderId="38" xfId="329" applyFont="1" applyFill="1" applyBorder="1" applyAlignment="1">
      <alignment horizontal="left" vertical="center" wrapText="1"/>
    </xf>
    <xf numFmtId="0" fontId="47" fillId="4" borderId="73" xfId="329" quotePrefix="1" applyFont="1" applyFill="1" applyBorder="1" applyAlignment="1">
      <alignment horizontal="left" vertical="center" wrapText="1"/>
    </xf>
    <xf numFmtId="0" fontId="47" fillId="4" borderId="69" xfId="329" applyFont="1" applyFill="1" applyBorder="1" applyAlignment="1">
      <alignment horizontal="left" vertical="center" wrapText="1"/>
    </xf>
    <xf numFmtId="0" fontId="47" fillId="4" borderId="78" xfId="329" applyFont="1" applyFill="1" applyBorder="1" applyAlignment="1">
      <alignment horizontal="left" vertical="center" wrapText="1"/>
    </xf>
    <xf numFmtId="0" fontId="47" fillId="4" borderId="72" xfId="329" quotePrefix="1" applyFont="1" applyFill="1" applyBorder="1" applyAlignment="1">
      <alignment horizontal="left" vertical="center" wrapText="1"/>
    </xf>
    <xf numFmtId="0" fontId="47" fillId="4" borderId="72" xfId="329" applyFont="1" applyFill="1" applyBorder="1" applyAlignment="1">
      <alignment horizontal="left" vertical="center" wrapText="1"/>
    </xf>
    <xf numFmtId="0" fontId="47" fillId="4" borderId="70" xfId="329" applyFont="1" applyFill="1" applyBorder="1" applyAlignment="1">
      <alignment horizontal="left" vertical="center" wrapText="1"/>
    </xf>
    <xf numFmtId="0" fontId="9" fillId="4" borderId="43" xfId="329" quotePrefix="1" applyFont="1" applyFill="1" applyBorder="1" applyAlignment="1">
      <alignment horizontal="left" vertical="top" wrapText="1"/>
    </xf>
    <xf numFmtId="0" fontId="9" fillId="4" borderId="17" xfId="329" applyFont="1" applyFill="1" applyBorder="1" applyAlignment="1">
      <alignment horizontal="left" vertical="top" wrapText="1"/>
    </xf>
    <xf numFmtId="0" fontId="9" fillId="4" borderId="79" xfId="329" applyFont="1" applyFill="1" applyBorder="1" applyAlignment="1">
      <alignment horizontal="left" vertical="top" wrapText="1"/>
    </xf>
    <xf numFmtId="0" fontId="10" fillId="4" borderId="5" xfId="3" applyFont="1" applyFill="1" applyBorder="1" applyAlignment="1">
      <alignment horizontal="center"/>
    </xf>
    <xf numFmtId="0" fontId="10" fillId="4" borderId="10" xfId="3" applyFont="1" applyFill="1" applyBorder="1" applyAlignment="1">
      <alignment horizontal="center"/>
    </xf>
    <xf numFmtId="0" fontId="10" fillId="4" borderId="8" xfId="3" applyFont="1" applyFill="1" applyBorder="1" applyAlignment="1">
      <alignment horizontal="center"/>
    </xf>
    <xf numFmtId="0" fontId="9" fillId="4" borderId="5" xfId="3" quotePrefix="1" applyFont="1" applyFill="1" applyBorder="1" applyAlignment="1">
      <alignment horizontal="center" vertical="center"/>
    </xf>
    <xf numFmtId="0" fontId="9" fillId="4" borderId="10" xfId="3" quotePrefix="1" applyFont="1" applyFill="1" applyBorder="1" applyAlignment="1">
      <alignment horizontal="center" vertical="center"/>
    </xf>
    <xf numFmtId="0" fontId="9" fillId="4" borderId="8" xfId="3" quotePrefix="1" applyFont="1" applyFill="1" applyBorder="1" applyAlignment="1">
      <alignment horizontal="center" vertical="center"/>
    </xf>
    <xf numFmtId="0" fontId="47" fillId="4" borderId="74" xfId="329" quotePrefix="1" applyFont="1" applyFill="1" applyBorder="1" applyAlignment="1">
      <alignment horizontal="left" vertical="center" wrapText="1"/>
    </xf>
    <xf numFmtId="0" fontId="47" fillId="4" borderId="74" xfId="329" applyFont="1" applyFill="1" applyBorder="1" applyAlignment="1">
      <alignment horizontal="left" vertical="center" wrapText="1"/>
    </xf>
    <xf numFmtId="0" fontId="47" fillId="4" borderId="75" xfId="329" applyFont="1" applyFill="1" applyBorder="1" applyAlignment="1">
      <alignment horizontal="left" vertical="center" wrapText="1"/>
    </xf>
    <xf numFmtId="0" fontId="9" fillId="4" borderId="41" xfId="329" quotePrefix="1" applyFont="1" applyFill="1" applyBorder="1" applyAlignment="1">
      <alignment horizontal="left" vertical="center" wrapText="1"/>
    </xf>
    <xf numFmtId="0" fontId="47" fillId="4" borderId="71" xfId="329" quotePrefix="1" applyFont="1" applyFill="1" applyBorder="1" applyAlignment="1">
      <alignment horizontal="left" vertical="center" wrapText="1"/>
    </xf>
    <xf numFmtId="0" fontId="47" fillId="4" borderId="76" xfId="329" applyFont="1" applyFill="1" applyBorder="1" applyAlignment="1">
      <alignment horizontal="left" vertical="center" wrapText="1"/>
    </xf>
    <xf numFmtId="0" fontId="47" fillId="4" borderId="77" xfId="329" applyFont="1" applyFill="1" applyBorder="1" applyAlignment="1">
      <alignment horizontal="left" vertical="center" wrapText="1"/>
    </xf>
    <xf numFmtId="0" fontId="9" fillId="4" borderId="13" xfId="329" quotePrefix="1" applyFont="1" applyFill="1" applyBorder="1" applyAlignment="1">
      <alignment horizontal="left" vertical="center" wrapText="1"/>
    </xf>
    <xf numFmtId="0" fontId="47" fillId="4" borderId="13" xfId="329" quotePrefix="1" applyFont="1" applyFill="1" applyBorder="1" applyAlignment="1">
      <alignment horizontal="left" vertical="center" wrapText="1"/>
    </xf>
    <xf numFmtId="0" fontId="47" fillId="4" borderId="13" xfId="329" applyFont="1" applyFill="1" applyBorder="1" applyAlignment="1">
      <alignment horizontal="left" vertical="center" wrapText="1"/>
    </xf>
    <xf numFmtId="0" fontId="47" fillId="4" borderId="14" xfId="329" applyFont="1" applyFill="1" applyBorder="1" applyAlignment="1">
      <alignment horizontal="left" vertical="center" wrapText="1"/>
    </xf>
    <xf numFmtId="0" fontId="47" fillId="4" borderId="26" xfId="329" quotePrefix="1" applyFont="1" applyFill="1" applyBorder="1" applyAlignment="1">
      <alignment horizontal="left" vertical="center" wrapText="1"/>
    </xf>
    <xf numFmtId="0" fontId="47" fillId="4" borderId="26" xfId="329" applyFont="1" applyFill="1" applyBorder="1" applyAlignment="1">
      <alignment horizontal="left" vertical="center" wrapText="1"/>
    </xf>
    <xf numFmtId="0" fontId="47" fillId="4" borderId="27" xfId="329" applyFont="1" applyFill="1" applyBorder="1" applyAlignment="1">
      <alignment horizontal="left" vertical="center" wrapText="1"/>
    </xf>
  </cellXfs>
  <cellStyles count="9992">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275kV%20D_Stra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my.sharepoint.com/Users/Nevondr/Documents/Copy%20of%20Activity%20Schedules%20-%20Earthwi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Spacer%20Dampers_Zeb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Vibration%20Damp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Option%20X3%20+%20X5%20-%20Foreign%20Exchange%20and%20CPA%20Inform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my.sharepoint.com/DOCUME~1/RENDAN~1.NEV/LOCALS~1/Temp/XPgrpwise/Option%20X3%20+%20X5%20-%20Foreign%20Exchange%20and%20CPA%20Inform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Rigid%20Spacers_Te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all Summary"/>
      <sheetName val="Summary"/>
      <sheetName val="Act Sch-101"/>
      <sheetName val="Act Sch-102"/>
      <sheetName val="Act Sch-103"/>
      <sheetName val="Act Sch-104"/>
      <sheetName val="Act Sch-105"/>
      <sheetName val="Act Sch-106"/>
      <sheetName val="Act Sch-107"/>
      <sheetName val="Act Sch-108"/>
      <sheetName val="PS5 Schedule"/>
      <sheetName val="Data"/>
      <sheetName val="Option X3"/>
      <sheetName val="Option X5"/>
    </sheetNames>
    <sheetDataSet>
      <sheetData sheetId="0"/>
      <sheetData sheetId="1"/>
      <sheetData sheetId="2">
        <row r="5">
          <cell r="C5" t="str">
            <v>SUPPLIER</v>
          </cell>
        </row>
      </sheetData>
      <sheetData sheetId="3"/>
      <sheetData sheetId="4"/>
      <sheetData sheetId="5"/>
      <sheetData sheetId="6"/>
      <sheetData sheetId="7"/>
      <sheetData sheetId="8"/>
      <sheetData sheetId="9"/>
      <sheetData sheetId="10"/>
      <sheetData sheetId="1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PS5 Schedule"/>
      <sheetName val="Data"/>
      <sheetName val="Option X3"/>
      <sheetName val="Option X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B9" t="str">
            <v>A</v>
          </cell>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04"/>
  <sheetViews>
    <sheetView tabSelected="1" topLeftCell="B90" zoomScale="70" zoomScaleNormal="70" zoomScaleSheetLayoutView="100" workbookViewId="0">
      <selection activeCell="C91" sqref="C91"/>
    </sheetView>
  </sheetViews>
  <sheetFormatPr defaultRowHeight="14.25"/>
  <cols>
    <col min="1" max="1" width="8.85546875" style="29"/>
    <col min="2" max="2" width="18.28515625" style="21" customWidth="1"/>
    <col min="3" max="3" width="37.28515625" style="21" customWidth="1"/>
    <col min="4" max="4" width="56.7109375" style="39" customWidth="1"/>
    <col min="5" max="5" width="19" style="23" customWidth="1"/>
    <col min="6" max="6" width="18.7109375" style="28" customWidth="1"/>
    <col min="7" max="7" width="21.28515625" style="28" customWidth="1"/>
    <col min="8" max="8" width="15.5703125" style="28" customWidth="1"/>
    <col min="9" max="9" width="15.42578125" style="28" customWidth="1"/>
    <col min="10" max="10" width="19.7109375" style="28" customWidth="1"/>
    <col min="11" max="11" width="19.7109375" style="40" customWidth="1"/>
    <col min="12" max="12" width="20.5703125" style="40" customWidth="1"/>
    <col min="13" max="13" width="23.5703125" style="41" customWidth="1"/>
    <col min="14" max="14" width="19.7109375" style="40" customWidth="1"/>
    <col min="15" max="15" width="18" style="40" customWidth="1"/>
    <col min="16" max="16" width="23.5703125" style="41" customWidth="1"/>
    <col min="17" max="17" width="16.5703125" style="29" customWidth="1"/>
    <col min="18" max="76" width="9.28515625" style="29"/>
    <col min="77" max="77" width="6" style="29" customWidth="1"/>
    <col min="78" max="78" width="11.28515625" style="29" customWidth="1"/>
    <col min="79" max="79" width="37.28515625" style="29" customWidth="1"/>
    <col min="80" max="80" width="14.28515625" style="29" customWidth="1"/>
    <col min="81" max="82" width="12" style="29" customWidth="1"/>
    <col min="83" max="83" width="17.7109375" style="29" customWidth="1"/>
    <col min="84" max="84" width="15.7109375" style="29" customWidth="1"/>
    <col min="85" max="90" width="0" style="29" hidden="1" customWidth="1"/>
    <col min="91" max="91" width="11.7109375" style="29" customWidth="1"/>
    <col min="92" max="92" width="31.7109375" style="29" customWidth="1"/>
    <col min="93" max="93" width="12.28515625" style="29" customWidth="1"/>
    <col min="94" max="94" width="12" style="29" customWidth="1"/>
    <col min="95" max="95" width="12.5703125" style="29" customWidth="1"/>
    <col min="96" max="96" width="12" style="29" customWidth="1"/>
    <col min="97" max="97" width="11.28515625" style="29" customWidth="1"/>
    <col min="98" max="99" width="11.7109375" style="29" customWidth="1"/>
    <col min="100" max="100" width="12.5703125" style="29" customWidth="1"/>
    <col min="101" max="101" width="9.7109375" style="29" customWidth="1"/>
    <col min="102" max="102" width="12" style="29" customWidth="1"/>
    <col min="103" max="151" width="9.7109375" style="29" customWidth="1"/>
    <col min="152" max="332" width="9.28515625" style="29"/>
    <col min="333" max="333" width="6" style="29" customWidth="1"/>
    <col min="334" max="334" width="11.28515625" style="29" customWidth="1"/>
    <col min="335" max="335" width="37.28515625" style="29" customWidth="1"/>
    <col min="336" max="336" width="14.28515625" style="29" customWidth="1"/>
    <col min="337" max="338" width="12" style="29" customWidth="1"/>
    <col min="339" max="339" width="17.7109375" style="29" customWidth="1"/>
    <col min="340" max="340" width="15.7109375" style="29" customWidth="1"/>
    <col min="341" max="346" width="0" style="29" hidden="1" customWidth="1"/>
    <col min="347" max="347" width="11.7109375" style="29" customWidth="1"/>
    <col min="348" max="348" width="31.7109375" style="29" customWidth="1"/>
    <col min="349" max="349" width="12.28515625" style="29" customWidth="1"/>
    <col min="350" max="350" width="12" style="29" customWidth="1"/>
    <col min="351" max="351" width="12.5703125" style="29" customWidth="1"/>
    <col min="352" max="352" width="12" style="29" customWidth="1"/>
    <col min="353" max="353" width="11.28515625" style="29" customWidth="1"/>
    <col min="354" max="355" width="11.7109375" style="29" customWidth="1"/>
    <col min="356" max="356" width="12.5703125" style="29" customWidth="1"/>
    <col min="357" max="357" width="9.7109375" style="29" customWidth="1"/>
    <col min="358" max="358" width="12" style="29" customWidth="1"/>
    <col min="359" max="407" width="9.7109375" style="29" customWidth="1"/>
    <col min="408" max="588" width="9.28515625" style="29"/>
    <col min="589" max="589" width="6" style="29" customWidth="1"/>
    <col min="590" max="590" width="11.28515625" style="29" customWidth="1"/>
    <col min="591" max="591" width="37.28515625" style="29" customWidth="1"/>
    <col min="592" max="592" width="14.28515625" style="29" customWidth="1"/>
    <col min="593" max="594" width="12" style="29" customWidth="1"/>
    <col min="595" max="595" width="17.7109375" style="29" customWidth="1"/>
    <col min="596" max="596" width="15.7109375" style="29" customWidth="1"/>
    <col min="597" max="602" width="0" style="29" hidden="1" customWidth="1"/>
    <col min="603" max="603" width="11.7109375" style="29" customWidth="1"/>
    <col min="604" max="604" width="31.7109375" style="29" customWidth="1"/>
    <col min="605" max="605" width="12.28515625" style="29" customWidth="1"/>
    <col min="606" max="606" width="12" style="29" customWidth="1"/>
    <col min="607" max="607" width="12.5703125" style="29" customWidth="1"/>
    <col min="608" max="608" width="12" style="29" customWidth="1"/>
    <col min="609" max="609" width="11.28515625" style="29" customWidth="1"/>
    <col min="610" max="611" width="11.7109375" style="29" customWidth="1"/>
    <col min="612" max="612" width="12.5703125" style="29" customWidth="1"/>
    <col min="613" max="613" width="9.7109375" style="29" customWidth="1"/>
    <col min="614" max="614" width="12" style="29" customWidth="1"/>
    <col min="615" max="663" width="9.7109375" style="29" customWidth="1"/>
    <col min="664" max="844" width="9.28515625" style="29"/>
    <col min="845" max="845" width="6" style="29" customWidth="1"/>
    <col min="846" max="846" width="11.28515625" style="29" customWidth="1"/>
    <col min="847" max="847" width="37.28515625" style="29" customWidth="1"/>
    <col min="848" max="848" width="14.28515625" style="29" customWidth="1"/>
    <col min="849" max="850" width="12" style="29" customWidth="1"/>
    <col min="851" max="851" width="17.7109375" style="29" customWidth="1"/>
    <col min="852" max="852" width="15.7109375" style="29" customWidth="1"/>
    <col min="853" max="858" width="0" style="29" hidden="1" customWidth="1"/>
    <col min="859" max="859" width="11.7109375" style="29" customWidth="1"/>
    <col min="860" max="860" width="31.7109375" style="29" customWidth="1"/>
    <col min="861" max="861" width="12.28515625" style="29" customWidth="1"/>
    <col min="862" max="862" width="12" style="29" customWidth="1"/>
    <col min="863" max="863" width="12.5703125" style="29" customWidth="1"/>
    <col min="864" max="864" width="12" style="29" customWidth="1"/>
    <col min="865" max="865" width="11.28515625" style="29" customWidth="1"/>
    <col min="866" max="867" width="11.7109375" style="29" customWidth="1"/>
    <col min="868" max="868" width="12.5703125" style="29" customWidth="1"/>
    <col min="869" max="869" width="9.7109375" style="29" customWidth="1"/>
    <col min="870" max="870" width="12" style="29" customWidth="1"/>
    <col min="871" max="919" width="9.7109375" style="29" customWidth="1"/>
    <col min="920" max="1100" width="9.28515625" style="29"/>
    <col min="1101" max="1101" width="6" style="29" customWidth="1"/>
    <col min="1102" max="1102" width="11.28515625" style="29" customWidth="1"/>
    <col min="1103" max="1103" width="37.28515625" style="29" customWidth="1"/>
    <col min="1104" max="1104" width="14.28515625" style="29" customWidth="1"/>
    <col min="1105" max="1106" width="12" style="29" customWidth="1"/>
    <col min="1107" max="1107" width="17.7109375" style="29" customWidth="1"/>
    <col min="1108" max="1108" width="15.7109375" style="29" customWidth="1"/>
    <col min="1109" max="1114" width="0" style="29" hidden="1" customWidth="1"/>
    <col min="1115" max="1115" width="11.7109375" style="29" customWidth="1"/>
    <col min="1116" max="1116" width="31.7109375" style="29" customWidth="1"/>
    <col min="1117" max="1117" width="12.28515625" style="29" customWidth="1"/>
    <col min="1118" max="1118" width="12" style="29" customWidth="1"/>
    <col min="1119" max="1119" width="12.5703125" style="29" customWidth="1"/>
    <col min="1120" max="1120" width="12" style="29" customWidth="1"/>
    <col min="1121" max="1121" width="11.28515625" style="29" customWidth="1"/>
    <col min="1122" max="1123" width="11.7109375" style="29" customWidth="1"/>
    <col min="1124" max="1124" width="12.5703125" style="29" customWidth="1"/>
    <col min="1125" max="1125" width="9.7109375" style="29" customWidth="1"/>
    <col min="1126" max="1126" width="12" style="29" customWidth="1"/>
    <col min="1127" max="1175" width="9.7109375" style="29" customWidth="1"/>
    <col min="1176" max="1356" width="9.28515625" style="29"/>
    <col min="1357" max="1357" width="6" style="29" customWidth="1"/>
    <col min="1358" max="1358" width="11.28515625" style="29" customWidth="1"/>
    <col min="1359" max="1359" width="37.28515625" style="29" customWidth="1"/>
    <col min="1360" max="1360" width="14.28515625" style="29" customWidth="1"/>
    <col min="1361" max="1362" width="12" style="29" customWidth="1"/>
    <col min="1363" max="1363" width="17.7109375" style="29" customWidth="1"/>
    <col min="1364" max="1364" width="15.7109375" style="29" customWidth="1"/>
    <col min="1365" max="1370" width="0" style="29" hidden="1" customWidth="1"/>
    <col min="1371" max="1371" width="11.7109375" style="29" customWidth="1"/>
    <col min="1372" max="1372" width="31.7109375" style="29" customWidth="1"/>
    <col min="1373" max="1373" width="12.28515625" style="29" customWidth="1"/>
    <col min="1374" max="1374" width="12" style="29" customWidth="1"/>
    <col min="1375" max="1375" width="12.5703125" style="29" customWidth="1"/>
    <col min="1376" max="1376" width="12" style="29" customWidth="1"/>
    <col min="1377" max="1377" width="11.28515625" style="29" customWidth="1"/>
    <col min="1378" max="1379" width="11.7109375" style="29" customWidth="1"/>
    <col min="1380" max="1380" width="12.5703125" style="29" customWidth="1"/>
    <col min="1381" max="1381" width="9.7109375" style="29" customWidth="1"/>
    <col min="1382" max="1382" width="12" style="29" customWidth="1"/>
    <col min="1383" max="1431" width="9.7109375" style="29" customWidth="1"/>
    <col min="1432" max="1612" width="9.28515625" style="29"/>
    <col min="1613" max="1613" width="6" style="29" customWidth="1"/>
    <col min="1614" max="1614" width="11.28515625" style="29" customWidth="1"/>
    <col min="1615" max="1615" width="37.28515625" style="29" customWidth="1"/>
    <col min="1616" max="1616" width="14.28515625" style="29" customWidth="1"/>
    <col min="1617" max="1618" width="12" style="29" customWidth="1"/>
    <col min="1619" max="1619" width="17.7109375" style="29" customWidth="1"/>
    <col min="1620" max="1620" width="15.7109375" style="29" customWidth="1"/>
    <col min="1621" max="1626" width="0" style="29" hidden="1" customWidth="1"/>
    <col min="1627" max="1627" width="11.7109375" style="29" customWidth="1"/>
    <col min="1628" max="1628" width="31.7109375" style="29" customWidth="1"/>
    <col min="1629" max="1629" width="12.28515625" style="29" customWidth="1"/>
    <col min="1630" max="1630" width="12" style="29" customWidth="1"/>
    <col min="1631" max="1631" width="12.5703125" style="29" customWidth="1"/>
    <col min="1632" max="1632" width="12" style="29" customWidth="1"/>
    <col min="1633" max="1633" width="11.28515625" style="29" customWidth="1"/>
    <col min="1634" max="1635" width="11.7109375" style="29" customWidth="1"/>
    <col min="1636" max="1636" width="12.5703125" style="29" customWidth="1"/>
    <col min="1637" max="1637" width="9.7109375" style="29" customWidth="1"/>
    <col min="1638" max="1638" width="12" style="29" customWidth="1"/>
    <col min="1639" max="1687" width="9.7109375" style="29" customWidth="1"/>
    <col min="1688" max="1868" width="9.28515625" style="29"/>
    <col min="1869" max="1869" width="6" style="29" customWidth="1"/>
    <col min="1870" max="1870" width="11.28515625" style="29" customWidth="1"/>
    <col min="1871" max="1871" width="37.28515625" style="29" customWidth="1"/>
    <col min="1872" max="1872" width="14.28515625" style="29" customWidth="1"/>
    <col min="1873" max="1874" width="12" style="29" customWidth="1"/>
    <col min="1875" max="1875" width="17.7109375" style="29" customWidth="1"/>
    <col min="1876" max="1876" width="15.7109375" style="29" customWidth="1"/>
    <col min="1877" max="1882" width="0" style="29" hidden="1" customWidth="1"/>
    <col min="1883" max="1883" width="11.7109375" style="29" customWidth="1"/>
    <col min="1884" max="1884" width="31.7109375" style="29" customWidth="1"/>
    <col min="1885" max="1885" width="12.28515625" style="29" customWidth="1"/>
    <col min="1886" max="1886" width="12" style="29" customWidth="1"/>
    <col min="1887" max="1887" width="12.5703125" style="29" customWidth="1"/>
    <col min="1888" max="1888" width="12" style="29" customWidth="1"/>
    <col min="1889" max="1889" width="11.28515625" style="29" customWidth="1"/>
    <col min="1890" max="1891" width="11.7109375" style="29" customWidth="1"/>
    <col min="1892" max="1892" width="12.5703125" style="29" customWidth="1"/>
    <col min="1893" max="1893" width="9.7109375" style="29" customWidth="1"/>
    <col min="1894" max="1894" width="12" style="29" customWidth="1"/>
    <col min="1895" max="1943" width="9.7109375" style="29" customWidth="1"/>
    <col min="1944" max="2124" width="9.28515625" style="29"/>
    <col min="2125" max="2125" width="6" style="29" customWidth="1"/>
    <col min="2126" max="2126" width="11.28515625" style="29" customWidth="1"/>
    <col min="2127" max="2127" width="37.28515625" style="29" customWidth="1"/>
    <col min="2128" max="2128" width="14.28515625" style="29" customWidth="1"/>
    <col min="2129" max="2130" width="12" style="29" customWidth="1"/>
    <col min="2131" max="2131" width="17.7109375" style="29" customWidth="1"/>
    <col min="2132" max="2132" width="15.7109375" style="29" customWidth="1"/>
    <col min="2133" max="2138" width="0" style="29" hidden="1" customWidth="1"/>
    <col min="2139" max="2139" width="11.7109375" style="29" customWidth="1"/>
    <col min="2140" max="2140" width="31.7109375" style="29" customWidth="1"/>
    <col min="2141" max="2141" width="12.28515625" style="29" customWidth="1"/>
    <col min="2142" max="2142" width="12" style="29" customWidth="1"/>
    <col min="2143" max="2143" width="12.5703125" style="29" customWidth="1"/>
    <col min="2144" max="2144" width="12" style="29" customWidth="1"/>
    <col min="2145" max="2145" width="11.28515625" style="29" customWidth="1"/>
    <col min="2146" max="2147" width="11.7109375" style="29" customWidth="1"/>
    <col min="2148" max="2148" width="12.5703125" style="29" customWidth="1"/>
    <col min="2149" max="2149" width="9.7109375" style="29" customWidth="1"/>
    <col min="2150" max="2150" width="12" style="29" customWidth="1"/>
    <col min="2151" max="2199" width="9.7109375" style="29" customWidth="1"/>
    <col min="2200" max="2380" width="9.28515625" style="29"/>
    <col min="2381" max="2381" width="6" style="29" customWidth="1"/>
    <col min="2382" max="2382" width="11.28515625" style="29" customWidth="1"/>
    <col min="2383" max="2383" width="37.28515625" style="29" customWidth="1"/>
    <col min="2384" max="2384" width="14.28515625" style="29" customWidth="1"/>
    <col min="2385" max="2386" width="12" style="29" customWidth="1"/>
    <col min="2387" max="2387" width="17.7109375" style="29" customWidth="1"/>
    <col min="2388" max="2388" width="15.7109375" style="29" customWidth="1"/>
    <col min="2389" max="2394" width="0" style="29" hidden="1" customWidth="1"/>
    <col min="2395" max="2395" width="11.7109375" style="29" customWidth="1"/>
    <col min="2396" max="2396" width="31.7109375" style="29" customWidth="1"/>
    <col min="2397" max="2397" width="12.28515625" style="29" customWidth="1"/>
    <col min="2398" max="2398" width="12" style="29" customWidth="1"/>
    <col min="2399" max="2399" width="12.5703125" style="29" customWidth="1"/>
    <col min="2400" max="2400" width="12" style="29" customWidth="1"/>
    <col min="2401" max="2401" width="11.28515625" style="29" customWidth="1"/>
    <col min="2402" max="2403" width="11.7109375" style="29" customWidth="1"/>
    <col min="2404" max="2404" width="12.5703125" style="29" customWidth="1"/>
    <col min="2405" max="2405" width="9.7109375" style="29" customWidth="1"/>
    <col min="2406" max="2406" width="12" style="29" customWidth="1"/>
    <col min="2407" max="2455" width="9.7109375" style="29" customWidth="1"/>
    <col min="2456" max="2636" width="9.28515625" style="29"/>
    <col min="2637" max="2637" width="6" style="29" customWidth="1"/>
    <col min="2638" max="2638" width="11.28515625" style="29" customWidth="1"/>
    <col min="2639" max="2639" width="37.28515625" style="29" customWidth="1"/>
    <col min="2640" max="2640" width="14.28515625" style="29" customWidth="1"/>
    <col min="2641" max="2642" width="12" style="29" customWidth="1"/>
    <col min="2643" max="2643" width="17.7109375" style="29" customWidth="1"/>
    <col min="2644" max="2644" width="15.7109375" style="29" customWidth="1"/>
    <col min="2645" max="2650" width="0" style="29" hidden="1" customWidth="1"/>
    <col min="2651" max="2651" width="11.7109375" style="29" customWidth="1"/>
    <col min="2652" max="2652" width="31.7109375" style="29" customWidth="1"/>
    <col min="2653" max="2653" width="12.28515625" style="29" customWidth="1"/>
    <col min="2654" max="2654" width="12" style="29" customWidth="1"/>
    <col min="2655" max="2655" width="12.5703125" style="29" customWidth="1"/>
    <col min="2656" max="2656" width="12" style="29" customWidth="1"/>
    <col min="2657" max="2657" width="11.28515625" style="29" customWidth="1"/>
    <col min="2658" max="2659" width="11.7109375" style="29" customWidth="1"/>
    <col min="2660" max="2660" width="12.5703125" style="29" customWidth="1"/>
    <col min="2661" max="2661" width="9.7109375" style="29" customWidth="1"/>
    <col min="2662" max="2662" width="12" style="29" customWidth="1"/>
    <col min="2663" max="2711" width="9.7109375" style="29" customWidth="1"/>
    <col min="2712" max="2892" width="9.28515625" style="29"/>
    <col min="2893" max="2893" width="6" style="29" customWidth="1"/>
    <col min="2894" max="2894" width="11.28515625" style="29" customWidth="1"/>
    <col min="2895" max="2895" width="37.28515625" style="29" customWidth="1"/>
    <col min="2896" max="2896" width="14.28515625" style="29" customWidth="1"/>
    <col min="2897" max="2898" width="12" style="29" customWidth="1"/>
    <col min="2899" max="2899" width="17.7109375" style="29" customWidth="1"/>
    <col min="2900" max="2900" width="15.7109375" style="29" customWidth="1"/>
    <col min="2901" max="2906" width="0" style="29" hidden="1" customWidth="1"/>
    <col min="2907" max="2907" width="11.7109375" style="29" customWidth="1"/>
    <col min="2908" max="2908" width="31.7109375" style="29" customWidth="1"/>
    <col min="2909" max="2909" width="12.28515625" style="29" customWidth="1"/>
    <col min="2910" max="2910" width="12" style="29" customWidth="1"/>
    <col min="2911" max="2911" width="12.5703125" style="29" customWidth="1"/>
    <col min="2912" max="2912" width="12" style="29" customWidth="1"/>
    <col min="2913" max="2913" width="11.28515625" style="29" customWidth="1"/>
    <col min="2914" max="2915" width="11.7109375" style="29" customWidth="1"/>
    <col min="2916" max="2916" width="12.5703125" style="29" customWidth="1"/>
    <col min="2917" max="2917" width="9.7109375" style="29" customWidth="1"/>
    <col min="2918" max="2918" width="12" style="29" customWidth="1"/>
    <col min="2919" max="2967" width="9.7109375" style="29" customWidth="1"/>
    <col min="2968" max="3148" width="9.28515625" style="29"/>
    <col min="3149" max="3149" width="6" style="29" customWidth="1"/>
    <col min="3150" max="3150" width="11.28515625" style="29" customWidth="1"/>
    <col min="3151" max="3151" width="37.28515625" style="29" customWidth="1"/>
    <col min="3152" max="3152" width="14.28515625" style="29" customWidth="1"/>
    <col min="3153" max="3154" width="12" style="29" customWidth="1"/>
    <col min="3155" max="3155" width="17.7109375" style="29" customWidth="1"/>
    <col min="3156" max="3156" width="15.7109375" style="29" customWidth="1"/>
    <col min="3157" max="3162" width="0" style="29" hidden="1" customWidth="1"/>
    <col min="3163" max="3163" width="11.7109375" style="29" customWidth="1"/>
    <col min="3164" max="3164" width="31.7109375" style="29" customWidth="1"/>
    <col min="3165" max="3165" width="12.28515625" style="29" customWidth="1"/>
    <col min="3166" max="3166" width="12" style="29" customWidth="1"/>
    <col min="3167" max="3167" width="12.5703125" style="29" customWidth="1"/>
    <col min="3168" max="3168" width="12" style="29" customWidth="1"/>
    <col min="3169" max="3169" width="11.28515625" style="29" customWidth="1"/>
    <col min="3170" max="3171" width="11.7109375" style="29" customWidth="1"/>
    <col min="3172" max="3172" width="12.5703125" style="29" customWidth="1"/>
    <col min="3173" max="3173" width="9.7109375" style="29" customWidth="1"/>
    <col min="3174" max="3174" width="12" style="29" customWidth="1"/>
    <col min="3175" max="3223" width="9.7109375" style="29" customWidth="1"/>
    <col min="3224" max="3404" width="9.28515625" style="29"/>
    <col min="3405" max="3405" width="6" style="29" customWidth="1"/>
    <col min="3406" max="3406" width="11.28515625" style="29" customWidth="1"/>
    <col min="3407" max="3407" width="37.28515625" style="29" customWidth="1"/>
    <col min="3408" max="3408" width="14.28515625" style="29" customWidth="1"/>
    <col min="3409" max="3410" width="12" style="29" customWidth="1"/>
    <col min="3411" max="3411" width="17.7109375" style="29" customWidth="1"/>
    <col min="3412" max="3412" width="15.7109375" style="29" customWidth="1"/>
    <col min="3413" max="3418" width="0" style="29" hidden="1" customWidth="1"/>
    <col min="3419" max="3419" width="11.7109375" style="29" customWidth="1"/>
    <col min="3420" max="3420" width="31.7109375" style="29" customWidth="1"/>
    <col min="3421" max="3421" width="12.28515625" style="29" customWidth="1"/>
    <col min="3422" max="3422" width="12" style="29" customWidth="1"/>
    <col min="3423" max="3423" width="12.5703125" style="29" customWidth="1"/>
    <col min="3424" max="3424" width="12" style="29" customWidth="1"/>
    <col min="3425" max="3425" width="11.28515625" style="29" customWidth="1"/>
    <col min="3426" max="3427" width="11.7109375" style="29" customWidth="1"/>
    <col min="3428" max="3428" width="12.5703125" style="29" customWidth="1"/>
    <col min="3429" max="3429" width="9.7109375" style="29" customWidth="1"/>
    <col min="3430" max="3430" width="12" style="29" customWidth="1"/>
    <col min="3431" max="3479" width="9.7109375" style="29" customWidth="1"/>
    <col min="3480" max="3660" width="9.28515625" style="29"/>
    <col min="3661" max="3661" width="6" style="29" customWidth="1"/>
    <col min="3662" max="3662" width="11.28515625" style="29" customWidth="1"/>
    <col min="3663" max="3663" width="37.28515625" style="29" customWidth="1"/>
    <col min="3664" max="3664" width="14.28515625" style="29" customWidth="1"/>
    <col min="3665" max="3666" width="12" style="29" customWidth="1"/>
    <col min="3667" max="3667" width="17.7109375" style="29" customWidth="1"/>
    <col min="3668" max="3668" width="15.7109375" style="29" customWidth="1"/>
    <col min="3669" max="3674" width="0" style="29" hidden="1" customWidth="1"/>
    <col min="3675" max="3675" width="11.7109375" style="29" customWidth="1"/>
    <col min="3676" max="3676" width="31.7109375" style="29" customWidth="1"/>
    <col min="3677" max="3677" width="12.28515625" style="29" customWidth="1"/>
    <col min="3678" max="3678" width="12" style="29" customWidth="1"/>
    <col min="3679" max="3679" width="12.5703125" style="29" customWidth="1"/>
    <col min="3680" max="3680" width="12" style="29" customWidth="1"/>
    <col min="3681" max="3681" width="11.28515625" style="29" customWidth="1"/>
    <col min="3682" max="3683" width="11.7109375" style="29" customWidth="1"/>
    <col min="3684" max="3684" width="12.5703125" style="29" customWidth="1"/>
    <col min="3685" max="3685" width="9.7109375" style="29" customWidth="1"/>
    <col min="3686" max="3686" width="12" style="29" customWidth="1"/>
    <col min="3687" max="3735" width="9.7109375" style="29" customWidth="1"/>
    <col min="3736" max="3916" width="9.28515625" style="29"/>
    <col min="3917" max="3917" width="6" style="29" customWidth="1"/>
    <col min="3918" max="3918" width="11.28515625" style="29" customWidth="1"/>
    <col min="3919" max="3919" width="37.28515625" style="29" customWidth="1"/>
    <col min="3920" max="3920" width="14.28515625" style="29" customWidth="1"/>
    <col min="3921" max="3922" width="12" style="29" customWidth="1"/>
    <col min="3923" max="3923" width="17.7109375" style="29" customWidth="1"/>
    <col min="3924" max="3924" width="15.7109375" style="29" customWidth="1"/>
    <col min="3925" max="3930" width="0" style="29" hidden="1" customWidth="1"/>
    <col min="3931" max="3931" width="11.7109375" style="29" customWidth="1"/>
    <col min="3932" max="3932" width="31.7109375" style="29" customWidth="1"/>
    <col min="3933" max="3933" width="12.28515625" style="29" customWidth="1"/>
    <col min="3934" max="3934" width="12" style="29" customWidth="1"/>
    <col min="3935" max="3935" width="12.5703125" style="29" customWidth="1"/>
    <col min="3936" max="3936" width="12" style="29" customWidth="1"/>
    <col min="3937" max="3937" width="11.28515625" style="29" customWidth="1"/>
    <col min="3938" max="3939" width="11.7109375" style="29" customWidth="1"/>
    <col min="3940" max="3940" width="12.5703125" style="29" customWidth="1"/>
    <col min="3941" max="3941" width="9.7109375" style="29" customWidth="1"/>
    <col min="3942" max="3942" width="12" style="29" customWidth="1"/>
    <col min="3943" max="3991" width="9.7109375" style="29" customWidth="1"/>
    <col min="3992" max="4172" width="9.28515625" style="29"/>
    <col min="4173" max="4173" width="6" style="29" customWidth="1"/>
    <col min="4174" max="4174" width="11.28515625" style="29" customWidth="1"/>
    <col min="4175" max="4175" width="37.28515625" style="29" customWidth="1"/>
    <col min="4176" max="4176" width="14.28515625" style="29" customWidth="1"/>
    <col min="4177" max="4178" width="12" style="29" customWidth="1"/>
    <col min="4179" max="4179" width="17.7109375" style="29" customWidth="1"/>
    <col min="4180" max="4180" width="15.7109375" style="29" customWidth="1"/>
    <col min="4181" max="4186" width="0" style="29" hidden="1" customWidth="1"/>
    <col min="4187" max="4187" width="11.7109375" style="29" customWidth="1"/>
    <col min="4188" max="4188" width="31.7109375" style="29" customWidth="1"/>
    <col min="4189" max="4189" width="12.28515625" style="29" customWidth="1"/>
    <col min="4190" max="4190" width="12" style="29" customWidth="1"/>
    <col min="4191" max="4191" width="12.5703125" style="29" customWidth="1"/>
    <col min="4192" max="4192" width="12" style="29" customWidth="1"/>
    <col min="4193" max="4193" width="11.28515625" style="29" customWidth="1"/>
    <col min="4194" max="4195" width="11.7109375" style="29" customWidth="1"/>
    <col min="4196" max="4196" width="12.5703125" style="29" customWidth="1"/>
    <col min="4197" max="4197" width="9.7109375" style="29" customWidth="1"/>
    <col min="4198" max="4198" width="12" style="29" customWidth="1"/>
    <col min="4199" max="4247" width="9.7109375" style="29" customWidth="1"/>
    <col min="4248" max="4428" width="9.28515625" style="29"/>
    <col min="4429" max="4429" width="6" style="29" customWidth="1"/>
    <col min="4430" max="4430" width="11.28515625" style="29" customWidth="1"/>
    <col min="4431" max="4431" width="37.28515625" style="29" customWidth="1"/>
    <col min="4432" max="4432" width="14.28515625" style="29" customWidth="1"/>
    <col min="4433" max="4434" width="12" style="29" customWidth="1"/>
    <col min="4435" max="4435" width="17.7109375" style="29" customWidth="1"/>
    <col min="4436" max="4436" width="15.7109375" style="29" customWidth="1"/>
    <col min="4437" max="4442" width="0" style="29" hidden="1" customWidth="1"/>
    <col min="4443" max="4443" width="11.7109375" style="29" customWidth="1"/>
    <col min="4444" max="4444" width="31.7109375" style="29" customWidth="1"/>
    <col min="4445" max="4445" width="12.28515625" style="29" customWidth="1"/>
    <col min="4446" max="4446" width="12" style="29" customWidth="1"/>
    <col min="4447" max="4447" width="12.5703125" style="29" customWidth="1"/>
    <col min="4448" max="4448" width="12" style="29" customWidth="1"/>
    <col min="4449" max="4449" width="11.28515625" style="29" customWidth="1"/>
    <col min="4450" max="4451" width="11.7109375" style="29" customWidth="1"/>
    <col min="4452" max="4452" width="12.5703125" style="29" customWidth="1"/>
    <col min="4453" max="4453" width="9.7109375" style="29" customWidth="1"/>
    <col min="4454" max="4454" width="12" style="29" customWidth="1"/>
    <col min="4455" max="4503" width="9.7109375" style="29" customWidth="1"/>
    <col min="4504" max="4684" width="9.28515625" style="29"/>
    <col min="4685" max="4685" width="6" style="29" customWidth="1"/>
    <col min="4686" max="4686" width="11.28515625" style="29" customWidth="1"/>
    <col min="4687" max="4687" width="37.28515625" style="29" customWidth="1"/>
    <col min="4688" max="4688" width="14.28515625" style="29" customWidth="1"/>
    <col min="4689" max="4690" width="12" style="29" customWidth="1"/>
    <col min="4691" max="4691" width="17.7109375" style="29" customWidth="1"/>
    <col min="4692" max="4692" width="15.7109375" style="29" customWidth="1"/>
    <col min="4693" max="4698" width="0" style="29" hidden="1" customWidth="1"/>
    <col min="4699" max="4699" width="11.7109375" style="29" customWidth="1"/>
    <col min="4700" max="4700" width="31.7109375" style="29" customWidth="1"/>
    <col min="4701" max="4701" width="12.28515625" style="29" customWidth="1"/>
    <col min="4702" max="4702" width="12" style="29" customWidth="1"/>
    <col min="4703" max="4703" width="12.5703125" style="29" customWidth="1"/>
    <col min="4704" max="4704" width="12" style="29" customWidth="1"/>
    <col min="4705" max="4705" width="11.28515625" style="29" customWidth="1"/>
    <col min="4706" max="4707" width="11.7109375" style="29" customWidth="1"/>
    <col min="4708" max="4708" width="12.5703125" style="29" customWidth="1"/>
    <col min="4709" max="4709" width="9.7109375" style="29" customWidth="1"/>
    <col min="4710" max="4710" width="12" style="29" customWidth="1"/>
    <col min="4711" max="4759" width="9.7109375" style="29" customWidth="1"/>
    <col min="4760" max="4940" width="9.28515625" style="29"/>
    <col min="4941" max="4941" width="6" style="29" customWidth="1"/>
    <col min="4942" max="4942" width="11.28515625" style="29" customWidth="1"/>
    <col min="4943" max="4943" width="37.28515625" style="29" customWidth="1"/>
    <col min="4944" max="4944" width="14.28515625" style="29" customWidth="1"/>
    <col min="4945" max="4946" width="12" style="29" customWidth="1"/>
    <col min="4947" max="4947" width="17.7109375" style="29" customWidth="1"/>
    <col min="4948" max="4948" width="15.7109375" style="29" customWidth="1"/>
    <col min="4949" max="4954" width="0" style="29" hidden="1" customWidth="1"/>
    <col min="4955" max="4955" width="11.7109375" style="29" customWidth="1"/>
    <col min="4956" max="4956" width="31.7109375" style="29" customWidth="1"/>
    <col min="4957" max="4957" width="12.28515625" style="29" customWidth="1"/>
    <col min="4958" max="4958" width="12" style="29" customWidth="1"/>
    <col min="4959" max="4959" width="12.5703125" style="29" customWidth="1"/>
    <col min="4960" max="4960" width="12" style="29" customWidth="1"/>
    <col min="4961" max="4961" width="11.28515625" style="29" customWidth="1"/>
    <col min="4962" max="4963" width="11.7109375" style="29" customWidth="1"/>
    <col min="4964" max="4964" width="12.5703125" style="29" customWidth="1"/>
    <col min="4965" max="4965" width="9.7109375" style="29" customWidth="1"/>
    <col min="4966" max="4966" width="12" style="29" customWidth="1"/>
    <col min="4967" max="5015" width="9.7109375" style="29" customWidth="1"/>
    <col min="5016" max="5196" width="9.28515625" style="29"/>
    <col min="5197" max="5197" width="6" style="29" customWidth="1"/>
    <col min="5198" max="5198" width="11.28515625" style="29" customWidth="1"/>
    <col min="5199" max="5199" width="37.28515625" style="29" customWidth="1"/>
    <col min="5200" max="5200" width="14.28515625" style="29" customWidth="1"/>
    <col min="5201" max="5202" width="12" style="29" customWidth="1"/>
    <col min="5203" max="5203" width="17.7109375" style="29" customWidth="1"/>
    <col min="5204" max="5204" width="15.7109375" style="29" customWidth="1"/>
    <col min="5205" max="5210" width="0" style="29" hidden="1" customWidth="1"/>
    <col min="5211" max="5211" width="11.7109375" style="29" customWidth="1"/>
    <col min="5212" max="5212" width="31.7109375" style="29" customWidth="1"/>
    <col min="5213" max="5213" width="12.28515625" style="29" customWidth="1"/>
    <col min="5214" max="5214" width="12" style="29" customWidth="1"/>
    <col min="5215" max="5215" width="12.5703125" style="29" customWidth="1"/>
    <col min="5216" max="5216" width="12" style="29" customWidth="1"/>
    <col min="5217" max="5217" width="11.28515625" style="29" customWidth="1"/>
    <col min="5218" max="5219" width="11.7109375" style="29" customWidth="1"/>
    <col min="5220" max="5220" width="12.5703125" style="29" customWidth="1"/>
    <col min="5221" max="5221" width="9.7109375" style="29" customWidth="1"/>
    <col min="5222" max="5222" width="12" style="29" customWidth="1"/>
    <col min="5223" max="5271" width="9.7109375" style="29" customWidth="1"/>
    <col min="5272" max="5452" width="9.28515625" style="29"/>
    <col min="5453" max="5453" width="6" style="29" customWidth="1"/>
    <col min="5454" max="5454" width="11.28515625" style="29" customWidth="1"/>
    <col min="5455" max="5455" width="37.28515625" style="29" customWidth="1"/>
    <col min="5456" max="5456" width="14.28515625" style="29" customWidth="1"/>
    <col min="5457" max="5458" width="12" style="29" customWidth="1"/>
    <col min="5459" max="5459" width="17.7109375" style="29" customWidth="1"/>
    <col min="5460" max="5460" width="15.7109375" style="29" customWidth="1"/>
    <col min="5461" max="5466" width="0" style="29" hidden="1" customWidth="1"/>
    <col min="5467" max="5467" width="11.7109375" style="29" customWidth="1"/>
    <col min="5468" max="5468" width="31.7109375" style="29" customWidth="1"/>
    <col min="5469" max="5469" width="12.28515625" style="29" customWidth="1"/>
    <col min="5470" max="5470" width="12" style="29" customWidth="1"/>
    <col min="5471" max="5471" width="12.5703125" style="29" customWidth="1"/>
    <col min="5472" max="5472" width="12" style="29" customWidth="1"/>
    <col min="5473" max="5473" width="11.28515625" style="29" customWidth="1"/>
    <col min="5474" max="5475" width="11.7109375" style="29" customWidth="1"/>
    <col min="5476" max="5476" width="12.5703125" style="29" customWidth="1"/>
    <col min="5477" max="5477" width="9.7109375" style="29" customWidth="1"/>
    <col min="5478" max="5478" width="12" style="29" customWidth="1"/>
    <col min="5479" max="5527" width="9.7109375" style="29" customWidth="1"/>
    <col min="5528" max="5708" width="9.28515625" style="29"/>
    <col min="5709" max="5709" width="6" style="29" customWidth="1"/>
    <col min="5710" max="5710" width="11.28515625" style="29" customWidth="1"/>
    <col min="5711" max="5711" width="37.28515625" style="29" customWidth="1"/>
    <col min="5712" max="5712" width="14.28515625" style="29" customWidth="1"/>
    <col min="5713" max="5714" width="12" style="29" customWidth="1"/>
    <col min="5715" max="5715" width="17.7109375" style="29" customWidth="1"/>
    <col min="5716" max="5716" width="15.7109375" style="29" customWidth="1"/>
    <col min="5717" max="5722" width="0" style="29" hidden="1" customWidth="1"/>
    <col min="5723" max="5723" width="11.7109375" style="29" customWidth="1"/>
    <col min="5724" max="5724" width="31.7109375" style="29" customWidth="1"/>
    <col min="5725" max="5725" width="12.28515625" style="29" customWidth="1"/>
    <col min="5726" max="5726" width="12" style="29" customWidth="1"/>
    <col min="5727" max="5727" width="12.5703125" style="29" customWidth="1"/>
    <col min="5728" max="5728" width="12" style="29" customWidth="1"/>
    <col min="5729" max="5729" width="11.28515625" style="29" customWidth="1"/>
    <col min="5730" max="5731" width="11.7109375" style="29" customWidth="1"/>
    <col min="5732" max="5732" width="12.5703125" style="29" customWidth="1"/>
    <col min="5733" max="5733" width="9.7109375" style="29" customWidth="1"/>
    <col min="5734" max="5734" width="12" style="29" customWidth="1"/>
    <col min="5735" max="5783" width="9.7109375" style="29" customWidth="1"/>
    <col min="5784" max="5964" width="9.28515625" style="29"/>
    <col min="5965" max="5965" width="6" style="29" customWidth="1"/>
    <col min="5966" max="5966" width="11.28515625" style="29" customWidth="1"/>
    <col min="5967" max="5967" width="37.28515625" style="29" customWidth="1"/>
    <col min="5968" max="5968" width="14.28515625" style="29" customWidth="1"/>
    <col min="5969" max="5970" width="12" style="29" customWidth="1"/>
    <col min="5971" max="5971" width="17.7109375" style="29" customWidth="1"/>
    <col min="5972" max="5972" width="15.7109375" style="29" customWidth="1"/>
    <col min="5973" max="5978" width="0" style="29" hidden="1" customWidth="1"/>
    <col min="5979" max="5979" width="11.7109375" style="29" customWidth="1"/>
    <col min="5980" max="5980" width="31.7109375" style="29" customWidth="1"/>
    <col min="5981" max="5981" width="12.28515625" style="29" customWidth="1"/>
    <col min="5982" max="5982" width="12" style="29" customWidth="1"/>
    <col min="5983" max="5983" width="12.5703125" style="29" customWidth="1"/>
    <col min="5984" max="5984" width="12" style="29" customWidth="1"/>
    <col min="5985" max="5985" width="11.28515625" style="29" customWidth="1"/>
    <col min="5986" max="5987" width="11.7109375" style="29" customWidth="1"/>
    <col min="5988" max="5988" width="12.5703125" style="29" customWidth="1"/>
    <col min="5989" max="5989" width="9.7109375" style="29" customWidth="1"/>
    <col min="5990" max="5990" width="12" style="29" customWidth="1"/>
    <col min="5991" max="6039" width="9.7109375" style="29" customWidth="1"/>
    <col min="6040" max="6220" width="9.28515625" style="29"/>
    <col min="6221" max="6221" width="6" style="29" customWidth="1"/>
    <col min="6222" max="6222" width="11.28515625" style="29" customWidth="1"/>
    <col min="6223" max="6223" width="37.28515625" style="29" customWidth="1"/>
    <col min="6224" max="6224" width="14.28515625" style="29" customWidth="1"/>
    <col min="6225" max="6226" width="12" style="29" customWidth="1"/>
    <col min="6227" max="6227" width="17.7109375" style="29" customWidth="1"/>
    <col min="6228" max="6228" width="15.7109375" style="29" customWidth="1"/>
    <col min="6229" max="6234" width="0" style="29" hidden="1" customWidth="1"/>
    <col min="6235" max="6235" width="11.7109375" style="29" customWidth="1"/>
    <col min="6236" max="6236" width="31.7109375" style="29" customWidth="1"/>
    <col min="6237" max="6237" width="12.28515625" style="29" customWidth="1"/>
    <col min="6238" max="6238" width="12" style="29" customWidth="1"/>
    <col min="6239" max="6239" width="12.5703125" style="29" customWidth="1"/>
    <col min="6240" max="6240" width="12" style="29" customWidth="1"/>
    <col min="6241" max="6241" width="11.28515625" style="29" customWidth="1"/>
    <col min="6242" max="6243" width="11.7109375" style="29" customWidth="1"/>
    <col min="6244" max="6244" width="12.5703125" style="29" customWidth="1"/>
    <col min="6245" max="6245" width="9.7109375" style="29" customWidth="1"/>
    <col min="6246" max="6246" width="12" style="29" customWidth="1"/>
    <col min="6247" max="6295" width="9.7109375" style="29" customWidth="1"/>
    <col min="6296" max="6476" width="9.28515625" style="29"/>
    <col min="6477" max="6477" width="6" style="29" customWidth="1"/>
    <col min="6478" max="6478" width="11.28515625" style="29" customWidth="1"/>
    <col min="6479" max="6479" width="37.28515625" style="29" customWidth="1"/>
    <col min="6480" max="6480" width="14.28515625" style="29" customWidth="1"/>
    <col min="6481" max="6482" width="12" style="29" customWidth="1"/>
    <col min="6483" max="6483" width="17.7109375" style="29" customWidth="1"/>
    <col min="6484" max="6484" width="15.7109375" style="29" customWidth="1"/>
    <col min="6485" max="6490" width="0" style="29" hidden="1" customWidth="1"/>
    <col min="6491" max="6491" width="11.7109375" style="29" customWidth="1"/>
    <col min="6492" max="6492" width="31.7109375" style="29" customWidth="1"/>
    <col min="6493" max="6493" width="12.28515625" style="29" customWidth="1"/>
    <col min="6494" max="6494" width="12" style="29" customWidth="1"/>
    <col min="6495" max="6495" width="12.5703125" style="29" customWidth="1"/>
    <col min="6496" max="6496" width="12" style="29" customWidth="1"/>
    <col min="6497" max="6497" width="11.28515625" style="29" customWidth="1"/>
    <col min="6498" max="6499" width="11.7109375" style="29" customWidth="1"/>
    <col min="6500" max="6500" width="12.5703125" style="29" customWidth="1"/>
    <col min="6501" max="6501" width="9.7109375" style="29" customWidth="1"/>
    <col min="6502" max="6502" width="12" style="29" customWidth="1"/>
    <col min="6503" max="6551" width="9.7109375" style="29" customWidth="1"/>
    <col min="6552" max="6732" width="9.28515625" style="29"/>
    <col min="6733" max="6733" width="6" style="29" customWidth="1"/>
    <col min="6734" max="6734" width="11.28515625" style="29" customWidth="1"/>
    <col min="6735" max="6735" width="37.28515625" style="29" customWidth="1"/>
    <col min="6736" max="6736" width="14.28515625" style="29" customWidth="1"/>
    <col min="6737" max="6738" width="12" style="29" customWidth="1"/>
    <col min="6739" max="6739" width="17.7109375" style="29" customWidth="1"/>
    <col min="6740" max="6740" width="15.7109375" style="29" customWidth="1"/>
    <col min="6741" max="6746" width="0" style="29" hidden="1" customWidth="1"/>
    <col min="6747" max="6747" width="11.7109375" style="29" customWidth="1"/>
    <col min="6748" max="6748" width="31.7109375" style="29" customWidth="1"/>
    <col min="6749" max="6749" width="12.28515625" style="29" customWidth="1"/>
    <col min="6750" max="6750" width="12" style="29" customWidth="1"/>
    <col min="6751" max="6751" width="12.5703125" style="29" customWidth="1"/>
    <col min="6752" max="6752" width="12" style="29" customWidth="1"/>
    <col min="6753" max="6753" width="11.28515625" style="29" customWidth="1"/>
    <col min="6754" max="6755" width="11.7109375" style="29" customWidth="1"/>
    <col min="6756" max="6756" width="12.5703125" style="29" customWidth="1"/>
    <col min="6757" max="6757" width="9.7109375" style="29" customWidth="1"/>
    <col min="6758" max="6758" width="12" style="29" customWidth="1"/>
    <col min="6759" max="6807" width="9.7109375" style="29" customWidth="1"/>
    <col min="6808" max="6988" width="9.28515625" style="29"/>
    <col min="6989" max="6989" width="6" style="29" customWidth="1"/>
    <col min="6990" max="6990" width="11.28515625" style="29" customWidth="1"/>
    <col min="6991" max="6991" width="37.28515625" style="29" customWidth="1"/>
    <col min="6992" max="6992" width="14.28515625" style="29" customWidth="1"/>
    <col min="6993" max="6994" width="12" style="29" customWidth="1"/>
    <col min="6995" max="6995" width="17.7109375" style="29" customWidth="1"/>
    <col min="6996" max="6996" width="15.7109375" style="29" customWidth="1"/>
    <col min="6997" max="7002" width="0" style="29" hidden="1" customWidth="1"/>
    <col min="7003" max="7003" width="11.7109375" style="29" customWidth="1"/>
    <col min="7004" max="7004" width="31.7109375" style="29" customWidth="1"/>
    <col min="7005" max="7005" width="12.28515625" style="29" customWidth="1"/>
    <col min="7006" max="7006" width="12" style="29" customWidth="1"/>
    <col min="7007" max="7007" width="12.5703125" style="29" customWidth="1"/>
    <col min="7008" max="7008" width="12" style="29" customWidth="1"/>
    <col min="7009" max="7009" width="11.28515625" style="29" customWidth="1"/>
    <col min="7010" max="7011" width="11.7109375" style="29" customWidth="1"/>
    <col min="7012" max="7012" width="12.5703125" style="29" customWidth="1"/>
    <col min="7013" max="7013" width="9.7109375" style="29" customWidth="1"/>
    <col min="7014" max="7014" width="12" style="29" customWidth="1"/>
    <col min="7015" max="7063" width="9.7109375" style="29" customWidth="1"/>
    <col min="7064" max="7244" width="9.28515625" style="29"/>
    <col min="7245" max="7245" width="6" style="29" customWidth="1"/>
    <col min="7246" max="7246" width="11.28515625" style="29" customWidth="1"/>
    <col min="7247" max="7247" width="37.28515625" style="29" customWidth="1"/>
    <col min="7248" max="7248" width="14.28515625" style="29" customWidth="1"/>
    <col min="7249" max="7250" width="12" style="29" customWidth="1"/>
    <col min="7251" max="7251" width="17.7109375" style="29" customWidth="1"/>
    <col min="7252" max="7252" width="15.7109375" style="29" customWidth="1"/>
    <col min="7253" max="7258" width="0" style="29" hidden="1" customWidth="1"/>
    <col min="7259" max="7259" width="11.7109375" style="29" customWidth="1"/>
    <col min="7260" max="7260" width="31.7109375" style="29" customWidth="1"/>
    <col min="7261" max="7261" width="12.28515625" style="29" customWidth="1"/>
    <col min="7262" max="7262" width="12" style="29" customWidth="1"/>
    <col min="7263" max="7263" width="12.5703125" style="29" customWidth="1"/>
    <col min="7264" max="7264" width="12" style="29" customWidth="1"/>
    <col min="7265" max="7265" width="11.28515625" style="29" customWidth="1"/>
    <col min="7266" max="7267" width="11.7109375" style="29" customWidth="1"/>
    <col min="7268" max="7268" width="12.5703125" style="29" customWidth="1"/>
    <col min="7269" max="7269" width="9.7109375" style="29" customWidth="1"/>
    <col min="7270" max="7270" width="12" style="29" customWidth="1"/>
    <col min="7271" max="7319" width="9.7109375" style="29" customWidth="1"/>
    <col min="7320" max="7500" width="9.28515625" style="29"/>
    <col min="7501" max="7501" width="6" style="29" customWidth="1"/>
    <col min="7502" max="7502" width="11.28515625" style="29" customWidth="1"/>
    <col min="7503" max="7503" width="37.28515625" style="29" customWidth="1"/>
    <col min="7504" max="7504" width="14.28515625" style="29" customWidth="1"/>
    <col min="7505" max="7506" width="12" style="29" customWidth="1"/>
    <col min="7507" max="7507" width="17.7109375" style="29" customWidth="1"/>
    <col min="7508" max="7508" width="15.7109375" style="29" customWidth="1"/>
    <col min="7509" max="7514" width="0" style="29" hidden="1" customWidth="1"/>
    <col min="7515" max="7515" width="11.7109375" style="29" customWidth="1"/>
    <col min="7516" max="7516" width="31.7109375" style="29" customWidth="1"/>
    <col min="7517" max="7517" width="12.28515625" style="29" customWidth="1"/>
    <col min="7518" max="7518" width="12" style="29" customWidth="1"/>
    <col min="7519" max="7519" width="12.5703125" style="29" customWidth="1"/>
    <col min="7520" max="7520" width="12" style="29" customWidth="1"/>
    <col min="7521" max="7521" width="11.28515625" style="29" customWidth="1"/>
    <col min="7522" max="7523" width="11.7109375" style="29" customWidth="1"/>
    <col min="7524" max="7524" width="12.5703125" style="29" customWidth="1"/>
    <col min="7525" max="7525" width="9.7109375" style="29" customWidth="1"/>
    <col min="7526" max="7526" width="12" style="29" customWidth="1"/>
    <col min="7527" max="7575" width="9.7109375" style="29" customWidth="1"/>
    <col min="7576" max="7756" width="9.28515625" style="29"/>
    <col min="7757" max="7757" width="6" style="29" customWidth="1"/>
    <col min="7758" max="7758" width="11.28515625" style="29" customWidth="1"/>
    <col min="7759" max="7759" width="37.28515625" style="29" customWidth="1"/>
    <col min="7760" max="7760" width="14.28515625" style="29" customWidth="1"/>
    <col min="7761" max="7762" width="12" style="29" customWidth="1"/>
    <col min="7763" max="7763" width="17.7109375" style="29" customWidth="1"/>
    <col min="7764" max="7764" width="15.7109375" style="29" customWidth="1"/>
    <col min="7765" max="7770" width="0" style="29" hidden="1" customWidth="1"/>
    <col min="7771" max="7771" width="11.7109375" style="29" customWidth="1"/>
    <col min="7772" max="7772" width="31.7109375" style="29" customWidth="1"/>
    <col min="7773" max="7773" width="12.28515625" style="29" customWidth="1"/>
    <col min="7774" max="7774" width="12" style="29" customWidth="1"/>
    <col min="7775" max="7775" width="12.5703125" style="29" customWidth="1"/>
    <col min="7776" max="7776" width="12" style="29" customWidth="1"/>
    <col min="7777" max="7777" width="11.28515625" style="29" customWidth="1"/>
    <col min="7778" max="7779" width="11.7109375" style="29" customWidth="1"/>
    <col min="7780" max="7780" width="12.5703125" style="29" customWidth="1"/>
    <col min="7781" max="7781" width="9.7109375" style="29" customWidth="1"/>
    <col min="7782" max="7782" width="12" style="29" customWidth="1"/>
    <col min="7783" max="7831" width="9.7109375" style="29" customWidth="1"/>
    <col min="7832" max="8012" width="9.28515625" style="29"/>
    <col min="8013" max="8013" width="6" style="29" customWidth="1"/>
    <col min="8014" max="8014" width="11.28515625" style="29" customWidth="1"/>
    <col min="8015" max="8015" width="37.28515625" style="29" customWidth="1"/>
    <col min="8016" max="8016" width="14.28515625" style="29" customWidth="1"/>
    <col min="8017" max="8018" width="12" style="29" customWidth="1"/>
    <col min="8019" max="8019" width="17.7109375" style="29" customWidth="1"/>
    <col min="8020" max="8020" width="15.7109375" style="29" customWidth="1"/>
    <col min="8021" max="8026" width="0" style="29" hidden="1" customWidth="1"/>
    <col min="8027" max="8027" width="11.7109375" style="29" customWidth="1"/>
    <col min="8028" max="8028" width="31.7109375" style="29" customWidth="1"/>
    <col min="8029" max="8029" width="12.28515625" style="29" customWidth="1"/>
    <col min="8030" max="8030" width="12" style="29" customWidth="1"/>
    <col min="8031" max="8031" width="12.5703125" style="29" customWidth="1"/>
    <col min="8032" max="8032" width="12" style="29" customWidth="1"/>
    <col min="8033" max="8033" width="11.28515625" style="29" customWidth="1"/>
    <col min="8034" max="8035" width="11.7109375" style="29" customWidth="1"/>
    <col min="8036" max="8036" width="12.5703125" style="29" customWidth="1"/>
    <col min="8037" max="8037" width="9.7109375" style="29" customWidth="1"/>
    <col min="8038" max="8038" width="12" style="29" customWidth="1"/>
    <col min="8039" max="8087" width="9.7109375" style="29" customWidth="1"/>
    <col min="8088" max="8268" width="9.28515625" style="29"/>
    <col min="8269" max="8269" width="6" style="29" customWidth="1"/>
    <col min="8270" max="8270" width="11.28515625" style="29" customWidth="1"/>
    <col min="8271" max="8271" width="37.28515625" style="29" customWidth="1"/>
    <col min="8272" max="8272" width="14.28515625" style="29" customWidth="1"/>
    <col min="8273" max="8274" width="12" style="29" customWidth="1"/>
    <col min="8275" max="8275" width="17.7109375" style="29" customWidth="1"/>
    <col min="8276" max="8276" width="15.7109375" style="29" customWidth="1"/>
    <col min="8277" max="8282" width="0" style="29" hidden="1" customWidth="1"/>
    <col min="8283" max="8283" width="11.7109375" style="29" customWidth="1"/>
    <col min="8284" max="8284" width="31.7109375" style="29" customWidth="1"/>
    <col min="8285" max="8285" width="12.28515625" style="29" customWidth="1"/>
    <col min="8286" max="8286" width="12" style="29" customWidth="1"/>
    <col min="8287" max="8287" width="12.5703125" style="29" customWidth="1"/>
    <col min="8288" max="8288" width="12" style="29" customWidth="1"/>
    <col min="8289" max="8289" width="11.28515625" style="29" customWidth="1"/>
    <col min="8290" max="8291" width="11.7109375" style="29" customWidth="1"/>
    <col min="8292" max="8292" width="12.5703125" style="29" customWidth="1"/>
    <col min="8293" max="8293" width="9.7109375" style="29" customWidth="1"/>
    <col min="8294" max="8294" width="12" style="29" customWidth="1"/>
    <col min="8295" max="8343" width="9.7109375" style="29" customWidth="1"/>
    <col min="8344" max="8524" width="9.28515625" style="29"/>
    <col min="8525" max="8525" width="6" style="29" customWidth="1"/>
    <col min="8526" max="8526" width="11.28515625" style="29" customWidth="1"/>
    <col min="8527" max="8527" width="37.28515625" style="29" customWidth="1"/>
    <col min="8528" max="8528" width="14.28515625" style="29" customWidth="1"/>
    <col min="8529" max="8530" width="12" style="29" customWidth="1"/>
    <col min="8531" max="8531" width="17.7109375" style="29" customWidth="1"/>
    <col min="8532" max="8532" width="15.7109375" style="29" customWidth="1"/>
    <col min="8533" max="8538" width="0" style="29" hidden="1" customWidth="1"/>
    <col min="8539" max="8539" width="11.7109375" style="29" customWidth="1"/>
    <col min="8540" max="8540" width="31.7109375" style="29" customWidth="1"/>
    <col min="8541" max="8541" width="12.28515625" style="29" customWidth="1"/>
    <col min="8542" max="8542" width="12" style="29" customWidth="1"/>
    <col min="8543" max="8543" width="12.5703125" style="29" customWidth="1"/>
    <col min="8544" max="8544" width="12" style="29" customWidth="1"/>
    <col min="8545" max="8545" width="11.28515625" style="29" customWidth="1"/>
    <col min="8546" max="8547" width="11.7109375" style="29" customWidth="1"/>
    <col min="8548" max="8548" width="12.5703125" style="29" customWidth="1"/>
    <col min="8549" max="8549" width="9.7109375" style="29" customWidth="1"/>
    <col min="8550" max="8550" width="12" style="29" customWidth="1"/>
    <col min="8551" max="8599" width="9.7109375" style="29" customWidth="1"/>
    <col min="8600" max="8780" width="9.28515625" style="29"/>
    <col min="8781" max="8781" width="6" style="29" customWidth="1"/>
    <col min="8782" max="8782" width="11.28515625" style="29" customWidth="1"/>
    <col min="8783" max="8783" width="37.28515625" style="29" customWidth="1"/>
    <col min="8784" max="8784" width="14.28515625" style="29" customWidth="1"/>
    <col min="8785" max="8786" width="12" style="29" customWidth="1"/>
    <col min="8787" max="8787" width="17.7109375" style="29" customWidth="1"/>
    <col min="8788" max="8788" width="15.7109375" style="29" customWidth="1"/>
    <col min="8789" max="8794" width="0" style="29" hidden="1" customWidth="1"/>
    <col min="8795" max="8795" width="11.7109375" style="29" customWidth="1"/>
    <col min="8796" max="8796" width="31.7109375" style="29" customWidth="1"/>
    <col min="8797" max="8797" width="12.28515625" style="29" customWidth="1"/>
    <col min="8798" max="8798" width="12" style="29" customWidth="1"/>
    <col min="8799" max="8799" width="12.5703125" style="29" customWidth="1"/>
    <col min="8800" max="8800" width="12" style="29" customWidth="1"/>
    <col min="8801" max="8801" width="11.28515625" style="29" customWidth="1"/>
    <col min="8802" max="8803" width="11.7109375" style="29" customWidth="1"/>
    <col min="8804" max="8804" width="12.5703125" style="29" customWidth="1"/>
    <col min="8805" max="8805" width="9.7109375" style="29" customWidth="1"/>
    <col min="8806" max="8806" width="12" style="29" customWidth="1"/>
    <col min="8807" max="8855" width="9.7109375" style="29" customWidth="1"/>
    <col min="8856" max="9036" width="9.28515625" style="29"/>
    <col min="9037" max="9037" width="6" style="29" customWidth="1"/>
    <col min="9038" max="9038" width="11.28515625" style="29" customWidth="1"/>
    <col min="9039" max="9039" width="37.28515625" style="29" customWidth="1"/>
    <col min="9040" max="9040" width="14.28515625" style="29" customWidth="1"/>
    <col min="9041" max="9042" width="12" style="29" customWidth="1"/>
    <col min="9043" max="9043" width="17.7109375" style="29" customWidth="1"/>
    <col min="9044" max="9044" width="15.7109375" style="29" customWidth="1"/>
    <col min="9045" max="9050" width="0" style="29" hidden="1" customWidth="1"/>
    <col min="9051" max="9051" width="11.7109375" style="29" customWidth="1"/>
    <col min="9052" max="9052" width="31.7109375" style="29" customWidth="1"/>
    <col min="9053" max="9053" width="12.28515625" style="29" customWidth="1"/>
    <col min="9054" max="9054" width="12" style="29" customWidth="1"/>
    <col min="9055" max="9055" width="12.5703125" style="29" customWidth="1"/>
    <col min="9056" max="9056" width="12" style="29" customWidth="1"/>
    <col min="9057" max="9057" width="11.28515625" style="29" customWidth="1"/>
    <col min="9058" max="9059" width="11.7109375" style="29" customWidth="1"/>
    <col min="9060" max="9060" width="12.5703125" style="29" customWidth="1"/>
    <col min="9061" max="9061" width="9.7109375" style="29" customWidth="1"/>
    <col min="9062" max="9062" width="12" style="29" customWidth="1"/>
    <col min="9063" max="9111" width="9.7109375" style="29" customWidth="1"/>
    <col min="9112" max="9292" width="9.28515625" style="29"/>
    <col min="9293" max="9293" width="6" style="29" customWidth="1"/>
    <col min="9294" max="9294" width="11.28515625" style="29" customWidth="1"/>
    <col min="9295" max="9295" width="37.28515625" style="29" customWidth="1"/>
    <col min="9296" max="9296" width="14.28515625" style="29" customWidth="1"/>
    <col min="9297" max="9298" width="12" style="29" customWidth="1"/>
    <col min="9299" max="9299" width="17.7109375" style="29" customWidth="1"/>
    <col min="9300" max="9300" width="15.7109375" style="29" customWidth="1"/>
    <col min="9301" max="9306" width="0" style="29" hidden="1" customWidth="1"/>
    <col min="9307" max="9307" width="11.7109375" style="29" customWidth="1"/>
    <col min="9308" max="9308" width="31.7109375" style="29" customWidth="1"/>
    <col min="9309" max="9309" width="12.28515625" style="29" customWidth="1"/>
    <col min="9310" max="9310" width="12" style="29" customWidth="1"/>
    <col min="9311" max="9311" width="12.5703125" style="29" customWidth="1"/>
    <col min="9312" max="9312" width="12" style="29" customWidth="1"/>
    <col min="9313" max="9313" width="11.28515625" style="29" customWidth="1"/>
    <col min="9314" max="9315" width="11.7109375" style="29" customWidth="1"/>
    <col min="9316" max="9316" width="12.5703125" style="29" customWidth="1"/>
    <col min="9317" max="9317" width="9.7109375" style="29" customWidth="1"/>
    <col min="9318" max="9318" width="12" style="29" customWidth="1"/>
    <col min="9319" max="9367" width="9.7109375" style="29" customWidth="1"/>
    <col min="9368" max="9548" width="9.28515625" style="29"/>
    <col min="9549" max="9549" width="6" style="29" customWidth="1"/>
    <col min="9550" max="9550" width="11.28515625" style="29" customWidth="1"/>
    <col min="9551" max="9551" width="37.28515625" style="29" customWidth="1"/>
    <col min="9552" max="9552" width="14.28515625" style="29" customWidth="1"/>
    <col min="9553" max="9554" width="12" style="29" customWidth="1"/>
    <col min="9555" max="9555" width="17.7109375" style="29" customWidth="1"/>
    <col min="9556" max="9556" width="15.7109375" style="29" customWidth="1"/>
    <col min="9557" max="9562" width="0" style="29" hidden="1" customWidth="1"/>
    <col min="9563" max="9563" width="11.7109375" style="29" customWidth="1"/>
    <col min="9564" max="9564" width="31.7109375" style="29" customWidth="1"/>
    <col min="9565" max="9565" width="12.28515625" style="29" customWidth="1"/>
    <col min="9566" max="9566" width="12" style="29" customWidth="1"/>
    <col min="9567" max="9567" width="12.5703125" style="29" customWidth="1"/>
    <col min="9568" max="9568" width="12" style="29" customWidth="1"/>
    <col min="9569" max="9569" width="11.28515625" style="29" customWidth="1"/>
    <col min="9570" max="9571" width="11.7109375" style="29" customWidth="1"/>
    <col min="9572" max="9572" width="12.5703125" style="29" customWidth="1"/>
    <col min="9573" max="9573" width="9.7109375" style="29" customWidth="1"/>
    <col min="9574" max="9574" width="12" style="29" customWidth="1"/>
    <col min="9575" max="9623" width="9.7109375" style="29" customWidth="1"/>
    <col min="9624" max="9804" width="9.28515625" style="29"/>
    <col min="9805" max="9805" width="6" style="29" customWidth="1"/>
    <col min="9806" max="9806" width="11.28515625" style="29" customWidth="1"/>
    <col min="9807" max="9807" width="37.28515625" style="29" customWidth="1"/>
    <col min="9808" max="9808" width="14.28515625" style="29" customWidth="1"/>
    <col min="9809" max="9810" width="12" style="29" customWidth="1"/>
    <col min="9811" max="9811" width="17.7109375" style="29" customWidth="1"/>
    <col min="9812" max="9812" width="15.7109375" style="29" customWidth="1"/>
    <col min="9813" max="9818" width="0" style="29" hidden="1" customWidth="1"/>
    <col min="9819" max="9819" width="11.7109375" style="29" customWidth="1"/>
    <col min="9820" max="9820" width="31.7109375" style="29" customWidth="1"/>
    <col min="9821" max="9821" width="12.28515625" style="29" customWidth="1"/>
    <col min="9822" max="9822" width="12" style="29" customWidth="1"/>
    <col min="9823" max="9823" width="12.5703125" style="29" customWidth="1"/>
    <col min="9824" max="9824" width="12" style="29" customWidth="1"/>
    <col min="9825" max="9825" width="11.28515625" style="29" customWidth="1"/>
    <col min="9826" max="9827" width="11.7109375" style="29" customWidth="1"/>
    <col min="9828" max="9828" width="12.5703125" style="29" customWidth="1"/>
    <col min="9829" max="9829" width="9.7109375" style="29" customWidth="1"/>
    <col min="9830" max="9830" width="12" style="29" customWidth="1"/>
    <col min="9831" max="9879" width="9.7109375" style="29" customWidth="1"/>
    <col min="9880" max="10060" width="9.28515625" style="29"/>
    <col min="10061" max="10061" width="6" style="29" customWidth="1"/>
    <col min="10062" max="10062" width="11.28515625" style="29" customWidth="1"/>
    <col min="10063" max="10063" width="37.28515625" style="29" customWidth="1"/>
    <col min="10064" max="10064" width="14.28515625" style="29" customWidth="1"/>
    <col min="10065" max="10066" width="12" style="29" customWidth="1"/>
    <col min="10067" max="10067" width="17.7109375" style="29" customWidth="1"/>
    <col min="10068" max="10068" width="15.7109375" style="29" customWidth="1"/>
    <col min="10069" max="10074" width="0" style="29" hidden="1" customWidth="1"/>
    <col min="10075" max="10075" width="11.7109375" style="29" customWidth="1"/>
    <col min="10076" max="10076" width="31.7109375" style="29" customWidth="1"/>
    <col min="10077" max="10077" width="12.28515625" style="29" customWidth="1"/>
    <col min="10078" max="10078" width="12" style="29" customWidth="1"/>
    <col min="10079" max="10079" width="12.5703125" style="29" customWidth="1"/>
    <col min="10080" max="10080" width="12" style="29" customWidth="1"/>
    <col min="10081" max="10081" width="11.28515625" style="29" customWidth="1"/>
    <col min="10082" max="10083" width="11.7109375" style="29" customWidth="1"/>
    <col min="10084" max="10084" width="12.5703125" style="29" customWidth="1"/>
    <col min="10085" max="10085" width="9.7109375" style="29" customWidth="1"/>
    <col min="10086" max="10086" width="12" style="29" customWidth="1"/>
    <col min="10087" max="10135" width="9.7109375" style="29" customWidth="1"/>
    <col min="10136" max="10316" width="9.28515625" style="29"/>
    <col min="10317" max="10317" width="6" style="29" customWidth="1"/>
    <col min="10318" max="10318" width="11.28515625" style="29" customWidth="1"/>
    <col min="10319" max="10319" width="37.28515625" style="29" customWidth="1"/>
    <col min="10320" max="10320" width="14.28515625" style="29" customWidth="1"/>
    <col min="10321" max="10322" width="12" style="29" customWidth="1"/>
    <col min="10323" max="10323" width="17.7109375" style="29" customWidth="1"/>
    <col min="10324" max="10324" width="15.7109375" style="29" customWidth="1"/>
    <col min="10325" max="10330" width="0" style="29" hidden="1" customWidth="1"/>
    <col min="10331" max="10331" width="11.7109375" style="29" customWidth="1"/>
    <col min="10332" max="10332" width="31.7109375" style="29" customWidth="1"/>
    <col min="10333" max="10333" width="12.28515625" style="29" customWidth="1"/>
    <col min="10334" max="10334" width="12" style="29" customWidth="1"/>
    <col min="10335" max="10335" width="12.5703125" style="29" customWidth="1"/>
    <col min="10336" max="10336" width="12" style="29" customWidth="1"/>
    <col min="10337" max="10337" width="11.28515625" style="29" customWidth="1"/>
    <col min="10338" max="10339" width="11.7109375" style="29" customWidth="1"/>
    <col min="10340" max="10340" width="12.5703125" style="29" customWidth="1"/>
    <col min="10341" max="10341" width="9.7109375" style="29" customWidth="1"/>
    <col min="10342" max="10342" width="12" style="29" customWidth="1"/>
    <col min="10343" max="10391" width="9.7109375" style="29" customWidth="1"/>
    <col min="10392" max="10572" width="9.28515625" style="29"/>
    <col min="10573" max="10573" width="6" style="29" customWidth="1"/>
    <col min="10574" max="10574" width="11.28515625" style="29" customWidth="1"/>
    <col min="10575" max="10575" width="37.28515625" style="29" customWidth="1"/>
    <col min="10576" max="10576" width="14.28515625" style="29" customWidth="1"/>
    <col min="10577" max="10578" width="12" style="29" customWidth="1"/>
    <col min="10579" max="10579" width="17.7109375" style="29" customWidth="1"/>
    <col min="10580" max="10580" width="15.7109375" style="29" customWidth="1"/>
    <col min="10581" max="10586" width="0" style="29" hidden="1" customWidth="1"/>
    <col min="10587" max="10587" width="11.7109375" style="29" customWidth="1"/>
    <col min="10588" max="10588" width="31.7109375" style="29" customWidth="1"/>
    <col min="10589" max="10589" width="12.28515625" style="29" customWidth="1"/>
    <col min="10590" max="10590" width="12" style="29" customWidth="1"/>
    <col min="10591" max="10591" width="12.5703125" style="29" customWidth="1"/>
    <col min="10592" max="10592" width="12" style="29" customWidth="1"/>
    <col min="10593" max="10593" width="11.28515625" style="29" customWidth="1"/>
    <col min="10594" max="10595" width="11.7109375" style="29" customWidth="1"/>
    <col min="10596" max="10596" width="12.5703125" style="29" customWidth="1"/>
    <col min="10597" max="10597" width="9.7109375" style="29" customWidth="1"/>
    <col min="10598" max="10598" width="12" style="29" customWidth="1"/>
    <col min="10599" max="10647" width="9.7109375" style="29" customWidth="1"/>
    <col min="10648" max="10828" width="9.28515625" style="29"/>
    <col min="10829" max="10829" width="6" style="29" customWidth="1"/>
    <col min="10830" max="10830" width="11.28515625" style="29" customWidth="1"/>
    <col min="10831" max="10831" width="37.28515625" style="29" customWidth="1"/>
    <col min="10832" max="10832" width="14.28515625" style="29" customWidth="1"/>
    <col min="10833" max="10834" width="12" style="29" customWidth="1"/>
    <col min="10835" max="10835" width="17.7109375" style="29" customWidth="1"/>
    <col min="10836" max="10836" width="15.7109375" style="29" customWidth="1"/>
    <col min="10837" max="10842" width="0" style="29" hidden="1" customWidth="1"/>
    <col min="10843" max="10843" width="11.7109375" style="29" customWidth="1"/>
    <col min="10844" max="10844" width="31.7109375" style="29" customWidth="1"/>
    <col min="10845" max="10845" width="12.28515625" style="29" customWidth="1"/>
    <col min="10846" max="10846" width="12" style="29" customWidth="1"/>
    <col min="10847" max="10847" width="12.5703125" style="29" customWidth="1"/>
    <col min="10848" max="10848" width="12" style="29" customWidth="1"/>
    <col min="10849" max="10849" width="11.28515625" style="29" customWidth="1"/>
    <col min="10850" max="10851" width="11.7109375" style="29" customWidth="1"/>
    <col min="10852" max="10852" width="12.5703125" style="29" customWidth="1"/>
    <col min="10853" max="10853" width="9.7109375" style="29" customWidth="1"/>
    <col min="10854" max="10854" width="12" style="29" customWidth="1"/>
    <col min="10855" max="10903" width="9.7109375" style="29" customWidth="1"/>
    <col min="10904" max="11084" width="9.28515625" style="29"/>
    <col min="11085" max="11085" width="6" style="29" customWidth="1"/>
    <col min="11086" max="11086" width="11.28515625" style="29" customWidth="1"/>
    <col min="11087" max="11087" width="37.28515625" style="29" customWidth="1"/>
    <col min="11088" max="11088" width="14.28515625" style="29" customWidth="1"/>
    <col min="11089" max="11090" width="12" style="29" customWidth="1"/>
    <col min="11091" max="11091" width="17.7109375" style="29" customWidth="1"/>
    <col min="11092" max="11092" width="15.7109375" style="29" customWidth="1"/>
    <col min="11093" max="11098" width="0" style="29" hidden="1" customWidth="1"/>
    <col min="11099" max="11099" width="11.7109375" style="29" customWidth="1"/>
    <col min="11100" max="11100" width="31.7109375" style="29" customWidth="1"/>
    <col min="11101" max="11101" width="12.28515625" style="29" customWidth="1"/>
    <col min="11102" max="11102" width="12" style="29" customWidth="1"/>
    <col min="11103" max="11103" width="12.5703125" style="29" customWidth="1"/>
    <col min="11104" max="11104" width="12" style="29" customWidth="1"/>
    <col min="11105" max="11105" width="11.28515625" style="29" customWidth="1"/>
    <col min="11106" max="11107" width="11.7109375" style="29" customWidth="1"/>
    <col min="11108" max="11108" width="12.5703125" style="29" customWidth="1"/>
    <col min="11109" max="11109" width="9.7109375" style="29" customWidth="1"/>
    <col min="11110" max="11110" width="12" style="29" customWidth="1"/>
    <col min="11111" max="11159" width="9.7109375" style="29" customWidth="1"/>
    <col min="11160" max="11340" width="9.28515625" style="29"/>
    <col min="11341" max="11341" width="6" style="29" customWidth="1"/>
    <col min="11342" max="11342" width="11.28515625" style="29" customWidth="1"/>
    <col min="11343" max="11343" width="37.28515625" style="29" customWidth="1"/>
    <col min="11344" max="11344" width="14.28515625" style="29" customWidth="1"/>
    <col min="11345" max="11346" width="12" style="29" customWidth="1"/>
    <col min="11347" max="11347" width="17.7109375" style="29" customWidth="1"/>
    <col min="11348" max="11348" width="15.7109375" style="29" customWidth="1"/>
    <col min="11349" max="11354" width="0" style="29" hidden="1" customWidth="1"/>
    <col min="11355" max="11355" width="11.7109375" style="29" customWidth="1"/>
    <col min="11356" max="11356" width="31.7109375" style="29" customWidth="1"/>
    <col min="11357" max="11357" width="12.28515625" style="29" customWidth="1"/>
    <col min="11358" max="11358" width="12" style="29" customWidth="1"/>
    <col min="11359" max="11359" width="12.5703125" style="29" customWidth="1"/>
    <col min="11360" max="11360" width="12" style="29" customWidth="1"/>
    <col min="11361" max="11361" width="11.28515625" style="29" customWidth="1"/>
    <col min="11362" max="11363" width="11.7109375" style="29" customWidth="1"/>
    <col min="11364" max="11364" width="12.5703125" style="29" customWidth="1"/>
    <col min="11365" max="11365" width="9.7109375" style="29" customWidth="1"/>
    <col min="11366" max="11366" width="12" style="29" customWidth="1"/>
    <col min="11367" max="11415" width="9.7109375" style="29" customWidth="1"/>
    <col min="11416" max="11596" width="9.28515625" style="29"/>
    <col min="11597" max="11597" width="6" style="29" customWidth="1"/>
    <col min="11598" max="11598" width="11.28515625" style="29" customWidth="1"/>
    <col min="11599" max="11599" width="37.28515625" style="29" customWidth="1"/>
    <col min="11600" max="11600" width="14.28515625" style="29" customWidth="1"/>
    <col min="11601" max="11602" width="12" style="29" customWidth="1"/>
    <col min="11603" max="11603" width="17.7109375" style="29" customWidth="1"/>
    <col min="11604" max="11604" width="15.7109375" style="29" customWidth="1"/>
    <col min="11605" max="11610" width="0" style="29" hidden="1" customWidth="1"/>
    <col min="11611" max="11611" width="11.7109375" style="29" customWidth="1"/>
    <col min="11612" max="11612" width="31.7109375" style="29" customWidth="1"/>
    <col min="11613" max="11613" width="12.28515625" style="29" customWidth="1"/>
    <col min="11614" max="11614" width="12" style="29" customWidth="1"/>
    <col min="11615" max="11615" width="12.5703125" style="29" customWidth="1"/>
    <col min="11616" max="11616" width="12" style="29" customWidth="1"/>
    <col min="11617" max="11617" width="11.28515625" style="29" customWidth="1"/>
    <col min="11618" max="11619" width="11.7109375" style="29" customWidth="1"/>
    <col min="11620" max="11620" width="12.5703125" style="29" customWidth="1"/>
    <col min="11621" max="11621" width="9.7109375" style="29" customWidth="1"/>
    <col min="11622" max="11622" width="12" style="29" customWidth="1"/>
    <col min="11623" max="11671" width="9.7109375" style="29" customWidth="1"/>
    <col min="11672" max="11852" width="9.28515625" style="29"/>
    <col min="11853" max="11853" width="6" style="29" customWidth="1"/>
    <col min="11854" max="11854" width="11.28515625" style="29" customWidth="1"/>
    <col min="11855" max="11855" width="37.28515625" style="29" customWidth="1"/>
    <col min="11856" max="11856" width="14.28515625" style="29" customWidth="1"/>
    <col min="11857" max="11858" width="12" style="29" customWidth="1"/>
    <col min="11859" max="11859" width="17.7109375" style="29" customWidth="1"/>
    <col min="11860" max="11860" width="15.7109375" style="29" customWidth="1"/>
    <col min="11861" max="11866" width="0" style="29" hidden="1" customWidth="1"/>
    <col min="11867" max="11867" width="11.7109375" style="29" customWidth="1"/>
    <col min="11868" max="11868" width="31.7109375" style="29" customWidth="1"/>
    <col min="11869" max="11869" width="12.28515625" style="29" customWidth="1"/>
    <col min="11870" max="11870" width="12" style="29" customWidth="1"/>
    <col min="11871" max="11871" width="12.5703125" style="29" customWidth="1"/>
    <col min="11872" max="11872" width="12" style="29" customWidth="1"/>
    <col min="11873" max="11873" width="11.28515625" style="29" customWidth="1"/>
    <col min="11874" max="11875" width="11.7109375" style="29" customWidth="1"/>
    <col min="11876" max="11876" width="12.5703125" style="29" customWidth="1"/>
    <col min="11877" max="11877" width="9.7109375" style="29" customWidth="1"/>
    <col min="11878" max="11878" width="12" style="29" customWidth="1"/>
    <col min="11879" max="11927" width="9.7109375" style="29" customWidth="1"/>
    <col min="11928" max="12108" width="9.28515625" style="29"/>
    <col min="12109" max="12109" width="6" style="29" customWidth="1"/>
    <col min="12110" max="12110" width="11.28515625" style="29" customWidth="1"/>
    <col min="12111" max="12111" width="37.28515625" style="29" customWidth="1"/>
    <col min="12112" max="12112" width="14.28515625" style="29" customWidth="1"/>
    <col min="12113" max="12114" width="12" style="29" customWidth="1"/>
    <col min="12115" max="12115" width="17.7109375" style="29" customWidth="1"/>
    <col min="12116" max="12116" width="15.7109375" style="29" customWidth="1"/>
    <col min="12117" max="12122" width="0" style="29" hidden="1" customWidth="1"/>
    <col min="12123" max="12123" width="11.7109375" style="29" customWidth="1"/>
    <col min="12124" max="12124" width="31.7109375" style="29" customWidth="1"/>
    <col min="12125" max="12125" width="12.28515625" style="29" customWidth="1"/>
    <col min="12126" max="12126" width="12" style="29" customWidth="1"/>
    <col min="12127" max="12127" width="12.5703125" style="29" customWidth="1"/>
    <col min="12128" max="12128" width="12" style="29" customWidth="1"/>
    <col min="12129" max="12129" width="11.28515625" style="29" customWidth="1"/>
    <col min="12130" max="12131" width="11.7109375" style="29" customWidth="1"/>
    <col min="12132" max="12132" width="12.5703125" style="29" customWidth="1"/>
    <col min="12133" max="12133" width="9.7109375" style="29" customWidth="1"/>
    <col min="12134" max="12134" width="12" style="29" customWidth="1"/>
    <col min="12135" max="12183" width="9.7109375" style="29" customWidth="1"/>
    <col min="12184" max="12364" width="9.28515625" style="29"/>
    <col min="12365" max="12365" width="6" style="29" customWidth="1"/>
    <col min="12366" max="12366" width="11.28515625" style="29" customWidth="1"/>
    <col min="12367" max="12367" width="37.28515625" style="29" customWidth="1"/>
    <col min="12368" max="12368" width="14.28515625" style="29" customWidth="1"/>
    <col min="12369" max="12370" width="12" style="29" customWidth="1"/>
    <col min="12371" max="12371" width="17.7109375" style="29" customWidth="1"/>
    <col min="12372" max="12372" width="15.7109375" style="29" customWidth="1"/>
    <col min="12373" max="12378" width="0" style="29" hidden="1" customWidth="1"/>
    <col min="12379" max="12379" width="11.7109375" style="29" customWidth="1"/>
    <col min="12380" max="12380" width="31.7109375" style="29" customWidth="1"/>
    <col min="12381" max="12381" width="12.28515625" style="29" customWidth="1"/>
    <col min="12382" max="12382" width="12" style="29" customWidth="1"/>
    <col min="12383" max="12383" width="12.5703125" style="29" customWidth="1"/>
    <col min="12384" max="12384" width="12" style="29" customWidth="1"/>
    <col min="12385" max="12385" width="11.28515625" style="29" customWidth="1"/>
    <col min="12386" max="12387" width="11.7109375" style="29" customWidth="1"/>
    <col min="12388" max="12388" width="12.5703125" style="29" customWidth="1"/>
    <col min="12389" max="12389" width="9.7109375" style="29" customWidth="1"/>
    <col min="12390" max="12390" width="12" style="29" customWidth="1"/>
    <col min="12391" max="12439" width="9.7109375" style="29" customWidth="1"/>
    <col min="12440" max="12620" width="9.28515625" style="29"/>
    <col min="12621" max="12621" width="6" style="29" customWidth="1"/>
    <col min="12622" max="12622" width="11.28515625" style="29" customWidth="1"/>
    <col min="12623" max="12623" width="37.28515625" style="29" customWidth="1"/>
    <col min="12624" max="12624" width="14.28515625" style="29" customWidth="1"/>
    <col min="12625" max="12626" width="12" style="29" customWidth="1"/>
    <col min="12627" max="12627" width="17.7109375" style="29" customWidth="1"/>
    <col min="12628" max="12628" width="15.7109375" style="29" customWidth="1"/>
    <col min="12629" max="12634" width="0" style="29" hidden="1" customWidth="1"/>
    <col min="12635" max="12635" width="11.7109375" style="29" customWidth="1"/>
    <col min="12636" max="12636" width="31.7109375" style="29" customWidth="1"/>
    <col min="12637" max="12637" width="12.28515625" style="29" customWidth="1"/>
    <col min="12638" max="12638" width="12" style="29" customWidth="1"/>
    <col min="12639" max="12639" width="12.5703125" style="29" customWidth="1"/>
    <col min="12640" max="12640" width="12" style="29" customWidth="1"/>
    <col min="12641" max="12641" width="11.28515625" style="29" customWidth="1"/>
    <col min="12642" max="12643" width="11.7109375" style="29" customWidth="1"/>
    <col min="12644" max="12644" width="12.5703125" style="29" customWidth="1"/>
    <col min="12645" max="12645" width="9.7109375" style="29" customWidth="1"/>
    <col min="12646" max="12646" width="12" style="29" customWidth="1"/>
    <col min="12647" max="12695" width="9.7109375" style="29" customWidth="1"/>
    <col min="12696" max="12876" width="9.28515625" style="29"/>
    <col min="12877" max="12877" width="6" style="29" customWidth="1"/>
    <col min="12878" max="12878" width="11.28515625" style="29" customWidth="1"/>
    <col min="12879" max="12879" width="37.28515625" style="29" customWidth="1"/>
    <col min="12880" max="12880" width="14.28515625" style="29" customWidth="1"/>
    <col min="12881" max="12882" width="12" style="29" customWidth="1"/>
    <col min="12883" max="12883" width="17.7109375" style="29" customWidth="1"/>
    <col min="12884" max="12884" width="15.7109375" style="29" customWidth="1"/>
    <col min="12885" max="12890" width="0" style="29" hidden="1" customWidth="1"/>
    <col min="12891" max="12891" width="11.7109375" style="29" customWidth="1"/>
    <col min="12892" max="12892" width="31.7109375" style="29" customWidth="1"/>
    <col min="12893" max="12893" width="12.28515625" style="29" customWidth="1"/>
    <col min="12894" max="12894" width="12" style="29" customWidth="1"/>
    <col min="12895" max="12895" width="12.5703125" style="29" customWidth="1"/>
    <col min="12896" max="12896" width="12" style="29" customWidth="1"/>
    <col min="12897" max="12897" width="11.28515625" style="29" customWidth="1"/>
    <col min="12898" max="12899" width="11.7109375" style="29" customWidth="1"/>
    <col min="12900" max="12900" width="12.5703125" style="29" customWidth="1"/>
    <col min="12901" max="12901" width="9.7109375" style="29" customWidth="1"/>
    <col min="12902" max="12902" width="12" style="29" customWidth="1"/>
    <col min="12903" max="12951" width="9.7109375" style="29" customWidth="1"/>
    <col min="12952" max="13132" width="9.28515625" style="29"/>
    <col min="13133" max="13133" width="6" style="29" customWidth="1"/>
    <col min="13134" max="13134" width="11.28515625" style="29" customWidth="1"/>
    <col min="13135" max="13135" width="37.28515625" style="29" customWidth="1"/>
    <col min="13136" max="13136" width="14.28515625" style="29" customWidth="1"/>
    <col min="13137" max="13138" width="12" style="29" customWidth="1"/>
    <col min="13139" max="13139" width="17.7109375" style="29" customWidth="1"/>
    <col min="13140" max="13140" width="15.7109375" style="29" customWidth="1"/>
    <col min="13141" max="13146" width="0" style="29" hidden="1" customWidth="1"/>
    <col min="13147" max="13147" width="11.7109375" style="29" customWidth="1"/>
    <col min="13148" max="13148" width="31.7109375" style="29" customWidth="1"/>
    <col min="13149" max="13149" width="12.28515625" style="29" customWidth="1"/>
    <col min="13150" max="13150" width="12" style="29" customWidth="1"/>
    <col min="13151" max="13151" width="12.5703125" style="29" customWidth="1"/>
    <col min="13152" max="13152" width="12" style="29" customWidth="1"/>
    <col min="13153" max="13153" width="11.28515625" style="29" customWidth="1"/>
    <col min="13154" max="13155" width="11.7109375" style="29" customWidth="1"/>
    <col min="13156" max="13156" width="12.5703125" style="29" customWidth="1"/>
    <col min="13157" max="13157" width="9.7109375" style="29" customWidth="1"/>
    <col min="13158" max="13158" width="12" style="29" customWidth="1"/>
    <col min="13159" max="13207" width="9.7109375" style="29" customWidth="1"/>
    <col min="13208" max="13388" width="9.28515625" style="29"/>
    <col min="13389" max="13389" width="6" style="29" customWidth="1"/>
    <col min="13390" max="13390" width="11.28515625" style="29" customWidth="1"/>
    <col min="13391" max="13391" width="37.28515625" style="29" customWidth="1"/>
    <col min="13392" max="13392" width="14.28515625" style="29" customWidth="1"/>
    <col min="13393" max="13394" width="12" style="29" customWidth="1"/>
    <col min="13395" max="13395" width="17.7109375" style="29" customWidth="1"/>
    <col min="13396" max="13396" width="15.7109375" style="29" customWidth="1"/>
    <col min="13397" max="13402" width="0" style="29" hidden="1" customWidth="1"/>
    <col min="13403" max="13403" width="11.7109375" style="29" customWidth="1"/>
    <col min="13404" max="13404" width="31.7109375" style="29" customWidth="1"/>
    <col min="13405" max="13405" width="12.28515625" style="29" customWidth="1"/>
    <col min="13406" max="13406" width="12" style="29" customWidth="1"/>
    <col min="13407" max="13407" width="12.5703125" style="29" customWidth="1"/>
    <col min="13408" max="13408" width="12" style="29" customWidth="1"/>
    <col min="13409" max="13409" width="11.28515625" style="29" customWidth="1"/>
    <col min="13410" max="13411" width="11.7109375" style="29" customWidth="1"/>
    <col min="13412" max="13412" width="12.5703125" style="29" customWidth="1"/>
    <col min="13413" max="13413" width="9.7109375" style="29" customWidth="1"/>
    <col min="13414" max="13414" width="12" style="29" customWidth="1"/>
    <col min="13415" max="13463" width="9.7109375" style="29" customWidth="1"/>
    <col min="13464" max="13644" width="9.28515625" style="29"/>
    <col min="13645" max="13645" width="6" style="29" customWidth="1"/>
    <col min="13646" max="13646" width="11.28515625" style="29" customWidth="1"/>
    <col min="13647" max="13647" width="37.28515625" style="29" customWidth="1"/>
    <col min="13648" max="13648" width="14.28515625" style="29" customWidth="1"/>
    <col min="13649" max="13650" width="12" style="29" customWidth="1"/>
    <col min="13651" max="13651" width="17.7109375" style="29" customWidth="1"/>
    <col min="13652" max="13652" width="15.7109375" style="29" customWidth="1"/>
    <col min="13653" max="13658" width="0" style="29" hidden="1" customWidth="1"/>
    <col min="13659" max="13659" width="11.7109375" style="29" customWidth="1"/>
    <col min="13660" max="13660" width="31.7109375" style="29" customWidth="1"/>
    <col min="13661" max="13661" width="12.28515625" style="29" customWidth="1"/>
    <col min="13662" max="13662" width="12" style="29" customWidth="1"/>
    <col min="13663" max="13663" width="12.5703125" style="29" customWidth="1"/>
    <col min="13664" max="13664" width="12" style="29" customWidth="1"/>
    <col min="13665" max="13665" width="11.28515625" style="29" customWidth="1"/>
    <col min="13666" max="13667" width="11.7109375" style="29" customWidth="1"/>
    <col min="13668" max="13668" width="12.5703125" style="29" customWidth="1"/>
    <col min="13669" max="13669" width="9.7109375" style="29" customWidth="1"/>
    <col min="13670" max="13670" width="12" style="29" customWidth="1"/>
    <col min="13671" max="13719" width="9.7109375" style="29" customWidth="1"/>
    <col min="13720" max="13900" width="9.28515625" style="29"/>
    <col min="13901" max="13901" width="6" style="29" customWidth="1"/>
    <col min="13902" max="13902" width="11.28515625" style="29" customWidth="1"/>
    <col min="13903" max="13903" width="37.28515625" style="29" customWidth="1"/>
    <col min="13904" max="13904" width="14.28515625" style="29" customWidth="1"/>
    <col min="13905" max="13906" width="12" style="29" customWidth="1"/>
    <col min="13907" max="13907" width="17.7109375" style="29" customWidth="1"/>
    <col min="13908" max="13908" width="15.7109375" style="29" customWidth="1"/>
    <col min="13909" max="13914" width="0" style="29" hidden="1" customWidth="1"/>
    <col min="13915" max="13915" width="11.7109375" style="29" customWidth="1"/>
    <col min="13916" max="13916" width="31.7109375" style="29" customWidth="1"/>
    <col min="13917" max="13917" width="12.28515625" style="29" customWidth="1"/>
    <col min="13918" max="13918" width="12" style="29" customWidth="1"/>
    <col min="13919" max="13919" width="12.5703125" style="29" customWidth="1"/>
    <col min="13920" max="13920" width="12" style="29" customWidth="1"/>
    <col min="13921" max="13921" width="11.28515625" style="29" customWidth="1"/>
    <col min="13922" max="13923" width="11.7109375" style="29" customWidth="1"/>
    <col min="13924" max="13924" width="12.5703125" style="29" customWidth="1"/>
    <col min="13925" max="13925" width="9.7109375" style="29" customWidth="1"/>
    <col min="13926" max="13926" width="12" style="29" customWidth="1"/>
    <col min="13927" max="13975" width="9.7109375" style="29" customWidth="1"/>
    <col min="13976" max="14156" width="9.28515625" style="29"/>
    <col min="14157" max="14157" width="6" style="29" customWidth="1"/>
    <col min="14158" max="14158" width="11.28515625" style="29" customWidth="1"/>
    <col min="14159" max="14159" width="37.28515625" style="29" customWidth="1"/>
    <col min="14160" max="14160" width="14.28515625" style="29" customWidth="1"/>
    <col min="14161" max="14162" width="12" style="29" customWidth="1"/>
    <col min="14163" max="14163" width="17.7109375" style="29" customWidth="1"/>
    <col min="14164" max="14164" width="15.7109375" style="29" customWidth="1"/>
    <col min="14165" max="14170" width="0" style="29" hidden="1" customWidth="1"/>
    <col min="14171" max="14171" width="11.7109375" style="29" customWidth="1"/>
    <col min="14172" max="14172" width="31.7109375" style="29" customWidth="1"/>
    <col min="14173" max="14173" width="12.28515625" style="29" customWidth="1"/>
    <col min="14174" max="14174" width="12" style="29" customWidth="1"/>
    <col min="14175" max="14175" width="12.5703125" style="29" customWidth="1"/>
    <col min="14176" max="14176" width="12" style="29" customWidth="1"/>
    <col min="14177" max="14177" width="11.28515625" style="29" customWidth="1"/>
    <col min="14178" max="14179" width="11.7109375" style="29" customWidth="1"/>
    <col min="14180" max="14180" width="12.5703125" style="29" customWidth="1"/>
    <col min="14181" max="14181" width="9.7109375" style="29" customWidth="1"/>
    <col min="14182" max="14182" width="12" style="29" customWidth="1"/>
    <col min="14183" max="14231" width="9.7109375" style="29" customWidth="1"/>
    <col min="14232" max="14412" width="9.28515625" style="29"/>
    <col min="14413" max="14413" width="6" style="29" customWidth="1"/>
    <col min="14414" max="14414" width="11.28515625" style="29" customWidth="1"/>
    <col min="14415" max="14415" width="37.28515625" style="29" customWidth="1"/>
    <col min="14416" max="14416" width="14.28515625" style="29" customWidth="1"/>
    <col min="14417" max="14418" width="12" style="29" customWidth="1"/>
    <col min="14419" max="14419" width="17.7109375" style="29" customWidth="1"/>
    <col min="14420" max="14420" width="15.7109375" style="29" customWidth="1"/>
    <col min="14421" max="14426" width="0" style="29" hidden="1" customWidth="1"/>
    <col min="14427" max="14427" width="11.7109375" style="29" customWidth="1"/>
    <col min="14428" max="14428" width="31.7109375" style="29" customWidth="1"/>
    <col min="14429" max="14429" width="12.28515625" style="29" customWidth="1"/>
    <col min="14430" max="14430" width="12" style="29" customWidth="1"/>
    <col min="14431" max="14431" width="12.5703125" style="29" customWidth="1"/>
    <col min="14432" max="14432" width="12" style="29" customWidth="1"/>
    <col min="14433" max="14433" width="11.28515625" style="29" customWidth="1"/>
    <col min="14434" max="14435" width="11.7109375" style="29" customWidth="1"/>
    <col min="14436" max="14436" width="12.5703125" style="29" customWidth="1"/>
    <col min="14437" max="14437" width="9.7109375" style="29" customWidth="1"/>
    <col min="14438" max="14438" width="12" style="29" customWidth="1"/>
    <col min="14439" max="14487" width="9.7109375" style="29" customWidth="1"/>
    <col min="14488" max="14668" width="9.28515625" style="29"/>
    <col min="14669" max="14669" width="6" style="29" customWidth="1"/>
    <col min="14670" max="14670" width="11.28515625" style="29" customWidth="1"/>
    <col min="14671" max="14671" width="37.28515625" style="29" customWidth="1"/>
    <col min="14672" max="14672" width="14.28515625" style="29" customWidth="1"/>
    <col min="14673" max="14674" width="12" style="29" customWidth="1"/>
    <col min="14675" max="14675" width="17.7109375" style="29" customWidth="1"/>
    <col min="14676" max="14676" width="15.7109375" style="29" customWidth="1"/>
    <col min="14677" max="14682" width="0" style="29" hidden="1" customWidth="1"/>
    <col min="14683" max="14683" width="11.7109375" style="29" customWidth="1"/>
    <col min="14684" max="14684" width="31.7109375" style="29" customWidth="1"/>
    <col min="14685" max="14685" width="12.28515625" style="29" customWidth="1"/>
    <col min="14686" max="14686" width="12" style="29" customWidth="1"/>
    <col min="14687" max="14687" width="12.5703125" style="29" customWidth="1"/>
    <col min="14688" max="14688" width="12" style="29" customWidth="1"/>
    <col min="14689" max="14689" width="11.28515625" style="29" customWidth="1"/>
    <col min="14690" max="14691" width="11.7109375" style="29" customWidth="1"/>
    <col min="14692" max="14692" width="12.5703125" style="29" customWidth="1"/>
    <col min="14693" max="14693" width="9.7109375" style="29" customWidth="1"/>
    <col min="14694" max="14694" width="12" style="29" customWidth="1"/>
    <col min="14695" max="14743" width="9.7109375" style="29" customWidth="1"/>
    <col min="14744" max="14924" width="9.28515625" style="29"/>
    <col min="14925" max="14925" width="6" style="29" customWidth="1"/>
    <col min="14926" max="14926" width="11.28515625" style="29" customWidth="1"/>
    <col min="14927" max="14927" width="37.28515625" style="29" customWidth="1"/>
    <col min="14928" max="14928" width="14.28515625" style="29" customWidth="1"/>
    <col min="14929" max="14930" width="12" style="29" customWidth="1"/>
    <col min="14931" max="14931" width="17.7109375" style="29" customWidth="1"/>
    <col min="14932" max="14932" width="15.7109375" style="29" customWidth="1"/>
    <col min="14933" max="14938" width="0" style="29" hidden="1" customWidth="1"/>
    <col min="14939" max="14939" width="11.7109375" style="29" customWidth="1"/>
    <col min="14940" max="14940" width="31.7109375" style="29" customWidth="1"/>
    <col min="14941" max="14941" width="12.28515625" style="29" customWidth="1"/>
    <col min="14942" max="14942" width="12" style="29" customWidth="1"/>
    <col min="14943" max="14943" width="12.5703125" style="29" customWidth="1"/>
    <col min="14944" max="14944" width="12" style="29" customWidth="1"/>
    <col min="14945" max="14945" width="11.28515625" style="29" customWidth="1"/>
    <col min="14946" max="14947" width="11.7109375" style="29" customWidth="1"/>
    <col min="14948" max="14948" width="12.5703125" style="29" customWidth="1"/>
    <col min="14949" max="14949" width="9.7109375" style="29" customWidth="1"/>
    <col min="14950" max="14950" width="12" style="29" customWidth="1"/>
    <col min="14951" max="14999" width="9.7109375" style="29" customWidth="1"/>
    <col min="15000" max="15180" width="9.28515625" style="29"/>
    <col min="15181" max="15181" width="6" style="29" customWidth="1"/>
    <col min="15182" max="15182" width="11.28515625" style="29" customWidth="1"/>
    <col min="15183" max="15183" width="37.28515625" style="29" customWidth="1"/>
    <col min="15184" max="15184" width="14.28515625" style="29" customWidth="1"/>
    <col min="15185" max="15186" width="12" style="29" customWidth="1"/>
    <col min="15187" max="15187" width="17.7109375" style="29" customWidth="1"/>
    <col min="15188" max="15188" width="15.7109375" style="29" customWidth="1"/>
    <col min="15189" max="15194" width="0" style="29" hidden="1" customWidth="1"/>
    <col min="15195" max="15195" width="11.7109375" style="29" customWidth="1"/>
    <col min="15196" max="15196" width="31.7109375" style="29" customWidth="1"/>
    <col min="15197" max="15197" width="12.28515625" style="29" customWidth="1"/>
    <col min="15198" max="15198" width="12" style="29" customWidth="1"/>
    <col min="15199" max="15199" width="12.5703125" style="29" customWidth="1"/>
    <col min="15200" max="15200" width="12" style="29" customWidth="1"/>
    <col min="15201" max="15201" width="11.28515625" style="29" customWidth="1"/>
    <col min="15202" max="15203" width="11.7109375" style="29" customWidth="1"/>
    <col min="15204" max="15204" width="12.5703125" style="29" customWidth="1"/>
    <col min="15205" max="15205" width="9.7109375" style="29" customWidth="1"/>
    <col min="15206" max="15206" width="12" style="29" customWidth="1"/>
    <col min="15207" max="15255" width="9.7109375" style="29" customWidth="1"/>
    <col min="15256" max="15436" width="9.28515625" style="29"/>
    <col min="15437" max="15437" width="6" style="29" customWidth="1"/>
    <col min="15438" max="15438" width="11.28515625" style="29" customWidth="1"/>
    <col min="15439" max="15439" width="37.28515625" style="29" customWidth="1"/>
    <col min="15440" max="15440" width="14.28515625" style="29" customWidth="1"/>
    <col min="15441" max="15442" width="12" style="29" customWidth="1"/>
    <col min="15443" max="15443" width="17.7109375" style="29" customWidth="1"/>
    <col min="15444" max="15444" width="15.7109375" style="29" customWidth="1"/>
    <col min="15445" max="15450" width="0" style="29" hidden="1" customWidth="1"/>
    <col min="15451" max="15451" width="11.7109375" style="29" customWidth="1"/>
    <col min="15452" max="15452" width="31.7109375" style="29" customWidth="1"/>
    <col min="15453" max="15453" width="12.28515625" style="29" customWidth="1"/>
    <col min="15454" max="15454" width="12" style="29" customWidth="1"/>
    <col min="15455" max="15455" width="12.5703125" style="29" customWidth="1"/>
    <col min="15456" max="15456" width="12" style="29" customWidth="1"/>
    <col min="15457" max="15457" width="11.28515625" style="29" customWidth="1"/>
    <col min="15458" max="15459" width="11.7109375" style="29" customWidth="1"/>
    <col min="15460" max="15460" width="12.5703125" style="29" customWidth="1"/>
    <col min="15461" max="15461" width="9.7109375" style="29" customWidth="1"/>
    <col min="15462" max="15462" width="12" style="29" customWidth="1"/>
    <col min="15463" max="15511" width="9.7109375" style="29" customWidth="1"/>
    <col min="15512" max="15692" width="9.28515625" style="29"/>
    <col min="15693" max="15693" width="6" style="29" customWidth="1"/>
    <col min="15694" max="15694" width="11.28515625" style="29" customWidth="1"/>
    <col min="15695" max="15695" width="37.28515625" style="29" customWidth="1"/>
    <col min="15696" max="15696" width="14.28515625" style="29" customWidth="1"/>
    <col min="15697" max="15698" width="12" style="29" customWidth="1"/>
    <col min="15699" max="15699" width="17.7109375" style="29" customWidth="1"/>
    <col min="15700" max="15700" width="15.7109375" style="29" customWidth="1"/>
    <col min="15701" max="15706" width="0" style="29" hidden="1" customWidth="1"/>
    <col min="15707" max="15707" width="11.7109375" style="29" customWidth="1"/>
    <col min="15708" max="15708" width="31.7109375" style="29" customWidth="1"/>
    <col min="15709" max="15709" width="12.28515625" style="29" customWidth="1"/>
    <col min="15710" max="15710" width="12" style="29" customWidth="1"/>
    <col min="15711" max="15711" width="12.5703125" style="29" customWidth="1"/>
    <col min="15712" max="15712" width="12" style="29" customWidth="1"/>
    <col min="15713" max="15713" width="11.28515625" style="29" customWidth="1"/>
    <col min="15714" max="15715" width="11.7109375" style="29" customWidth="1"/>
    <col min="15716" max="15716" width="12.5703125" style="29" customWidth="1"/>
    <col min="15717" max="15717" width="9.7109375" style="29" customWidth="1"/>
    <col min="15718" max="15718" width="12" style="29" customWidth="1"/>
    <col min="15719" max="15767" width="9.7109375" style="29" customWidth="1"/>
    <col min="15768" max="15948" width="9.28515625" style="29"/>
    <col min="15949" max="15949" width="6" style="29" customWidth="1"/>
    <col min="15950" max="15950" width="11.28515625" style="29" customWidth="1"/>
    <col min="15951" max="15951" width="37.28515625" style="29" customWidth="1"/>
    <col min="15952" max="15952" width="14.28515625" style="29" customWidth="1"/>
    <col min="15953" max="15954" width="12" style="29" customWidth="1"/>
    <col min="15955" max="15955" width="17.7109375" style="29" customWidth="1"/>
    <col min="15956" max="15956" width="15.7109375" style="29" customWidth="1"/>
    <col min="15957" max="15962" width="0" style="29" hidden="1" customWidth="1"/>
    <col min="15963" max="15963" width="11.7109375" style="29" customWidth="1"/>
    <col min="15964" max="15964" width="31.7109375" style="29" customWidth="1"/>
    <col min="15965" max="15965" width="12.28515625" style="29" customWidth="1"/>
    <col min="15966" max="15966" width="12" style="29" customWidth="1"/>
    <col min="15967" max="15967" width="12.5703125" style="29" customWidth="1"/>
    <col min="15968" max="15968" width="12" style="29" customWidth="1"/>
    <col min="15969" max="15969" width="11.28515625" style="29" customWidth="1"/>
    <col min="15970" max="15971" width="11.7109375" style="29" customWidth="1"/>
    <col min="15972" max="15972" width="12.5703125" style="29" customWidth="1"/>
    <col min="15973" max="15973" width="9.7109375" style="29" customWidth="1"/>
    <col min="15974" max="15974" width="12" style="29" customWidth="1"/>
    <col min="15975" max="16023" width="9.7109375" style="29" customWidth="1"/>
    <col min="16024" max="16247" width="9.28515625" style="29"/>
    <col min="16248" max="16263" width="9.28515625" style="29" customWidth="1"/>
    <col min="16264" max="16271" width="9.28515625" style="29"/>
    <col min="16272" max="16295" width="9.28515625" style="29" customWidth="1"/>
    <col min="16296" max="16300" width="9.28515625" style="29"/>
    <col min="16301" max="16328" width="9.28515625" style="29" customWidth="1"/>
    <col min="16329" max="16384" width="8.85546875" style="29"/>
  </cols>
  <sheetData>
    <row r="1" spans="2:16" ht="15">
      <c r="B1" s="33"/>
      <c r="C1" s="13" t="s">
        <v>101</v>
      </c>
      <c r="D1" s="13"/>
      <c r="E1" s="12"/>
      <c r="F1" s="12"/>
      <c r="G1" s="12"/>
      <c r="H1" s="12"/>
      <c r="I1" s="12"/>
      <c r="J1" s="12"/>
      <c r="K1" s="137"/>
      <c r="L1" s="137"/>
      <c r="M1" s="29"/>
      <c r="N1" s="137"/>
      <c r="O1" s="137"/>
      <c r="P1" s="29"/>
    </row>
    <row r="2" spans="2:16" ht="15.75" thickBot="1">
      <c r="B2" s="33"/>
      <c r="C2" s="13"/>
      <c r="D2" s="13"/>
      <c r="E2" s="12"/>
      <c r="F2" s="12"/>
      <c r="G2" s="12"/>
      <c r="H2" s="12"/>
      <c r="I2" s="12"/>
      <c r="J2" s="12"/>
      <c r="K2" s="137"/>
      <c r="L2" s="138"/>
      <c r="M2" s="29"/>
      <c r="N2" s="137"/>
      <c r="O2" s="138"/>
      <c r="P2" s="29"/>
    </row>
    <row r="3" spans="2:16" ht="15.75" thickBot="1">
      <c r="B3" s="33"/>
      <c r="C3" s="239" t="s">
        <v>12</v>
      </c>
      <c r="D3" s="240"/>
      <c r="E3" s="240"/>
      <c r="F3" s="240"/>
      <c r="G3" s="240"/>
      <c r="H3" s="241"/>
      <c r="I3" s="20"/>
      <c r="J3" s="20"/>
      <c r="K3" s="137"/>
      <c r="L3" s="138"/>
      <c r="M3" s="29"/>
      <c r="N3" s="137"/>
      <c r="O3" s="138"/>
      <c r="P3" s="29"/>
    </row>
    <row r="4" spans="2:16" ht="15">
      <c r="B4" s="139"/>
      <c r="C4" s="12"/>
      <c r="D4" s="13"/>
      <c r="E4" s="12"/>
      <c r="F4" s="12"/>
      <c r="G4" s="12"/>
      <c r="H4" s="12"/>
      <c r="I4" s="12"/>
      <c r="J4" s="12"/>
      <c r="K4" s="137"/>
      <c r="L4" s="138"/>
      <c r="M4" s="29"/>
      <c r="N4" s="137"/>
      <c r="O4" s="138"/>
      <c r="P4" s="29"/>
    </row>
    <row r="5" spans="2:16" ht="15.75" thickBot="1">
      <c r="C5" s="12"/>
      <c r="D5" s="13"/>
      <c r="E5" s="12"/>
      <c r="F5" s="12"/>
      <c r="G5" s="12"/>
      <c r="H5" s="12"/>
      <c r="I5" s="12"/>
      <c r="J5" s="12"/>
      <c r="K5" s="56"/>
      <c r="L5" s="56"/>
      <c r="N5" s="56"/>
      <c r="O5" s="56"/>
    </row>
    <row r="6" spans="2:16" ht="15">
      <c r="B6" s="140"/>
      <c r="C6" s="14"/>
      <c r="D6" s="15"/>
      <c r="E6" s="15"/>
      <c r="F6" s="15"/>
      <c r="G6" s="15"/>
      <c r="H6" s="15"/>
      <c r="I6" s="16"/>
      <c r="J6" s="12"/>
      <c r="K6" s="56"/>
      <c r="L6" s="56"/>
      <c r="N6" s="56"/>
      <c r="O6" s="56"/>
    </row>
    <row r="7" spans="2:16" ht="15">
      <c r="B7" s="22"/>
      <c r="C7" s="50" t="s">
        <v>29</v>
      </c>
      <c r="D7" s="12"/>
      <c r="E7" s="12"/>
      <c r="F7" s="12"/>
      <c r="G7" s="12"/>
      <c r="H7" s="12"/>
      <c r="I7" s="17"/>
      <c r="J7" s="12"/>
      <c r="K7" s="56"/>
      <c r="L7" s="56"/>
      <c r="N7" s="56"/>
      <c r="O7" s="56"/>
    </row>
    <row r="8" spans="2:16" ht="15">
      <c r="B8" s="140"/>
      <c r="C8" s="51" t="s">
        <v>34</v>
      </c>
      <c r="D8" s="52"/>
      <c r="E8" s="52"/>
      <c r="F8" s="52"/>
      <c r="G8" s="52"/>
      <c r="H8" s="52"/>
      <c r="I8" s="17"/>
      <c r="J8" s="12"/>
      <c r="K8" s="57"/>
      <c r="L8" s="57"/>
      <c r="M8" s="58"/>
      <c r="N8" s="57"/>
      <c r="O8" s="57"/>
      <c r="P8" s="58"/>
    </row>
    <row r="9" spans="2:16" s="23" customFormat="1">
      <c r="B9" s="25"/>
      <c r="C9" s="53" t="s">
        <v>100</v>
      </c>
      <c r="D9" s="12"/>
      <c r="E9" s="12"/>
      <c r="F9" s="12"/>
      <c r="G9" s="12"/>
      <c r="H9" s="12"/>
      <c r="I9" s="17"/>
      <c r="J9" s="12"/>
      <c r="K9" s="59"/>
      <c r="L9" s="59"/>
      <c r="M9" s="59"/>
      <c r="N9" s="59"/>
      <c r="O9" s="59"/>
      <c r="P9" s="59"/>
    </row>
    <row r="10" spans="2:16" s="23" customFormat="1">
      <c r="B10" s="25"/>
      <c r="C10" s="53"/>
      <c r="D10" s="12"/>
      <c r="E10" s="12"/>
      <c r="F10" s="12"/>
      <c r="G10" s="12"/>
      <c r="H10" s="12"/>
      <c r="I10" s="17"/>
      <c r="J10" s="12"/>
    </row>
    <row r="11" spans="2:16" s="23" customFormat="1" ht="24" customHeight="1">
      <c r="B11" s="25"/>
      <c r="C11" s="183" t="s">
        <v>102</v>
      </c>
      <c r="D11" s="54"/>
      <c r="E11" s="54"/>
      <c r="F11" s="54"/>
      <c r="G11" s="54"/>
      <c r="H11" s="54"/>
      <c r="I11" s="17"/>
      <c r="J11" s="12"/>
    </row>
    <row r="12" spans="2:16" s="23" customFormat="1">
      <c r="B12" s="25"/>
      <c r="C12" s="53" t="s">
        <v>30</v>
      </c>
      <c r="D12" s="12"/>
      <c r="E12" s="12"/>
      <c r="F12" s="12"/>
      <c r="G12" s="12"/>
      <c r="H12" s="12"/>
      <c r="I12" s="17"/>
      <c r="J12" s="12"/>
    </row>
    <row r="13" spans="2:16" s="23" customFormat="1">
      <c r="B13" s="21"/>
      <c r="C13" s="53"/>
      <c r="D13" s="12"/>
      <c r="E13" s="12"/>
      <c r="F13" s="12"/>
      <c r="G13" s="12"/>
      <c r="H13" s="12"/>
      <c r="I13" s="17"/>
      <c r="J13" s="12"/>
    </row>
    <row r="14" spans="2:16" s="23" customFormat="1" ht="15">
      <c r="B14" s="25"/>
      <c r="C14" s="53" t="s">
        <v>89</v>
      </c>
      <c r="D14" s="12"/>
      <c r="E14" s="12"/>
      <c r="F14" s="12"/>
      <c r="G14" s="12"/>
      <c r="H14" s="12"/>
      <c r="I14" s="17"/>
      <c r="J14" s="12"/>
      <c r="K14" s="24"/>
      <c r="L14" s="24"/>
      <c r="M14" s="24"/>
      <c r="N14" s="24"/>
      <c r="O14" s="24"/>
      <c r="P14" s="24"/>
    </row>
    <row r="15" spans="2:16" s="23" customFormat="1">
      <c r="B15" s="21"/>
      <c r="C15" s="53"/>
      <c r="D15" s="12"/>
      <c r="E15" s="12"/>
      <c r="F15" s="12"/>
      <c r="G15" s="12"/>
      <c r="H15" s="12"/>
      <c r="I15" s="17"/>
      <c r="J15" s="12"/>
      <c r="K15" s="60"/>
      <c r="L15" s="60"/>
      <c r="M15" s="60"/>
      <c r="N15" s="60"/>
      <c r="O15" s="60"/>
      <c r="P15" s="60"/>
    </row>
    <row r="16" spans="2:16" s="23" customFormat="1">
      <c r="B16" s="25"/>
      <c r="C16" s="53" t="s">
        <v>56</v>
      </c>
      <c r="D16" s="12"/>
      <c r="E16" s="12"/>
      <c r="F16" s="12"/>
      <c r="G16" s="12"/>
      <c r="H16" s="12"/>
      <c r="I16" s="17"/>
      <c r="J16" s="12"/>
      <c r="K16" s="60"/>
      <c r="L16" s="60"/>
      <c r="M16" s="60"/>
      <c r="N16" s="60"/>
      <c r="O16" s="60"/>
      <c r="P16" s="60"/>
    </row>
    <row r="17" spans="2:17" s="27" customFormat="1">
      <c r="B17" s="21"/>
      <c r="C17" s="53" t="s">
        <v>31</v>
      </c>
      <c r="D17" s="12"/>
      <c r="E17" s="12"/>
      <c r="F17" s="12"/>
      <c r="G17" s="12"/>
      <c r="H17" s="12"/>
      <c r="I17" s="17"/>
      <c r="J17" s="12"/>
      <c r="K17" s="60"/>
      <c r="L17" s="60"/>
      <c r="M17" s="60"/>
      <c r="N17" s="60"/>
      <c r="O17" s="60"/>
      <c r="P17" s="60"/>
    </row>
    <row r="18" spans="2:17" s="141" customFormat="1" ht="15">
      <c r="B18" s="48"/>
      <c r="C18" s="53" t="s">
        <v>32</v>
      </c>
      <c r="D18" s="12"/>
      <c r="E18" s="12"/>
      <c r="F18" s="12"/>
      <c r="G18" s="12"/>
      <c r="H18" s="12"/>
      <c r="I18" s="17"/>
      <c r="J18" s="12"/>
      <c r="K18" s="61"/>
      <c r="L18" s="61"/>
      <c r="M18" s="61"/>
      <c r="N18" s="61"/>
      <c r="O18" s="61"/>
      <c r="P18" s="61"/>
    </row>
    <row r="19" spans="2:17" s="141" customFormat="1" ht="15">
      <c r="B19" s="48"/>
      <c r="C19" s="53"/>
      <c r="D19" s="12"/>
      <c r="E19" s="12"/>
      <c r="F19" s="12"/>
      <c r="G19" s="12"/>
      <c r="H19" s="12"/>
      <c r="I19" s="17"/>
      <c r="J19" s="12"/>
      <c r="K19" s="61"/>
      <c r="L19" s="61"/>
      <c r="M19" s="61"/>
      <c r="N19" s="61"/>
      <c r="O19" s="61"/>
      <c r="P19" s="61"/>
    </row>
    <row r="20" spans="2:17" s="141" customFormat="1" ht="15">
      <c r="B20" s="49"/>
      <c r="C20" s="115" t="s">
        <v>86</v>
      </c>
      <c r="D20" s="12"/>
      <c r="E20" s="12"/>
      <c r="F20" s="12"/>
      <c r="G20" s="12"/>
      <c r="H20" s="12"/>
      <c r="I20" s="17"/>
      <c r="J20" s="12"/>
      <c r="K20" s="62"/>
      <c r="L20" s="62"/>
      <c r="M20" s="62"/>
      <c r="N20" s="62"/>
      <c r="O20" s="62"/>
      <c r="P20" s="62"/>
    </row>
    <row r="21" spans="2:17" s="141" customFormat="1" ht="15">
      <c r="B21" s="49"/>
      <c r="C21" s="88"/>
      <c r="D21" s="12"/>
      <c r="E21" s="12"/>
      <c r="F21" s="12"/>
      <c r="G21" s="12"/>
      <c r="H21" s="12"/>
      <c r="I21" s="17"/>
      <c r="J21" s="12"/>
      <c r="K21" s="62"/>
      <c r="L21" s="62"/>
      <c r="M21" s="62"/>
      <c r="N21" s="62"/>
      <c r="O21" s="62"/>
      <c r="P21" s="62"/>
    </row>
    <row r="22" spans="2:17" s="141" customFormat="1" ht="15">
      <c r="B22" s="49"/>
      <c r="C22" s="64" t="s">
        <v>14</v>
      </c>
      <c r="D22" s="12"/>
      <c r="E22" s="12"/>
      <c r="F22" s="12"/>
      <c r="G22" s="12"/>
      <c r="H22" s="12"/>
      <c r="I22" s="17"/>
      <c r="J22" s="12"/>
      <c r="K22" s="62"/>
      <c r="L22" s="62"/>
      <c r="M22" s="62"/>
      <c r="N22" s="62"/>
      <c r="O22" s="62"/>
      <c r="P22" s="62"/>
    </row>
    <row r="23" spans="2:17" s="27" customFormat="1" ht="15.75" thickBot="1">
      <c r="B23" s="49"/>
      <c r="C23" s="18"/>
      <c r="D23" s="55"/>
      <c r="E23" s="55"/>
      <c r="F23" s="55"/>
      <c r="G23" s="55"/>
      <c r="H23" s="55"/>
      <c r="I23" s="19"/>
      <c r="J23" s="12"/>
      <c r="K23" s="62"/>
      <c r="L23" s="62"/>
      <c r="M23" s="62"/>
      <c r="N23" s="62"/>
      <c r="O23" s="62"/>
      <c r="P23" s="62"/>
    </row>
    <row r="24" spans="2:17" s="142" customFormat="1" ht="15">
      <c r="B24" s="48"/>
      <c r="C24" s="12"/>
      <c r="D24" s="13"/>
      <c r="E24" s="12"/>
      <c r="F24" s="12"/>
      <c r="G24" s="12"/>
      <c r="H24" s="12"/>
      <c r="I24" s="12"/>
      <c r="J24" s="12"/>
      <c r="K24" s="61"/>
      <c r="L24" s="61"/>
      <c r="M24" s="61"/>
      <c r="N24" s="61"/>
      <c r="O24" s="61"/>
      <c r="P24" s="61"/>
    </row>
    <row r="25" spans="2:17" s="23" customFormat="1" ht="40.15" customHeight="1" thickBot="1">
      <c r="B25" s="25"/>
      <c r="C25" s="63"/>
      <c r="D25" s="63"/>
      <c r="E25" s="63"/>
      <c r="F25" s="63"/>
      <c r="G25" s="63"/>
      <c r="H25" s="63"/>
      <c r="I25" s="63"/>
      <c r="J25" s="63"/>
      <c r="K25" s="63"/>
      <c r="L25" s="63"/>
      <c r="M25" s="63"/>
      <c r="N25" s="176"/>
      <c r="O25" s="176"/>
      <c r="P25" s="176"/>
    </row>
    <row r="26" spans="2:17" ht="38.450000000000003" customHeight="1" thickBot="1">
      <c r="C26" s="122" t="s">
        <v>17</v>
      </c>
      <c r="D26" s="26"/>
      <c r="E26" s="27"/>
      <c r="G26" s="223"/>
      <c r="H26" s="223"/>
      <c r="I26" s="223"/>
      <c r="J26" s="242" t="s">
        <v>84</v>
      </c>
      <c r="K26" s="225"/>
      <c r="L26" s="225"/>
      <c r="M26" s="226"/>
      <c r="N26" s="238"/>
      <c r="O26" s="238"/>
      <c r="P26" s="238"/>
      <c r="Q26" s="238"/>
    </row>
    <row r="27" spans="2:17" s="30" customFormat="1" ht="51" customHeight="1" thickBot="1">
      <c r="B27" s="109" t="s">
        <v>18</v>
      </c>
      <c r="C27" s="42" t="s">
        <v>19</v>
      </c>
      <c r="D27" s="42" t="s">
        <v>20</v>
      </c>
      <c r="E27" s="43" t="s">
        <v>21</v>
      </c>
      <c r="F27" s="42" t="s">
        <v>15</v>
      </c>
      <c r="G27" s="221" t="s">
        <v>28</v>
      </c>
      <c r="H27" s="222"/>
      <c r="I27" s="222"/>
      <c r="J27" s="42" t="s">
        <v>13</v>
      </c>
      <c r="K27" s="45" t="s">
        <v>10</v>
      </c>
      <c r="L27" s="46" t="s">
        <v>57</v>
      </c>
      <c r="M27" s="42" t="s">
        <v>11</v>
      </c>
      <c r="N27" s="31"/>
      <c r="O27" s="31"/>
      <c r="P27" s="31"/>
      <c r="Q27" s="31"/>
    </row>
    <row r="28" spans="2:17" s="30" customFormat="1" ht="29.45" customHeight="1">
      <c r="B28" s="233">
        <v>1</v>
      </c>
      <c r="C28" s="230" t="s">
        <v>23</v>
      </c>
      <c r="D28" s="165" t="s">
        <v>110</v>
      </c>
      <c r="E28" s="186">
        <v>1</v>
      </c>
      <c r="F28" s="190" t="s">
        <v>22</v>
      </c>
      <c r="G28" s="213" t="str">
        <f t="shared" ref="G28:G34" si="0">IF(H28="","",IF(H28="ZAR","Local","Foreign"))</f>
        <v>Local</v>
      </c>
      <c r="H28" s="197" t="s">
        <v>9</v>
      </c>
      <c r="I28" s="214">
        <f>IF(G28="","",IF(G28="Foreign",VLOOKUP(H28,Currency!$E$20:$F$33,2,FALSE),1))</f>
        <v>1</v>
      </c>
      <c r="J28" s="206">
        <v>0</v>
      </c>
      <c r="K28" s="107">
        <f t="shared" ref="K28:K34" si="1">J28*$I28</f>
        <v>0</v>
      </c>
      <c r="L28" s="108">
        <f t="shared" ref="L28:L31" si="2">J28*$E28</f>
        <v>0</v>
      </c>
      <c r="M28" s="97">
        <f>H48</f>
        <v>0</v>
      </c>
      <c r="N28" s="181"/>
      <c r="O28" s="182"/>
      <c r="P28" s="116"/>
      <c r="Q28" s="180"/>
    </row>
    <row r="29" spans="2:17" s="30" customFormat="1" ht="29.45" customHeight="1">
      <c r="B29" s="233"/>
      <c r="C29" s="231"/>
      <c r="D29" s="202" t="s">
        <v>16</v>
      </c>
      <c r="E29" s="187">
        <v>1</v>
      </c>
      <c r="F29" s="191" t="s">
        <v>22</v>
      </c>
      <c r="G29" s="215" t="str">
        <f t="shared" ref="G29" si="3">IF(H29="","",IF(H29="ZAR","Local","Foreign"))</f>
        <v>Local</v>
      </c>
      <c r="H29" s="65" t="s">
        <v>9</v>
      </c>
      <c r="I29" s="216">
        <f>IF(G29="","",IF(G29="Foreign",VLOOKUP(H29,Currency!$E$20:$F$33,2,FALSE),1))</f>
        <v>1</v>
      </c>
      <c r="J29" s="207"/>
      <c r="K29" s="203"/>
      <c r="L29" s="204"/>
      <c r="M29" s="205">
        <f>H54</f>
        <v>0</v>
      </c>
      <c r="N29" s="181"/>
      <c r="O29" s="182"/>
      <c r="P29" s="116"/>
      <c r="Q29" s="180"/>
    </row>
    <row r="30" spans="2:17" s="30" customFormat="1" ht="29.45" customHeight="1">
      <c r="B30" s="233"/>
      <c r="C30" s="231"/>
      <c r="D30" s="166" t="s">
        <v>111</v>
      </c>
      <c r="E30" s="187">
        <v>1</v>
      </c>
      <c r="F30" s="191" t="s">
        <v>22</v>
      </c>
      <c r="G30" s="215" t="str">
        <f t="shared" ref="G30:G31" si="4">IF(H30="","",IF(H30="ZAR","Local","Foreign"))</f>
        <v>Local</v>
      </c>
      <c r="H30" s="65" t="s">
        <v>9</v>
      </c>
      <c r="I30" s="216">
        <f>IF(G30="","",IF(G30="Foreign",VLOOKUP(H30,Currency!$E$20:$F$33,2,FALSE),1))</f>
        <v>1</v>
      </c>
      <c r="J30" s="208">
        <v>0</v>
      </c>
      <c r="K30" s="102">
        <f t="shared" ref="K30:K31" si="5">J30*$I30</f>
        <v>0</v>
      </c>
      <c r="L30" s="103">
        <f t="shared" si="2"/>
        <v>0</v>
      </c>
      <c r="M30" s="99">
        <f>H60</f>
        <v>0</v>
      </c>
      <c r="N30" s="181"/>
      <c r="O30" s="182"/>
      <c r="P30" s="116"/>
      <c r="Q30" s="180"/>
    </row>
    <row r="31" spans="2:17" s="30" customFormat="1" ht="30" customHeight="1">
      <c r="B31" s="233"/>
      <c r="C31" s="231"/>
      <c r="D31" s="166" t="s">
        <v>91</v>
      </c>
      <c r="E31" s="187">
        <v>1</v>
      </c>
      <c r="F31" s="191" t="s">
        <v>22</v>
      </c>
      <c r="G31" s="215" t="str">
        <f t="shared" si="4"/>
        <v>Local</v>
      </c>
      <c r="H31" s="65" t="s">
        <v>9</v>
      </c>
      <c r="I31" s="216">
        <f>IF(G31="","",IF(G31="Foreign",VLOOKUP(H31,Currency!$E$20:$F$33,2,FALSE),1))</f>
        <v>1</v>
      </c>
      <c r="J31" s="208">
        <v>0</v>
      </c>
      <c r="K31" s="102">
        <f t="shared" si="5"/>
        <v>0</v>
      </c>
      <c r="L31" s="103">
        <f t="shared" si="2"/>
        <v>0</v>
      </c>
      <c r="M31" s="99">
        <f>H65</f>
        <v>0</v>
      </c>
      <c r="N31" s="181"/>
      <c r="O31" s="182"/>
      <c r="P31" s="116"/>
      <c r="Q31" s="180"/>
    </row>
    <row r="32" spans="2:17" s="30" customFormat="1" ht="30" customHeight="1">
      <c r="B32" s="233"/>
      <c r="C32" s="231"/>
      <c r="D32" s="166" t="s">
        <v>112</v>
      </c>
      <c r="E32" s="187">
        <v>1</v>
      </c>
      <c r="F32" s="191" t="s">
        <v>22</v>
      </c>
      <c r="G32" s="215" t="str">
        <f t="shared" ref="G32" si="6">IF(H32="","",IF(H32="ZAR","Local","Foreign"))</f>
        <v>Local</v>
      </c>
      <c r="H32" s="65" t="s">
        <v>9</v>
      </c>
      <c r="I32" s="216">
        <f>IF(G32="","",IF(G32="Foreign",VLOOKUP(H32,Currency!$E$20:$F$33,2,FALSE),1))</f>
        <v>1</v>
      </c>
      <c r="J32" s="208">
        <v>0</v>
      </c>
      <c r="K32" s="102">
        <f t="shared" ref="K32" si="7">J32*$I32</f>
        <v>0</v>
      </c>
      <c r="L32" s="103">
        <f t="shared" ref="L32" si="8">J32*$E32</f>
        <v>0</v>
      </c>
      <c r="M32" s="99">
        <f>H71</f>
        <v>0</v>
      </c>
      <c r="N32" s="181"/>
      <c r="O32" s="182"/>
      <c r="P32" s="116"/>
      <c r="Q32" s="180"/>
    </row>
    <row r="33" spans="2:17" s="30" customFormat="1" ht="39" customHeight="1" thickBot="1">
      <c r="B33" s="233"/>
      <c r="C33" s="231"/>
      <c r="D33" s="184" t="s">
        <v>71</v>
      </c>
      <c r="E33" s="187">
        <v>1</v>
      </c>
      <c r="F33" s="191" t="s">
        <v>22</v>
      </c>
      <c r="G33" s="215" t="str">
        <f t="shared" si="0"/>
        <v>Local</v>
      </c>
      <c r="H33" s="65" t="s">
        <v>9</v>
      </c>
      <c r="I33" s="216">
        <f>IF(G33="","",IF(G33="Foreign",VLOOKUP(H33,Currency!$E$20:$F$33,2,FALSE),1))</f>
        <v>1</v>
      </c>
      <c r="J33" s="209">
        <v>0</v>
      </c>
      <c r="K33" s="104">
        <f t="shared" si="1"/>
        <v>0</v>
      </c>
      <c r="L33" s="105">
        <f t="shared" ref="L33:L35" si="9">J33*$E33</f>
        <v>0</v>
      </c>
      <c r="M33" s="99">
        <f>H77</f>
        <v>0</v>
      </c>
      <c r="N33" s="181"/>
      <c r="O33" s="182"/>
      <c r="P33" s="116"/>
      <c r="Q33" s="180"/>
    </row>
    <row r="34" spans="2:17" s="30" customFormat="1" ht="30.6" customHeight="1" thickBot="1">
      <c r="B34" s="233"/>
      <c r="C34" s="231"/>
      <c r="D34" s="166" t="s">
        <v>82</v>
      </c>
      <c r="E34" s="187">
        <v>1</v>
      </c>
      <c r="F34" s="192" t="s">
        <v>22</v>
      </c>
      <c r="G34" s="217" t="str">
        <f t="shared" si="0"/>
        <v>Local</v>
      </c>
      <c r="H34" s="194" t="s">
        <v>9</v>
      </c>
      <c r="I34" s="218">
        <f>IF(G34="","",IF(G34="Foreign",VLOOKUP(H34,Currency!$E$20:$F$33,2,FALSE),1))</f>
        <v>1</v>
      </c>
      <c r="J34" s="206">
        <v>0</v>
      </c>
      <c r="K34" s="107">
        <f t="shared" si="1"/>
        <v>0</v>
      </c>
      <c r="L34" s="108">
        <f t="shared" ref="L34" si="10">J34*$E34</f>
        <v>0</v>
      </c>
      <c r="M34" s="99">
        <f>H83</f>
        <v>0</v>
      </c>
      <c r="N34" s="181"/>
      <c r="O34" s="182"/>
      <c r="P34" s="116"/>
      <c r="Q34" s="180"/>
    </row>
    <row r="35" spans="2:17" s="30" customFormat="1" ht="37.9" customHeight="1">
      <c r="B35" s="233"/>
      <c r="C35" s="231"/>
      <c r="D35" s="185" t="s">
        <v>113</v>
      </c>
      <c r="E35" s="187">
        <v>1</v>
      </c>
      <c r="F35" s="192" t="s">
        <v>22</v>
      </c>
      <c r="G35" s="217" t="str">
        <f t="shared" ref="G35" si="11">IF(H35="","",IF(H35="ZAR","Local","Foreign"))</f>
        <v>Local</v>
      </c>
      <c r="H35" s="194" t="s">
        <v>9</v>
      </c>
      <c r="I35" s="218">
        <f>IF(G35="","",IF(G35="Foreign",VLOOKUP(H35,Currency!$E$20:$F$33,2,FALSE),1))</f>
        <v>1</v>
      </c>
      <c r="J35" s="210">
        <v>0</v>
      </c>
      <c r="K35" s="126">
        <f t="shared" ref="K35" si="12">J35*$I35</f>
        <v>0</v>
      </c>
      <c r="L35" s="127">
        <f t="shared" si="9"/>
        <v>0</v>
      </c>
      <c r="M35" s="99">
        <f>H87</f>
        <v>0</v>
      </c>
      <c r="N35" s="181"/>
      <c r="O35" s="182"/>
      <c r="P35" s="116"/>
      <c r="Q35" s="180"/>
    </row>
    <row r="36" spans="2:17" s="30" customFormat="1" ht="37.9" customHeight="1">
      <c r="B36" s="233"/>
      <c r="C36" s="231"/>
      <c r="D36" s="166" t="s">
        <v>70</v>
      </c>
      <c r="E36" s="188">
        <v>1</v>
      </c>
      <c r="F36" s="192" t="s">
        <v>22</v>
      </c>
      <c r="G36" s="217" t="str">
        <f t="shared" ref="G36" si="13">IF(H36="","",IF(H36="ZAR","Local","Foreign"))</f>
        <v>Local</v>
      </c>
      <c r="H36" s="194" t="s">
        <v>9</v>
      </c>
      <c r="I36" s="218">
        <f>IF(G36="","",IF(G36="Foreign",VLOOKUP(H36,Currency!$E$20:$F$33,2,FALSE),1))</f>
        <v>1</v>
      </c>
      <c r="J36" s="211">
        <v>0</v>
      </c>
      <c r="K36" s="195">
        <f t="shared" ref="K36" si="14">J36*$I36</f>
        <v>0</v>
      </c>
      <c r="L36" s="196">
        <f t="shared" ref="L36:M36" si="15">J36*$E36</f>
        <v>0</v>
      </c>
      <c r="M36" s="99">
        <f t="shared" si="15"/>
        <v>0</v>
      </c>
      <c r="N36" s="178"/>
      <c r="O36" s="182"/>
      <c r="P36" s="116"/>
      <c r="Q36" s="180"/>
    </row>
    <row r="37" spans="2:17" s="30" customFormat="1" ht="39.6" customHeight="1" thickBot="1">
      <c r="B37" s="234"/>
      <c r="C37" s="232"/>
      <c r="D37" s="167" t="s">
        <v>90</v>
      </c>
      <c r="E37" s="189">
        <v>1</v>
      </c>
      <c r="F37" s="193" t="s">
        <v>22</v>
      </c>
      <c r="G37" s="219" t="str">
        <f t="shared" ref="G37" si="16">IF(H37="","",IF(H37="ZAR","Local","Foreign"))</f>
        <v>Local</v>
      </c>
      <c r="H37" s="198" t="s">
        <v>9</v>
      </c>
      <c r="I37" s="220">
        <f>IF(G37="","",IF(G37="Foreign",VLOOKUP(H37,Currency!$E$20:$F$33,2,FALSE),1))</f>
        <v>1</v>
      </c>
      <c r="J37" s="212">
        <v>0</v>
      </c>
      <c r="K37" s="199">
        <f t="shared" ref="K37" si="17">J37*$I37</f>
        <v>0</v>
      </c>
      <c r="L37" s="200">
        <f t="shared" ref="L37" si="18">J37*$E37</f>
        <v>0</v>
      </c>
      <c r="M37" s="201">
        <f>K37*$E37</f>
        <v>0</v>
      </c>
      <c r="N37" s="178"/>
      <c r="O37" s="179"/>
      <c r="P37" s="116"/>
      <c r="Q37" s="180"/>
    </row>
    <row r="38" spans="2:17" s="30" customFormat="1" ht="28.15" customHeight="1" thickBot="1">
      <c r="B38" s="32"/>
      <c r="C38" s="33" t="s">
        <v>24</v>
      </c>
      <c r="D38" s="23"/>
      <c r="E38" s="34"/>
      <c r="F38" s="31"/>
      <c r="G38" s="31"/>
      <c r="H38" s="31"/>
      <c r="I38" s="31"/>
      <c r="J38" s="31"/>
      <c r="K38" s="35"/>
      <c r="L38" s="47"/>
      <c r="M38" s="36">
        <f>SUM(M28:M37)</f>
        <v>0</v>
      </c>
      <c r="N38" s="177"/>
      <c r="O38" s="177"/>
      <c r="P38" s="177"/>
      <c r="Q38" s="177"/>
    </row>
    <row r="39" spans="2:17" s="30" customFormat="1" ht="15" customHeight="1" thickTop="1">
      <c r="B39" s="32"/>
      <c r="C39" s="38"/>
      <c r="D39" s="23"/>
      <c r="E39" s="34"/>
      <c r="F39" s="31"/>
      <c r="G39" s="31"/>
      <c r="H39" s="31"/>
      <c r="I39" s="31"/>
      <c r="J39" s="31"/>
      <c r="K39" s="35"/>
      <c r="L39" s="37"/>
      <c r="M39" s="106"/>
      <c r="N39" s="35"/>
      <c r="O39" s="37"/>
      <c r="P39" s="114"/>
    </row>
    <row r="40" spans="2:17" ht="25.15" customHeight="1" thickBot="1"/>
    <row r="41" spans="2:17" ht="15.75" thickBot="1">
      <c r="C41" s="243" t="s">
        <v>87</v>
      </c>
      <c r="D41" s="244"/>
      <c r="E41" s="244"/>
      <c r="F41" s="244"/>
      <c r="G41" s="245"/>
    </row>
    <row r="42" spans="2:17" ht="30.75" thickBot="1">
      <c r="B42" s="122"/>
      <c r="C42" s="153" t="s">
        <v>72</v>
      </c>
      <c r="D42" s="154" t="s">
        <v>104</v>
      </c>
      <c r="E42" s="155" t="s">
        <v>105</v>
      </c>
      <c r="F42" s="156" t="s">
        <v>106</v>
      </c>
      <c r="G42" s="157" t="s">
        <v>73</v>
      </c>
    </row>
    <row r="43" spans="2:17">
      <c r="C43" s="235" t="str">
        <f>D28</f>
        <v>Planning</v>
      </c>
      <c r="D43" s="163" t="s">
        <v>92</v>
      </c>
      <c r="E43" s="143">
        <v>0</v>
      </c>
      <c r="F43" s="144">
        <v>0</v>
      </c>
      <c r="G43" s="145">
        <f t="shared" ref="G43:G54" si="19">F43*E43</f>
        <v>0</v>
      </c>
    </row>
    <row r="44" spans="2:17">
      <c r="C44" s="235"/>
      <c r="D44" s="163" t="s">
        <v>92</v>
      </c>
      <c r="E44" s="143">
        <v>0</v>
      </c>
      <c r="F44" s="144">
        <v>0</v>
      </c>
      <c r="G44" s="145">
        <f t="shared" si="19"/>
        <v>0</v>
      </c>
    </row>
    <row r="45" spans="2:17">
      <c r="C45" s="235"/>
      <c r="D45" s="163" t="s">
        <v>92</v>
      </c>
      <c r="E45" s="143">
        <v>0</v>
      </c>
      <c r="F45" s="144">
        <v>0</v>
      </c>
      <c r="G45" s="145">
        <f t="shared" ref="G45:G47" si="20">F45*E45</f>
        <v>0</v>
      </c>
    </row>
    <row r="46" spans="2:17">
      <c r="C46" s="235"/>
      <c r="D46" s="163" t="s">
        <v>92</v>
      </c>
      <c r="E46" s="143">
        <v>0</v>
      </c>
      <c r="F46" s="144">
        <v>0</v>
      </c>
      <c r="G46" s="145">
        <f t="shared" si="20"/>
        <v>0</v>
      </c>
    </row>
    <row r="47" spans="2:17">
      <c r="C47" s="235"/>
      <c r="D47" s="163" t="s">
        <v>92</v>
      </c>
      <c r="E47" s="143">
        <v>0</v>
      </c>
      <c r="F47" s="144">
        <v>0</v>
      </c>
      <c r="G47" s="145">
        <f t="shared" si="20"/>
        <v>0</v>
      </c>
    </row>
    <row r="48" spans="2:17" ht="15.75" thickBot="1">
      <c r="C48" s="236"/>
      <c r="D48" s="164" t="s">
        <v>92</v>
      </c>
      <c r="E48" s="146">
        <v>0</v>
      </c>
      <c r="F48" s="147">
        <v>0</v>
      </c>
      <c r="G48" s="148">
        <f t="shared" si="19"/>
        <v>0</v>
      </c>
      <c r="H48" s="159">
        <f>SUM(G43:G48)</f>
        <v>0</v>
      </c>
    </row>
    <row r="49" spans="3:8" ht="15">
      <c r="C49" s="235" t="str">
        <f>D29</f>
        <v>Design</v>
      </c>
      <c r="D49" s="89" t="s">
        <v>76</v>
      </c>
      <c r="E49" s="149">
        <v>0</v>
      </c>
      <c r="F49" s="144">
        <v>0</v>
      </c>
      <c r="G49" s="145">
        <f t="shared" si="19"/>
        <v>0</v>
      </c>
      <c r="H49" s="160"/>
    </row>
    <row r="50" spans="3:8" ht="15">
      <c r="C50" s="235"/>
      <c r="D50" s="89" t="s">
        <v>77</v>
      </c>
      <c r="E50" s="149">
        <v>0</v>
      </c>
      <c r="F50" s="144">
        <v>0</v>
      </c>
      <c r="G50" s="145">
        <f t="shared" si="19"/>
        <v>0</v>
      </c>
      <c r="H50" s="160"/>
    </row>
    <row r="51" spans="3:8" ht="15">
      <c r="C51" s="235"/>
      <c r="D51" s="161" t="s">
        <v>78</v>
      </c>
      <c r="E51" s="149">
        <v>0</v>
      </c>
      <c r="F51" s="144">
        <v>0</v>
      </c>
      <c r="G51" s="145">
        <f t="shared" si="19"/>
        <v>0</v>
      </c>
      <c r="H51" s="160"/>
    </row>
    <row r="52" spans="3:8" ht="15">
      <c r="C52" s="235"/>
      <c r="D52" s="163" t="s">
        <v>92</v>
      </c>
      <c r="E52" s="149">
        <v>0</v>
      </c>
      <c r="F52" s="144">
        <v>0</v>
      </c>
      <c r="G52" s="145">
        <f t="shared" si="19"/>
        <v>0</v>
      </c>
      <c r="H52" s="160"/>
    </row>
    <row r="53" spans="3:8" ht="15">
      <c r="C53" s="235"/>
      <c r="D53" s="163" t="s">
        <v>92</v>
      </c>
      <c r="E53" s="149">
        <v>0</v>
      </c>
      <c r="F53" s="144">
        <v>0</v>
      </c>
      <c r="G53" s="145">
        <f t="shared" si="19"/>
        <v>0</v>
      </c>
      <c r="H53" s="160"/>
    </row>
    <row r="54" spans="3:8" ht="15.75" thickBot="1">
      <c r="C54" s="236"/>
      <c r="D54" s="164" t="s">
        <v>92</v>
      </c>
      <c r="E54" s="150">
        <v>0</v>
      </c>
      <c r="F54" s="147">
        <v>0</v>
      </c>
      <c r="G54" s="148">
        <f t="shared" si="19"/>
        <v>0</v>
      </c>
      <c r="H54" s="159">
        <f>SUM(G49:G54)</f>
        <v>0</v>
      </c>
    </row>
    <row r="55" spans="3:8" ht="15">
      <c r="C55" s="235" t="str">
        <f>D30</f>
        <v>Build</v>
      </c>
      <c r="D55" s="89" t="s">
        <v>74</v>
      </c>
      <c r="E55" s="149">
        <v>0</v>
      </c>
      <c r="F55" s="144">
        <v>0</v>
      </c>
      <c r="G55" s="145">
        <f t="shared" ref="G55:G87" si="21">F55*E55</f>
        <v>0</v>
      </c>
      <c r="H55" s="160"/>
    </row>
    <row r="56" spans="3:8" ht="15">
      <c r="C56" s="235"/>
      <c r="D56" s="89" t="s">
        <v>88</v>
      </c>
      <c r="E56" s="149">
        <v>0</v>
      </c>
      <c r="F56" s="144">
        <v>0</v>
      </c>
      <c r="G56" s="145">
        <f t="shared" si="21"/>
        <v>0</v>
      </c>
      <c r="H56" s="160"/>
    </row>
    <row r="57" spans="3:8" ht="15">
      <c r="C57" s="235"/>
      <c r="D57" s="163" t="s">
        <v>92</v>
      </c>
      <c r="E57" s="149">
        <v>0</v>
      </c>
      <c r="F57" s="144">
        <v>0</v>
      </c>
      <c r="G57" s="145">
        <f t="shared" ref="G57:G59" si="22">F57*E57</f>
        <v>0</v>
      </c>
      <c r="H57" s="160"/>
    </row>
    <row r="58" spans="3:8" ht="15">
      <c r="C58" s="235"/>
      <c r="D58" s="163" t="s">
        <v>92</v>
      </c>
      <c r="E58" s="149">
        <v>0</v>
      </c>
      <c r="F58" s="144">
        <v>0</v>
      </c>
      <c r="G58" s="145">
        <f t="shared" si="22"/>
        <v>0</v>
      </c>
      <c r="H58" s="160"/>
    </row>
    <row r="59" spans="3:8" ht="15">
      <c r="C59" s="235"/>
      <c r="D59" s="163" t="s">
        <v>92</v>
      </c>
      <c r="E59" s="149">
        <v>0</v>
      </c>
      <c r="F59" s="144">
        <v>0</v>
      </c>
      <c r="G59" s="145">
        <f t="shared" si="22"/>
        <v>0</v>
      </c>
      <c r="H59" s="160"/>
    </row>
    <row r="60" spans="3:8" ht="15.75" thickBot="1">
      <c r="C60" s="236"/>
      <c r="D60" s="164" t="s">
        <v>92</v>
      </c>
      <c r="E60" s="150">
        <v>0</v>
      </c>
      <c r="F60" s="147">
        <v>0</v>
      </c>
      <c r="G60" s="148">
        <f t="shared" si="21"/>
        <v>0</v>
      </c>
      <c r="H60" s="159">
        <f>SUM(G55:G60)</f>
        <v>0</v>
      </c>
    </row>
    <row r="61" spans="3:8" ht="15">
      <c r="C61" s="235" t="str">
        <f>D31</f>
        <v xml:space="preserve">Integration </v>
      </c>
      <c r="D61" s="89" t="s">
        <v>79</v>
      </c>
      <c r="E61" s="149">
        <v>0</v>
      </c>
      <c r="F61" s="144">
        <v>0</v>
      </c>
      <c r="G61" s="145">
        <f t="shared" si="21"/>
        <v>0</v>
      </c>
      <c r="H61" s="160"/>
    </row>
    <row r="62" spans="3:8" ht="15">
      <c r="C62" s="235"/>
      <c r="D62" s="161" t="s">
        <v>80</v>
      </c>
      <c r="E62" s="149">
        <v>0</v>
      </c>
      <c r="F62" s="144">
        <v>0</v>
      </c>
      <c r="G62" s="145">
        <f t="shared" ref="G62:G64" si="23">F62*E62</f>
        <v>0</v>
      </c>
      <c r="H62" s="160"/>
    </row>
    <row r="63" spans="3:8" ht="15">
      <c r="C63" s="235"/>
      <c r="D63" s="163" t="s">
        <v>92</v>
      </c>
      <c r="E63" s="149">
        <v>0</v>
      </c>
      <c r="F63" s="144">
        <v>0</v>
      </c>
      <c r="G63" s="145">
        <f t="shared" si="23"/>
        <v>0</v>
      </c>
      <c r="H63" s="160"/>
    </row>
    <row r="64" spans="3:8" ht="15">
      <c r="C64" s="235"/>
      <c r="D64" s="163" t="s">
        <v>92</v>
      </c>
      <c r="E64" s="149">
        <v>0</v>
      </c>
      <c r="F64" s="144">
        <v>0</v>
      </c>
      <c r="G64" s="145">
        <f t="shared" si="23"/>
        <v>0</v>
      </c>
      <c r="H64" s="160"/>
    </row>
    <row r="65" spans="3:8" ht="15.75" thickBot="1">
      <c r="C65" s="236"/>
      <c r="D65" s="164" t="s">
        <v>92</v>
      </c>
      <c r="E65" s="150">
        <v>0</v>
      </c>
      <c r="F65" s="147">
        <v>0</v>
      </c>
      <c r="G65" s="148">
        <f t="shared" si="21"/>
        <v>0</v>
      </c>
      <c r="H65" s="159">
        <f>SUM(G61:G65)</f>
        <v>0</v>
      </c>
    </row>
    <row r="66" spans="3:8" ht="15">
      <c r="C66" s="235" t="str">
        <f>D32</f>
        <v>Migration</v>
      </c>
      <c r="D66" s="161" t="s">
        <v>75</v>
      </c>
      <c r="E66" s="149">
        <v>0</v>
      </c>
      <c r="F66" s="144">
        <v>0</v>
      </c>
      <c r="G66" s="145">
        <f t="shared" si="21"/>
        <v>0</v>
      </c>
      <c r="H66" s="160"/>
    </row>
    <row r="67" spans="3:8" ht="15">
      <c r="C67" s="235"/>
      <c r="D67" s="163" t="s">
        <v>92</v>
      </c>
      <c r="E67" s="149">
        <v>0</v>
      </c>
      <c r="F67" s="144">
        <v>0</v>
      </c>
      <c r="G67" s="145">
        <f t="shared" si="21"/>
        <v>0</v>
      </c>
      <c r="H67" s="160"/>
    </row>
    <row r="68" spans="3:8" ht="15">
      <c r="C68" s="235"/>
      <c r="D68" s="163" t="s">
        <v>92</v>
      </c>
      <c r="E68" s="149">
        <v>0</v>
      </c>
      <c r="F68" s="144">
        <v>0</v>
      </c>
      <c r="G68" s="145">
        <f t="shared" ref="G68:G70" si="24">F68*E68</f>
        <v>0</v>
      </c>
      <c r="H68" s="160"/>
    </row>
    <row r="69" spans="3:8" ht="15">
      <c r="C69" s="235"/>
      <c r="D69" s="163" t="s">
        <v>92</v>
      </c>
      <c r="E69" s="149">
        <v>0</v>
      </c>
      <c r="F69" s="144">
        <v>0</v>
      </c>
      <c r="G69" s="145">
        <f t="shared" si="24"/>
        <v>0</v>
      </c>
      <c r="H69" s="160"/>
    </row>
    <row r="70" spans="3:8" ht="15">
      <c r="C70" s="235"/>
      <c r="D70" s="163" t="s">
        <v>92</v>
      </c>
      <c r="E70" s="149">
        <v>0</v>
      </c>
      <c r="F70" s="144">
        <v>0</v>
      </c>
      <c r="G70" s="145">
        <f t="shared" si="24"/>
        <v>0</v>
      </c>
      <c r="H70" s="160"/>
    </row>
    <row r="71" spans="3:8" ht="15.75" thickBot="1">
      <c r="C71" s="236"/>
      <c r="D71" s="164" t="s">
        <v>92</v>
      </c>
      <c r="E71" s="150">
        <v>0</v>
      </c>
      <c r="F71" s="147">
        <v>0</v>
      </c>
      <c r="G71" s="148">
        <f t="shared" si="21"/>
        <v>0</v>
      </c>
      <c r="H71" s="159">
        <f>SUM(G66:G71)</f>
        <v>0</v>
      </c>
    </row>
    <row r="72" spans="3:8" ht="15">
      <c r="C72" s="237" t="str">
        <f>D33</f>
        <v>Testing</v>
      </c>
      <c r="D72" s="89" t="s">
        <v>79</v>
      </c>
      <c r="E72" s="149">
        <v>0</v>
      </c>
      <c r="F72" s="144">
        <v>0</v>
      </c>
      <c r="G72" s="145">
        <f t="shared" si="21"/>
        <v>0</v>
      </c>
      <c r="H72" s="160"/>
    </row>
    <row r="73" spans="3:8" ht="14.45" customHeight="1">
      <c r="C73" s="235"/>
      <c r="D73" s="161" t="s">
        <v>80</v>
      </c>
      <c r="E73" s="149">
        <v>0</v>
      </c>
      <c r="F73" s="144">
        <v>0</v>
      </c>
      <c r="G73" s="145">
        <f t="shared" si="21"/>
        <v>0</v>
      </c>
      <c r="H73" s="160"/>
    </row>
    <row r="74" spans="3:8" ht="14.45" customHeight="1">
      <c r="C74" s="235"/>
      <c r="D74" s="163" t="s">
        <v>92</v>
      </c>
      <c r="E74" s="149">
        <v>0</v>
      </c>
      <c r="F74" s="144">
        <v>0</v>
      </c>
      <c r="G74" s="145">
        <f t="shared" ref="G74:G76" si="25">F74*E74</f>
        <v>0</v>
      </c>
      <c r="H74" s="160"/>
    </row>
    <row r="75" spans="3:8" ht="14.45" customHeight="1">
      <c r="C75" s="235"/>
      <c r="D75" s="163" t="s">
        <v>92</v>
      </c>
      <c r="E75" s="149">
        <v>0</v>
      </c>
      <c r="F75" s="144">
        <v>0</v>
      </c>
      <c r="G75" s="145">
        <f t="shared" si="25"/>
        <v>0</v>
      </c>
      <c r="H75" s="160"/>
    </row>
    <row r="76" spans="3:8" ht="14.45" customHeight="1">
      <c r="C76" s="235"/>
      <c r="D76" s="163" t="s">
        <v>92</v>
      </c>
      <c r="E76" s="149">
        <v>0</v>
      </c>
      <c r="F76" s="144">
        <v>0</v>
      </c>
      <c r="G76" s="145">
        <f t="shared" si="25"/>
        <v>0</v>
      </c>
      <c r="H76" s="160"/>
    </row>
    <row r="77" spans="3:8" ht="15" customHeight="1" thickBot="1">
      <c r="C77" s="236"/>
      <c r="D77" s="164" t="s">
        <v>92</v>
      </c>
      <c r="E77" s="150">
        <v>0</v>
      </c>
      <c r="F77" s="147">
        <v>0</v>
      </c>
      <c r="G77" s="148">
        <f t="shared" si="21"/>
        <v>0</v>
      </c>
      <c r="H77" s="159">
        <f>SUM(G72:G77)</f>
        <v>0</v>
      </c>
    </row>
    <row r="78" spans="3:8" ht="15">
      <c r="C78" s="237" t="str">
        <f>D34</f>
        <v>Stabilisation and Bug Fixing</v>
      </c>
      <c r="D78" s="89" t="s">
        <v>81</v>
      </c>
      <c r="E78" s="149">
        <v>0</v>
      </c>
      <c r="F78" s="144">
        <v>0</v>
      </c>
      <c r="G78" s="145">
        <f t="shared" si="21"/>
        <v>0</v>
      </c>
      <c r="H78" s="160"/>
    </row>
    <row r="79" spans="3:8" ht="14.45" customHeight="1">
      <c r="C79" s="235"/>
      <c r="D79" s="163" t="s">
        <v>92</v>
      </c>
      <c r="E79" s="149">
        <v>0</v>
      </c>
      <c r="F79" s="144">
        <v>0</v>
      </c>
      <c r="G79" s="145">
        <f t="shared" si="21"/>
        <v>0</v>
      </c>
      <c r="H79" s="160"/>
    </row>
    <row r="80" spans="3:8" ht="14.45" customHeight="1">
      <c r="C80" s="235"/>
      <c r="D80" s="163" t="s">
        <v>92</v>
      </c>
      <c r="E80" s="149">
        <v>0</v>
      </c>
      <c r="F80" s="144">
        <v>0</v>
      </c>
      <c r="G80" s="145">
        <f t="shared" ref="G80:G82" si="26">F80*E80</f>
        <v>0</v>
      </c>
      <c r="H80" s="160"/>
    </row>
    <row r="81" spans="2:16" ht="14.45" customHeight="1">
      <c r="C81" s="235"/>
      <c r="D81" s="163" t="s">
        <v>92</v>
      </c>
      <c r="E81" s="149">
        <v>0</v>
      </c>
      <c r="F81" s="144">
        <v>0</v>
      </c>
      <c r="G81" s="145">
        <f t="shared" si="26"/>
        <v>0</v>
      </c>
      <c r="H81" s="160"/>
    </row>
    <row r="82" spans="2:16" ht="14.45" customHeight="1">
      <c r="C82" s="235"/>
      <c r="D82" s="163" t="s">
        <v>92</v>
      </c>
      <c r="E82" s="149">
        <v>0</v>
      </c>
      <c r="F82" s="144">
        <v>0</v>
      </c>
      <c r="G82" s="145">
        <f t="shared" si="26"/>
        <v>0</v>
      </c>
      <c r="H82" s="160"/>
    </row>
    <row r="83" spans="2:16" ht="15" customHeight="1" thickBot="1">
      <c r="C83" s="236"/>
      <c r="D83" s="163" t="s">
        <v>92</v>
      </c>
      <c r="E83" s="168">
        <v>0</v>
      </c>
      <c r="F83" s="169">
        <v>0</v>
      </c>
      <c r="G83" s="170">
        <f t="shared" si="21"/>
        <v>0</v>
      </c>
      <c r="H83" s="159">
        <f>SUM(G78:G83)</f>
        <v>0</v>
      </c>
    </row>
    <row r="84" spans="2:16" ht="15">
      <c r="C84" s="227" t="str">
        <f>D35</f>
        <v>Training (As per SoW)</v>
      </c>
      <c r="D84" s="165" t="s">
        <v>96</v>
      </c>
      <c r="E84" s="171">
        <v>0</v>
      </c>
      <c r="F84" s="175">
        <v>0</v>
      </c>
      <c r="G84" s="174">
        <f t="shared" si="21"/>
        <v>0</v>
      </c>
      <c r="H84" s="160"/>
    </row>
    <row r="85" spans="2:16" ht="15">
      <c r="C85" s="228"/>
      <c r="D85" s="166" t="s">
        <v>97</v>
      </c>
      <c r="E85" s="172">
        <v>0</v>
      </c>
      <c r="F85" s="144">
        <v>0</v>
      </c>
      <c r="G85" s="145">
        <f t="shared" ref="G85:G86" si="27">F85*E85</f>
        <v>0</v>
      </c>
      <c r="H85" s="160"/>
    </row>
    <row r="86" spans="2:16" ht="15">
      <c r="C86" s="228"/>
      <c r="D86" s="166" t="s">
        <v>98</v>
      </c>
      <c r="E86" s="172">
        <v>0</v>
      </c>
      <c r="F86" s="144">
        <v>0</v>
      </c>
      <c r="G86" s="145">
        <f t="shared" si="27"/>
        <v>0</v>
      </c>
      <c r="H86" s="160"/>
    </row>
    <row r="87" spans="2:16" ht="15.75" thickBot="1">
      <c r="C87" s="229"/>
      <c r="D87" s="167" t="s">
        <v>99</v>
      </c>
      <c r="E87" s="173">
        <v>0</v>
      </c>
      <c r="F87" s="147">
        <v>0</v>
      </c>
      <c r="G87" s="148">
        <f t="shared" si="21"/>
        <v>0</v>
      </c>
      <c r="H87" s="162">
        <f>SUM(G84:G87)</f>
        <v>0</v>
      </c>
    </row>
    <row r="89" spans="2:16" ht="15" thickBot="1">
      <c r="J89" s="41"/>
      <c r="K89" s="41"/>
      <c r="L89" s="28"/>
      <c r="M89" s="40"/>
      <c r="N89" s="29"/>
      <c r="O89" s="29"/>
      <c r="P89" s="29"/>
    </row>
    <row r="90" spans="2:16" ht="38.450000000000003" customHeight="1" thickBot="1">
      <c r="C90" s="122" t="s">
        <v>17</v>
      </c>
      <c r="D90" s="63"/>
      <c r="E90" s="28"/>
      <c r="F90" s="223"/>
      <c r="G90" s="223"/>
      <c r="H90" s="223"/>
      <c r="I90" s="224" t="s">
        <v>108</v>
      </c>
      <c r="J90" s="225"/>
      <c r="K90" s="225"/>
      <c r="L90" s="225"/>
      <c r="M90" s="226"/>
      <c r="N90" s="29"/>
      <c r="O90" s="29"/>
      <c r="P90" s="29"/>
    </row>
    <row r="91" spans="2:16" s="30" customFormat="1" ht="51" customHeight="1" thickBot="1">
      <c r="B91" s="109" t="s">
        <v>18</v>
      </c>
      <c r="C91" s="42" t="s">
        <v>19</v>
      </c>
      <c r="D91" s="42" t="s">
        <v>20</v>
      </c>
      <c r="E91" s="42" t="s">
        <v>15</v>
      </c>
      <c r="F91" s="221" t="s">
        <v>28</v>
      </c>
      <c r="G91" s="222"/>
      <c r="H91" s="222"/>
      <c r="I91" s="109" t="s">
        <v>21</v>
      </c>
      <c r="J91" s="42" t="s">
        <v>13</v>
      </c>
      <c r="K91" s="45" t="s">
        <v>10</v>
      </c>
      <c r="L91" s="46" t="s">
        <v>57</v>
      </c>
      <c r="M91" s="42" t="s">
        <v>11</v>
      </c>
    </row>
    <row r="92" spans="2:16" s="30" customFormat="1" ht="33" customHeight="1" thickBot="1">
      <c r="B92" s="121">
        <v>2</v>
      </c>
      <c r="C92" s="101" t="s">
        <v>109</v>
      </c>
      <c r="D92" s="133" t="s">
        <v>107</v>
      </c>
      <c r="E92" s="128" t="s">
        <v>22</v>
      </c>
      <c r="F92" s="129" t="str">
        <f t="shared" ref="F92:F94" si="28">IF(G92="","",IF(G92="ZAR","Local","Foreign"))</f>
        <v>Local</v>
      </c>
      <c r="G92" s="123" t="s">
        <v>9</v>
      </c>
      <c r="H92" s="124">
        <f>IF(F92="","",IF(F92="Foreign",VLOOKUP(G92,Currency!$E$20:$F$33,2,FALSE),1))</f>
        <v>1</v>
      </c>
      <c r="I92" s="119">
        <v>1</v>
      </c>
      <c r="J92" s="130">
        <v>0</v>
      </c>
      <c r="K92" s="131">
        <f>J92*$H92</f>
        <v>0</v>
      </c>
      <c r="L92" s="132">
        <f>J92*$I92</f>
        <v>0</v>
      </c>
      <c r="M92" s="100">
        <f>K92*$I92</f>
        <v>0</v>
      </c>
    </row>
    <row r="93" spans="2:16" s="30" customFormat="1" ht="33" customHeight="1" thickBot="1">
      <c r="B93" s="121">
        <v>3</v>
      </c>
      <c r="C93" s="101" t="s">
        <v>83</v>
      </c>
      <c r="D93" s="133" t="s">
        <v>103</v>
      </c>
      <c r="E93" s="128" t="s">
        <v>95</v>
      </c>
      <c r="F93" s="129" t="str">
        <f t="shared" ref="F93" si="29">IF(G93="","",IF(G93="ZAR","Local","Foreign"))</f>
        <v>Local</v>
      </c>
      <c r="G93" s="123" t="s">
        <v>9</v>
      </c>
      <c r="H93" s="124">
        <f>IF(F93="","",IF(F93="Foreign",VLOOKUP(G93,Currency!$E$20:$F$33,2,FALSE),1))</f>
        <v>1</v>
      </c>
      <c r="I93" s="119">
        <v>100</v>
      </c>
      <c r="J93" s="130">
        <v>0</v>
      </c>
      <c r="K93" s="131">
        <f>J93*$H93</f>
        <v>0</v>
      </c>
      <c r="L93" s="132">
        <f>J93*$I93</f>
        <v>0</v>
      </c>
      <c r="M93" s="100">
        <f>K93*$I93</f>
        <v>0</v>
      </c>
    </row>
    <row r="94" spans="2:16" s="30" customFormat="1" ht="30.6" customHeight="1" thickBot="1">
      <c r="B94" s="158">
        <v>4</v>
      </c>
      <c r="C94" s="95" t="s">
        <v>94</v>
      </c>
      <c r="D94" s="120" t="s">
        <v>93</v>
      </c>
      <c r="E94" s="90" t="s">
        <v>22</v>
      </c>
      <c r="F94" s="91" t="str">
        <f t="shared" si="28"/>
        <v>Local</v>
      </c>
      <c r="G94" s="92" t="s">
        <v>9</v>
      </c>
      <c r="H94" s="125">
        <f>IF(F94="","",IF(F94="Foreign",VLOOKUP(G94,Currency!$E$20:$F$33,2,FALSE),1))</f>
        <v>1</v>
      </c>
      <c r="I94" s="118">
        <v>1</v>
      </c>
      <c r="J94" s="93">
        <v>0</v>
      </c>
      <c r="K94" s="96">
        <f>J94*$H94</f>
        <v>0</v>
      </c>
      <c r="L94" s="94">
        <f t="shared" ref="L94" si="30">J94*$I94</f>
        <v>0</v>
      </c>
      <c r="M94" s="98">
        <f t="shared" ref="M94" si="31">K94*$I94</f>
        <v>0</v>
      </c>
    </row>
    <row r="95" spans="2:16" s="30" customFormat="1" ht="28.15" customHeight="1" thickBot="1">
      <c r="B95" s="32"/>
      <c r="C95" s="33" t="s">
        <v>24</v>
      </c>
      <c r="D95" s="23"/>
      <c r="E95" s="31"/>
      <c r="F95" s="31"/>
      <c r="G95" s="31"/>
      <c r="H95" s="31"/>
      <c r="I95" s="47"/>
      <c r="J95" s="47"/>
      <c r="K95" s="31"/>
      <c r="L95" s="35"/>
      <c r="M95" s="36">
        <f>SUM(M92:M92,M94:M94)</f>
        <v>0</v>
      </c>
    </row>
    <row r="96" spans="2:16" s="30" customFormat="1" ht="15" customHeight="1" thickTop="1">
      <c r="B96" s="32"/>
      <c r="C96" s="38"/>
      <c r="D96" s="23"/>
      <c r="E96" s="31"/>
      <c r="F96" s="31"/>
      <c r="G96" s="31"/>
      <c r="H96" s="31"/>
      <c r="I96" s="114"/>
      <c r="J96" s="114"/>
      <c r="K96" s="31"/>
      <c r="L96" s="35"/>
      <c r="M96" s="37"/>
    </row>
    <row r="97" spans="2:16" s="30" customFormat="1" ht="31.9" customHeight="1" thickBot="1">
      <c r="B97" s="32"/>
      <c r="C97" s="33" t="s">
        <v>58</v>
      </c>
      <c r="D97" s="23"/>
      <c r="E97" s="31"/>
      <c r="F97" s="31"/>
      <c r="G97" s="31"/>
      <c r="H97" s="31"/>
      <c r="I97" s="117"/>
      <c r="J97" s="117"/>
      <c r="K97" s="31"/>
      <c r="L97" s="35"/>
      <c r="M97" s="134">
        <f>M95</f>
        <v>0</v>
      </c>
    </row>
    <row r="98" spans="2:16" ht="15" thickTop="1">
      <c r="E98" s="28"/>
      <c r="I98" s="41"/>
      <c r="J98" s="41"/>
      <c r="K98" s="28"/>
      <c r="M98" s="40"/>
      <c r="N98" s="29"/>
      <c r="O98" s="29"/>
      <c r="P98" s="29"/>
    </row>
    <row r="99" spans="2:16" ht="15" thickBot="1">
      <c r="E99" s="28"/>
      <c r="I99" s="41"/>
      <c r="J99" s="41"/>
      <c r="K99" s="28"/>
      <c r="M99" s="40"/>
      <c r="N99" s="29"/>
      <c r="O99" s="29"/>
      <c r="P99" s="29"/>
    </row>
    <row r="100" spans="2:16" ht="28.9" customHeight="1" thickBot="1">
      <c r="C100" s="135" t="s">
        <v>84</v>
      </c>
      <c r="D100" s="151">
        <f>M38</f>
        <v>0</v>
      </c>
      <c r="E100" s="28"/>
      <c r="I100" s="41"/>
      <c r="J100" s="41"/>
      <c r="K100" s="28"/>
      <c r="M100" s="40"/>
      <c r="N100" s="29"/>
      <c r="O100" s="29"/>
      <c r="P100" s="29"/>
    </row>
    <row r="101" spans="2:16" ht="15.75" thickBot="1">
      <c r="C101" s="136"/>
      <c r="D101" s="152"/>
      <c r="E101" s="28"/>
      <c r="J101" s="40"/>
      <c r="L101" s="41"/>
      <c r="O101" s="41"/>
      <c r="P101" s="29"/>
    </row>
    <row r="102" spans="2:16" ht="25.15" customHeight="1" thickBot="1">
      <c r="C102" s="135" t="s">
        <v>85</v>
      </c>
      <c r="D102" s="151">
        <f>M97</f>
        <v>0</v>
      </c>
    </row>
    <row r="103" spans="2:16" ht="15.75" thickBot="1">
      <c r="C103" s="136"/>
      <c r="D103" s="152"/>
    </row>
    <row r="104" spans="2:16" ht="27.6" customHeight="1" thickBot="1">
      <c r="C104" s="135" t="s">
        <v>58</v>
      </c>
      <c r="D104" s="151">
        <f>SUM(D100,D102)</f>
        <v>0</v>
      </c>
    </row>
  </sheetData>
  <sheetProtection sort="0" autoFilter="0"/>
  <mergeCells count="19">
    <mergeCell ref="N26:Q26"/>
    <mergeCell ref="C3:H3"/>
    <mergeCell ref="C72:C77"/>
    <mergeCell ref="G26:I26"/>
    <mergeCell ref="G27:I27"/>
    <mergeCell ref="J26:M26"/>
    <mergeCell ref="C41:G41"/>
    <mergeCell ref="C43:C48"/>
    <mergeCell ref="B28:B37"/>
    <mergeCell ref="C55:C60"/>
    <mergeCell ref="C61:C65"/>
    <mergeCell ref="C66:C71"/>
    <mergeCell ref="C78:C83"/>
    <mergeCell ref="C49:C54"/>
    <mergeCell ref="F91:H91"/>
    <mergeCell ref="F90:H90"/>
    <mergeCell ref="I90:M90"/>
    <mergeCell ref="C84:C87"/>
    <mergeCell ref="C28:C37"/>
  </mergeCells>
  <phoneticPr fontId="120" type="noConversion"/>
  <dataValidations count="1">
    <dataValidation showInputMessage="1" showErrorMessage="1" sqref="I96:J97 M39:M40 P39:P40" xr:uid="{00000000-0002-0000-0000-000000000000}"/>
  </dataValidations>
  <pageMargins left="0.78740157480314965" right="0.59055118110236227" top="0.98425196850393704" bottom="0.78740157480314965" header="0.51181102362204722" footer="0.51181102362204722"/>
  <pageSetup paperSize="8" scale="60" fitToWidth="5" fitToHeight="0" orientation="landscape" r:id="rId1"/>
  <headerFooter alignWithMargins="0">
    <oddHeader>&amp;R&amp;16Eskom Holdings SOC Limited
&amp;A</oddHeader>
    <oddFooter>&amp;L&amp;16&amp;F
&amp;A&amp;C&amp;16Page &amp;P of &amp;N&amp;R&amp;16&amp;D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Currency!$E$20:$E$33</xm:f>
          </x14:formula1>
          <xm:sqref>G92:G94 H28:H37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33"/>
  <sheetViews>
    <sheetView workbookViewId="0">
      <selection activeCell="B2" sqref="B2:F2"/>
    </sheetView>
  </sheetViews>
  <sheetFormatPr defaultRowHeight="12.75"/>
  <cols>
    <col min="1" max="1" width="8.7109375" style="67"/>
    <col min="2" max="3" width="9.28515625" style="67"/>
    <col min="4" max="4" width="24.28515625" style="67" customWidth="1"/>
    <col min="5" max="5" width="10" style="67" customWidth="1"/>
    <col min="6" max="6" width="15.7109375" style="67" customWidth="1"/>
    <col min="7" max="7" width="15.28515625" style="67" customWidth="1"/>
    <col min="8" max="8" width="29.42578125" style="67" customWidth="1"/>
    <col min="9" max="259" width="9.28515625" style="67"/>
    <col min="260" max="260" width="24.28515625" style="67" customWidth="1"/>
    <col min="261" max="261" width="10" style="67" customWidth="1"/>
    <col min="262" max="262" width="15.7109375" style="67" customWidth="1"/>
    <col min="263" max="263" width="15.28515625" style="67" customWidth="1"/>
    <col min="264" max="264" width="27" style="67" customWidth="1"/>
    <col min="265" max="515" width="9.28515625" style="67"/>
    <col min="516" max="516" width="24.28515625" style="67" customWidth="1"/>
    <col min="517" max="517" width="10" style="67" customWidth="1"/>
    <col min="518" max="518" width="15.7109375" style="67" customWidth="1"/>
    <col min="519" max="519" width="15.28515625" style="67" customWidth="1"/>
    <col min="520" max="520" width="27" style="67" customWidth="1"/>
    <col min="521" max="771" width="9.28515625" style="67"/>
    <col min="772" max="772" width="24.28515625" style="67" customWidth="1"/>
    <col min="773" max="773" width="10" style="67" customWidth="1"/>
    <col min="774" max="774" width="15.7109375" style="67" customWidth="1"/>
    <col min="775" max="775" width="15.28515625" style="67" customWidth="1"/>
    <col min="776" max="776" width="27" style="67" customWidth="1"/>
    <col min="777" max="1027" width="9.28515625" style="67"/>
    <col min="1028" max="1028" width="24.28515625" style="67" customWidth="1"/>
    <col min="1029" max="1029" width="10" style="67" customWidth="1"/>
    <col min="1030" max="1030" width="15.7109375" style="67" customWidth="1"/>
    <col min="1031" max="1031" width="15.28515625" style="67" customWidth="1"/>
    <col min="1032" max="1032" width="27" style="67" customWidth="1"/>
    <col min="1033" max="1283" width="9.28515625" style="67"/>
    <col min="1284" max="1284" width="24.28515625" style="67" customWidth="1"/>
    <col min="1285" max="1285" width="10" style="67" customWidth="1"/>
    <col min="1286" max="1286" width="15.7109375" style="67" customWidth="1"/>
    <col min="1287" max="1287" width="15.28515625" style="67" customWidth="1"/>
    <col min="1288" max="1288" width="27" style="67" customWidth="1"/>
    <col min="1289" max="1539" width="9.28515625" style="67"/>
    <col min="1540" max="1540" width="24.28515625" style="67" customWidth="1"/>
    <col min="1541" max="1541" width="10" style="67" customWidth="1"/>
    <col min="1542" max="1542" width="15.7109375" style="67" customWidth="1"/>
    <col min="1543" max="1543" width="15.28515625" style="67" customWidth="1"/>
    <col min="1544" max="1544" width="27" style="67" customWidth="1"/>
    <col min="1545" max="1795" width="9.28515625" style="67"/>
    <col min="1796" max="1796" width="24.28515625" style="67" customWidth="1"/>
    <col min="1797" max="1797" width="10" style="67" customWidth="1"/>
    <col min="1798" max="1798" width="15.7109375" style="67" customWidth="1"/>
    <col min="1799" max="1799" width="15.28515625" style="67" customWidth="1"/>
    <col min="1800" max="1800" width="27" style="67" customWidth="1"/>
    <col min="1801" max="2051" width="9.28515625" style="67"/>
    <col min="2052" max="2052" width="24.28515625" style="67" customWidth="1"/>
    <col min="2053" max="2053" width="10" style="67" customWidth="1"/>
    <col min="2054" max="2054" width="15.7109375" style="67" customWidth="1"/>
    <col min="2055" max="2055" width="15.28515625" style="67" customWidth="1"/>
    <col min="2056" max="2056" width="27" style="67" customWidth="1"/>
    <col min="2057" max="2307" width="9.28515625" style="67"/>
    <col min="2308" max="2308" width="24.28515625" style="67" customWidth="1"/>
    <col min="2309" max="2309" width="10" style="67" customWidth="1"/>
    <col min="2310" max="2310" width="15.7109375" style="67" customWidth="1"/>
    <col min="2311" max="2311" width="15.28515625" style="67" customWidth="1"/>
    <col min="2312" max="2312" width="27" style="67" customWidth="1"/>
    <col min="2313" max="2563" width="9.28515625" style="67"/>
    <col min="2564" max="2564" width="24.28515625" style="67" customWidth="1"/>
    <col min="2565" max="2565" width="10" style="67" customWidth="1"/>
    <col min="2566" max="2566" width="15.7109375" style="67" customWidth="1"/>
    <col min="2567" max="2567" width="15.28515625" style="67" customWidth="1"/>
    <col min="2568" max="2568" width="27" style="67" customWidth="1"/>
    <col min="2569" max="2819" width="9.28515625" style="67"/>
    <col min="2820" max="2820" width="24.28515625" style="67" customWidth="1"/>
    <col min="2821" max="2821" width="10" style="67" customWidth="1"/>
    <col min="2822" max="2822" width="15.7109375" style="67" customWidth="1"/>
    <col min="2823" max="2823" width="15.28515625" style="67" customWidth="1"/>
    <col min="2824" max="2824" width="27" style="67" customWidth="1"/>
    <col min="2825" max="3075" width="9.28515625" style="67"/>
    <col min="3076" max="3076" width="24.28515625" style="67" customWidth="1"/>
    <col min="3077" max="3077" width="10" style="67" customWidth="1"/>
    <col min="3078" max="3078" width="15.7109375" style="67" customWidth="1"/>
    <col min="3079" max="3079" width="15.28515625" style="67" customWidth="1"/>
    <col min="3080" max="3080" width="27" style="67" customWidth="1"/>
    <col min="3081" max="3331" width="9.28515625" style="67"/>
    <col min="3332" max="3332" width="24.28515625" style="67" customWidth="1"/>
    <col min="3333" max="3333" width="10" style="67" customWidth="1"/>
    <col min="3334" max="3334" width="15.7109375" style="67" customWidth="1"/>
    <col min="3335" max="3335" width="15.28515625" style="67" customWidth="1"/>
    <col min="3336" max="3336" width="27" style="67" customWidth="1"/>
    <col min="3337" max="3587" width="9.28515625" style="67"/>
    <col min="3588" max="3588" width="24.28515625" style="67" customWidth="1"/>
    <col min="3589" max="3589" width="10" style="67" customWidth="1"/>
    <col min="3590" max="3590" width="15.7109375" style="67" customWidth="1"/>
    <col min="3591" max="3591" width="15.28515625" style="67" customWidth="1"/>
    <col min="3592" max="3592" width="27" style="67" customWidth="1"/>
    <col min="3593" max="3843" width="9.28515625" style="67"/>
    <col min="3844" max="3844" width="24.28515625" style="67" customWidth="1"/>
    <col min="3845" max="3845" width="10" style="67" customWidth="1"/>
    <col min="3846" max="3846" width="15.7109375" style="67" customWidth="1"/>
    <col min="3847" max="3847" width="15.28515625" style="67" customWidth="1"/>
    <col min="3848" max="3848" width="27" style="67" customWidth="1"/>
    <col min="3849" max="4099" width="9.28515625" style="67"/>
    <col min="4100" max="4100" width="24.28515625" style="67" customWidth="1"/>
    <col min="4101" max="4101" width="10" style="67" customWidth="1"/>
    <col min="4102" max="4102" width="15.7109375" style="67" customWidth="1"/>
    <col min="4103" max="4103" width="15.28515625" style="67" customWidth="1"/>
    <col min="4104" max="4104" width="27" style="67" customWidth="1"/>
    <col min="4105" max="4355" width="9.28515625" style="67"/>
    <col min="4356" max="4356" width="24.28515625" style="67" customWidth="1"/>
    <col min="4357" max="4357" width="10" style="67" customWidth="1"/>
    <col min="4358" max="4358" width="15.7109375" style="67" customWidth="1"/>
    <col min="4359" max="4359" width="15.28515625" style="67" customWidth="1"/>
    <col min="4360" max="4360" width="27" style="67" customWidth="1"/>
    <col min="4361" max="4611" width="9.28515625" style="67"/>
    <col min="4612" max="4612" width="24.28515625" style="67" customWidth="1"/>
    <col min="4613" max="4613" width="10" style="67" customWidth="1"/>
    <col min="4614" max="4614" width="15.7109375" style="67" customWidth="1"/>
    <col min="4615" max="4615" width="15.28515625" style="67" customWidth="1"/>
    <col min="4616" max="4616" width="27" style="67" customWidth="1"/>
    <col min="4617" max="4867" width="9.28515625" style="67"/>
    <col min="4868" max="4868" width="24.28515625" style="67" customWidth="1"/>
    <col min="4869" max="4869" width="10" style="67" customWidth="1"/>
    <col min="4870" max="4870" width="15.7109375" style="67" customWidth="1"/>
    <col min="4871" max="4871" width="15.28515625" style="67" customWidth="1"/>
    <col min="4872" max="4872" width="27" style="67" customWidth="1"/>
    <col min="4873" max="5123" width="9.28515625" style="67"/>
    <col min="5124" max="5124" width="24.28515625" style="67" customWidth="1"/>
    <col min="5125" max="5125" width="10" style="67" customWidth="1"/>
    <col min="5126" max="5126" width="15.7109375" style="67" customWidth="1"/>
    <col min="5127" max="5127" width="15.28515625" style="67" customWidth="1"/>
    <col min="5128" max="5128" width="27" style="67" customWidth="1"/>
    <col min="5129" max="5379" width="9.28515625" style="67"/>
    <col min="5380" max="5380" width="24.28515625" style="67" customWidth="1"/>
    <col min="5381" max="5381" width="10" style="67" customWidth="1"/>
    <col min="5382" max="5382" width="15.7109375" style="67" customWidth="1"/>
    <col min="5383" max="5383" width="15.28515625" style="67" customWidth="1"/>
    <col min="5384" max="5384" width="27" style="67" customWidth="1"/>
    <col min="5385" max="5635" width="9.28515625" style="67"/>
    <col min="5636" max="5636" width="24.28515625" style="67" customWidth="1"/>
    <col min="5637" max="5637" width="10" style="67" customWidth="1"/>
    <col min="5638" max="5638" width="15.7109375" style="67" customWidth="1"/>
    <col min="5639" max="5639" width="15.28515625" style="67" customWidth="1"/>
    <col min="5640" max="5640" width="27" style="67" customWidth="1"/>
    <col min="5641" max="5891" width="9.28515625" style="67"/>
    <col min="5892" max="5892" width="24.28515625" style="67" customWidth="1"/>
    <col min="5893" max="5893" width="10" style="67" customWidth="1"/>
    <col min="5894" max="5894" width="15.7109375" style="67" customWidth="1"/>
    <col min="5895" max="5895" width="15.28515625" style="67" customWidth="1"/>
    <col min="5896" max="5896" width="27" style="67" customWidth="1"/>
    <col min="5897" max="6147" width="9.28515625" style="67"/>
    <col min="6148" max="6148" width="24.28515625" style="67" customWidth="1"/>
    <col min="6149" max="6149" width="10" style="67" customWidth="1"/>
    <col min="6150" max="6150" width="15.7109375" style="67" customWidth="1"/>
    <col min="6151" max="6151" width="15.28515625" style="67" customWidth="1"/>
    <col min="6152" max="6152" width="27" style="67" customWidth="1"/>
    <col min="6153" max="6403" width="9.28515625" style="67"/>
    <col min="6404" max="6404" width="24.28515625" style="67" customWidth="1"/>
    <col min="6405" max="6405" width="10" style="67" customWidth="1"/>
    <col min="6406" max="6406" width="15.7109375" style="67" customWidth="1"/>
    <col min="6407" max="6407" width="15.28515625" style="67" customWidth="1"/>
    <col min="6408" max="6408" width="27" style="67" customWidth="1"/>
    <col min="6409" max="6659" width="9.28515625" style="67"/>
    <col min="6660" max="6660" width="24.28515625" style="67" customWidth="1"/>
    <col min="6661" max="6661" width="10" style="67" customWidth="1"/>
    <col min="6662" max="6662" width="15.7109375" style="67" customWidth="1"/>
    <col min="6663" max="6663" width="15.28515625" style="67" customWidth="1"/>
    <col min="6664" max="6664" width="27" style="67" customWidth="1"/>
    <col min="6665" max="6915" width="9.28515625" style="67"/>
    <col min="6916" max="6916" width="24.28515625" style="67" customWidth="1"/>
    <col min="6917" max="6917" width="10" style="67" customWidth="1"/>
    <col min="6918" max="6918" width="15.7109375" style="67" customWidth="1"/>
    <col min="6919" max="6919" width="15.28515625" style="67" customWidth="1"/>
    <col min="6920" max="6920" width="27" style="67" customWidth="1"/>
    <col min="6921" max="7171" width="9.28515625" style="67"/>
    <col min="7172" max="7172" width="24.28515625" style="67" customWidth="1"/>
    <col min="7173" max="7173" width="10" style="67" customWidth="1"/>
    <col min="7174" max="7174" width="15.7109375" style="67" customWidth="1"/>
    <col min="7175" max="7175" width="15.28515625" style="67" customWidth="1"/>
    <col min="7176" max="7176" width="27" style="67" customWidth="1"/>
    <col min="7177" max="7427" width="9.28515625" style="67"/>
    <col min="7428" max="7428" width="24.28515625" style="67" customWidth="1"/>
    <col min="7429" max="7429" width="10" style="67" customWidth="1"/>
    <col min="7430" max="7430" width="15.7109375" style="67" customWidth="1"/>
    <col min="7431" max="7431" width="15.28515625" style="67" customWidth="1"/>
    <col min="7432" max="7432" width="27" style="67" customWidth="1"/>
    <col min="7433" max="7683" width="9.28515625" style="67"/>
    <col min="7684" max="7684" width="24.28515625" style="67" customWidth="1"/>
    <col min="7685" max="7685" width="10" style="67" customWidth="1"/>
    <col min="7686" max="7686" width="15.7109375" style="67" customWidth="1"/>
    <col min="7687" max="7687" width="15.28515625" style="67" customWidth="1"/>
    <col min="7688" max="7688" width="27" style="67" customWidth="1"/>
    <col min="7689" max="7939" width="9.28515625" style="67"/>
    <col min="7940" max="7940" width="24.28515625" style="67" customWidth="1"/>
    <col min="7941" max="7941" width="10" style="67" customWidth="1"/>
    <col min="7942" max="7942" width="15.7109375" style="67" customWidth="1"/>
    <col min="7943" max="7943" width="15.28515625" style="67" customWidth="1"/>
    <col min="7944" max="7944" width="27" style="67" customWidth="1"/>
    <col min="7945" max="8195" width="9.28515625" style="67"/>
    <col min="8196" max="8196" width="24.28515625" style="67" customWidth="1"/>
    <col min="8197" max="8197" width="10" style="67" customWidth="1"/>
    <col min="8198" max="8198" width="15.7109375" style="67" customWidth="1"/>
    <col min="8199" max="8199" width="15.28515625" style="67" customWidth="1"/>
    <col min="8200" max="8200" width="27" style="67" customWidth="1"/>
    <col min="8201" max="8451" width="9.28515625" style="67"/>
    <col min="8452" max="8452" width="24.28515625" style="67" customWidth="1"/>
    <col min="8453" max="8453" width="10" style="67" customWidth="1"/>
    <col min="8454" max="8454" width="15.7109375" style="67" customWidth="1"/>
    <col min="8455" max="8455" width="15.28515625" style="67" customWidth="1"/>
    <col min="8456" max="8456" width="27" style="67" customWidth="1"/>
    <col min="8457" max="8707" width="9.28515625" style="67"/>
    <col min="8708" max="8708" width="24.28515625" style="67" customWidth="1"/>
    <col min="8709" max="8709" width="10" style="67" customWidth="1"/>
    <col min="8710" max="8710" width="15.7109375" style="67" customWidth="1"/>
    <col min="8711" max="8711" width="15.28515625" style="67" customWidth="1"/>
    <col min="8712" max="8712" width="27" style="67" customWidth="1"/>
    <col min="8713" max="8963" width="9.28515625" style="67"/>
    <col min="8964" max="8964" width="24.28515625" style="67" customWidth="1"/>
    <col min="8965" max="8965" width="10" style="67" customWidth="1"/>
    <col min="8966" max="8966" width="15.7109375" style="67" customWidth="1"/>
    <col min="8967" max="8967" width="15.28515625" style="67" customWidth="1"/>
    <col min="8968" max="8968" width="27" style="67" customWidth="1"/>
    <col min="8969" max="9219" width="9.28515625" style="67"/>
    <col min="9220" max="9220" width="24.28515625" style="67" customWidth="1"/>
    <col min="9221" max="9221" width="10" style="67" customWidth="1"/>
    <col min="9222" max="9222" width="15.7109375" style="67" customWidth="1"/>
    <col min="9223" max="9223" width="15.28515625" style="67" customWidth="1"/>
    <col min="9224" max="9224" width="27" style="67" customWidth="1"/>
    <col min="9225" max="9475" width="9.28515625" style="67"/>
    <col min="9476" max="9476" width="24.28515625" style="67" customWidth="1"/>
    <col min="9477" max="9477" width="10" style="67" customWidth="1"/>
    <col min="9478" max="9478" width="15.7109375" style="67" customWidth="1"/>
    <col min="9479" max="9479" width="15.28515625" style="67" customWidth="1"/>
    <col min="9480" max="9480" width="27" style="67" customWidth="1"/>
    <col min="9481" max="9731" width="9.28515625" style="67"/>
    <col min="9732" max="9732" width="24.28515625" style="67" customWidth="1"/>
    <col min="9733" max="9733" width="10" style="67" customWidth="1"/>
    <col min="9734" max="9734" width="15.7109375" style="67" customWidth="1"/>
    <col min="9735" max="9735" width="15.28515625" style="67" customWidth="1"/>
    <col min="9736" max="9736" width="27" style="67" customWidth="1"/>
    <col min="9737" max="9987" width="9.28515625" style="67"/>
    <col min="9988" max="9988" width="24.28515625" style="67" customWidth="1"/>
    <col min="9989" max="9989" width="10" style="67" customWidth="1"/>
    <col min="9990" max="9990" width="15.7109375" style="67" customWidth="1"/>
    <col min="9991" max="9991" width="15.28515625" style="67" customWidth="1"/>
    <col min="9992" max="9992" width="27" style="67" customWidth="1"/>
    <col min="9993" max="10243" width="9.28515625" style="67"/>
    <col min="10244" max="10244" width="24.28515625" style="67" customWidth="1"/>
    <col min="10245" max="10245" width="10" style="67" customWidth="1"/>
    <col min="10246" max="10246" width="15.7109375" style="67" customWidth="1"/>
    <col min="10247" max="10247" width="15.28515625" style="67" customWidth="1"/>
    <col min="10248" max="10248" width="27" style="67" customWidth="1"/>
    <col min="10249" max="10499" width="9.28515625" style="67"/>
    <col min="10500" max="10500" width="24.28515625" style="67" customWidth="1"/>
    <col min="10501" max="10501" width="10" style="67" customWidth="1"/>
    <col min="10502" max="10502" width="15.7109375" style="67" customWidth="1"/>
    <col min="10503" max="10503" width="15.28515625" style="67" customWidth="1"/>
    <col min="10504" max="10504" width="27" style="67" customWidth="1"/>
    <col min="10505" max="10755" width="9.28515625" style="67"/>
    <col min="10756" max="10756" width="24.28515625" style="67" customWidth="1"/>
    <col min="10757" max="10757" width="10" style="67" customWidth="1"/>
    <col min="10758" max="10758" width="15.7109375" style="67" customWidth="1"/>
    <col min="10759" max="10759" width="15.28515625" style="67" customWidth="1"/>
    <col min="10760" max="10760" width="27" style="67" customWidth="1"/>
    <col min="10761" max="11011" width="9.28515625" style="67"/>
    <col min="11012" max="11012" width="24.28515625" style="67" customWidth="1"/>
    <col min="11013" max="11013" width="10" style="67" customWidth="1"/>
    <col min="11014" max="11014" width="15.7109375" style="67" customWidth="1"/>
    <col min="11015" max="11015" width="15.28515625" style="67" customWidth="1"/>
    <col min="11016" max="11016" width="27" style="67" customWidth="1"/>
    <col min="11017" max="11267" width="9.28515625" style="67"/>
    <col min="11268" max="11268" width="24.28515625" style="67" customWidth="1"/>
    <col min="11269" max="11269" width="10" style="67" customWidth="1"/>
    <col min="11270" max="11270" width="15.7109375" style="67" customWidth="1"/>
    <col min="11271" max="11271" width="15.28515625" style="67" customWidth="1"/>
    <col min="11272" max="11272" width="27" style="67" customWidth="1"/>
    <col min="11273" max="11523" width="9.28515625" style="67"/>
    <col min="11524" max="11524" width="24.28515625" style="67" customWidth="1"/>
    <col min="11525" max="11525" width="10" style="67" customWidth="1"/>
    <col min="11526" max="11526" width="15.7109375" style="67" customWidth="1"/>
    <col min="11527" max="11527" width="15.28515625" style="67" customWidth="1"/>
    <col min="11528" max="11528" width="27" style="67" customWidth="1"/>
    <col min="11529" max="11779" width="9.28515625" style="67"/>
    <col min="11780" max="11780" width="24.28515625" style="67" customWidth="1"/>
    <col min="11781" max="11781" width="10" style="67" customWidth="1"/>
    <col min="11782" max="11782" width="15.7109375" style="67" customWidth="1"/>
    <col min="11783" max="11783" width="15.28515625" style="67" customWidth="1"/>
    <col min="11784" max="11784" width="27" style="67" customWidth="1"/>
    <col min="11785" max="12035" width="9.28515625" style="67"/>
    <col min="12036" max="12036" width="24.28515625" style="67" customWidth="1"/>
    <col min="12037" max="12037" width="10" style="67" customWidth="1"/>
    <col min="12038" max="12038" width="15.7109375" style="67" customWidth="1"/>
    <col min="12039" max="12039" width="15.28515625" style="67" customWidth="1"/>
    <col min="12040" max="12040" width="27" style="67" customWidth="1"/>
    <col min="12041" max="12291" width="9.28515625" style="67"/>
    <col min="12292" max="12292" width="24.28515625" style="67" customWidth="1"/>
    <col min="12293" max="12293" width="10" style="67" customWidth="1"/>
    <col min="12294" max="12294" width="15.7109375" style="67" customWidth="1"/>
    <col min="12295" max="12295" width="15.28515625" style="67" customWidth="1"/>
    <col min="12296" max="12296" width="27" style="67" customWidth="1"/>
    <col min="12297" max="12547" width="9.28515625" style="67"/>
    <col min="12548" max="12548" width="24.28515625" style="67" customWidth="1"/>
    <col min="12549" max="12549" width="10" style="67" customWidth="1"/>
    <col min="12550" max="12550" width="15.7109375" style="67" customWidth="1"/>
    <col min="12551" max="12551" width="15.28515625" style="67" customWidth="1"/>
    <col min="12552" max="12552" width="27" style="67" customWidth="1"/>
    <col min="12553" max="12803" width="9.28515625" style="67"/>
    <col min="12804" max="12804" width="24.28515625" style="67" customWidth="1"/>
    <col min="12805" max="12805" width="10" style="67" customWidth="1"/>
    <col min="12806" max="12806" width="15.7109375" style="67" customWidth="1"/>
    <col min="12807" max="12807" width="15.28515625" style="67" customWidth="1"/>
    <col min="12808" max="12808" width="27" style="67" customWidth="1"/>
    <col min="12809" max="13059" width="9.28515625" style="67"/>
    <col min="13060" max="13060" width="24.28515625" style="67" customWidth="1"/>
    <col min="13061" max="13061" width="10" style="67" customWidth="1"/>
    <col min="13062" max="13062" width="15.7109375" style="67" customWidth="1"/>
    <col min="13063" max="13063" width="15.28515625" style="67" customWidth="1"/>
    <col min="13064" max="13064" width="27" style="67" customWidth="1"/>
    <col min="13065" max="13315" width="9.28515625" style="67"/>
    <col min="13316" max="13316" width="24.28515625" style="67" customWidth="1"/>
    <col min="13317" max="13317" width="10" style="67" customWidth="1"/>
    <col min="13318" max="13318" width="15.7109375" style="67" customWidth="1"/>
    <col min="13319" max="13319" width="15.28515625" style="67" customWidth="1"/>
    <col min="13320" max="13320" width="27" style="67" customWidth="1"/>
    <col min="13321" max="13571" width="9.28515625" style="67"/>
    <col min="13572" max="13572" width="24.28515625" style="67" customWidth="1"/>
    <col min="13573" max="13573" width="10" style="67" customWidth="1"/>
    <col min="13574" max="13574" width="15.7109375" style="67" customWidth="1"/>
    <col min="13575" max="13575" width="15.28515625" style="67" customWidth="1"/>
    <col min="13576" max="13576" width="27" style="67" customWidth="1"/>
    <col min="13577" max="13827" width="9.28515625" style="67"/>
    <col min="13828" max="13828" width="24.28515625" style="67" customWidth="1"/>
    <col min="13829" max="13829" width="10" style="67" customWidth="1"/>
    <col min="13830" max="13830" width="15.7109375" style="67" customWidth="1"/>
    <col min="13831" max="13831" width="15.28515625" style="67" customWidth="1"/>
    <col min="13832" max="13832" width="27" style="67" customWidth="1"/>
    <col min="13833" max="14083" width="9.28515625" style="67"/>
    <col min="14084" max="14084" width="24.28515625" style="67" customWidth="1"/>
    <col min="14085" max="14085" width="10" style="67" customWidth="1"/>
    <col min="14086" max="14086" width="15.7109375" style="67" customWidth="1"/>
    <col min="14087" max="14087" width="15.28515625" style="67" customWidth="1"/>
    <col min="14088" max="14088" width="27" style="67" customWidth="1"/>
    <col min="14089" max="14339" width="9.28515625" style="67"/>
    <col min="14340" max="14340" width="24.28515625" style="67" customWidth="1"/>
    <col min="14341" max="14341" width="10" style="67" customWidth="1"/>
    <col min="14342" max="14342" width="15.7109375" style="67" customWidth="1"/>
    <col min="14343" max="14343" width="15.28515625" style="67" customWidth="1"/>
    <col min="14344" max="14344" width="27" style="67" customWidth="1"/>
    <col min="14345" max="14595" width="9.28515625" style="67"/>
    <col min="14596" max="14596" width="24.28515625" style="67" customWidth="1"/>
    <col min="14597" max="14597" width="10" style="67" customWidth="1"/>
    <col min="14598" max="14598" width="15.7109375" style="67" customWidth="1"/>
    <col min="14599" max="14599" width="15.28515625" style="67" customWidth="1"/>
    <col min="14600" max="14600" width="27" style="67" customWidth="1"/>
    <col min="14601" max="14851" width="9.28515625" style="67"/>
    <col min="14852" max="14852" width="24.28515625" style="67" customWidth="1"/>
    <col min="14853" max="14853" width="10" style="67" customWidth="1"/>
    <col min="14854" max="14854" width="15.7109375" style="67" customWidth="1"/>
    <col min="14855" max="14855" width="15.28515625" style="67" customWidth="1"/>
    <col min="14856" max="14856" width="27" style="67" customWidth="1"/>
    <col min="14857" max="15107" width="9.28515625" style="67"/>
    <col min="15108" max="15108" width="24.28515625" style="67" customWidth="1"/>
    <col min="15109" max="15109" width="10" style="67" customWidth="1"/>
    <col min="15110" max="15110" width="15.7109375" style="67" customWidth="1"/>
    <col min="15111" max="15111" width="15.28515625" style="67" customWidth="1"/>
    <col min="15112" max="15112" width="27" style="67" customWidth="1"/>
    <col min="15113" max="15363" width="9.28515625" style="67"/>
    <col min="15364" max="15364" width="24.28515625" style="67" customWidth="1"/>
    <col min="15365" max="15365" width="10" style="67" customWidth="1"/>
    <col min="15366" max="15366" width="15.7109375" style="67" customWidth="1"/>
    <col min="15367" max="15367" width="15.28515625" style="67" customWidth="1"/>
    <col min="15368" max="15368" width="27" style="67" customWidth="1"/>
    <col min="15369" max="15619" width="9.28515625" style="67"/>
    <col min="15620" max="15620" width="24.28515625" style="67" customWidth="1"/>
    <col min="15621" max="15621" width="10" style="67" customWidth="1"/>
    <col min="15622" max="15622" width="15.7109375" style="67" customWidth="1"/>
    <col min="15623" max="15623" width="15.28515625" style="67" customWidth="1"/>
    <col min="15624" max="15624" width="27" style="67" customWidth="1"/>
    <col min="15625" max="15875" width="9.28515625" style="67"/>
    <col min="15876" max="15876" width="24.28515625" style="67" customWidth="1"/>
    <col min="15877" max="15877" width="10" style="67" customWidth="1"/>
    <col min="15878" max="15878" width="15.7109375" style="67" customWidth="1"/>
    <col min="15879" max="15879" width="15.28515625" style="67" customWidth="1"/>
    <col min="15880" max="15880" width="27" style="67" customWidth="1"/>
    <col min="15881" max="16131" width="9.28515625" style="67"/>
    <col min="16132" max="16132" width="24.28515625" style="67" customWidth="1"/>
    <col min="16133" max="16133" width="10" style="67" customWidth="1"/>
    <col min="16134" max="16134" width="15.7109375" style="67" customWidth="1"/>
    <col min="16135" max="16135" width="15.28515625" style="67" customWidth="1"/>
    <col min="16136" max="16136" width="27" style="67" customWidth="1"/>
    <col min="16137" max="16384" width="9.28515625" style="67"/>
  </cols>
  <sheetData>
    <row r="1" spans="2:104" ht="13.5" thickBot="1"/>
    <row r="2" spans="2:104" ht="15" customHeight="1" thickBot="1">
      <c r="B2" s="259" t="str">
        <f>Assurance!C3</f>
        <v>VENDOR NAME</v>
      </c>
      <c r="C2" s="260"/>
      <c r="D2" s="260"/>
      <c r="E2" s="260"/>
      <c r="F2" s="261"/>
    </row>
    <row r="4" spans="2:104" s="72" customFormat="1" ht="18">
      <c r="B4" s="68" t="s">
        <v>69</v>
      </c>
      <c r="C4" s="69"/>
      <c r="D4" s="70"/>
      <c r="E4" s="70"/>
      <c r="F4" s="70"/>
      <c r="G4" s="70"/>
      <c r="H4" s="70"/>
      <c r="I4" s="70"/>
      <c r="J4" s="70"/>
      <c r="K4" s="70"/>
      <c r="L4" s="70"/>
      <c r="M4" s="70"/>
      <c r="N4" s="70"/>
      <c r="O4" s="70"/>
      <c r="P4" s="70"/>
      <c r="Q4" s="70"/>
      <c r="R4" s="70"/>
      <c r="S4" s="70"/>
      <c r="T4" s="70"/>
      <c r="U4" s="71"/>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row>
    <row r="5" spans="2:104" s="72" customFormat="1" ht="15.75">
      <c r="B5" s="73"/>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row>
    <row r="6" spans="2:104" s="72" customFormat="1" ht="18.75" thickBot="1">
      <c r="B6" s="75" t="s">
        <v>59</v>
      </c>
    </row>
    <row r="7" spans="2:104" s="72" customFormat="1" ht="103.15" customHeight="1">
      <c r="B7" s="76">
        <v>1</v>
      </c>
      <c r="C7" s="265" t="s">
        <v>60</v>
      </c>
      <c r="D7" s="266"/>
      <c r="E7" s="266"/>
      <c r="F7" s="266"/>
      <c r="G7" s="266"/>
      <c r="H7" s="26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row>
    <row r="8" spans="2:104" s="72" customFormat="1" ht="43.9" customHeight="1">
      <c r="B8" s="268">
        <v>2</v>
      </c>
      <c r="C8" s="269" t="s">
        <v>61</v>
      </c>
      <c r="D8" s="270"/>
      <c r="E8" s="270"/>
      <c r="F8" s="270"/>
      <c r="G8" s="270"/>
      <c r="H8" s="271"/>
      <c r="I8" s="77"/>
      <c r="J8" s="77"/>
      <c r="K8" s="78"/>
      <c r="L8" s="77"/>
      <c r="M8" s="77"/>
      <c r="N8" s="77"/>
      <c r="O8" s="77"/>
      <c r="P8" s="246"/>
      <c r="Q8" s="247"/>
      <c r="R8" s="247"/>
      <c r="S8" s="247"/>
      <c r="T8" s="247"/>
      <c r="U8" s="24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row>
    <row r="9" spans="2:104" s="72" customFormat="1" ht="15.75">
      <c r="B9" s="268"/>
      <c r="C9" s="248" t="s">
        <v>62</v>
      </c>
      <c r="D9" s="247"/>
      <c r="E9" s="247"/>
      <c r="F9" s="247"/>
      <c r="G9" s="247"/>
      <c r="H9" s="249"/>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row>
    <row r="10" spans="2:104" s="72" customFormat="1" ht="82.9" customHeight="1">
      <c r="B10" s="268"/>
      <c r="C10" s="250" t="s">
        <v>63</v>
      </c>
      <c r="D10" s="251"/>
      <c r="E10" s="251"/>
      <c r="F10" s="251"/>
      <c r="G10" s="251"/>
      <c r="H10" s="252"/>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row>
    <row r="11" spans="2:104" s="72" customFormat="1" ht="76.150000000000006" customHeight="1">
      <c r="B11" s="79">
        <v>3</v>
      </c>
      <c r="C11" s="253" t="s">
        <v>64</v>
      </c>
      <c r="D11" s="254"/>
      <c r="E11" s="254"/>
      <c r="F11" s="254"/>
      <c r="G11" s="254"/>
      <c r="H11" s="255"/>
      <c r="I11" s="77"/>
      <c r="J11" s="77"/>
      <c r="K11" s="77"/>
      <c r="L11" s="77"/>
      <c r="M11" s="77"/>
      <c r="N11" s="80"/>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row>
    <row r="12" spans="2:104" s="72" customFormat="1" ht="107.65" customHeight="1">
      <c r="B12" s="79">
        <v>4</v>
      </c>
      <c r="C12" s="256" t="s">
        <v>65</v>
      </c>
      <c r="D12" s="257"/>
      <c r="E12" s="257"/>
      <c r="F12" s="257"/>
      <c r="G12" s="257"/>
      <c r="H12" s="258"/>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row>
    <row r="13" spans="2:104" s="72" customFormat="1" ht="15.75">
      <c r="B13" s="272">
        <v>5</v>
      </c>
      <c r="C13" s="273" t="s">
        <v>66</v>
      </c>
      <c r="D13" s="274"/>
      <c r="E13" s="274"/>
      <c r="F13" s="274"/>
      <c r="G13" s="274"/>
      <c r="H13" s="275"/>
      <c r="I13" s="81"/>
      <c r="J13" s="81"/>
      <c r="K13" s="81"/>
      <c r="L13" s="82"/>
      <c r="M13" s="82"/>
      <c r="N13" s="82"/>
      <c r="O13" s="82"/>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row>
    <row r="14" spans="2:104" s="72" customFormat="1" ht="64.5" customHeight="1">
      <c r="B14" s="272"/>
      <c r="C14" s="273" t="s">
        <v>67</v>
      </c>
      <c r="D14" s="274"/>
      <c r="E14" s="274"/>
      <c r="F14" s="274"/>
      <c r="G14" s="274"/>
      <c r="H14" s="275"/>
      <c r="I14" s="83"/>
      <c r="J14" s="84"/>
      <c r="K14" s="84"/>
      <c r="L14" s="84"/>
      <c r="M14" s="84"/>
      <c r="N14" s="85"/>
      <c r="O14" s="84"/>
    </row>
    <row r="15" spans="2:104" s="72" customFormat="1" ht="35.1" customHeight="1" thickBot="1">
      <c r="B15" s="272"/>
      <c r="C15" s="276" t="s">
        <v>68</v>
      </c>
      <c r="D15" s="277"/>
      <c r="E15" s="277"/>
      <c r="F15" s="277"/>
      <c r="G15" s="277"/>
      <c r="H15" s="278"/>
      <c r="I15" s="81"/>
      <c r="J15" s="81"/>
      <c r="K15" s="81"/>
      <c r="L15" s="74"/>
      <c r="M15" s="74"/>
      <c r="N15" s="74"/>
      <c r="O15" s="74"/>
    </row>
    <row r="17" spans="3:8" ht="13.5" thickBot="1"/>
    <row r="18" spans="3:8" ht="16.5" thickBot="1">
      <c r="C18" s="262" t="s">
        <v>0</v>
      </c>
      <c r="D18" s="263"/>
      <c r="E18" s="263"/>
      <c r="F18" s="263"/>
      <c r="G18" s="263"/>
      <c r="H18" s="264"/>
    </row>
    <row r="19" spans="3:8" ht="25.5">
      <c r="C19" s="5" t="s">
        <v>1</v>
      </c>
      <c r="D19" s="1" t="s">
        <v>2</v>
      </c>
      <c r="E19" s="2" t="s">
        <v>3</v>
      </c>
      <c r="F19" s="3" t="s">
        <v>4</v>
      </c>
      <c r="G19" s="2" t="s">
        <v>5</v>
      </c>
      <c r="H19" s="6" t="s">
        <v>6</v>
      </c>
    </row>
    <row r="20" spans="3:8">
      <c r="C20" s="4">
        <v>1</v>
      </c>
      <c r="D20" s="86" t="s">
        <v>35</v>
      </c>
      <c r="E20" s="87" t="s">
        <v>36</v>
      </c>
      <c r="F20" s="110"/>
      <c r="G20" s="111"/>
      <c r="H20" s="112"/>
    </row>
    <row r="21" spans="3:8">
      <c r="C21" s="44">
        <v>2</v>
      </c>
      <c r="D21" s="86" t="s">
        <v>37</v>
      </c>
      <c r="E21" s="87" t="s">
        <v>38</v>
      </c>
      <c r="F21" s="113"/>
      <c r="G21" s="111"/>
      <c r="H21" s="112"/>
    </row>
    <row r="22" spans="3:8">
      <c r="C22" s="4">
        <v>3</v>
      </c>
      <c r="D22" s="86" t="s">
        <v>39</v>
      </c>
      <c r="E22" s="87" t="s">
        <v>40</v>
      </c>
      <c r="F22" s="113"/>
      <c r="G22" s="111"/>
      <c r="H22" s="112"/>
    </row>
    <row r="23" spans="3:8">
      <c r="C23" s="44">
        <v>4</v>
      </c>
      <c r="D23" s="86" t="s">
        <v>41</v>
      </c>
      <c r="E23" s="87" t="s">
        <v>42</v>
      </c>
      <c r="F23" s="113"/>
      <c r="G23" s="111"/>
      <c r="H23" s="112"/>
    </row>
    <row r="24" spans="3:8">
      <c r="C24" s="4">
        <v>5</v>
      </c>
      <c r="D24" s="86" t="s">
        <v>33</v>
      </c>
      <c r="E24" s="87" t="s">
        <v>25</v>
      </c>
      <c r="F24" s="113"/>
      <c r="G24" s="111"/>
      <c r="H24" s="112"/>
    </row>
    <row r="25" spans="3:8">
      <c r="C25" s="44">
        <v>6</v>
      </c>
      <c r="D25" s="86" t="s">
        <v>27</v>
      </c>
      <c r="E25" s="87" t="s">
        <v>26</v>
      </c>
      <c r="F25" s="113"/>
      <c r="G25" s="111"/>
      <c r="H25" s="112"/>
    </row>
    <row r="26" spans="3:8">
      <c r="C26" s="4">
        <v>7</v>
      </c>
      <c r="D26" s="86" t="s">
        <v>43</v>
      </c>
      <c r="E26" s="87" t="s">
        <v>44</v>
      </c>
      <c r="F26" s="113"/>
      <c r="G26" s="111"/>
      <c r="H26" s="112"/>
    </row>
    <row r="27" spans="3:8">
      <c r="C27" s="44">
        <v>8</v>
      </c>
      <c r="D27" s="86" t="s">
        <v>45</v>
      </c>
      <c r="E27" s="87" t="s">
        <v>46</v>
      </c>
      <c r="F27" s="113"/>
      <c r="G27" s="111"/>
      <c r="H27" s="112"/>
    </row>
    <row r="28" spans="3:8">
      <c r="C28" s="4">
        <v>9</v>
      </c>
      <c r="D28" s="86" t="s">
        <v>47</v>
      </c>
      <c r="E28" s="87" t="s">
        <v>48</v>
      </c>
      <c r="F28" s="113"/>
      <c r="G28" s="111"/>
      <c r="H28" s="112"/>
    </row>
    <row r="29" spans="3:8">
      <c r="C29" s="44">
        <v>10</v>
      </c>
      <c r="D29" s="86" t="s">
        <v>49</v>
      </c>
      <c r="E29" s="87" t="s">
        <v>50</v>
      </c>
      <c r="F29" s="113"/>
      <c r="G29" s="111"/>
      <c r="H29" s="112"/>
    </row>
    <row r="30" spans="3:8">
      <c r="C30" s="4">
        <v>11</v>
      </c>
      <c r="D30" s="86" t="s">
        <v>51</v>
      </c>
      <c r="E30" s="87" t="s">
        <v>52</v>
      </c>
      <c r="F30" s="113"/>
      <c r="G30" s="111"/>
      <c r="H30" s="112"/>
    </row>
    <row r="31" spans="3:8">
      <c r="C31" s="44">
        <v>12</v>
      </c>
      <c r="D31" s="86" t="s">
        <v>53</v>
      </c>
      <c r="E31" s="87" t="s">
        <v>54</v>
      </c>
      <c r="F31" s="113"/>
      <c r="G31" s="111"/>
      <c r="H31" s="112"/>
    </row>
    <row r="32" spans="3:8">
      <c r="C32" s="4">
        <v>13</v>
      </c>
      <c r="D32" s="86" t="s">
        <v>55</v>
      </c>
      <c r="E32" s="87" t="s">
        <v>7</v>
      </c>
      <c r="F32" s="113"/>
      <c r="G32" s="111"/>
      <c r="H32" s="112"/>
    </row>
    <row r="33" spans="3:8" ht="13.5" thickBot="1">
      <c r="C33" s="7">
        <v>14</v>
      </c>
      <c r="D33" s="8" t="s">
        <v>8</v>
      </c>
      <c r="E33" s="66" t="s">
        <v>9</v>
      </c>
      <c r="F33" s="9">
        <v>1</v>
      </c>
      <c r="G33" s="10"/>
      <c r="H33" s="11"/>
    </row>
  </sheetData>
  <sheetProtection selectLockedCells="1"/>
  <mergeCells count="14">
    <mergeCell ref="B2:F2"/>
    <mergeCell ref="C18:H18"/>
    <mergeCell ref="C7:H7"/>
    <mergeCell ref="B8:B10"/>
    <mergeCell ref="C8:H8"/>
    <mergeCell ref="B13:B15"/>
    <mergeCell ref="C13:H13"/>
    <mergeCell ref="C14:H14"/>
    <mergeCell ref="C15:H15"/>
    <mergeCell ref="P8:U8"/>
    <mergeCell ref="C9:H9"/>
    <mergeCell ref="C10:H10"/>
    <mergeCell ref="C11:H11"/>
    <mergeCell ref="C12:H12"/>
  </mergeCells>
  <hyperlinks>
    <hyperlink ref="C9" r:id="rId1" display="WWW.resbank.co.za" xr:uid="{00000000-0004-0000-01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dd17a35c-9c67-4dda-b948-74ee3b80cf57}" enabled="1" method="Privileged" siteId="{93aedbdc-cc67-4652-aa12-d250a876ae7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Assurance</vt:lpstr>
      <vt:lpstr>Currency</vt:lpstr>
      <vt:lpstr>Assurance!Data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Rendani Nevondo</dc:creator>
  <cp:lastModifiedBy>Mbulelo Mncengani</cp:lastModifiedBy>
  <dcterms:created xsi:type="dcterms:W3CDTF">2015-07-15T07:56:35Z</dcterms:created>
  <dcterms:modified xsi:type="dcterms:W3CDTF">2026-09-23T04:30:01Z</dcterms:modified>
</cp:coreProperties>
</file>