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malulenw\Documents\Disconnections and Reconections Contract\Advertised Documents\"/>
    </mc:Choice>
  </mc:AlternateContent>
  <xr:revisionPtr revIDLastSave="0" documentId="8_{2DDCDCA9-9012-4BF9-A555-8C5DEBD8BDC3}" xr6:coauthVersionLast="47" xr6:coauthVersionMax="47" xr10:uidLastSave="{00000000-0000-0000-0000-000000000000}"/>
  <bookViews>
    <workbookView xWindow="-108" yWindow="-108" windowWidth="23256" windowHeight="13896" activeTab="1" xr2:uid="{00000000-000D-0000-FFFF-FFFF00000000}"/>
  </bookViews>
  <sheets>
    <sheet name="CPA" sheetId="29" r:id="rId1"/>
    <sheet name="NWOU D&amp;R Tender " sheetId="4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41" l="1"/>
  <c r="E24" i="41"/>
  <c r="F22" i="41"/>
  <c r="F20" i="41"/>
  <c r="F19" i="41"/>
  <c r="D14" i="41"/>
  <c r="F12" i="41"/>
  <c r="F10" i="41"/>
  <c r="F23" i="41" l="1"/>
  <c r="F24" i="41" s="1"/>
  <c r="E8" i="41" s="1"/>
  <c r="F34" i="41" l="1"/>
  <c r="E14" i="41" l="1"/>
  <c r="F8" i="41"/>
  <c r="F13" i="41" s="1"/>
  <c r="F14" i="41" s="1"/>
  <c r="F33" i="41" l="1"/>
  <c r="F35" i="41" s="1"/>
  <c r="F25" i="41"/>
  <c r="F36" i="41" l="1"/>
  <c r="F37" i="41" s="1"/>
</calcChain>
</file>

<file path=xl/sharedStrings.xml><?xml version="1.0" encoding="utf-8"?>
<sst xmlns="http://schemas.openxmlformats.org/spreadsheetml/2006/main" count="74" uniqueCount="63">
  <si>
    <t>Item</t>
  </si>
  <si>
    <t>Unit</t>
  </si>
  <si>
    <t>Quantity</t>
  </si>
  <si>
    <t>Amount</t>
  </si>
  <si>
    <t>TOTAL CARRIED TO FINAL SUMMARY</t>
  </si>
  <si>
    <t>Description</t>
  </si>
  <si>
    <t xml:space="preserve">Description </t>
  </si>
  <si>
    <t>FINAL SUMMARY</t>
  </si>
  <si>
    <t>Sub-Total</t>
  </si>
  <si>
    <t xml:space="preserve">TOTAL CARRIED TO FORM OF OFFER </t>
  </si>
  <si>
    <t>Rate</t>
  </si>
  <si>
    <t>Section</t>
  </si>
  <si>
    <t xml:space="preserve">Health and Safety </t>
  </si>
  <si>
    <t>Core Technical Services</t>
  </si>
  <si>
    <t>Preliminaries</t>
  </si>
  <si>
    <t>Summary</t>
  </si>
  <si>
    <t xml:space="preserve">SECTION 1: PRELIMINARIES </t>
  </si>
  <si>
    <t>TCFN</t>
  </si>
  <si>
    <t>1.1.1</t>
  </si>
  <si>
    <t>Km</t>
  </si>
  <si>
    <t>Transportation (Payment for transport/traveling will be paid for distance covered from slected CNC within a sector to the required site as specified in the NEC document. Cost of transport / travelling (Includes driver, tools, fuel,and any other transport related cost)</t>
  </si>
  <si>
    <t>Transport Light Duty Vehicle (LDV) 4X4</t>
  </si>
  <si>
    <t xml:space="preserve">SECTION 2 : DISCONNECTION AND RECONNECTION OF SMALL POWER UNIT (SPU)&lt;100KVA </t>
  </si>
  <si>
    <t>Disconnectiont and Re-Connection</t>
  </si>
  <si>
    <t xml:space="preserve"> (%)</t>
  </si>
  <si>
    <t>PPE,Tools and Equipment (Total labour value)</t>
  </si>
  <si>
    <t xml:space="preserve">TOTAL PRELIMINARIES </t>
  </si>
  <si>
    <t>TP</t>
  </si>
  <si>
    <t>TOTAL DISCONNECTION AND RECONNECTION</t>
  </si>
  <si>
    <t>TDC</t>
  </si>
  <si>
    <t>FS</t>
  </si>
  <si>
    <t>Contract Price Adjustment</t>
  </si>
  <si>
    <t>X1: Price Adjustment for inflation</t>
  </si>
  <si>
    <t xml:space="preserve">The rates provided in the Pricing Data will apply for the first 12 months after the base date. </t>
  </si>
  <si>
    <t>The base date for indices is (one month before the tender conclusion),from the anniversary date of base date, the rates will be adjusted for inflation using the relevant tables published by the Department of Labour.</t>
  </si>
  <si>
    <t>Total 100%</t>
  </si>
  <si>
    <t>Price fluctuations may result in an increase or decrease in the rates provided in the Pricing Data.</t>
  </si>
  <si>
    <r>
      <rPr>
        <b/>
        <sz val="10"/>
        <color theme="1"/>
        <rFont val="Arial"/>
        <family val="2"/>
      </rPr>
      <t>Labour rates</t>
    </r>
    <r>
      <rPr>
        <sz val="10"/>
        <color theme="1"/>
        <rFont val="Arial"/>
        <family val="2"/>
      </rPr>
      <t xml:space="preserve"> </t>
    </r>
    <r>
      <rPr>
        <b/>
        <sz val="10"/>
        <color theme="1"/>
        <rFont val="Arial"/>
        <family val="2"/>
      </rPr>
      <t>70%</t>
    </r>
    <r>
      <rPr>
        <sz val="10"/>
        <color theme="1"/>
        <rFont val="Arial"/>
        <family val="2"/>
      </rPr>
      <t xml:space="preserve"> in the Pricing Data will be adjusted as per </t>
    </r>
    <r>
      <rPr>
        <b/>
        <sz val="10"/>
        <color theme="1"/>
        <rFont val="Arial"/>
        <family val="2"/>
      </rPr>
      <t xml:space="preserve">SEIFSA TABLE C-3 </t>
    </r>
  </si>
  <si>
    <r>
      <rPr>
        <b/>
        <sz val="10"/>
        <color theme="1"/>
        <rFont val="Arial"/>
        <family val="2"/>
      </rPr>
      <t>Fixed rates</t>
    </r>
    <r>
      <rPr>
        <sz val="10"/>
        <color theme="1"/>
        <rFont val="Arial"/>
        <family val="2"/>
      </rPr>
      <t xml:space="preserve"> </t>
    </r>
    <r>
      <rPr>
        <b/>
        <sz val="10"/>
        <color theme="1"/>
        <rFont val="Arial"/>
        <family val="2"/>
      </rPr>
      <t>15%</t>
    </r>
    <r>
      <rPr>
        <sz val="10"/>
        <color theme="1"/>
        <rFont val="Arial"/>
        <family val="2"/>
      </rPr>
      <t xml:space="preserve"> in the Pricing Data will be adjusted </t>
    </r>
  </si>
  <si>
    <t xml:space="preserve"> ESKOM HOLDINGS LIMITED</t>
  </si>
  <si>
    <t>Allow amount for safety file, PPE, tools and equipment to comply with Eskom’s requirements and regulations including adherence to safety standards and procedures</t>
  </si>
  <si>
    <r>
      <rPr>
        <b/>
        <sz val="10"/>
        <color theme="1"/>
        <rFont val="Arial"/>
        <family val="2"/>
      </rPr>
      <t>Transport rates</t>
    </r>
    <r>
      <rPr>
        <sz val="10"/>
        <color theme="1"/>
        <rFont val="Arial"/>
        <family val="2"/>
      </rPr>
      <t xml:space="preserve"> </t>
    </r>
    <r>
      <rPr>
        <b/>
        <sz val="10"/>
        <color theme="1"/>
        <rFont val="Arial"/>
        <family val="2"/>
      </rPr>
      <t>15%</t>
    </r>
    <r>
      <rPr>
        <sz val="10"/>
        <color theme="1"/>
        <rFont val="Arial"/>
        <family val="2"/>
      </rPr>
      <t xml:space="preserve"> in the Pricing Data will be adjusted as per </t>
    </r>
    <r>
      <rPr>
        <b/>
        <sz val="10"/>
        <color theme="1"/>
        <rFont val="Arial"/>
        <family val="2"/>
      </rPr>
      <t>SEIFSA TABLE L-1</t>
    </r>
  </si>
  <si>
    <t xml:space="preserve">DISCONNECTION OF SPU (SMALL POWER USER) </t>
  </si>
  <si>
    <t>Disconnect SPU meter in accordance with prescribed procedure/standard, sealing of meter and date capturing for Urban Area, Rural Area, Deep rural Monday - Friday (normal working hours)</t>
  </si>
  <si>
    <t>Reconnect SPU meter in accordance with prescribed procedure/standard, sealing of meter and data capturing for Urban Area, Rural Area, Deep rural Monday - Friday (normal working hours)</t>
  </si>
  <si>
    <t>Reconnect After Hours SPU meter in accordance with prescribed procedure/standard, sealing of meter and data capturing for Urban Area, Rural Area, Deep rural Monday - Friday (outside normal working hours</t>
  </si>
  <si>
    <t xml:space="preserve">RECONNECTION OF SPU </t>
  </si>
  <si>
    <t>Each</t>
  </si>
  <si>
    <t>Follow up visit for customers that do not request reconnection after the disconnection, revisit to ensure the point is off for Urban Area, Rural Area, Deep Rural :Monday-Friday (Normal working hours)</t>
  </si>
  <si>
    <t>SPU (SMALL POWER USER) DISCONNECTION AND RE-CONNECTION FOR NWOU OPERATING UNIT FOR A PERIOD OF 36 MONTHS ON AN " AS AND WHEN REQUIRED BASIS"</t>
  </si>
  <si>
    <t>GEMMA CLUSTER NORTH-WEST OPERATING UNIT</t>
  </si>
  <si>
    <t>BILLS OF QUANTITIES FOR SPU (SMALL POWER USER) DISCONNECT AND RE-CONNECT  WITHIN NORTH-WEST OPERATING UNIT</t>
  </si>
  <si>
    <t>2.1</t>
  </si>
  <si>
    <t>2.2</t>
  </si>
  <si>
    <t>1.2.1</t>
  </si>
  <si>
    <t>2.1.1</t>
  </si>
  <si>
    <t>2.1.2</t>
  </si>
  <si>
    <t>2.2.1</t>
  </si>
  <si>
    <t>2.2.2</t>
  </si>
  <si>
    <t>VAT</t>
  </si>
  <si>
    <t>P/Night</t>
  </si>
  <si>
    <t>Accommodation limited to three-star accommodation all inclusive for the contractor's permamnant employees/staff who will be travelling 250km from the selected CNC within a sector as specified in the NEC document. Always provide evidence</t>
  </si>
  <si>
    <t>Accomodation  (Payment  will not be authorised without proof in the form of an invoice from third party supplier)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</si>
</sst>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_ &quot;R&quot;\ * #,##0.00_ ;_ &quot;R&quot;\ * \-#,##0.00_ ;_ &quot;R&quot;\ * &quot;-&quot;??_ ;_ @_ "/>
    <numFmt numFmtId="165" formatCode="_ * #,##0.00_ ;_ * \-#,##0.00_ ;_ * &quot;-&quot;??_ ;_ @_ "/>
    <numFmt numFmtId="166" formatCode="_-&quot;R&quot;\ * #,##0.00_-;_-&quot;R&quot;\ * #,##0.00\-;_-&quot;R&quot;\ * &quot;-&quot;??_-;_-@_-"/>
    <numFmt numFmtId="167" formatCode="General_)"/>
  </numFmts>
  <fonts count="17" x14ac:knownFonts="1">
    <font>
      <sz val="11"/>
      <color theme="1"/>
      <name val="Calibri"/>
      <family val="2"/>
      <scheme val="minor"/>
    </font>
    <font>
      <b/>
      <sz val="11"/>
      <color theme="1"/>
      <name val="Arial"/>
      <family val="2"/>
    </font>
    <font>
      <sz val="11"/>
      <color theme="1"/>
      <name val="Arial"/>
      <family val="2"/>
    </font>
    <font>
      <sz val="10"/>
      <name val="Arial"/>
      <family val="2"/>
    </font>
    <font>
      <sz val="11"/>
      <name val="Arial"/>
      <family val="2"/>
    </font>
    <font>
      <b/>
      <sz val="11"/>
      <name val="Arial"/>
      <family val="2"/>
    </font>
    <font>
      <sz val="11"/>
      <color rgb="FF000000"/>
      <name val="Arial"/>
      <family val="2"/>
    </font>
    <font>
      <sz val="11"/>
      <color indexed="8"/>
      <name val="Calibri"/>
      <family val="2"/>
    </font>
    <font>
      <sz val="10"/>
      <name val="Arial"/>
      <family val="2"/>
    </font>
    <font>
      <sz val="8"/>
      <name val="Tms Rmn"/>
    </font>
    <font>
      <b/>
      <sz val="10"/>
      <color theme="1"/>
      <name val="Arial"/>
      <family val="2"/>
    </font>
    <font>
      <sz val="10"/>
      <color theme="1"/>
      <name val="Arial"/>
      <family val="2"/>
    </font>
    <font>
      <b/>
      <sz val="11"/>
      <color rgb="FF000000"/>
      <name val="Arial"/>
      <family val="2"/>
    </font>
    <font>
      <sz val="8"/>
      <name val="Calibri"/>
      <family val="2"/>
      <scheme val="minor"/>
    </font>
    <font>
      <b/>
      <sz val="16"/>
      <name val="Arial"/>
      <family val="2"/>
    </font>
    <font>
      <b/>
      <sz val="18"/>
      <name val="Arial"/>
      <family val="2"/>
    </font>
    <font>
      <sz val="11"/>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s>
  <cellStyleXfs count="20">
    <xf numFmtId="0" fontId="0" fillId="0" borderId="0"/>
    <xf numFmtId="0" fontId="3" fillId="0" borderId="0"/>
    <xf numFmtId="16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8" fillId="0" borderId="0"/>
    <xf numFmtId="165" fontId="3" fillId="0" borderId="0" applyFont="0" applyFill="0" applyBorder="0" applyAlignment="0" applyProtection="0"/>
    <xf numFmtId="165" fontId="7" fillId="0" borderId="0" applyFont="0" applyFill="0" applyBorder="0" applyAlignment="0" applyProtection="0"/>
    <xf numFmtId="2" fontId="3" fillId="0" borderId="0" applyFont="0" applyFill="0" applyBorder="0" applyAlignment="0" applyProtection="0"/>
    <xf numFmtId="0" fontId="3" fillId="0" borderId="0"/>
    <xf numFmtId="167" fontId="9" fillId="0" borderId="0"/>
    <xf numFmtId="0" fontId="7" fillId="0" borderId="0"/>
    <xf numFmtId="0" fontId="3" fillId="0" borderId="0"/>
    <xf numFmtId="0" fontId="3" fillId="0" borderId="0"/>
    <xf numFmtId="0" fontId="3" fillId="0" borderId="0"/>
    <xf numFmtId="9" fontId="3"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cellStyleXfs>
  <cellXfs count="181">
    <xf numFmtId="0" fontId="0" fillId="0" borderId="0" xfId="0"/>
    <xf numFmtId="0" fontId="4" fillId="0" borderId="0" xfId="1" applyFont="1"/>
    <xf numFmtId="1" fontId="4" fillId="0" borderId="0" xfId="1" applyNumberFormat="1" applyFont="1" applyAlignment="1">
      <alignment horizontal="center"/>
    </xf>
    <xf numFmtId="0" fontId="4" fillId="0" borderId="0" xfId="1" applyFont="1" applyAlignment="1">
      <alignment vertical="top"/>
    </xf>
    <xf numFmtId="1" fontId="4" fillId="0" borderId="3" xfId="1" applyNumberFormat="1" applyFont="1" applyBorder="1" applyAlignment="1">
      <alignment horizontal="center"/>
    </xf>
    <xf numFmtId="0" fontId="4" fillId="0" borderId="0" xfId="1" applyFont="1" applyAlignment="1">
      <alignment vertical="center"/>
    </xf>
    <xf numFmtId="0" fontId="4" fillId="0" borderId="0" xfId="1" applyFont="1" applyAlignment="1">
      <alignment wrapText="1"/>
    </xf>
    <xf numFmtId="0" fontId="4" fillId="0" borderId="3" xfId="1" applyFont="1" applyBorder="1"/>
    <xf numFmtId="0" fontId="5" fillId="0" borderId="19" xfId="3" applyFont="1" applyBorder="1" applyAlignment="1">
      <alignment horizontal="left" vertical="top" wrapText="1"/>
    </xf>
    <xf numFmtId="0" fontId="4" fillId="0" borderId="3" xfId="3" applyFont="1" applyBorder="1" applyAlignment="1">
      <alignment vertical="top" wrapText="1"/>
    </xf>
    <xf numFmtId="0" fontId="5" fillId="0" borderId="29" xfId="3" applyFont="1" applyBorder="1" applyAlignment="1">
      <alignment vertical="top" wrapText="1"/>
    </xf>
    <xf numFmtId="0" fontId="5" fillId="0" borderId="29" xfId="3" applyFont="1" applyBorder="1" applyAlignment="1">
      <alignment horizontal="center" vertical="top" wrapText="1"/>
    </xf>
    <xf numFmtId="0" fontId="4" fillId="0" borderId="3" xfId="3" applyFont="1" applyBorder="1" applyAlignment="1">
      <alignment horizontal="center" vertical="top"/>
    </xf>
    <xf numFmtId="0" fontId="4" fillId="0" borderId="26" xfId="3" applyFont="1" applyBorder="1" applyAlignment="1">
      <alignment horizontal="center" vertical="top"/>
    </xf>
    <xf numFmtId="0" fontId="5" fillId="0" borderId="26" xfId="3" applyFont="1" applyBorder="1" applyAlignment="1">
      <alignment horizontal="center" vertical="top" wrapText="1"/>
    </xf>
    <xf numFmtId="49" fontId="5" fillId="0" borderId="13" xfId="1" applyNumberFormat="1" applyFont="1" applyBorder="1" applyAlignment="1">
      <alignment vertical="center"/>
    </xf>
    <xf numFmtId="0" fontId="5" fillId="0" borderId="13" xfId="3" applyFont="1" applyBorder="1" applyAlignment="1">
      <alignment vertical="top" wrapText="1"/>
    </xf>
    <xf numFmtId="0" fontId="5" fillId="0" borderId="36" xfId="3" applyFont="1" applyBorder="1" applyAlignment="1">
      <alignment vertical="top" wrapText="1"/>
    </xf>
    <xf numFmtId="0" fontId="5" fillId="0" borderId="24" xfId="3" applyFont="1" applyBorder="1" applyAlignment="1">
      <alignment horizontal="center" vertical="top" wrapText="1"/>
    </xf>
    <xf numFmtId="0" fontId="4" fillId="0" borderId="41" xfId="3" applyFont="1" applyBorder="1" applyAlignment="1">
      <alignment horizontal="center" vertical="top"/>
    </xf>
    <xf numFmtId="0" fontId="10" fillId="0" borderId="5" xfId="0" applyFont="1" applyBorder="1"/>
    <xf numFmtId="0" fontId="11" fillId="0" borderId="44" xfId="0" applyFont="1" applyBorder="1"/>
    <xf numFmtId="0" fontId="11" fillId="0" borderId="42" xfId="0" applyFont="1" applyBorder="1"/>
    <xf numFmtId="0" fontId="11" fillId="0" borderId="42" xfId="0" applyFont="1" applyBorder="1" applyAlignment="1">
      <alignment wrapText="1"/>
    </xf>
    <xf numFmtId="0" fontId="10" fillId="0" borderId="42" xfId="0" applyFont="1" applyBorder="1"/>
    <xf numFmtId="0" fontId="11" fillId="0" borderId="43" xfId="0" applyFont="1" applyBorder="1"/>
    <xf numFmtId="0" fontId="4" fillId="0" borderId="0" xfId="1" applyFont="1" applyAlignment="1">
      <alignment horizontal="center"/>
    </xf>
    <xf numFmtId="44" fontId="4" fillId="0" borderId="0" xfId="18" applyFont="1" applyBorder="1" applyAlignment="1">
      <alignment horizontal="center"/>
    </xf>
    <xf numFmtId="44" fontId="5" fillId="0" borderId="18" xfId="18" applyFont="1" applyFill="1" applyBorder="1" applyAlignment="1" applyProtection="1">
      <alignment horizontal="left" vertical="top" wrapText="1"/>
      <protection locked="0"/>
    </xf>
    <xf numFmtId="44" fontId="5" fillId="0" borderId="36" xfId="18" applyFont="1" applyBorder="1" applyAlignment="1" applyProtection="1">
      <alignment horizontal="center" vertical="top" wrapText="1"/>
      <protection locked="0"/>
    </xf>
    <xf numFmtId="44" fontId="4" fillId="0" borderId="2" xfId="18" applyFont="1" applyBorder="1" applyAlignment="1" applyProtection="1">
      <alignment horizontal="left" vertical="top" wrapText="1"/>
      <protection locked="0"/>
    </xf>
    <xf numFmtId="44" fontId="4" fillId="0" borderId="2" xfId="18" applyFont="1" applyBorder="1" applyAlignment="1" applyProtection="1">
      <alignment horizontal="left" vertical="top"/>
      <protection locked="0"/>
    </xf>
    <xf numFmtId="44" fontId="5" fillId="0" borderId="13" xfId="18" applyFont="1" applyBorder="1" applyAlignment="1" applyProtection="1">
      <alignment horizontal="left" vertical="top"/>
      <protection locked="0"/>
    </xf>
    <xf numFmtId="44" fontId="5" fillId="0" borderId="13" xfId="18" applyFont="1" applyBorder="1" applyAlignment="1">
      <alignment horizontal="left" vertical="top"/>
    </xf>
    <xf numFmtId="44" fontId="4" fillId="0" borderId="0" xfId="18" applyFont="1" applyAlignment="1">
      <alignment horizontal="center"/>
    </xf>
    <xf numFmtId="44" fontId="4" fillId="0" borderId="3" xfId="18" applyFont="1" applyBorder="1" applyAlignment="1">
      <alignment horizontal="center"/>
    </xf>
    <xf numFmtId="44" fontId="4" fillId="0" borderId="0" xfId="18" applyFont="1" applyBorder="1" applyAlignment="1">
      <alignment horizontal="right"/>
    </xf>
    <xf numFmtId="44" fontId="4" fillId="0" borderId="0" xfId="18" applyFont="1" applyAlignment="1">
      <alignment horizontal="right"/>
    </xf>
    <xf numFmtId="44" fontId="4" fillId="0" borderId="4" xfId="18" applyFont="1" applyBorder="1" applyAlignment="1">
      <alignment horizontal="right"/>
    </xf>
    <xf numFmtId="0" fontId="4" fillId="5" borderId="3" xfId="1" applyFont="1" applyFill="1" applyBorder="1" applyAlignment="1">
      <alignment horizontal="center" vertical="center"/>
    </xf>
    <xf numFmtId="0" fontId="4" fillId="5" borderId="1" xfId="1" applyFont="1" applyFill="1" applyBorder="1" applyAlignment="1">
      <alignment horizontal="center" vertical="center"/>
    </xf>
    <xf numFmtId="1" fontId="4" fillId="5" borderId="1" xfId="1" applyNumberFormat="1" applyFont="1" applyFill="1" applyBorder="1" applyAlignment="1">
      <alignment horizontal="center" vertical="center"/>
    </xf>
    <xf numFmtId="1" fontId="4" fillId="5" borderId="19" xfId="1" applyNumberFormat="1" applyFont="1" applyFill="1" applyBorder="1" applyAlignment="1">
      <alignment horizontal="center" vertical="center"/>
    </xf>
    <xf numFmtId="0" fontId="5" fillId="3" borderId="40" xfId="3" applyFont="1" applyFill="1" applyBorder="1" applyAlignment="1">
      <alignment horizontal="center" vertical="top" wrapText="1"/>
    </xf>
    <xf numFmtId="0" fontId="5" fillId="3" borderId="31" xfId="3" applyFont="1" applyFill="1" applyBorder="1" applyAlignment="1">
      <alignment vertical="top" wrapText="1"/>
    </xf>
    <xf numFmtId="0" fontId="5" fillId="3" borderId="31" xfId="3" applyFont="1" applyFill="1" applyBorder="1" applyAlignment="1">
      <alignment horizontal="center" vertical="top" wrapText="1"/>
    </xf>
    <xf numFmtId="44" fontId="5" fillId="3" borderId="17" xfId="18" applyFont="1" applyFill="1" applyBorder="1" applyAlignment="1" applyProtection="1">
      <alignment horizontal="center" vertical="top" wrapText="1"/>
      <protection locked="0"/>
    </xf>
    <xf numFmtId="0" fontId="5" fillId="3" borderId="26" xfId="3" applyFont="1" applyFill="1" applyBorder="1" applyAlignment="1">
      <alignment horizontal="center" vertical="top"/>
    </xf>
    <xf numFmtId="0" fontId="4" fillId="3" borderId="29" xfId="3" applyFont="1" applyFill="1" applyBorder="1" applyAlignment="1">
      <alignment horizontal="center" vertical="top"/>
    </xf>
    <xf numFmtId="0" fontId="1" fillId="3" borderId="28" xfId="0" applyFont="1" applyFill="1" applyBorder="1" applyAlignment="1">
      <alignment vertical="center" wrapText="1"/>
    </xf>
    <xf numFmtId="44" fontId="5" fillId="3" borderId="36" xfId="18" applyFont="1" applyFill="1" applyBorder="1" applyAlignment="1" applyProtection="1">
      <alignment horizontal="left" vertical="top"/>
      <protection locked="0"/>
    </xf>
    <xf numFmtId="1" fontId="5" fillId="0" borderId="19" xfId="3" applyNumberFormat="1" applyFont="1" applyBorder="1" applyAlignment="1">
      <alignment horizontal="left" vertical="top" wrapText="1"/>
    </xf>
    <xf numFmtId="1" fontId="5" fillId="3" borderId="31" xfId="3" applyNumberFormat="1" applyFont="1" applyFill="1" applyBorder="1" applyAlignment="1">
      <alignment horizontal="center" vertical="top" wrapText="1"/>
    </xf>
    <xf numFmtId="1" fontId="5" fillId="0" borderId="29" xfId="3" applyNumberFormat="1" applyFont="1" applyBorder="1" applyAlignment="1">
      <alignment horizontal="center" vertical="top" wrapText="1"/>
    </xf>
    <xf numFmtId="1" fontId="4" fillId="0" borderId="3" xfId="3" applyNumberFormat="1" applyFont="1" applyBorder="1" applyAlignment="1">
      <alignment horizontal="center" vertical="top"/>
    </xf>
    <xf numFmtId="1" fontId="4" fillId="3" borderId="29" xfId="3" applyNumberFormat="1" applyFont="1" applyFill="1" applyBorder="1" applyAlignment="1">
      <alignment horizontal="center" vertical="top"/>
    </xf>
    <xf numFmtId="1" fontId="5" fillId="0" borderId="14" xfId="3" applyNumberFormat="1" applyFont="1" applyBorder="1" applyAlignment="1">
      <alignment vertical="top" wrapText="1"/>
    </xf>
    <xf numFmtId="1" fontId="5" fillId="0" borderId="14" xfId="1" applyNumberFormat="1" applyFont="1" applyBorder="1" applyAlignment="1">
      <alignment vertical="center"/>
    </xf>
    <xf numFmtId="1" fontId="4" fillId="5" borderId="3" xfId="1" applyNumberFormat="1" applyFont="1" applyFill="1" applyBorder="1" applyAlignment="1">
      <alignment horizontal="center" vertical="center"/>
    </xf>
    <xf numFmtId="9" fontId="4" fillId="0" borderId="0" xfId="19" applyFont="1"/>
    <xf numFmtId="9" fontId="4" fillId="0" borderId="3" xfId="19" applyFont="1" applyBorder="1" applyAlignment="1">
      <alignment horizontal="center" vertical="top"/>
    </xf>
    <xf numFmtId="44" fontId="4" fillId="5" borderId="21" xfId="18" applyFont="1" applyFill="1" applyBorder="1" applyAlignment="1">
      <alignment horizontal="center" vertical="center"/>
    </xf>
    <xf numFmtId="0" fontId="6" fillId="5" borderId="15" xfId="1" applyFont="1" applyFill="1" applyBorder="1" applyAlignment="1">
      <alignment vertical="center" wrapText="1"/>
    </xf>
    <xf numFmtId="44" fontId="4" fillId="5" borderId="32" xfId="18" applyFont="1" applyFill="1" applyBorder="1" applyAlignment="1">
      <alignment horizontal="center" vertical="center"/>
    </xf>
    <xf numFmtId="0" fontId="2" fillId="5" borderId="20" xfId="1" applyFont="1" applyFill="1" applyBorder="1" applyAlignment="1">
      <alignment vertical="center" wrapText="1"/>
    </xf>
    <xf numFmtId="44" fontId="4" fillId="2" borderId="37" xfId="18" applyFont="1" applyFill="1" applyBorder="1" applyAlignment="1">
      <alignment horizontal="center"/>
    </xf>
    <xf numFmtId="44" fontId="5" fillId="0" borderId="47" xfId="18" applyFont="1" applyFill="1" applyBorder="1" applyAlignment="1">
      <alignment horizontal="left" vertical="top" wrapText="1"/>
    </xf>
    <xf numFmtId="44" fontId="5" fillId="3" borderId="43" xfId="18" applyFont="1" applyFill="1" applyBorder="1" applyAlignment="1">
      <alignment horizontal="center" vertical="top" wrapText="1"/>
    </xf>
    <xf numFmtId="44" fontId="5" fillId="0" borderId="5" xfId="18" applyFont="1" applyBorder="1" applyAlignment="1">
      <alignment horizontal="center" vertical="top" wrapText="1"/>
    </xf>
    <xf numFmtId="44" fontId="5" fillId="0" borderId="44" xfId="18" applyFont="1" applyBorder="1" applyAlignment="1">
      <alignment horizontal="center" vertical="top" wrapText="1"/>
    </xf>
    <xf numFmtId="44" fontId="4" fillId="3" borderId="5" xfId="18" applyFont="1" applyFill="1" applyBorder="1" applyAlignment="1">
      <alignment horizontal="center" vertical="top"/>
    </xf>
    <xf numFmtId="0" fontId="4" fillId="0" borderId="0" xfId="1" applyFont="1" applyAlignment="1">
      <alignment vertical="top" wrapText="1"/>
    </xf>
    <xf numFmtId="44" fontId="4" fillId="0" borderId="43" xfId="18" applyFont="1" applyBorder="1" applyAlignment="1">
      <alignment horizontal="center" vertical="top"/>
    </xf>
    <xf numFmtId="44" fontId="5" fillId="0" borderId="5" xfId="18" applyFont="1" applyBorder="1" applyAlignment="1">
      <alignment horizontal="center" vertical="top"/>
    </xf>
    <xf numFmtId="49" fontId="4" fillId="0" borderId="15" xfId="0" applyNumberFormat="1" applyFont="1" applyBorder="1" applyAlignment="1">
      <alignment horizontal="center" vertical="center"/>
    </xf>
    <xf numFmtId="0" fontId="4" fillId="0" borderId="0" xfId="0" applyFont="1" applyAlignment="1">
      <alignment vertical="top" wrapText="1"/>
    </xf>
    <xf numFmtId="0" fontId="4" fillId="0" borderId="0" xfId="0" applyFont="1" applyAlignment="1">
      <alignment horizontal="center"/>
    </xf>
    <xf numFmtId="1" fontId="4" fillId="0" borderId="0" xfId="0" applyNumberFormat="1" applyFont="1" applyAlignment="1">
      <alignment horizontal="center"/>
    </xf>
    <xf numFmtId="44" fontId="4" fillId="0" borderId="16" xfId="18" applyFont="1" applyBorder="1" applyAlignment="1">
      <alignment horizontal="right"/>
    </xf>
    <xf numFmtId="44" fontId="5" fillId="0" borderId="5" xfId="18" applyFont="1" applyFill="1" applyBorder="1" applyAlignment="1">
      <alignment horizontal="left" vertical="top"/>
    </xf>
    <xf numFmtId="44" fontId="5" fillId="0" borderId="27" xfId="18" applyFont="1" applyBorder="1" applyAlignment="1">
      <alignment horizontal="center"/>
    </xf>
    <xf numFmtId="44" fontId="2" fillId="0" borderId="16" xfId="1" applyNumberFormat="1" applyFont="1" applyBorder="1"/>
    <xf numFmtId="0" fontId="5" fillId="0" borderId="26" xfId="1" applyFont="1" applyBorder="1"/>
    <xf numFmtId="0" fontId="5" fillId="0" borderId="29" xfId="1" applyFont="1" applyBorder="1"/>
    <xf numFmtId="44" fontId="5" fillId="0" borderId="27" xfId="1" applyNumberFormat="1" applyFont="1" applyBorder="1"/>
    <xf numFmtId="44" fontId="5" fillId="0" borderId="5" xfId="18" applyFont="1" applyBorder="1" applyAlignment="1">
      <alignment horizontal="center"/>
    </xf>
    <xf numFmtId="49" fontId="4" fillId="0" borderId="49" xfId="1" applyNumberFormat="1" applyFont="1" applyBorder="1" applyAlignment="1">
      <alignment horizontal="center" vertical="center"/>
    </xf>
    <xf numFmtId="49" fontId="5" fillId="0" borderId="38" xfId="1" applyNumberFormat="1" applyFont="1" applyBorder="1" applyAlignment="1">
      <alignment vertical="center"/>
    </xf>
    <xf numFmtId="49" fontId="5" fillId="0" borderId="10" xfId="1" applyNumberFormat="1" applyFont="1" applyBorder="1" applyAlignment="1">
      <alignment vertical="center"/>
    </xf>
    <xf numFmtId="49" fontId="5" fillId="0" borderId="11" xfId="1" applyNumberFormat="1" applyFont="1" applyBorder="1" applyAlignment="1">
      <alignment vertical="center"/>
    </xf>
    <xf numFmtId="49" fontId="5" fillId="0" borderId="0" xfId="1" applyNumberFormat="1" applyFont="1" applyAlignment="1">
      <alignment vertical="center"/>
    </xf>
    <xf numFmtId="44" fontId="5" fillId="0" borderId="11" xfId="1" applyNumberFormat="1" applyFont="1" applyBorder="1" applyAlignment="1">
      <alignment vertical="top" wrapText="1"/>
    </xf>
    <xf numFmtId="0" fontId="5" fillId="0" borderId="38" xfId="1" applyFont="1" applyBorder="1" applyAlignment="1">
      <alignment vertical="top" wrapText="1"/>
    </xf>
    <xf numFmtId="0" fontId="5" fillId="0" borderId="10" xfId="1" applyFont="1" applyBorder="1" applyAlignment="1">
      <alignment vertical="top" wrapText="1"/>
    </xf>
    <xf numFmtId="0" fontId="1" fillId="0" borderId="5" xfId="1" applyFont="1" applyBorder="1" applyAlignment="1">
      <alignment horizontal="left" vertical="top"/>
    </xf>
    <xf numFmtId="0" fontId="5" fillId="0" borderId="28" xfId="1" applyFont="1" applyBorder="1" applyAlignment="1">
      <alignment horizontal="left" vertical="top" wrapText="1"/>
    </xf>
    <xf numFmtId="0" fontId="5" fillId="0" borderId="29" xfId="1" applyFont="1" applyBorder="1" applyAlignment="1">
      <alignment horizontal="left" vertical="top"/>
    </xf>
    <xf numFmtId="1" fontId="5" fillId="0" borderId="29" xfId="1" applyNumberFormat="1" applyFont="1" applyBorder="1" applyAlignment="1">
      <alignment horizontal="left" vertical="top"/>
    </xf>
    <xf numFmtId="44" fontId="5" fillId="0" borderId="36" xfId="18" applyFont="1" applyFill="1" applyBorder="1" applyAlignment="1">
      <alignment horizontal="left" vertical="top"/>
    </xf>
    <xf numFmtId="0" fontId="4" fillId="5" borderId="24" xfId="1" applyFont="1" applyFill="1" applyBorder="1" applyAlignment="1">
      <alignment vertical="center" wrapText="1"/>
    </xf>
    <xf numFmtId="0" fontId="4" fillId="5" borderId="19" xfId="1" applyFont="1" applyFill="1" applyBorder="1" applyAlignment="1">
      <alignment horizontal="center" vertical="center"/>
    </xf>
    <xf numFmtId="44" fontId="4" fillId="5" borderId="19" xfId="18" applyFont="1" applyFill="1" applyBorder="1" applyAlignment="1">
      <alignment horizontal="center" vertical="center"/>
    </xf>
    <xf numFmtId="44" fontId="4" fillId="5" borderId="25" xfId="18" applyFont="1" applyFill="1" applyBorder="1" applyAlignment="1">
      <alignment horizontal="center" vertical="center"/>
    </xf>
    <xf numFmtId="0" fontId="12" fillId="4" borderId="26" xfId="1" applyFont="1" applyFill="1" applyBorder="1" applyAlignment="1">
      <alignment wrapText="1"/>
    </xf>
    <xf numFmtId="0" fontId="4" fillId="4" borderId="29" xfId="1" applyFont="1" applyFill="1" applyBorder="1" applyAlignment="1">
      <alignment horizontal="center" vertical="top"/>
    </xf>
    <xf numFmtId="1" fontId="4" fillId="4" borderId="29" xfId="1" applyNumberFormat="1" applyFont="1" applyFill="1" applyBorder="1" applyAlignment="1">
      <alignment horizontal="center" vertical="top"/>
    </xf>
    <xf numFmtId="44" fontId="4" fillId="4" borderId="29" xfId="18" applyFont="1" applyFill="1" applyBorder="1" applyAlignment="1">
      <alignment horizontal="center" vertical="top"/>
    </xf>
    <xf numFmtId="44" fontId="4" fillId="4" borderId="27" xfId="18" applyFont="1" applyFill="1" applyBorder="1" applyAlignment="1">
      <alignment horizontal="center" vertical="top"/>
    </xf>
    <xf numFmtId="49" fontId="5" fillId="4" borderId="12" xfId="1" applyNumberFormat="1" applyFont="1" applyFill="1" applyBorder="1" applyAlignment="1">
      <alignment horizontal="center" vertical="center"/>
    </xf>
    <xf numFmtId="0" fontId="5" fillId="4" borderId="26" xfId="1" applyFont="1" applyFill="1" applyBorder="1" applyAlignment="1">
      <alignment vertical="top" wrapText="1"/>
    </xf>
    <xf numFmtId="44" fontId="4" fillId="4" borderId="5" xfId="18" applyFont="1" applyFill="1" applyBorder="1" applyAlignment="1">
      <alignment horizontal="center" vertical="top"/>
    </xf>
    <xf numFmtId="44" fontId="4" fillId="0" borderId="50" xfId="18" applyFont="1" applyBorder="1" applyAlignment="1">
      <alignment horizontal="center"/>
    </xf>
    <xf numFmtId="44" fontId="4" fillId="0" borderId="51" xfId="18" applyFont="1" applyBorder="1" applyAlignment="1">
      <alignment horizontal="center"/>
    </xf>
    <xf numFmtId="0" fontId="1" fillId="0" borderId="9" xfId="1" applyFont="1" applyBorder="1"/>
    <xf numFmtId="0" fontId="1" fillId="0" borderId="10" xfId="1" applyFont="1" applyBorder="1"/>
    <xf numFmtId="0" fontId="1" fillId="0" borderId="11" xfId="1" applyFont="1" applyBorder="1"/>
    <xf numFmtId="44" fontId="5" fillId="4" borderId="14" xfId="1" applyNumberFormat="1" applyFont="1" applyFill="1" applyBorder="1"/>
    <xf numFmtId="44" fontId="4" fillId="0" borderId="5" xfId="18" applyFont="1" applyBorder="1" applyAlignment="1">
      <alignment horizontal="center" vertical="top"/>
    </xf>
    <xf numFmtId="49" fontId="4" fillId="0" borderId="46" xfId="1" applyNumberFormat="1" applyFont="1" applyBorder="1" applyAlignment="1">
      <alignment horizontal="center" vertical="center"/>
    </xf>
    <xf numFmtId="49" fontId="4" fillId="0" borderId="45" xfId="1" applyNumberFormat="1" applyFont="1" applyBorder="1" applyAlignment="1">
      <alignment horizontal="center" vertical="center"/>
    </xf>
    <xf numFmtId="44" fontId="4" fillId="5" borderId="52" xfId="18" applyFont="1" applyFill="1" applyBorder="1" applyAlignment="1">
      <alignment horizontal="center" vertical="center"/>
    </xf>
    <xf numFmtId="1" fontId="5" fillId="0" borderId="10" xfId="1" applyNumberFormat="1" applyFont="1" applyBorder="1" applyAlignment="1">
      <alignment vertical="top" wrapText="1"/>
    </xf>
    <xf numFmtId="0" fontId="4" fillId="5" borderId="1" xfId="1" applyFont="1" applyFill="1" applyBorder="1" applyAlignment="1">
      <alignment vertical="center" wrapText="1"/>
    </xf>
    <xf numFmtId="0" fontId="5" fillId="0" borderId="6" xfId="1" applyFont="1" applyBorder="1" applyAlignment="1">
      <alignment horizontal="center" vertical="center" wrapText="1"/>
    </xf>
    <xf numFmtId="0" fontId="5" fillId="0" borderId="8"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1" xfId="1" applyFont="1" applyBorder="1" applyAlignment="1">
      <alignment horizontal="center" vertical="center" wrapText="1"/>
    </xf>
    <xf numFmtId="0" fontId="1" fillId="0" borderId="6" xfId="1" applyFont="1" applyBorder="1" applyAlignment="1">
      <alignment horizontal="center" vertical="center" wrapText="1"/>
    </xf>
    <xf numFmtId="0" fontId="1" fillId="0" borderId="7" xfId="1" applyFont="1" applyBorder="1" applyAlignment="1">
      <alignment horizontal="center" vertical="center" wrapText="1"/>
    </xf>
    <xf numFmtId="0" fontId="1" fillId="0" borderId="8" xfId="1" applyFont="1" applyBorder="1" applyAlignment="1">
      <alignment horizontal="center" vertical="center" wrapText="1"/>
    </xf>
    <xf numFmtId="0" fontId="1" fillId="0" borderId="15" xfId="1" applyFont="1" applyBorder="1" applyAlignment="1">
      <alignment horizontal="center" vertical="center" wrapText="1"/>
    </xf>
    <xf numFmtId="0" fontId="1" fillId="0" borderId="0" xfId="1" applyFont="1" applyAlignment="1">
      <alignment horizontal="center" vertical="center" wrapText="1"/>
    </xf>
    <xf numFmtId="0" fontId="1" fillId="0" borderId="16"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13" xfId="1" applyFont="1" applyBorder="1" applyAlignment="1">
      <alignment horizontal="center" vertical="center" wrapText="1"/>
    </xf>
    <xf numFmtId="0" fontId="15" fillId="0" borderId="14" xfId="1" applyFont="1" applyBorder="1" applyAlignment="1">
      <alignment horizontal="center" vertical="center" wrapText="1"/>
    </xf>
    <xf numFmtId="49" fontId="14" fillId="4" borderId="12" xfId="0" applyNumberFormat="1" applyFont="1" applyFill="1" applyBorder="1" applyAlignment="1">
      <alignment horizontal="center" vertical="center" wrapText="1"/>
    </xf>
    <xf numFmtId="49" fontId="14" fillId="4" borderId="13" xfId="0" applyNumberFormat="1" applyFont="1" applyFill="1" applyBorder="1" applyAlignment="1">
      <alignment horizontal="center" vertical="center" wrapText="1"/>
    </xf>
    <xf numFmtId="49" fontId="14" fillId="4" borderId="14" xfId="0" applyNumberFormat="1" applyFont="1" applyFill="1" applyBorder="1" applyAlignment="1">
      <alignment horizontal="center" vertical="center" wrapText="1"/>
    </xf>
    <xf numFmtId="0" fontId="5" fillId="2" borderId="12" xfId="3" applyFont="1" applyFill="1" applyBorder="1" applyAlignment="1">
      <alignment horizontal="left" vertical="top" wrapText="1"/>
    </xf>
    <xf numFmtId="0" fontId="5" fillId="2" borderId="13" xfId="3" applyFont="1" applyFill="1" applyBorder="1" applyAlignment="1">
      <alignment horizontal="left" vertical="top" wrapText="1"/>
    </xf>
    <xf numFmtId="0" fontId="1" fillId="2" borderId="12" xfId="1" applyFont="1" applyFill="1" applyBorder="1" applyAlignment="1">
      <alignment horizontal="left" vertical="center"/>
    </xf>
    <xf numFmtId="0" fontId="1" fillId="2" borderId="13" xfId="1" applyFont="1" applyFill="1" applyBorder="1" applyAlignment="1">
      <alignment horizontal="left" vertical="center"/>
    </xf>
    <xf numFmtId="0" fontId="1" fillId="2" borderId="14" xfId="1" applyFont="1" applyFill="1" applyBorder="1" applyAlignment="1">
      <alignment horizontal="left" vertical="center"/>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20" xfId="1" applyFont="1" applyBorder="1" applyAlignment="1">
      <alignment horizontal="center" vertical="center"/>
    </xf>
    <xf numFmtId="0" fontId="5" fillId="0" borderId="21" xfId="1" applyFont="1" applyBorder="1" applyAlignment="1">
      <alignment horizontal="center" vertical="center"/>
    </xf>
    <xf numFmtId="0" fontId="5" fillId="0" borderId="22" xfId="1" applyFont="1" applyBorder="1" applyAlignment="1">
      <alignment horizontal="center" vertical="center"/>
    </xf>
    <xf numFmtId="0" fontId="5" fillId="0" borderId="23" xfId="1" applyFont="1" applyBorder="1" applyAlignment="1">
      <alignment horizontal="center" vertical="center"/>
    </xf>
    <xf numFmtId="0" fontId="5" fillId="4" borderId="12" xfId="1" applyFont="1" applyFill="1" applyBorder="1" applyAlignment="1">
      <alignment horizontal="left"/>
    </xf>
    <xf numFmtId="0" fontId="5" fillId="4" borderId="13" xfId="1" applyFont="1" applyFill="1" applyBorder="1" applyAlignment="1">
      <alignment horizontal="left"/>
    </xf>
    <xf numFmtId="0" fontId="5" fillId="4" borderId="14" xfId="1" applyFont="1" applyFill="1" applyBorder="1" applyAlignment="1">
      <alignment horizontal="left"/>
    </xf>
    <xf numFmtId="0" fontId="1" fillId="2" borderId="6"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 fillId="2" borderId="8" xfId="1" applyFont="1" applyFill="1" applyBorder="1" applyAlignment="1">
      <alignment horizontal="center" vertical="center" wrapText="1"/>
    </xf>
    <xf numFmtId="0" fontId="1" fillId="2" borderId="9" xfId="1" applyFont="1" applyFill="1" applyBorder="1" applyAlignment="1">
      <alignment horizontal="center" vertical="center" wrapText="1"/>
    </xf>
    <xf numFmtId="0" fontId="1" fillId="2" borderId="10" xfId="1" applyFont="1" applyFill="1" applyBorder="1" applyAlignment="1">
      <alignment horizontal="center" vertical="center" wrapText="1"/>
    </xf>
    <xf numFmtId="0" fontId="1" fillId="2" borderId="11" xfId="1" applyFont="1" applyFill="1" applyBorder="1" applyAlignment="1">
      <alignment horizontal="center" vertical="center" wrapText="1"/>
    </xf>
    <xf numFmtId="0" fontId="5" fillId="0" borderId="26" xfId="1" applyFont="1" applyBorder="1" applyAlignment="1">
      <alignment horizontal="center"/>
    </xf>
    <xf numFmtId="0" fontId="5" fillId="0" borderId="27" xfId="1" applyFont="1" applyBorder="1" applyAlignment="1">
      <alignment horizontal="center"/>
    </xf>
    <xf numFmtId="0" fontId="5" fillId="0" borderId="12" xfId="1" applyFont="1" applyBorder="1" applyAlignment="1">
      <alignment horizontal="left" vertical="top"/>
    </xf>
    <xf numFmtId="0" fontId="5" fillId="0" borderId="13" xfId="1" applyFont="1" applyBorder="1" applyAlignment="1">
      <alignment horizontal="left" vertical="top"/>
    </xf>
    <xf numFmtId="0" fontId="5" fillId="0" borderId="28" xfId="1" applyFont="1" applyBorder="1" applyAlignment="1">
      <alignment horizontal="left" vertical="top"/>
    </xf>
    <xf numFmtId="0" fontId="1" fillId="0" borderId="39" xfId="1" applyFont="1" applyBorder="1" applyAlignment="1">
      <alignment horizontal="center"/>
    </xf>
    <xf numFmtId="0" fontId="1" fillId="0" borderId="37" xfId="1" applyFont="1" applyBorder="1" applyAlignment="1">
      <alignment horizontal="center"/>
    </xf>
    <xf numFmtId="0" fontId="1" fillId="0" borderId="30" xfId="1" applyFont="1" applyBorder="1" applyAlignment="1">
      <alignment horizontal="left"/>
    </xf>
    <xf numFmtId="0" fontId="1" fillId="0" borderId="33" xfId="1" applyFont="1" applyBorder="1" applyAlignment="1">
      <alignment horizontal="left"/>
    </xf>
    <xf numFmtId="0" fontId="1" fillId="0" borderId="50" xfId="1" applyFont="1" applyBorder="1" applyAlignment="1">
      <alignment horizontal="left"/>
    </xf>
    <xf numFmtId="0" fontId="1" fillId="0" borderId="26" xfId="1" applyFont="1" applyBorder="1" applyAlignment="1">
      <alignment horizontal="center"/>
    </xf>
    <xf numFmtId="0" fontId="1" fillId="0" borderId="27" xfId="1" applyFont="1" applyBorder="1" applyAlignment="1">
      <alignment horizontal="center"/>
    </xf>
    <xf numFmtId="0" fontId="1" fillId="0" borderId="34" xfId="1" applyFont="1" applyBorder="1" applyAlignment="1">
      <alignment horizontal="left"/>
    </xf>
    <xf numFmtId="0" fontId="1" fillId="0" borderId="35" xfId="1" applyFont="1" applyBorder="1" applyAlignment="1">
      <alignment horizontal="left"/>
    </xf>
    <xf numFmtId="0" fontId="1" fillId="0" borderId="48" xfId="1" applyFont="1" applyBorder="1" applyAlignment="1">
      <alignment horizontal="left"/>
    </xf>
  </cellXfs>
  <cellStyles count="20">
    <cellStyle name="Comma 2" xfId="8" xr:uid="{00000000-0005-0000-0000-000000000000}"/>
    <cellStyle name="Comma 3" xfId="9" xr:uid="{00000000-0005-0000-0000-000001000000}"/>
    <cellStyle name="Currency" xfId="18" builtinId="4"/>
    <cellStyle name="Currency 2" xfId="6" xr:uid="{00000000-0005-0000-0000-000002000000}"/>
    <cellStyle name="Currency 3" xfId="2" xr:uid="{00000000-0005-0000-0000-000003000000}"/>
    <cellStyle name="Fixed" xfId="10" xr:uid="{00000000-0005-0000-0000-000004000000}"/>
    <cellStyle name="Normal" xfId="0" builtinId="0"/>
    <cellStyle name="Normal 2" xfId="1" xr:uid="{00000000-0005-0000-0000-000006000000}"/>
    <cellStyle name="Normal 2 2" xfId="3" xr:uid="{00000000-0005-0000-0000-000007000000}"/>
    <cellStyle name="Normal 2 4" xfId="11" xr:uid="{00000000-0005-0000-0000-000008000000}"/>
    <cellStyle name="Normal 3" xfId="4" xr:uid="{00000000-0005-0000-0000-000009000000}"/>
    <cellStyle name="Normal 4" xfId="7" xr:uid="{00000000-0005-0000-0000-00000B000000}"/>
    <cellStyle name="Normal 4 4" xfId="12" xr:uid="{00000000-0005-0000-0000-00000C000000}"/>
    <cellStyle name="Normal 4_7GB BOQ Rev3" xfId="13" xr:uid="{00000000-0005-0000-0000-00000D000000}"/>
    <cellStyle name="Normal 5" xfId="14" xr:uid="{00000000-0005-0000-0000-00000E000000}"/>
    <cellStyle name="Normal 5 2" xfId="15" xr:uid="{00000000-0005-0000-0000-00000F000000}"/>
    <cellStyle name="Normal 5_7GB BOQ Rev3" xfId="16" xr:uid="{00000000-0005-0000-0000-000010000000}"/>
    <cellStyle name="Percent" xfId="19" builtinId="5"/>
    <cellStyle name="Percent 2" xfId="5" xr:uid="{00000000-0005-0000-0000-000013000000}"/>
    <cellStyle name="Percent 2 2" xfId="17"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201083</xdr:colOff>
      <xdr:row>1</xdr:row>
      <xdr:rowOff>105833</xdr:rowOff>
    </xdr:from>
    <xdr:to>
      <xdr:col>1</xdr:col>
      <xdr:colOff>2468652</xdr:colOff>
      <xdr:row>1</xdr:row>
      <xdr:rowOff>864140</xdr:rowOff>
    </xdr:to>
    <xdr:pic>
      <xdr:nvPicPr>
        <xdr:cNvPr id="2" name="Picture 1">
          <a:extLst>
            <a:ext uri="{FF2B5EF4-FFF2-40B4-BE49-F238E27FC236}">
              <a16:creationId xmlns:a16="http://schemas.microsoft.com/office/drawing/2014/main" id="{F060257E-D1CC-40A9-938A-90F2E2E7A63D}"/>
            </a:ext>
          </a:extLst>
        </xdr:cNvPr>
        <xdr:cNvPicPr>
          <a:picLocks noChangeAspect="1"/>
        </xdr:cNvPicPr>
      </xdr:nvPicPr>
      <xdr:blipFill>
        <a:blip xmlns:r="http://schemas.openxmlformats.org/officeDocument/2006/relationships" r:embed="rId1"/>
        <a:stretch>
          <a:fillRect/>
        </a:stretch>
      </xdr:blipFill>
      <xdr:spPr>
        <a:xfrm>
          <a:off x="959908" y="283633"/>
          <a:ext cx="2270744" cy="76148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4FFA5-3E3F-4743-BF18-8087FFAD1CD5}">
  <sheetPr>
    <tabColor theme="5" tint="0.39997558519241921"/>
  </sheetPr>
  <dimension ref="A1:A15"/>
  <sheetViews>
    <sheetView workbookViewId="0">
      <selection activeCell="A29" sqref="A29"/>
    </sheetView>
  </sheetViews>
  <sheetFormatPr defaultRowHeight="14.4" x14ac:dyDescent="0.3"/>
  <cols>
    <col min="1" max="1" width="69.88671875" customWidth="1"/>
  </cols>
  <sheetData>
    <row r="1" spans="1:1" ht="15" thickBot="1" x14ac:dyDescent="0.35">
      <c r="A1" s="20" t="s">
        <v>31</v>
      </c>
    </row>
    <row r="2" spans="1:1" x14ac:dyDescent="0.3">
      <c r="A2" s="21"/>
    </row>
    <row r="3" spans="1:1" x14ac:dyDescent="0.3">
      <c r="A3" s="22" t="s">
        <v>32</v>
      </c>
    </row>
    <row r="4" spans="1:1" ht="7.05" customHeight="1" x14ac:dyDescent="0.3">
      <c r="A4" s="22"/>
    </row>
    <row r="5" spans="1:1" ht="35.549999999999997" customHeight="1" x14ac:dyDescent="0.3">
      <c r="A5" s="23" t="s">
        <v>33</v>
      </c>
    </row>
    <row r="6" spans="1:1" ht="7.5" customHeight="1" x14ac:dyDescent="0.3">
      <c r="A6" s="22"/>
    </row>
    <row r="7" spans="1:1" ht="46.95" customHeight="1" x14ac:dyDescent="0.3">
      <c r="A7" s="23" t="s">
        <v>34</v>
      </c>
    </row>
    <row r="8" spans="1:1" ht="7.5" customHeight="1" x14ac:dyDescent="0.3">
      <c r="A8" s="22"/>
    </row>
    <row r="9" spans="1:1" x14ac:dyDescent="0.3">
      <c r="A9" s="22" t="s">
        <v>37</v>
      </c>
    </row>
    <row r="10" spans="1:1" x14ac:dyDescent="0.3">
      <c r="A10" s="22" t="s">
        <v>41</v>
      </c>
    </row>
    <row r="11" spans="1:1" x14ac:dyDescent="0.3">
      <c r="A11" s="22" t="s">
        <v>38</v>
      </c>
    </row>
    <row r="12" spans="1:1" x14ac:dyDescent="0.3">
      <c r="A12" s="24" t="s">
        <v>35</v>
      </c>
    </row>
    <row r="13" spans="1:1" ht="7.95" customHeight="1" x14ac:dyDescent="0.3">
      <c r="A13" s="22"/>
    </row>
    <row r="14" spans="1:1" ht="30.45" customHeight="1" x14ac:dyDescent="0.3">
      <c r="A14" s="23" t="s">
        <v>36</v>
      </c>
    </row>
    <row r="15" spans="1:1" ht="15" thickBot="1" x14ac:dyDescent="0.35">
      <c r="A15" s="25"/>
    </row>
  </sheetData>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26A54-FD62-4956-8EF4-91E1FAF86250}">
  <sheetPr>
    <tabColor theme="8" tint="0.39997558519241921"/>
  </sheetPr>
  <dimension ref="A1:J52"/>
  <sheetViews>
    <sheetView tabSelected="1" zoomScale="89" zoomScaleNormal="89" workbookViewId="0">
      <selection activeCell="I8" sqref="I8"/>
    </sheetView>
  </sheetViews>
  <sheetFormatPr defaultRowHeight="13.8" x14ac:dyDescent="0.25"/>
  <cols>
    <col min="1" max="1" width="10.88671875" style="5" customWidth="1"/>
    <col min="2" max="2" width="113.109375" style="6" bestFit="1" customWidth="1"/>
    <col min="3" max="3" width="8" style="7" bestFit="1" customWidth="1"/>
    <col min="4" max="4" width="9.21875" style="4" bestFit="1" customWidth="1"/>
    <col min="5" max="5" width="16.77734375" style="35" customWidth="1"/>
    <col min="6" max="6" width="22.21875" style="38" customWidth="1"/>
    <col min="7" max="7" width="5.77734375" style="1" customWidth="1"/>
    <col min="8" max="9" width="8.77734375" style="1"/>
    <col min="10" max="10" width="21.33203125" style="1" customWidth="1"/>
    <col min="11" max="11" width="10.88671875" style="1" customWidth="1"/>
    <col min="12" max="12" width="7.21875" style="1" customWidth="1"/>
    <col min="13" max="13" width="29.5546875" style="1" customWidth="1"/>
    <col min="14" max="16" width="8.77734375" style="1"/>
    <col min="17" max="17" width="14.77734375" style="1" customWidth="1"/>
    <col min="18" max="20" width="8.77734375" style="1"/>
    <col min="21" max="21" width="25.109375" style="1" customWidth="1"/>
    <col min="22" max="243" width="8.77734375" style="1"/>
    <col min="244" max="244" width="7.88671875" style="1" customWidth="1"/>
    <col min="245" max="245" width="10.88671875" style="1" customWidth="1"/>
    <col min="246" max="246" width="56.6640625" style="1" customWidth="1"/>
    <col min="247" max="248" width="12" style="1" customWidth="1"/>
    <col min="249" max="249" width="9.6640625" style="1" bestFit="1" customWidth="1"/>
    <col min="250" max="250" width="13.33203125" style="1" customWidth="1"/>
    <col min="251" max="251" width="9.6640625" style="1" bestFit="1" customWidth="1"/>
    <col min="252" max="499" width="8.77734375" style="1"/>
    <col min="500" max="500" width="7.88671875" style="1" customWidth="1"/>
    <col min="501" max="501" width="10.88671875" style="1" customWidth="1"/>
    <col min="502" max="502" width="56.6640625" style="1" customWidth="1"/>
    <col min="503" max="504" width="12" style="1" customWidth="1"/>
    <col min="505" max="505" width="9.6640625" style="1" bestFit="1" customWidth="1"/>
    <col min="506" max="506" width="13.33203125" style="1" customWidth="1"/>
    <col min="507" max="507" width="9.6640625" style="1" bestFit="1" customWidth="1"/>
    <col min="508" max="755" width="8.77734375" style="1"/>
    <col min="756" max="756" width="7.88671875" style="1" customWidth="1"/>
    <col min="757" max="757" width="10.88671875" style="1" customWidth="1"/>
    <col min="758" max="758" width="56.6640625" style="1" customWidth="1"/>
    <col min="759" max="760" width="12" style="1" customWidth="1"/>
    <col min="761" max="761" width="9.6640625" style="1" bestFit="1" customWidth="1"/>
    <col min="762" max="762" width="13.33203125" style="1" customWidth="1"/>
    <col min="763" max="763" width="9.6640625" style="1" bestFit="1" customWidth="1"/>
    <col min="764" max="1011" width="8.77734375" style="1"/>
    <col min="1012" max="1012" width="7.88671875" style="1" customWidth="1"/>
    <col min="1013" max="1013" width="10.88671875" style="1" customWidth="1"/>
    <col min="1014" max="1014" width="56.6640625" style="1" customWidth="1"/>
    <col min="1015" max="1016" width="12" style="1" customWidth="1"/>
    <col min="1017" max="1017" width="9.6640625" style="1" bestFit="1" customWidth="1"/>
    <col min="1018" max="1018" width="13.33203125" style="1" customWidth="1"/>
    <col min="1019" max="1019" width="9.6640625" style="1" bestFit="1" customWidth="1"/>
    <col min="1020" max="1267" width="8.77734375" style="1"/>
    <col min="1268" max="1268" width="7.88671875" style="1" customWidth="1"/>
    <col min="1269" max="1269" width="10.88671875" style="1" customWidth="1"/>
    <col min="1270" max="1270" width="56.6640625" style="1" customWidth="1"/>
    <col min="1271" max="1272" width="12" style="1" customWidth="1"/>
    <col min="1273" max="1273" width="9.6640625" style="1" bestFit="1" customWidth="1"/>
    <col min="1274" max="1274" width="13.33203125" style="1" customWidth="1"/>
    <col min="1275" max="1275" width="9.6640625" style="1" bestFit="1" customWidth="1"/>
    <col min="1276" max="1523" width="8.77734375" style="1"/>
    <col min="1524" max="1524" width="7.88671875" style="1" customWidth="1"/>
    <col min="1525" max="1525" width="10.88671875" style="1" customWidth="1"/>
    <col min="1526" max="1526" width="56.6640625" style="1" customWidth="1"/>
    <col min="1527" max="1528" width="12" style="1" customWidth="1"/>
    <col min="1529" max="1529" width="9.6640625" style="1" bestFit="1" customWidth="1"/>
    <col min="1530" max="1530" width="13.33203125" style="1" customWidth="1"/>
    <col min="1531" max="1531" width="9.6640625" style="1" bestFit="1" customWidth="1"/>
    <col min="1532" max="1779" width="8.77734375" style="1"/>
    <col min="1780" max="1780" width="7.88671875" style="1" customWidth="1"/>
    <col min="1781" max="1781" width="10.88671875" style="1" customWidth="1"/>
    <col min="1782" max="1782" width="56.6640625" style="1" customWidth="1"/>
    <col min="1783" max="1784" width="12" style="1" customWidth="1"/>
    <col min="1785" max="1785" width="9.6640625" style="1" bestFit="1" customWidth="1"/>
    <col min="1786" max="1786" width="13.33203125" style="1" customWidth="1"/>
    <col min="1787" max="1787" width="9.6640625" style="1" bestFit="1" customWidth="1"/>
    <col min="1788" max="2035" width="8.77734375" style="1"/>
    <col min="2036" max="2036" width="7.88671875" style="1" customWidth="1"/>
    <col min="2037" max="2037" width="10.88671875" style="1" customWidth="1"/>
    <col min="2038" max="2038" width="56.6640625" style="1" customWidth="1"/>
    <col min="2039" max="2040" width="12" style="1" customWidth="1"/>
    <col min="2041" max="2041" width="9.6640625" style="1" bestFit="1" customWidth="1"/>
    <col min="2042" max="2042" width="13.33203125" style="1" customWidth="1"/>
    <col min="2043" max="2043" width="9.6640625" style="1" bestFit="1" customWidth="1"/>
    <col min="2044" max="2291" width="8.77734375" style="1"/>
    <col min="2292" max="2292" width="7.88671875" style="1" customWidth="1"/>
    <col min="2293" max="2293" width="10.88671875" style="1" customWidth="1"/>
    <col min="2294" max="2294" width="56.6640625" style="1" customWidth="1"/>
    <col min="2295" max="2296" width="12" style="1" customWidth="1"/>
    <col min="2297" max="2297" width="9.6640625" style="1" bestFit="1" customWidth="1"/>
    <col min="2298" max="2298" width="13.33203125" style="1" customWidth="1"/>
    <col min="2299" max="2299" width="9.6640625" style="1" bestFit="1" customWidth="1"/>
    <col min="2300" max="2547" width="8.77734375" style="1"/>
    <col min="2548" max="2548" width="7.88671875" style="1" customWidth="1"/>
    <col min="2549" max="2549" width="10.88671875" style="1" customWidth="1"/>
    <col min="2550" max="2550" width="56.6640625" style="1" customWidth="1"/>
    <col min="2551" max="2552" width="12" style="1" customWidth="1"/>
    <col min="2553" max="2553" width="9.6640625" style="1" bestFit="1" customWidth="1"/>
    <col min="2554" max="2554" width="13.33203125" style="1" customWidth="1"/>
    <col min="2555" max="2555" width="9.6640625" style="1" bestFit="1" customWidth="1"/>
    <col min="2556" max="2803" width="8.77734375" style="1"/>
    <col min="2804" max="2804" width="7.88671875" style="1" customWidth="1"/>
    <col min="2805" max="2805" width="10.88671875" style="1" customWidth="1"/>
    <col min="2806" max="2806" width="56.6640625" style="1" customWidth="1"/>
    <col min="2807" max="2808" width="12" style="1" customWidth="1"/>
    <col min="2809" max="2809" width="9.6640625" style="1" bestFit="1" customWidth="1"/>
    <col min="2810" max="2810" width="13.33203125" style="1" customWidth="1"/>
    <col min="2811" max="2811" width="9.6640625" style="1" bestFit="1" customWidth="1"/>
    <col min="2812" max="3059" width="8.77734375" style="1"/>
    <col min="3060" max="3060" width="7.88671875" style="1" customWidth="1"/>
    <col min="3061" max="3061" width="10.88671875" style="1" customWidth="1"/>
    <col min="3062" max="3062" width="56.6640625" style="1" customWidth="1"/>
    <col min="3063" max="3064" width="12" style="1" customWidth="1"/>
    <col min="3065" max="3065" width="9.6640625" style="1" bestFit="1" customWidth="1"/>
    <col min="3066" max="3066" width="13.33203125" style="1" customWidth="1"/>
    <col min="3067" max="3067" width="9.6640625" style="1" bestFit="1" customWidth="1"/>
    <col min="3068" max="3315" width="8.77734375" style="1"/>
    <col min="3316" max="3316" width="7.88671875" style="1" customWidth="1"/>
    <col min="3317" max="3317" width="10.88671875" style="1" customWidth="1"/>
    <col min="3318" max="3318" width="56.6640625" style="1" customWidth="1"/>
    <col min="3319" max="3320" width="12" style="1" customWidth="1"/>
    <col min="3321" max="3321" width="9.6640625" style="1" bestFit="1" customWidth="1"/>
    <col min="3322" max="3322" width="13.33203125" style="1" customWidth="1"/>
    <col min="3323" max="3323" width="9.6640625" style="1" bestFit="1" customWidth="1"/>
    <col min="3324" max="3571" width="8.77734375" style="1"/>
    <col min="3572" max="3572" width="7.88671875" style="1" customWidth="1"/>
    <col min="3573" max="3573" width="10.88671875" style="1" customWidth="1"/>
    <col min="3574" max="3574" width="56.6640625" style="1" customWidth="1"/>
    <col min="3575" max="3576" width="12" style="1" customWidth="1"/>
    <col min="3577" max="3577" width="9.6640625" style="1" bestFit="1" customWidth="1"/>
    <col min="3578" max="3578" width="13.33203125" style="1" customWidth="1"/>
    <col min="3579" max="3579" width="9.6640625" style="1" bestFit="1" customWidth="1"/>
    <col min="3580" max="3827" width="8.77734375" style="1"/>
    <col min="3828" max="3828" width="7.88671875" style="1" customWidth="1"/>
    <col min="3829" max="3829" width="10.88671875" style="1" customWidth="1"/>
    <col min="3830" max="3830" width="56.6640625" style="1" customWidth="1"/>
    <col min="3831" max="3832" width="12" style="1" customWidth="1"/>
    <col min="3833" max="3833" width="9.6640625" style="1" bestFit="1" customWidth="1"/>
    <col min="3834" max="3834" width="13.33203125" style="1" customWidth="1"/>
    <col min="3835" max="3835" width="9.6640625" style="1" bestFit="1" customWidth="1"/>
    <col min="3836" max="4083" width="8.77734375" style="1"/>
    <col min="4084" max="4084" width="7.88671875" style="1" customWidth="1"/>
    <col min="4085" max="4085" width="10.88671875" style="1" customWidth="1"/>
    <col min="4086" max="4086" width="56.6640625" style="1" customWidth="1"/>
    <col min="4087" max="4088" width="12" style="1" customWidth="1"/>
    <col min="4089" max="4089" width="9.6640625" style="1" bestFit="1" customWidth="1"/>
    <col min="4090" max="4090" width="13.33203125" style="1" customWidth="1"/>
    <col min="4091" max="4091" width="9.6640625" style="1" bestFit="1" customWidth="1"/>
    <col min="4092" max="4339" width="8.77734375" style="1"/>
    <col min="4340" max="4340" width="7.88671875" style="1" customWidth="1"/>
    <col min="4341" max="4341" width="10.88671875" style="1" customWidth="1"/>
    <col min="4342" max="4342" width="56.6640625" style="1" customWidth="1"/>
    <col min="4343" max="4344" width="12" style="1" customWidth="1"/>
    <col min="4345" max="4345" width="9.6640625" style="1" bestFit="1" customWidth="1"/>
    <col min="4346" max="4346" width="13.33203125" style="1" customWidth="1"/>
    <col min="4347" max="4347" width="9.6640625" style="1" bestFit="1" customWidth="1"/>
    <col min="4348" max="4595" width="8.77734375" style="1"/>
    <col min="4596" max="4596" width="7.88671875" style="1" customWidth="1"/>
    <col min="4597" max="4597" width="10.88671875" style="1" customWidth="1"/>
    <col min="4598" max="4598" width="56.6640625" style="1" customWidth="1"/>
    <col min="4599" max="4600" width="12" style="1" customWidth="1"/>
    <col min="4601" max="4601" width="9.6640625" style="1" bestFit="1" customWidth="1"/>
    <col min="4602" max="4602" width="13.33203125" style="1" customWidth="1"/>
    <col min="4603" max="4603" width="9.6640625" style="1" bestFit="1" customWidth="1"/>
    <col min="4604" max="4851" width="8.77734375" style="1"/>
    <col min="4852" max="4852" width="7.88671875" style="1" customWidth="1"/>
    <col min="4853" max="4853" width="10.88671875" style="1" customWidth="1"/>
    <col min="4854" max="4854" width="56.6640625" style="1" customWidth="1"/>
    <col min="4855" max="4856" width="12" style="1" customWidth="1"/>
    <col min="4857" max="4857" width="9.6640625" style="1" bestFit="1" customWidth="1"/>
    <col min="4858" max="4858" width="13.33203125" style="1" customWidth="1"/>
    <col min="4859" max="4859" width="9.6640625" style="1" bestFit="1" customWidth="1"/>
    <col min="4860" max="5107" width="8.77734375" style="1"/>
    <col min="5108" max="5108" width="7.88671875" style="1" customWidth="1"/>
    <col min="5109" max="5109" width="10.88671875" style="1" customWidth="1"/>
    <col min="5110" max="5110" width="56.6640625" style="1" customWidth="1"/>
    <col min="5111" max="5112" width="12" style="1" customWidth="1"/>
    <col min="5113" max="5113" width="9.6640625" style="1" bestFit="1" customWidth="1"/>
    <col min="5114" max="5114" width="13.33203125" style="1" customWidth="1"/>
    <col min="5115" max="5115" width="9.6640625" style="1" bestFit="1" customWidth="1"/>
    <col min="5116" max="5363" width="8.77734375" style="1"/>
    <col min="5364" max="5364" width="7.88671875" style="1" customWidth="1"/>
    <col min="5365" max="5365" width="10.88671875" style="1" customWidth="1"/>
    <col min="5366" max="5366" width="56.6640625" style="1" customWidth="1"/>
    <col min="5367" max="5368" width="12" style="1" customWidth="1"/>
    <col min="5369" max="5369" width="9.6640625" style="1" bestFit="1" customWidth="1"/>
    <col min="5370" max="5370" width="13.33203125" style="1" customWidth="1"/>
    <col min="5371" max="5371" width="9.6640625" style="1" bestFit="1" customWidth="1"/>
    <col min="5372" max="5619" width="8.77734375" style="1"/>
    <col min="5620" max="5620" width="7.88671875" style="1" customWidth="1"/>
    <col min="5621" max="5621" width="10.88671875" style="1" customWidth="1"/>
    <col min="5622" max="5622" width="56.6640625" style="1" customWidth="1"/>
    <col min="5623" max="5624" width="12" style="1" customWidth="1"/>
    <col min="5625" max="5625" width="9.6640625" style="1" bestFit="1" customWidth="1"/>
    <col min="5626" max="5626" width="13.33203125" style="1" customWidth="1"/>
    <col min="5627" max="5627" width="9.6640625" style="1" bestFit="1" customWidth="1"/>
    <col min="5628" max="5875" width="8.77734375" style="1"/>
    <col min="5876" max="5876" width="7.88671875" style="1" customWidth="1"/>
    <col min="5877" max="5877" width="10.88671875" style="1" customWidth="1"/>
    <col min="5878" max="5878" width="56.6640625" style="1" customWidth="1"/>
    <col min="5879" max="5880" width="12" style="1" customWidth="1"/>
    <col min="5881" max="5881" width="9.6640625" style="1" bestFit="1" customWidth="1"/>
    <col min="5882" max="5882" width="13.33203125" style="1" customWidth="1"/>
    <col min="5883" max="5883" width="9.6640625" style="1" bestFit="1" customWidth="1"/>
    <col min="5884" max="6131" width="8.77734375" style="1"/>
    <col min="6132" max="6132" width="7.88671875" style="1" customWidth="1"/>
    <col min="6133" max="6133" width="10.88671875" style="1" customWidth="1"/>
    <col min="6134" max="6134" width="56.6640625" style="1" customWidth="1"/>
    <col min="6135" max="6136" width="12" style="1" customWidth="1"/>
    <col min="6137" max="6137" width="9.6640625" style="1" bestFit="1" customWidth="1"/>
    <col min="6138" max="6138" width="13.33203125" style="1" customWidth="1"/>
    <col min="6139" max="6139" width="9.6640625" style="1" bestFit="1" customWidth="1"/>
    <col min="6140" max="6387" width="8.77734375" style="1"/>
    <col min="6388" max="6388" width="7.88671875" style="1" customWidth="1"/>
    <col min="6389" max="6389" width="10.88671875" style="1" customWidth="1"/>
    <col min="6390" max="6390" width="56.6640625" style="1" customWidth="1"/>
    <col min="6391" max="6392" width="12" style="1" customWidth="1"/>
    <col min="6393" max="6393" width="9.6640625" style="1" bestFit="1" customWidth="1"/>
    <col min="6394" max="6394" width="13.33203125" style="1" customWidth="1"/>
    <col min="6395" max="6395" width="9.6640625" style="1" bestFit="1" customWidth="1"/>
    <col min="6396" max="6643" width="8.77734375" style="1"/>
    <col min="6644" max="6644" width="7.88671875" style="1" customWidth="1"/>
    <col min="6645" max="6645" width="10.88671875" style="1" customWidth="1"/>
    <col min="6646" max="6646" width="56.6640625" style="1" customWidth="1"/>
    <col min="6647" max="6648" width="12" style="1" customWidth="1"/>
    <col min="6649" max="6649" width="9.6640625" style="1" bestFit="1" customWidth="1"/>
    <col min="6650" max="6650" width="13.33203125" style="1" customWidth="1"/>
    <col min="6651" max="6651" width="9.6640625" style="1" bestFit="1" customWidth="1"/>
    <col min="6652" max="6899" width="8.77734375" style="1"/>
    <col min="6900" max="6900" width="7.88671875" style="1" customWidth="1"/>
    <col min="6901" max="6901" width="10.88671875" style="1" customWidth="1"/>
    <col min="6902" max="6902" width="56.6640625" style="1" customWidth="1"/>
    <col min="6903" max="6904" width="12" style="1" customWidth="1"/>
    <col min="6905" max="6905" width="9.6640625" style="1" bestFit="1" customWidth="1"/>
    <col min="6906" max="6906" width="13.33203125" style="1" customWidth="1"/>
    <col min="6907" max="6907" width="9.6640625" style="1" bestFit="1" customWidth="1"/>
    <col min="6908" max="7155" width="8.77734375" style="1"/>
    <col min="7156" max="7156" width="7.88671875" style="1" customWidth="1"/>
    <col min="7157" max="7157" width="10.88671875" style="1" customWidth="1"/>
    <col min="7158" max="7158" width="56.6640625" style="1" customWidth="1"/>
    <col min="7159" max="7160" width="12" style="1" customWidth="1"/>
    <col min="7161" max="7161" width="9.6640625" style="1" bestFit="1" customWidth="1"/>
    <col min="7162" max="7162" width="13.33203125" style="1" customWidth="1"/>
    <col min="7163" max="7163" width="9.6640625" style="1" bestFit="1" customWidth="1"/>
    <col min="7164" max="7411" width="8.77734375" style="1"/>
    <col min="7412" max="7412" width="7.88671875" style="1" customWidth="1"/>
    <col min="7413" max="7413" width="10.88671875" style="1" customWidth="1"/>
    <col min="7414" max="7414" width="56.6640625" style="1" customWidth="1"/>
    <col min="7415" max="7416" width="12" style="1" customWidth="1"/>
    <col min="7417" max="7417" width="9.6640625" style="1" bestFit="1" customWidth="1"/>
    <col min="7418" max="7418" width="13.33203125" style="1" customWidth="1"/>
    <col min="7419" max="7419" width="9.6640625" style="1" bestFit="1" customWidth="1"/>
    <col min="7420" max="7667" width="8.77734375" style="1"/>
    <col min="7668" max="7668" width="7.88671875" style="1" customWidth="1"/>
    <col min="7669" max="7669" width="10.88671875" style="1" customWidth="1"/>
    <col min="7670" max="7670" width="56.6640625" style="1" customWidth="1"/>
    <col min="7671" max="7672" width="12" style="1" customWidth="1"/>
    <col min="7673" max="7673" width="9.6640625" style="1" bestFit="1" customWidth="1"/>
    <col min="7674" max="7674" width="13.33203125" style="1" customWidth="1"/>
    <col min="7675" max="7675" width="9.6640625" style="1" bestFit="1" customWidth="1"/>
    <col min="7676" max="7923" width="8.77734375" style="1"/>
    <col min="7924" max="7924" width="7.88671875" style="1" customWidth="1"/>
    <col min="7925" max="7925" width="10.88671875" style="1" customWidth="1"/>
    <col min="7926" max="7926" width="56.6640625" style="1" customWidth="1"/>
    <col min="7927" max="7928" width="12" style="1" customWidth="1"/>
    <col min="7929" max="7929" width="9.6640625" style="1" bestFit="1" customWidth="1"/>
    <col min="7930" max="7930" width="13.33203125" style="1" customWidth="1"/>
    <col min="7931" max="7931" width="9.6640625" style="1" bestFit="1" customWidth="1"/>
    <col min="7932" max="8179" width="8.77734375" style="1"/>
    <col min="8180" max="8180" width="7.88671875" style="1" customWidth="1"/>
    <col min="8181" max="8181" width="10.88671875" style="1" customWidth="1"/>
    <col min="8182" max="8182" width="56.6640625" style="1" customWidth="1"/>
    <col min="8183" max="8184" width="12" style="1" customWidth="1"/>
    <col min="8185" max="8185" width="9.6640625" style="1" bestFit="1" customWidth="1"/>
    <col min="8186" max="8186" width="13.33203125" style="1" customWidth="1"/>
    <col min="8187" max="8187" width="9.6640625" style="1" bestFit="1" customWidth="1"/>
    <col min="8188" max="8435" width="8.77734375" style="1"/>
    <col min="8436" max="8436" width="7.88671875" style="1" customWidth="1"/>
    <col min="8437" max="8437" width="10.88671875" style="1" customWidth="1"/>
    <col min="8438" max="8438" width="56.6640625" style="1" customWidth="1"/>
    <col min="8439" max="8440" width="12" style="1" customWidth="1"/>
    <col min="8441" max="8441" width="9.6640625" style="1" bestFit="1" customWidth="1"/>
    <col min="8442" max="8442" width="13.33203125" style="1" customWidth="1"/>
    <col min="8443" max="8443" width="9.6640625" style="1" bestFit="1" customWidth="1"/>
    <col min="8444" max="8691" width="8.77734375" style="1"/>
    <col min="8692" max="8692" width="7.88671875" style="1" customWidth="1"/>
    <col min="8693" max="8693" width="10.88671875" style="1" customWidth="1"/>
    <col min="8694" max="8694" width="56.6640625" style="1" customWidth="1"/>
    <col min="8695" max="8696" width="12" style="1" customWidth="1"/>
    <col min="8697" max="8697" width="9.6640625" style="1" bestFit="1" customWidth="1"/>
    <col min="8698" max="8698" width="13.33203125" style="1" customWidth="1"/>
    <col min="8699" max="8699" width="9.6640625" style="1" bestFit="1" customWidth="1"/>
    <col min="8700" max="8947" width="8.77734375" style="1"/>
    <col min="8948" max="8948" width="7.88671875" style="1" customWidth="1"/>
    <col min="8949" max="8949" width="10.88671875" style="1" customWidth="1"/>
    <col min="8950" max="8950" width="56.6640625" style="1" customWidth="1"/>
    <col min="8951" max="8952" width="12" style="1" customWidth="1"/>
    <col min="8953" max="8953" width="9.6640625" style="1" bestFit="1" customWidth="1"/>
    <col min="8954" max="8954" width="13.33203125" style="1" customWidth="1"/>
    <col min="8955" max="8955" width="9.6640625" style="1" bestFit="1" customWidth="1"/>
    <col min="8956" max="9203" width="8.77734375" style="1"/>
    <col min="9204" max="9204" width="7.88671875" style="1" customWidth="1"/>
    <col min="9205" max="9205" width="10.88671875" style="1" customWidth="1"/>
    <col min="9206" max="9206" width="56.6640625" style="1" customWidth="1"/>
    <col min="9207" max="9208" width="12" style="1" customWidth="1"/>
    <col min="9209" max="9209" width="9.6640625" style="1" bestFit="1" customWidth="1"/>
    <col min="9210" max="9210" width="13.33203125" style="1" customWidth="1"/>
    <col min="9211" max="9211" width="9.6640625" style="1" bestFit="1" customWidth="1"/>
    <col min="9212" max="9459" width="8.77734375" style="1"/>
    <col min="9460" max="9460" width="7.88671875" style="1" customWidth="1"/>
    <col min="9461" max="9461" width="10.88671875" style="1" customWidth="1"/>
    <col min="9462" max="9462" width="56.6640625" style="1" customWidth="1"/>
    <col min="9463" max="9464" width="12" style="1" customWidth="1"/>
    <col min="9465" max="9465" width="9.6640625" style="1" bestFit="1" customWidth="1"/>
    <col min="9466" max="9466" width="13.33203125" style="1" customWidth="1"/>
    <col min="9467" max="9467" width="9.6640625" style="1" bestFit="1" customWidth="1"/>
    <col min="9468" max="9715" width="8.77734375" style="1"/>
    <col min="9716" max="9716" width="7.88671875" style="1" customWidth="1"/>
    <col min="9717" max="9717" width="10.88671875" style="1" customWidth="1"/>
    <col min="9718" max="9718" width="56.6640625" style="1" customWidth="1"/>
    <col min="9719" max="9720" width="12" style="1" customWidth="1"/>
    <col min="9721" max="9721" width="9.6640625" style="1" bestFit="1" customWidth="1"/>
    <col min="9722" max="9722" width="13.33203125" style="1" customWidth="1"/>
    <col min="9723" max="9723" width="9.6640625" style="1" bestFit="1" customWidth="1"/>
    <col min="9724" max="9971" width="8.77734375" style="1"/>
    <col min="9972" max="9972" width="7.88671875" style="1" customWidth="1"/>
    <col min="9973" max="9973" width="10.88671875" style="1" customWidth="1"/>
    <col min="9974" max="9974" width="56.6640625" style="1" customWidth="1"/>
    <col min="9975" max="9976" width="12" style="1" customWidth="1"/>
    <col min="9977" max="9977" width="9.6640625" style="1" bestFit="1" customWidth="1"/>
    <col min="9978" max="9978" width="13.33203125" style="1" customWidth="1"/>
    <col min="9979" max="9979" width="9.6640625" style="1" bestFit="1" customWidth="1"/>
    <col min="9980" max="10227" width="8.77734375" style="1"/>
    <col min="10228" max="10228" width="7.88671875" style="1" customWidth="1"/>
    <col min="10229" max="10229" width="10.88671875" style="1" customWidth="1"/>
    <col min="10230" max="10230" width="56.6640625" style="1" customWidth="1"/>
    <col min="10231" max="10232" width="12" style="1" customWidth="1"/>
    <col min="10233" max="10233" width="9.6640625" style="1" bestFit="1" customWidth="1"/>
    <col min="10234" max="10234" width="13.33203125" style="1" customWidth="1"/>
    <col min="10235" max="10235" width="9.6640625" style="1" bestFit="1" customWidth="1"/>
    <col min="10236" max="10483" width="8.77734375" style="1"/>
    <col min="10484" max="10484" width="7.88671875" style="1" customWidth="1"/>
    <col min="10485" max="10485" width="10.88671875" style="1" customWidth="1"/>
    <col min="10486" max="10486" width="56.6640625" style="1" customWidth="1"/>
    <col min="10487" max="10488" width="12" style="1" customWidth="1"/>
    <col min="10489" max="10489" width="9.6640625" style="1" bestFit="1" customWidth="1"/>
    <col min="10490" max="10490" width="13.33203125" style="1" customWidth="1"/>
    <col min="10491" max="10491" width="9.6640625" style="1" bestFit="1" customWidth="1"/>
    <col min="10492" max="10739" width="8.77734375" style="1"/>
    <col min="10740" max="10740" width="7.88671875" style="1" customWidth="1"/>
    <col min="10741" max="10741" width="10.88671875" style="1" customWidth="1"/>
    <col min="10742" max="10742" width="56.6640625" style="1" customWidth="1"/>
    <col min="10743" max="10744" width="12" style="1" customWidth="1"/>
    <col min="10745" max="10745" width="9.6640625" style="1" bestFit="1" customWidth="1"/>
    <col min="10746" max="10746" width="13.33203125" style="1" customWidth="1"/>
    <col min="10747" max="10747" width="9.6640625" style="1" bestFit="1" customWidth="1"/>
    <col min="10748" max="10995" width="8.77734375" style="1"/>
    <col min="10996" max="10996" width="7.88671875" style="1" customWidth="1"/>
    <col min="10997" max="10997" width="10.88671875" style="1" customWidth="1"/>
    <col min="10998" max="10998" width="56.6640625" style="1" customWidth="1"/>
    <col min="10999" max="11000" width="12" style="1" customWidth="1"/>
    <col min="11001" max="11001" width="9.6640625" style="1" bestFit="1" customWidth="1"/>
    <col min="11002" max="11002" width="13.33203125" style="1" customWidth="1"/>
    <col min="11003" max="11003" width="9.6640625" style="1" bestFit="1" customWidth="1"/>
    <col min="11004" max="11251" width="8.77734375" style="1"/>
    <col min="11252" max="11252" width="7.88671875" style="1" customWidth="1"/>
    <col min="11253" max="11253" width="10.88671875" style="1" customWidth="1"/>
    <col min="11254" max="11254" width="56.6640625" style="1" customWidth="1"/>
    <col min="11255" max="11256" width="12" style="1" customWidth="1"/>
    <col min="11257" max="11257" width="9.6640625" style="1" bestFit="1" customWidth="1"/>
    <col min="11258" max="11258" width="13.33203125" style="1" customWidth="1"/>
    <col min="11259" max="11259" width="9.6640625" style="1" bestFit="1" customWidth="1"/>
    <col min="11260" max="11507" width="8.77734375" style="1"/>
    <col min="11508" max="11508" width="7.88671875" style="1" customWidth="1"/>
    <col min="11509" max="11509" width="10.88671875" style="1" customWidth="1"/>
    <col min="11510" max="11510" width="56.6640625" style="1" customWidth="1"/>
    <col min="11511" max="11512" width="12" style="1" customWidth="1"/>
    <col min="11513" max="11513" width="9.6640625" style="1" bestFit="1" customWidth="1"/>
    <col min="11514" max="11514" width="13.33203125" style="1" customWidth="1"/>
    <col min="11515" max="11515" width="9.6640625" style="1" bestFit="1" customWidth="1"/>
    <col min="11516" max="11763" width="8.77734375" style="1"/>
    <col min="11764" max="11764" width="7.88671875" style="1" customWidth="1"/>
    <col min="11765" max="11765" width="10.88671875" style="1" customWidth="1"/>
    <col min="11766" max="11766" width="56.6640625" style="1" customWidth="1"/>
    <col min="11767" max="11768" width="12" style="1" customWidth="1"/>
    <col min="11769" max="11769" width="9.6640625" style="1" bestFit="1" customWidth="1"/>
    <col min="11770" max="11770" width="13.33203125" style="1" customWidth="1"/>
    <col min="11771" max="11771" width="9.6640625" style="1" bestFit="1" customWidth="1"/>
    <col min="11772" max="12019" width="8.77734375" style="1"/>
    <col min="12020" max="12020" width="7.88671875" style="1" customWidth="1"/>
    <col min="12021" max="12021" width="10.88671875" style="1" customWidth="1"/>
    <col min="12022" max="12022" width="56.6640625" style="1" customWidth="1"/>
    <col min="12023" max="12024" width="12" style="1" customWidth="1"/>
    <col min="12025" max="12025" width="9.6640625" style="1" bestFit="1" customWidth="1"/>
    <col min="12026" max="12026" width="13.33203125" style="1" customWidth="1"/>
    <col min="12027" max="12027" width="9.6640625" style="1" bestFit="1" customWidth="1"/>
    <col min="12028" max="12275" width="8.77734375" style="1"/>
    <col min="12276" max="12276" width="7.88671875" style="1" customWidth="1"/>
    <col min="12277" max="12277" width="10.88671875" style="1" customWidth="1"/>
    <col min="12278" max="12278" width="56.6640625" style="1" customWidth="1"/>
    <col min="12279" max="12280" width="12" style="1" customWidth="1"/>
    <col min="12281" max="12281" width="9.6640625" style="1" bestFit="1" customWidth="1"/>
    <col min="12282" max="12282" width="13.33203125" style="1" customWidth="1"/>
    <col min="12283" max="12283" width="9.6640625" style="1" bestFit="1" customWidth="1"/>
    <col min="12284" max="12531" width="8.77734375" style="1"/>
    <col min="12532" max="12532" width="7.88671875" style="1" customWidth="1"/>
    <col min="12533" max="12533" width="10.88671875" style="1" customWidth="1"/>
    <col min="12534" max="12534" width="56.6640625" style="1" customWidth="1"/>
    <col min="12535" max="12536" width="12" style="1" customWidth="1"/>
    <col min="12537" max="12537" width="9.6640625" style="1" bestFit="1" customWidth="1"/>
    <col min="12538" max="12538" width="13.33203125" style="1" customWidth="1"/>
    <col min="12539" max="12539" width="9.6640625" style="1" bestFit="1" customWidth="1"/>
    <col min="12540" max="12787" width="8.77734375" style="1"/>
    <col min="12788" max="12788" width="7.88671875" style="1" customWidth="1"/>
    <col min="12789" max="12789" width="10.88671875" style="1" customWidth="1"/>
    <col min="12790" max="12790" width="56.6640625" style="1" customWidth="1"/>
    <col min="12791" max="12792" width="12" style="1" customWidth="1"/>
    <col min="12793" max="12793" width="9.6640625" style="1" bestFit="1" customWidth="1"/>
    <col min="12794" max="12794" width="13.33203125" style="1" customWidth="1"/>
    <col min="12795" max="12795" width="9.6640625" style="1" bestFit="1" customWidth="1"/>
    <col min="12796" max="13043" width="8.77734375" style="1"/>
    <col min="13044" max="13044" width="7.88671875" style="1" customWidth="1"/>
    <col min="13045" max="13045" width="10.88671875" style="1" customWidth="1"/>
    <col min="13046" max="13046" width="56.6640625" style="1" customWidth="1"/>
    <col min="13047" max="13048" width="12" style="1" customWidth="1"/>
    <col min="13049" max="13049" width="9.6640625" style="1" bestFit="1" customWidth="1"/>
    <col min="13050" max="13050" width="13.33203125" style="1" customWidth="1"/>
    <col min="13051" max="13051" width="9.6640625" style="1" bestFit="1" customWidth="1"/>
    <col min="13052" max="13299" width="8.77734375" style="1"/>
    <col min="13300" max="13300" width="7.88671875" style="1" customWidth="1"/>
    <col min="13301" max="13301" width="10.88671875" style="1" customWidth="1"/>
    <col min="13302" max="13302" width="56.6640625" style="1" customWidth="1"/>
    <col min="13303" max="13304" width="12" style="1" customWidth="1"/>
    <col min="13305" max="13305" width="9.6640625" style="1" bestFit="1" customWidth="1"/>
    <col min="13306" max="13306" width="13.33203125" style="1" customWidth="1"/>
    <col min="13307" max="13307" width="9.6640625" style="1" bestFit="1" customWidth="1"/>
    <col min="13308" max="13555" width="8.77734375" style="1"/>
    <col min="13556" max="13556" width="7.88671875" style="1" customWidth="1"/>
    <col min="13557" max="13557" width="10.88671875" style="1" customWidth="1"/>
    <col min="13558" max="13558" width="56.6640625" style="1" customWidth="1"/>
    <col min="13559" max="13560" width="12" style="1" customWidth="1"/>
    <col min="13561" max="13561" width="9.6640625" style="1" bestFit="1" customWidth="1"/>
    <col min="13562" max="13562" width="13.33203125" style="1" customWidth="1"/>
    <col min="13563" max="13563" width="9.6640625" style="1" bestFit="1" customWidth="1"/>
    <col min="13564" max="13811" width="8.77734375" style="1"/>
    <col min="13812" max="13812" width="7.88671875" style="1" customWidth="1"/>
    <col min="13813" max="13813" width="10.88671875" style="1" customWidth="1"/>
    <col min="13814" max="13814" width="56.6640625" style="1" customWidth="1"/>
    <col min="13815" max="13816" width="12" style="1" customWidth="1"/>
    <col min="13817" max="13817" width="9.6640625" style="1" bestFit="1" customWidth="1"/>
    <col min="13818" max="13818" width="13.33203125" style="1" customWidth="1"/>
    <col min="13819" max="13819" width="9.6640625" style="1" bestFit="1" customWidth="1"/>
    <col min="13820" max="14067" width="8.77734375" style="1"/>
    <col min="14068" max="14068" width="7.88671875" style="1" customWidth="1"/>
    <col min="14069" max="14069" width="10.88671875" style="1" customWidth="1"/>
    <col min="14070" max="14070" width="56.6640625" style="1" customWidth="1"/>
    <col min="14071" max="14072" width="12" style="1" customWidth="1"/>
    <col min="14073" max="14073" width="9.6640625" style="1" bestFit="1" customWidth="1"/>
    <col min="14074" max="14074" width="13.33203125" style="1" customWidth="1"/>
    <col min="14075" max="14075" width="9.6640625" style="1" bestFit="1" customWidth="1"/>
    <col min="14076" max="14323" width="8.77734375" style="1"/>
    <col min="14324" max="14324" width="7.88671875" style="1" customWidth="1"/>
    <col min="14325" max="14325" width="10.88671875" style="1" customWidth="1"/>
    <col min="14326" max="14326" width="56.6640625" style="1" customWidth="1"/>
    <col min="14327" max="14328" width="12" style="1" customWidth="1"/>
    <col min="14329" max="14329" width="9.6640625" style="1" bestFit="1" customWidth="1"/>
    <col min="14330" max="14330" width="13.33203125" style="1" customWidth="1"/>
    <col min="14331" max="14331" width="9.6640625" style="1" bestFit="1" customWidth="1"/>
    <col min="14332" max="14579" width="8.77734375" style="1"/>
    <col min="14580" max="14580" width="7.88671875" style="1" customWidth="1"/>
    <col min="14581" max="14581" width="10.88671875" style="1" customWidth="1"/>
    <col min="14582" max="14582" width="56.6640625" style="1" customWidth="1"/>
    <col min="14583" max="14584" width="12" style="1" customWidth="1"/>
    <col min="14585" max="14585" width="9.6640625" style="1" bestFit="1" customWidth="1"/>
    <col min="14586" max="14586" width="13.33203125" style="1" customWidth="1"/>
    <col min="14587" max="14587" width="9.6640625" style="1" bestFit="1" customWidth="1"/>
    <col min="14588" max="14835" width="8.77734375" style="1"/>
    <col min="14836" max="14836" width="7.88671875" style="1" customWidth="1"/>
    <col min="14837" max="14837" width="10.88671875" style="1" customWidth="1"/>
    <col min="14838" max="14838" width="56.6640625" style="1" customWidth="1"/>
    <col min="14839" max="14840" width="12" style="1" customWidth="1"/>
    <col min="14841" max="14841" width="9.6640625" style="1" bestFit="1" customWidth="1"/>
    <col min="14842" max="14842" width="13.33203125" style="1" customWidth="1"/>
    <col min="14843" max="14843" width="9.6640625" style="1" bestFit="1" customWidth="1"/>
    <col min="14844" max="15091" width="8.77734375" style="1"/>
    <col min="15092" max="15092" width="7.88671875" style="1" customWidth="1"/>
    <col min="15093" max="15093" width="10.88671875" style="1" customWidth="1"/>
    <col min="15094" max="15094" width="56.6640625" style="1" customWidth="1"/>
    <col min="15095" max="15096" width="12" style="1" customWidth="1"/>
    <col min="15097" max="15097" width="9.6640625" style="1" bestFit="1" customWidth="1"/>
    <col min="15098" max="15098" width="13.33203125" style="1" customWidth="1"/>
    <col min="15099" max="15099" width="9.6640625" style="1" bestFit="1" customWidth="1"/>
    <col min="15100" max="15347" width="8.77734375" style="1"/>
    <col min="15348" max="15348" width="7.88671875" style="1" customWidth="1"/>
    <col min="15349" max="15349" width="10.88671875" style="1" customWidth="1"/>
    <col min="15350" max="15350" width="56.6640625" style="1" customWidth="1"/>
    <col min="15351" max="15352" width="12" style="1" customWidth="1"/>
    <col min="15353" max="15353" width="9.6640625" style="1" bestFit="1" customWidth="1"/>
    <col min="15354" max="15354" width="13.33203125" style="1" customWidth="1"/>
    <col min="15355" max="15355" width="9.6640625" style="1" bestFit="1" customWidth="1"/>
    <col min="15356" max="15603" width="8.77734375" style="1"/>
    <col min="15604" max="15604" width="7.88671875" style="1" customWidth="1"/>
    <col min="15605" max="15605" width="10.88671875" style="1" customWidth="1"/>
    <col min="15606" max="15606" width="56.6640625" style="1" customWidth="1"/>
    <col min="15607" max="15608" width="12" style="1" customWidth="1"/>
    <col min="15609" max="15609" width="9.6640625" style="1" bestFit="1" customWidth="1"/>
    <col min="15610" max="15610" width="13.33203125" style="1" customWidth="1"/>
    <col min="15611" max="15611" width="9.6640625" style="1" bestFit="1" customWidth="1"/>
    <col min="15612" max="15859" width="8.77734375" style="1"/>
    <col min="15860" max="15860" width="7.88671875" style="1" customWidth="1"/>
    <col min="15861" max="15861" width="10.88671875" style="1" customWidth="1"/>
    <col min="15862" max="15862" width="56.6640625" style="1" customWidth="1"/>
    <col min="15863" max="15864" width="12" style="1" customWidth="1"/>
    <col min="15865" max="15865" width="9.6640625" style="1" bestFit="1" customWidth="1"/>
    <col min="15866" max="15866" width="13.33203125" style="1" customWidth="1"/>
    <col min="15867" max="15867" width="9.6640625" style="1" bestFit="1" customWidth="1"/>
    <col min="15868" max="16115" width="8.77734375" style="1"/>
    <col min="16116" max="16116" width="7.88671875" style="1" customWidth="1"/>
    <col min="16117" max="16117" width="10.88671875" style="1" customWidth="1"/>
    <col min="16118" max="16118" width="56.6640625" style="1" customWidth="1"/>
    <col min="16119" max="16120" width="12" style="1" customWidth="1"/>
    <col min="16121" max="16121" width="9.6640625" style="1" bestFit="1" customWidth="1"/>
    <col min="16122" max="16122" width="13.33203125" style="1" customWidth="1"/>
    <col min="16123" max="16123" width="9.6640625" style="1" bestFit="1" customWidth="1"/>
    <col min="16124" max="16370" width="8.77734375" style="1"/>
    <col min="16371" max="16384" width="9.109375" style="1" customWidth="1"/>
  </cols>
  <sheetData>
    <row r="1" spans="1:10" ht="14.4" thickBot="1" x14ac:dyDescent="0.3">
      <c r="C1" s="1"/>
      <c r="D1" s="2"/>
      <c r="E1" s="27"/>
      <c r="F1" s="36"/>
    </row>
    <row r="2" spans="1:10" ht="71.55" customHeight="1" thickBot="1" x14ac:dyDescent="0.3">
      <c r="A2" s="138"/>
      <c r="B2" s="139"/>
      <c r="C2" s="140" t="s">
        <v>50</v>
      </c>
      <c r="D2" s="141"/>
      <c r="E2" s="141"/>
      <c r="F2" s="142"/>
    </row>
    <row r="3" spans="1:10" ht="55.95" customHeight="1" thickBot="1" x14ac:dyDescent="0.3">
      <c r="A3" s="143" t="s">
        <v>49</v>
      </c>
      <c r="B3" s="144"/>
      <c r="C3" s="144"/>
      <c r="D3" s="144"/>
      <c r="E3" s="144"/>
      <c r="F3" s="145"/>
    </row>
    <row r="4" spans="1:10" ht="14.55" customHeight="1" thickBot="1" x14ac:dyDescent="0.3">
      <c r="A4" s="146" t="s">
        <v>16</v>
      </c>
      <c r="B4" s="147"/>
      <c r="C4" s="147"/>
      <c r="D4" s="147"/>
      <c r="E4" s="147"/>
      <c r="F4" s="65"/>
    </row>
    <row r="5" spans="1:10" ht="14.55" customHeight="1" x14ac:dyDescent="0.25">
      <c r="A5" s="18" t="s">
        <v>0</v>
      </c>
      <c r="B5" s="8" t="s">
        <v>5</v>
      </c>
      <c r="C5" s="8" t="s">
        <v>1</v>
      </c>
      <c r="D5" s="51" t="s">
        <v>2</v>
      </c>
      <c r="E5" s="28" t="s">
        <v>10</v>
      </c>
      <c r="F5" s="66" t="s">
        <v>3</v>
      </c>
    </row>
    <row r="6" spans="1:10" ht="14.55" customHeight="1" thickBot="1" x14ac:dyDescent="0.3">
      <c r="A6" s="43">
        <v>1</v>
      </c>
      <c r="B6" s="44" t="s">
        <v>12</v>
      </c>
      <c r="C6" s="45"/>
      <c r="D6" s="52"/>
      <c r="E6" s="46"/>
      <c r="F6" s="67"/>
      <c r="J6" s="59"/>
    </row>
    <row r="7" spans="1:10" ht="14.55" customHeight="1" thickBot="1" x14ac:dyDescent="0.3">
      <c r="A7" s="14">
        <v>1.1000000000000001</v>
      </c>
      <c r="B7" s="10" t="s">
        <v>25</v>
      </c>
      <c r="C7" s="11"/>
      <c r="D7" s="53"/>
      <c r="E7" s="29"/>
      <c r="F7" s="68"/>
    </row>
    <row r="8" spans="1:10" ht="28.2" thickBot="1" x14ac:dyDescent="0.3">
      <c r="A8" s="19" t="s">
        <v>18</v>
      </c>
      <c r="B8" s="9" t="s">
        <v>40</v>
      </c>
      <c r="C8" s="12" t="s">
        <v>24</v>
      </c>
      <c r="D8" s="60">
        <v>0</v>
      </c>
      <c r="E8" s="30">
        <f>F24*D8</f>
        <v>0</v>
      </c>
      <c r="F8" s="69">
        <f>SUM(E8)</f>
        <v>0</v>
      </c>
      <c r="H8" s="26"/>
    </row>
    <row r="9" spans="1:10" ht="42" thickBot="1" x14ac:dyDescent="0.3">
      <c r="A9" s="47">
        <v>1.2</v>
      </c>
      <c r="B9" s="49" t="s">
        <v>20</v>
      </c>
      <c r="C9" s="48"/>
      <c r="D9" s="55"/>
      <c r="E9" s="50"/>
      <c r="F9" s="70"/>
    </row>
    <row r="10" spans="1:10" ht="14.4" thickBot="1" x14ac:dyDescent="0.3">
      <c r="A10" s="19" t="s">
        <v>54</v>
      </c>
      <c r="B10" s="71" t="s">
        <v>21</v>
      </c>
      <c r="C10" s="12" t="s">
        <v>19</v>
      </c>
      <c r="D10" s="54"/>
      <c r="E10" s="31">
        <v>0</v>
      </c>
      <c r="F10" s="72">
        <f>SUM(E10:E10)*D10</f>
        <v>0</v>
      </c>
    </row>
    <row r="11" spans="1:10" ht="14.4" thickBot="1" x14ac:dyDescent="0.3">
      <c r="A11" s="47">
        <v>1.2</v>
      </c>
      <c r="B11" s="49" t="s">
        <v>62</v>
      </c>
      <c r="C11" s="48"/>
      <c r="D11" s="55"/>
      <c r="E11" s="50"/>
      <c r="F11" s="70"/>
    </row>
    <row r="12" spans="1:10" ht="28.2" thickBot="1" x14ac:dyDescent="0.3">
      <c r="A12" s="19" t="s">
        <v>54</v>
      </c>
      <c r="B12" s="71" t="s">
        <v>61</v>
      </c>
      <c r="C12" s="12" t="s">
        <v>60</v>
      </c>
      <c r="D12" s="54"/>
      <c r="E12" s="31">
        <v>0</v>
      </c>
      <c r="F12" s="72">
        <f>SUM(E12:E12)*D12</f>
        <v>0</v>
      </c>
    </row>
    <row r="13" spans="1:10" ht="14.55" customHeight="1" thickBot="1" x14ac:dyDescent="0.3">
      <c r="A13" s="13" t="s">
        <v>27</v>
      </c>
      <c r="B13" s="17" t="s">
        <v>26</v>
      </c>
      <c r="C13" s="16"/>
      <c r="D13" s="56"/>
      <c r="E13" s="32"/>
      <c r="F13" s="117">
        <f>SUM(F8+F12+F10)</f>
        <v>0</v>
      </c>
    </row>
    <row r="14" spans="1:10" ht="14.55" customHeight="1" thickBot="1" x14ac:dyDescent="0.3">
      <c r="A14" s="13" t="s">
        <v>17</v>
      </c>
      <c r="B14" s="15" t="s">
        <v>4</v>
      </c>
      <c r="C14" s="15"/>
      <c r="D14" s="57">
        <f>SUM(D8+D10+D12)</f>
        <v>0</v>
      </c>
      <c r="E14" s="33">
        <f>SUM(E8:E12)</f>
        <v>0</v>
      </c>
      <c r="F14" s="73">
        <f>SUM(F13)</f>
        <v>0</v>
      </c>
    </row>
    <row r="15" spans="1:10" ht="14.55" customHeight="1" thickBot="1" x14ac:dyDescent="0.3">
      <c r="A15" s="74"/>
      <c r="B15" s="75"/>
      <c r="C15" s="76"/>
      <c r="D15" s="77"/>
      <c r="E15" s="27"/>
      <c r="F15" s="78"/>
    </row>
    <row r="16" spans="1:10" ht="17.25" customHeight="1" thickBot="1" x14ac:dyDescent="0.3">
      <c r="A16" s="148" t="s">
        <v>22</v>
      </c>
      <c r="B16" s="149"/>
      <c r="C16" s="149"/>
      <c r="D16" s="149"/>
      <c r="E16" s="149"/>
      <c r="F16" s="150"/>
    </row>
    <row r="17" spans="1:6" ht="17.25" customHeight="1" thickBot="1" x14ac:dyDescent="0.3">
      <c r="A17" s="94" t="s">
        <v>0</v>
      </c>
      <c r="B17" s="95" t="s">
        <v>6</v>
      </c>
      <c r="C17" s="96" t="s">
        <v>1</v>
      </c>
      <c r="D17" s="97" t="s">
        <v>2</v>
      </c>
      <c r="E17" s="98" t="s">
        <v>10</v>
      </c>
      <c r="F17" s="79" t="s">
        <v>3</v>
      </c>
    </row>
    <row r="18" spans="1:6" ht="17.25" customHeight="1" thickBot="1" x14ac:dyDescent="0.3">
      <c r="A18" s="108" t="s">
        <v>52</v>
      </c>
      <c r="B18" s="109" t="s">
        <v>42</v>
      </c>
      <c r="C18" s="104"/>
      <c r="D18" s="105"/>
      <c r="E18" s="107"/>
      <c r="F18" s="110"/>
    </row>
    <row r="19" spans="1:6" s="5" customFormat="1" ht="27.6" x14ac:dyDescent="0.3">
      <c r="A19" s="118" t="s">
        <v>55</v>
      </c>
      <c r="B19" s="62" t="s">
        <v>43</v>
      </c>
      <c r="C19" s="39" t="s">
        <v>47</v>
      </c>
      <c r="D19" s="58"/>
      <c r="E19" s="101">
        <v>0</v>
      </c>
      <c r="F19" s="102">
        <f>E19*D19</f>
        <v>0</v>
      </c>
    </row>
    <row r="20" spans="1:6" s="5" customFormat="1" ht="28.2" thickBot="1" x14ac:dyDescent="0.35">
      <c r="A20" s="118" t="s">
        <v>56</v>
      </c>
      <c r="B20" s="64" t="s">
        <v>48</v>
      </c>
      <c r="C20" s="40" t="s">
        <v>47</v>
      </c>
      <c r="D20" s="41"/>
      <c r="E20" s="101">
        <v>0</v>
      </c>
      <c r="F20" s="61">
        <f>E20*D20</f>
        <v>0</v>
      </c>
    </row>
    <row r="21" spans="1:6" s="3" customFormat="1" ht="16.05" customHeight="1" thickBot="1" x14ac:dyDescent="0.3">
      <c r="A21" s="108" t="s">
        <v>53</v>
      </c>
      <c r="B21" s="103" t="s">
        <v>46</v>
      </c>
      <c r="C21" s="104"/>
      <c r="D21" s="105"/>
      <c r="E21" s="106"/>
      <c r="F21" s="107"/>
    </row>
    <row r="22" spans="1:6" s="5" customFormat="1" ht="27.6" x14ac:dyDescent="0.3">
      <c r="A22" s="118" t="s">
        <v>57</v>
      </c>
      <c r="B22" s="99" t="s">
        <v>44</v>
      </c>
      <c r="C22" s="100" t="s">
        <v>47</v>
      </c>
      <c r="D22" s="42"/>
      <c r="E22" s="101">
        <v>0</v>
      </c>
      <c r="F22" s="102">
        <f>SUM(E22)*D22</f>
        <v>0</v>
      </c>
    </row>
    <row r="23" spans="1:6" s="5" customFormat="1" ht="28.2" thickBot="1" x14ac:dyDescent="0.35">
      <c r="A23" s="119" t="s">
        <v>58</v>
      </c>
      <c r="B23" s="122" t="s">
        <v>45</v>
      </c>
      <c r="C23" s="40" t="s">
        <v>47</v>
      </c>
      <c r="D23" s="42"/>
      <c r="E23" s="120">
        <v>0</v>
      </c>
      <c r="F23" s="63">
        <f>SUM(E23)*D23</f>
        <v>0</v>
      </c>
    </row>
    <row r="24" spans="1:6" ht="14.55" customHeight="1" thickBot="1" x14ac:dyDescent="0.3">
      <c r="A24" s="86" t="s">
        <v>29</v>
      </c>
      <c r="B24" s="92" t="s">
        <v>28</v>
      </c>
      <c r="C24" s="93"/>
      <c r="D24" s="121">
        <f>D19+D20++D22+D23</f>
        <v>0</v>
      </c>
      <c r="E24" s="91">
        <f>SUM(E19:E23)</f>
        <v>0</v>
      </c>
      <c r="F24" s="85">
        <f>SUM(F19:F23)</f>
        <v>0</v>
      </c>
    </row>
    <row r="25" spans="1:6" ht="15" customHeight="1" thickBot="1" x14ac:dyDescent="0.3">
      <c r="A25" s="86" t="s">
        <v>30</v>
      </c>
      <c r="B25" s="87" t="s">
        <v>4</v>
      </c>
      <c r="C25" s="88"/>
      <c r="D25" s="89"/>
      <c r="E25" s="90"/>
      <c r="F25" s="85">
        <f>SUM(F24+F14)</f>
        <v>0</v>
      </c>
    </row>
    <row r="26" spans="1:6" ht="14.4" thickBot="1" x14ac:dyDescent="0.3">
      <c r="C26" s="1"/>
      <c r="D26" s="2"/>
      <c r="E26" s="27"/>
      <c r="F26" s="36"/>
    </row>
    <row r="27" spans="1:6" ht="13.95" customHeight="1" x14ac:dyDescent="0.25">
      <c r="A27" s="123" t="s">
        <v>39</v>
      </c>
      <c r="B27" s="124"/>
      <c r="C27" s="129" t="s">
        <v>51</v>
      </c>
      <c r="D27" s="130"/>
      <c r="E27" s="130"/>
      <c r="F27" s="131"/>
    </row>
    <row r="28" spans="1:6" ht="13.95" customHeight="1" x14ac:dyDescent="0.25">
      <c r="A28" s="125"/>
      <c r="B28" s="126"/>
      <c r="C28" s="132"/>
      <c r="D28" s="133"/>
      <c r="E28" s="133"/>
      <c r="F28" s="134"/>
    </row>
    <row r="29" spans="1:6" ht="14.4" thickBot="1" x14ac:dyDescent="0.3">
      <c r="A29" s="127"/>
      <c r="B29" s="128"/>
      <c r="C29" s="135"/>
      <c r="D29" s="136"/>
      <c r="E29" s="136"/>
      <c r="F29" s="137"/>
    </row>
    <row r="30" spans="1:6" x14ac:dyDescent="0.25">
      <c r="A30" s="160" t="s">
        <v>7</v>
      </c>
      <c r="B30" s="161"/>
      <c r="C30" s="161"/>
      <c r="D30" s="161"/>
      <c r="E30" s="161"/>
      <c r="F30" s="162"/>
    </row>
    <row r="31" spans="1:6" ht="14.4" thickBot="1" x14ac:dyDescent="0.3">
      <c r="A31" s="163"/>
      <c r="B31" s="164"/>
      <c r="C31" s="164"/>
      <c r="D31" s="164"/>
      <c r="E31" s="164"/>
      <c r="F31" s="165"/>
    </row>
    <row r="32" spans="1:6" ht="14.4" thickBot="1" x14ac:dyDescent="0.3">
      <c r="A32" s="166" t="s">
        <v>11</v>
      </c>
      <c r="B32" s="167"/>
      <c r="C32" s="168" t="s">
        <v>13</v>
      </c>
      <c r="D32" s="169"/>
      <c r="E32" s="170"/>
      <c r="F32" s="80" t="s">
        <v>3</v>
      </c>
    </row>
    <row r="33" spans="1:6" ht="13.05" customHeight="1" thickBot="1" x14ac:dyDescent="0.3">
      <c r="A33" s="171">
        <v>1</v>
      </c>
      <c r="B33" s="172"/>
      <c r="C33" s="173" t="s">
        <v>14</v>
      </c>
      <c r="D33" s="174"/>
      <c r="E33" s="175"/>
      <c r="F33" s="111">
        <f>F14</f>
        <v>0</v>
      </c>
    </row>
    <row r="34" spans="1:6" ht="13.95" customHeight="1" thickBot="1" x14ac:dyDescent="0.3">
      <c r="A34" s="176">
        <v>2</v>
      </c>
      <c r="B34" s="177"/>
      <c r="C34" s="178" t="s">
        <v>23</v>
      </c>
      <c r="D34" s="179"/>
      <c r="E34" s="180"/>
      <c r="F34" s="112">
        <f>F24</f>
        <v>0</v>
      </c>
    </row>
    <row r="35" spans="1:6" ht="24" customHeight="1" thickBot="1" x14ac:dyDescent="0.3">
      <c r="A35" s="151" t="s">
        <v>15</v>
      </c>
      <c r="B35" s="152"/>
      <c r="C35" s="157" t="s">
        <v>8</v>
      </c>
      <c r="D35" s="158"/>
      <c r="E35" s="159"/>
      <c r="F35" s="116">
        <f>F33+F34</f>
        <v>0</v>
      </c>
    </row>
    <row r="36" spans="1:6" ht="14.4" thickBot="1" x14ac:dyDescent="0.3">
      <c r="A36" s="153"/>
      <c r="B36" s="154"/>
      <c r="C36" s="113" t="s">
        <v>59</v>
      </c>
      <c r="D36" s="114"/>
      <c r="E36" s="115"/>
      <c r="F36" s="81">
        <f>F35*0.15</f>
        <v>0</v>
      </c>
    </row>
    <row r="37" spans="1:6" ht="14.4" thickBot="1" x14ac:dyDescent="0.3">
      <c r="A37" s="155"/>
      <c r="B37" s="156"/>
      <c r="C37" s="82" t="s">
        <v>9</v>
      </c>
      <c r="D37" s="83"/>
      <c r="E37" s="83"/>
      <c r="F37" s="84">
        <f>F35+F36</f>
        <v>0</v>
      </c>
    </row>
    <row r="38" spans="1:6" x14ac:dyDescent="0.25">
      <c r="C38" s="1"/>
      <c r="D38" s="2"/>
      <c r="E38" s="34"/>
      <c r="F38" s="37"/>
    </row>
    <row r="39" spans="1:6" x14ac:dyDescent="0.25">
      <c r="C39" s="1"/>
      <c r="D39" s="2"/>
      <c r="E39" s="34"/>
      <c r="F39" s="37"/>
    </row>
    <row r="40" spans="1:6" x14ac:dyDescent="0.25">
      <c r="C40" s="1"/>
      <c r="D40" s="2"/>
      <c r="E40" s="34"/>
      <c r="F40" s="37"/>
    </row>
    <row r="41" spans="1:6" x14ac:dyDescent="0.25">
      <c r="C41" s="1"/>
      <c r="D41" s="2"/>
      <c r="E41" s="34"/>
      <c r="F41" s="37"/>
    </row>
    <row r="42" spans="1:6" x14ac:dyDescent="0.25">
      <c r="C42" s="1"/>
      <c r="D42" s="2"/>
      <c r="E42" s="34"/>
      <c r="F42" s="37"/>
    </row>
    <row r="43" spans="1:6" x14ac:dyDescent="0.25">
      <c r="C43" s="1"/>
      <c r="D43" s="2"/>
      <c r="E43" s="34"/>
      <c r="F43" s="37"/>
    </row>
    <row r="44" spans="1:6" x14ac:dyDescent="0.25">
      <c r="C44" s="1"/>
      <c r="D44" s="2"/>
      <c r="E44" s="34"/>
      <c r="F44" s="37"/>
    </row>
    <row r="45" spans="1:6" x14ac:dyDescent="0.25">
      <c r="C45" s="1"/>
      <c r="D45" s="2"/>
      <c r="E45" s="34"/>
      <c r="F45" s="37"/>
    </row>
    <row r="46" spans="1:6" x14ac:dyDescent="0.25">
      <c r="C46" s="1"/>
      <c r="D46" s="2"/>
      <c r="E46" s="34"/>
      <c r="F46" s="37"/>
    </row>
    <row r="47" spans="1:6" x14ac:dyDescent="0.25">
      <c r="C47" s="1"/>
      <c r="D47" s="2"/>
      <c r="E47" s="34"/>
      <c r="F47" s="37"/>
    </row>
    <row r="48" spans="1:6" x14ac:dyDescent="0.25">
      <c r="C48" s="1"/>
      <c r="D48" s="2"/>
      <c r="E48" s="34"/>
      <c r="F48" s="37"/>
    </row>
    <row r="49" spans="3:6" x14ac:dyDescent="0.25">
      <c r="C49" s="1"/>
      <c r="D49" s="2"/>
      <c r="E49" s="34"/>
      <c r="F49" s="37"/>
    </row>
    <row r="50" spans="3:6" x14ac:dyDescent="0.25">
      <c r="C50" s="1"/>
      <c r="D50" s="2"/>
      <c r="E50" s="34"/>
      <c r="F50" s="37"/>
    </row>
    <row r="51" spans="3:6" x14ac:dyDescent="0.25">
      <c r="C51" s="1"/>
      <c r="D51" s="2"/>
      <c r="E51" s="34"/>
      <c r="F51" s="37"/>
    </row>
    <row r="52" spans="3:6" x14ac:dyDescent="0.25">
      <c r="C52" s="1"/>
      <c r="D52" s="2"/>
      <c r="E52" s="34"/>
      <c r="F52" s="37"/>
    </row>
  </sheetData>
  <mergeCells count="16">
    <mergeCell ref="A35:B37"/>
    <mergeCell ref="C35:E35"/>
    <mergeCell ref="A30:F31"/>
    <mergeCell ref="A32:B32"/>
    <mergeCell ref="C32:E32"/>
    <mergeCell ref="A33:B33"/>
    <mergeCell ref="C33:E33"/>
    <mergeCell ref="A34:B34"/>
    <mergeCell ref="C34:E34"/>
    <mergeCell ref="A27:B29"/>
    <mergeCell ref="C27:F29"/>
    <mergeCell ref="A2:B2"/>
    <mergeCell ref="C2:F2"/>
    <mergeCell ref="A3:F3"/>
    <mergeCell ref="A4:E4"/>
    <mergeCell ref="A16:F1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6BB730D72A0749AC5015496B357F04" ma:contentTypeVersion="15" ma:contentTypeDescription="Create a new document." ma:contentTypeScope="" ma:versionID="b908dba3dcac216411b127cca1118d63">
  <xsd:schema xmlns:xsd="http://www.w3.org/2001/XMLSchema" xmlns:xs="http://www.w3.org/2001/XMLSchema" xmlns:p="http://schemas.microsoft.com/office/2006/metadata/properties" xmlns:ns3="49abce9b-52f3-480d-b546-a46d7b49d318" xmlns:ns4="b6d14060-dfcb-43c2-8ed7-ba951b26e441" targetNamespace="http://schemas.microsoft.com/office/2006/metadata/properties" ma:root="true" ma:fieldsID="a8a9b9e6d290160fc74514e07d3867d8" ns3:_="" ns4:_="">
    <xsd:import namespace="49abce9b-52f3-480d-b546-a46d7b49d318"/>
    <xsd:import namespace="b6d14060-dfcb-43c2-8ed7-ba951b26e44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bjectDetectorVersions" minOccurs="0"/>
                <xsd:element ref="ns4:MediaServiceOCR" minOccurs="0"/>
                <xsd:element ref="ns4:MediaServiceGenerationTime" minOccurs="0"/>
                <xsd:element ref="ns4:MediaServiceEventHashCode" minOccurs="0"/>
                <xsd:element ref="ns4:_activity"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abce9b-52f3-480d-b546-a46d7b49d31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14060-dfcb-43c2-8ed7-ba951b26e4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6d14060-dfcb-43c2-8ed7-ba951b26e4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C12D87-683C-4C8E-821A-D2E5A67E34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abce9b-52f3-480d-b546-a46d7b49d318"/>
    <ds:schemaRef ds:uri="b6d14060-dfcb-43c2-8ed7-ba951b26e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4B3084-9ADD-4584-B088-7F7FC6929894}">
  <ds:schemaRefs>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purl.org/dc/dcmitype/"/>
    <ds:schemaRef ds:uri="b6d14060-dfcb-43c2-8ed7-ba951b26e441"/>
    <ds:schemaRef ds:uri="49abce9b-52f3-480d-b546-a46d7b49d318"/>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83D2DD3-88AB-4D0B-A7E7-0512CB880E3D}">
  <ds:schemaRefs>
    <ds:schemaRef ds:uri="http://schemas.microsoft.com/sharepoint/v3/contenttype/fo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CPA</vt:lpstr>
      <vt:lpstr>NWOU D&amp;R Tender </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 Els</dc:creator>
  <cp:lastModifiedBy>Nkhensani Maluleke</cp:lastModifiedBy>
  <cp:lastPrinted>2026-08-17T12:43:05Z</cp:lastPrinted>
  <dcterms:created xsi:type="dcterms:W3CDTF">2018-03-13T11:11:39Z</dcterms:created>
  <dcterms:modified xsi:type="dcterms:W3CDTF">2026-08-17T12:43:36Z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0x010100EE6BB730D72A0749AC5015496B357F04</vt:lpwstr>
  </property>
</Properties>
</file>