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banele_moshabane_transnet_net/Documents/Desktop/"/>
    </mc:Choice>
  </mc:AlternateContent>
  <xr:revisionPtr revIDLastSave="0" documentId="8_{299988FF-9CA5-49A5-B1B8-A37B4C09B8CF}" xr6:coauthVersionLast="47" xr6:coauthVersionMax="47" xr10:uidLastSave="{00000000-0000-0000-0000-000000000000}"/>
  <bookViews>
    <workbookView xWindow="-108" yWindow="-108" windowWidth="23256" windowHeight="12576" xr2:uid="{01D48BFD-4DE1-4A9B-BF61-746265E376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I34" i="1" s="1"/>
  <c r="I35" i="1" s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7" i="1"/>
  <c r="H8" i="1"/>
  <c r="H9" i="1"/>
  <c r="H10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7" i="1"/>
  <c r="D11" i="1"/>
  <c r="H11" i="1" s="1"/>
  <c r="I36" i="1" l="1"/>
</calcChain>
</file>

<file path=xl/sharedStrings.xml><?xml version="1.0" encoding="utf-8"?>
<sst xmlns="http://schemas.openxmlformats.org/spreadsheetml/2006/main" count="72" uniqueCount="48">
  <si>
    <t xml:space="preserve">Transportation of Wheels for Transnet Engineering, GERMISTON </t>
  </si>
  <si>
    <t xml:space="preserve">Vendor Name: </t>
  </si>
  <si>
    <t>Centre</t>
  </si>
  <si>
    <t>Truck requirements</t>
  </si>
  <si>
    <t>Route</t>
  </si>
  <si>
    <t>KM
(Return) GPS</t>
  </si>
  <si>
    <t>Class (Distance)</t>
  </si>
  <si>
    <t>GERMISTON</t>
  </si>
  <si>
    <t xml:space="preserve">
3 Superlinks</t>
  </si>
  <si>
    <t>Salt River</t>
  </si>
  <si>
    <t>Long</t>
  </si>
  <si>
    <t>Belville</t>
  </si>
  <si>
    <t>Bloemfontein</t>
  </si>
  <si>
    <t>Medium</t>
  </si>
  <si>
    <t>Durban</t>
  </si>
  <si>
    <t>Richards Bay (Insese)</t>
  </si>
  <si>
    <t>Uitenhage</t>
  </si>
  <si>
    <t>Polokwane</t>
  </si>
  <si>
    <t>Koedoespoort</t>
  </si>
  <si>
    <t>Short</t>
  </si>
  <si>
    <t>Capital Park</t>
  </si>
  <si>
    <t>Sentrarand</t>
  </si>
  <si>
    <t>Welgedacht</t>
  </si>
  <si>
    <t>Leeuhof</t>
  </si>
  <si>
    <t>Beaconsfield</t>
  </si>
  <si>
    <t>Coligny</t>
  </si>
  <si>
    <t>Ermelo</t>
  </si>
  <si>
    <t>Wentworth</t>
  </si>
  <si>
    <t>Bayhead</t>
  </si>
  <si>
    <t>Komatipoort</t>
  </si>
  <si>
    <t>Kroonstad</t>
  </si>
  <si>
    <t>New Brighton</t>
  </si>
  <si>
    <t>Newcastle</t>
  </si>
  <si>
    <t>Postmasburg</t>
  </si>
  <si>
    <t>Saldanha</t>
  </si>
  <si>
    <t>Swartkops</t>
  </si>
  <si>
    <t>Vryheid</t>
  </si>
  <si>
    <t>Witbank</t>
  </si>
  <si>
    <t>Germiston (Local)</t>
  </si>
  <si>
    <t>Estimate Number of Trips (Total of the contract duration)</t>
  </si>
  <si>
    <t>Rate per route (Return trip)</t>
  </si>
  <si>
    <t>Total Price for all trips (Route)</t>
  </si>
  <si>
    <t>Note: Out of contract rate will be determined by using the rate per kilometer based on the distance closest to the pricing mentioned above.</t>
  </si>
  <si>
    <t xml:space="preserve">Rate per KM </t>
  </si>
  <si>
    <t xml:space="preserve">Total (Including Vat) </t>
  </si>
  <si>
    <t xml:space="preserve">Total (Excluding  Vat) </t>
  </si>
  <si>
    <t>Vat</t>
  </si>
  <si>
    <t>For example: If the out of contract is 3000 Kilos, the closest route distance will be Saldanha and that qouted rate will be used.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</si>
</sst>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R&quot;* #,##0.00_);_(&quot;R&quot;* \(#,##0.00\);_(&quot;R&quot;* &quot;-&quot;??_);_(@_)"/>
    <numFmt numFmtId="165" formatCode="&quot;R&quot;\ #,##0.00"/>
    <numFmt numFmtId="166" formatCode="&quot;R&quot;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2"/>
      <color indexed="9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/>
    <xf numFmtId="49" fontId="0" fillId="0" borderId="8" xfId="0" applyNumberFormat="1" applyBorder="1"/>
    <xf numFmtId="0" fontId="0" fillId="0" borderId="0" xfId="0" applyAlignment="1">
      <alignment horizontal="left"/>
    </xf>
    <xf numFmtId="0" fontId="6" fillId="4" borderId="10" xfId="0" applyFont="1" applyFill="1" applyBorder="1" applyAlignment="1">
      <alignment horizontal="center" vertical="center"/>
    </xf>
    <xf numFmtId="1" fontId="5" fillId="0" borderId="10" xfId="0" applyNumberFormat="1" applyFont="1" applyBorder="1"/>
    <xf numFmtId="0" fontId="5" fillId="4" borderId="10" xfId="0" applyFont="1" applyFill="1" applyBorder="1"/>
    <xf numFmtId="1" fontId="8" fillId="0" borderId="10" xfId="0" applyNumberFormat="1" applyFont="1" applyBorder="1"/>
    <xf numFmtId="1" fontId="6" fillId="4" borderId="10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7" fillId="0" borderId="10" xfId="0" applyFont="1" applyBorder="1"/>
    <xf numFmtId="165" fontId="6" fillId="0" borderId="20" xfId="0" applyNumberFormat="1" applyFont="1" applyFill="1" applyBorder="1" applyAlignment="1" applyProtection="1">
      <alignment vertical="center" wrapText="1"/>
      <protection locked="0"/>
    </xf>
    <xf numFmtId="0" fontId="7" fillId="0" borderId="14" xfId="0" applyFont="1" applyBorder="1"/>
    <xf numFmtId="1" fontId="8" fillId="0" borderId="14" xfId="0" applyNumberFormat="1" applyFont="1" applyBorder="1"/>
    <xf numFmtId="0" fontId="0" fillId="0" borderId="14" xfId="0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49" fontId="9" fillId="3" borderId="18" xfId="0" applyNumberFormat="1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/>
    </xf>
    <xf numFmtId="1" fontId="9" fillId="3" borderId="18" xfId="0" applyNumberFormat="1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0" fillId="0" borderId="0" xfId="0" applyFont="1"/>
    <xf numFmtId="49" fontId="11" fillId="0" borderId="0" xfId="0" applyNumberFormat="1" applyFont="1"/>
    <xf numFmtId="0" fontId="5" fillId="0" borderId="10" xfId="0" applyFont="1" applyFill="1" applyBorder="1"/>
    <xf numFmtId="1" fontId="5" fillId="0" borderId="10" xfId="0" applyNumberFormat="1" applyFont="1" applyFill="1" applyBorder="1"/>
    <xf numFmtId="0" fontId="6" fillId="0" borderId="10" xfId="0" applyFont="1" applyFill="1" applyBorder="1" applyAlignment="1">
      <alignment horizontal="center" vertical="center"/>
    </xf>
    <xf numFmtId="0" fontId="0" fillId="0" borderId="0" xfId="0" applyFill="1"/>
    <xf numFmtId="0" fontId="5" fillId="4" borderId="9" xfId="0" applyFont="1" applyFill="1" applyBorder="1"/>
    <xf numFmtId="0" fontId="12" fillId="4" borderId="5" xfId="0" applyFont="1" applyFill="1" applyBorder="1" applyAlignment="1">
      <alignment horizontal="left"/>
    </xf>
    <xf numFmtId="164" fontId="0" fillId="0" borderId="0" xfId="0" applyNumberFormat="1"/>
    <xf numFmtId="164" fontId="9" fillId="3" borderId="21" xfId="0" applyNumberFormat="1" applyFont="1" applyFill="1" applyBorder="1" applyAlignment="1">
      <alignment horizontal="center" vertical="center" wrapText="1"/>
    </xf>
    <xf numFmtId="164" fontId="6" fillId="0" borderId="22" xfId="0" applyNumberFormat="1" applyFont="1" applyFill="1" applyBorder="1" applyAlignment="1">
      <alignment vertical="center"/>
    </xf>
    <xf numFmtId="164" fontId="6" fillId="0" borderId="23" xfId="0" applyNumberFormat="1" applyFont="1" applyFill="1" applyBorder="1" applyAlignment="1">
      <alignment vertical="center"/>
    </xf>
    <xf numFmtId="164" fontId="12" fillId="4" borderId="7" xfId="0" applyNumberFormat="1" applyFont="1" applyFill="1" applyBorder="1" applyAlignment="1">
      <alignment horizontal="left"/>
    </xf>
    <xf numFmtId="165" fontId="0" fillId="0" borderId="7" xfId="0" applyNumberFormat="1" applyBorder="1"/>
    <xf numFmtId="166" fontId="0" fillId="0" borderId="7" xfId="0" applyNumberFormat="1" applyBorder="1"/>
    <xf numFmtId="166" fontId="0" fillId="0" borderId="24" xfId="0" applyNumberFormat="1" applyBorder="1"/>
    <xf numFmtId="164" fontId="9" fillId="3" borderId="12" xfId="0" applyNumberFormat="1" applyFont="1" applyFill="1" applyBorder="1" applyAlignment="1">
      <alignment horizontal="center" vertical="center" wrapText="1"/>
    </xf>
    <xf numFmtId="164" fontId="6" fillId="0" borderId="10" xfId="0" applyNumberFormat="1" applyFont="1" applyFill="1" applyBorder="1" applyAlignment="1">
      <alignment vertical="center"/>
    </xf>
    <xf numFmtId="164" fontId="12" fillId="4" borderId="6" xfId="0" applyNumberFormat="1" applyFont="1" applyFill="1" applyBorder="1" applyAlignment="1">
      <alignment horizontal="left"/>
    </xf>
    <xf numFmtId="0" fontId="13" fillId="0" borderId="0" xfId="0" applyFont="1"/>
    <xf numFmtId="164" fontId="13" fillId="0" borderId="0" xfId="0" applyNumberFormat="1" applyFont="1"/>
    <xf numFmtId="0" fontId="12" fillId="4" borderId="5" xfId="0" applyFont="1" applyFill="1" applyBorder="1" applyAlignment="1">
      <alignment horizontal="left"/>
    </xf>
    <xf numFmtId="0" fontId="12" fillId="4" borderId="6" xfId="0" applyFont="1" applyFill="1" applyBorder="1" applyAlignment="1">
      <alignment horizontal="left"/>
    </xf>
    <xf numFmtId="0" fontId="12" fillId="4" borderId="7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>
      <alignment horizontal="center" vertical="center" textRotation="90"/>
    </xf>
    <xf numFmtId="0" fontId="4" fillId="4" borderId="13" xfId="0" applyFont="1" applyFill="1" applyBorder="1" applyAlignment="1">
      <alignment horizontal="center" vertical="center" textRotation="90"/>
    </xf>
    <xf numFmtId="0" fontId="4" fillId="4" borderId="15" xfId="0" applyFont="1" applyFill="1" applyBorder="1" applyAlignment="1">
      <alignment horizontal="center" vertical="center" textRotation="90"/>
    </xf>
    <xf numFmtId="49" fontId="4" fillId="4" borderId="1" xfId="0" applyNumberFormat="1" applyFont="1" applyFill="1" applyBorder="1" applyAlignment="1">
      <alignment horizontal="center" vertical="center" textRotation="90" wrapText="1"/>
    </xf>
    <xf numFmtId="49" fontId="4" fillId="4" borderId="16" xfId="0" applyNumberFormat="1" applyFont="1" applyFill="1" applyBorder="1" applyAlignment="1">
      <alignment horizontal="center" vertical="center" textRotation="90" wrapText="1"/>
    </xf>
    <xf numFmtId="49" fontId="4" fillId="4" borderId="3" xfId="0" applyNumberFormat="1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9FB06-C20B-4EBD-8B96-692805458593}">
  <dimension ref="A1:I38"/>
  <sheetViews>
    <sheetView tabSelected="1" workbookViewId="0">
      <selection activeCell="D10" sqref="D10"/>
    </sheetView>
  </sheetViews>
  <sheetFormatPr defaultRowHeight="14.4" x14ac:dyDescent="0.3"/>
  <cols>
    <col min="2" max="2" width="19" customWidth="1"/>
    <col min="3" max="3" width="18.21875" bestFit="1" customWidth="1"/>
    <col min="4" max="4" width="8.6640625" customWidth="1"/>
    <col min="5" max="5" width="21.33203125" customWidth="1"/>
    <col min="6" max="6" width="17" customWidth="1"/>
    <col min="7" max="8" width="23.21875" style="32" customWidth="1"/>
    <col min="9" max="9" width="25.21875" customWidth="1"/>
  </cols>
  <sheetData>
    <row r="1" spans="1:9" ht="21" x14ac:dyDescent="0.4">
      <c r="A1" s="48" t="s">
        <v>0</v>
      </c>
      <c r="B1" s="49"/>
      <c r="C1" s="49"/>
      <c r="D1" s="49"/>
      <c r="E1" s="49"/>
      <c r="F1" s="49"/>
      <c r="G1" s="49"/>
      <c r="H1" s="49"/>
      <c r="I1" s="49"/>
    </row>
    <row r="2" spans="1:9" ht="15" thickBot="1" x14ac:dyDescent="0.35">
      <c r="A2" s="50"/>
      <c r="B2" s="51"/>
      <c r="C2" s="51"/>
      <c r="D2" s="51"/>
      <c r="E2" s="51"/>
      <c r="F2" s="51"/>
      <c r="G2" s="51"/>
      <c r="H2" s="51"/>
      <c r="I2" s="51"/>
    </row>
    <row r="3" spans="1:9" ht="15" thickBot="1" x14ac:dyDescent="0.35">
      <c r="B3" s="1"/>
      <c r="D3" s="2"/>
      <c r="E3" s="3"/>
    </row>
    <row r="4" spans="1:9" ht="16.2" thickBot="1" x14ac:dyDescent="0.35">
      <c r="A4" s="24" t="s">
        <v>1</v>
      </c>
      <c r="B4" s="25"/>
      <c r="C4" s="52"/>
      <c r="D4" s="53"/>
      <c r="E4" s="53"/>
      <c r="F4" s="53"/>
      <c r="G4" s="53"/>
      <c r="H4" s="53"/>
      <c r="I4" s="54"/>
    </row>
    <row r="5" spans="1:9" ht="15" thickBot="1" x14ac:dyDescent="0.35">
      <c r="A5" s="4"/>
      <c r="B5" s="5"/>
      <c r="C5" s="6"/>
      <c r="D5" s="2"/>
      <c r="E5" s="3"/>
    </row>
    <row r="6" spans="1:9" ht="47.4" thickBot="1" x14ac:dyDescent="0.35">
      <c r="A6" s="18" t="s">
        <v>2</v>
      </c>
      <c r="B6" s="19" t="s">
        <v>3</v>
      </c>
      <c r="C6" s="20" t="s">
        <v>4</v>
      </c>
      <c r="D6" s="21" t="s">
        <v>5</v>
      </c>
      <c r="E6" s="22" t="s">
        <v>39</v>
      </c>
      <c r="F6" s="22" t="s">
        <v>6</v>
      </c>
      <c r="G6" s="40" t="s">
        <v>43</v>
      </c>
      <c r="H6" s="33" t="s">
        <v>40</v>
      </c>
      <c r="I6" s="23" t="s">
        <v>41</v>
      </c>
    </row>
    <row r="7" spans="1:9" x14ac:dyDescent="0.3">
      <c r="A7" s="55" t="s">
        <v>7</v>
      </c>
      <c r="B7" s="58" t="s">
        <v>8</v>
      </c>
      <c r="C7" s="9" t="s">
        <v>9</v>
      </c>
      <c r="D7" s="8">
        <v>3120.1200000000003</v>
      </c>
      <c r="E7" s="7">
        <v>4</v>
      </c>
      <c r="F7" s="9" t="s">
        <v>10</v>
      </c>
      <c r="G7" s="41">
        <v>0</v>
      </c>
      <c r="H7" s="34">
        <f>G7*D7</f>
        <v>0</v>
      </c>
      <c r="I7" s="14">
        <f>G7*D7*E7</f>
        <v>0</v>
      </c>
    </row>
    <row r="8" spans="1:9" x14ac:dyDescent="0.3">
      <c r="A8" s="56"/>
      <c r="B8" s="59"/>
      <c r="C8" s="9" t="s">
        <v>11</v>
      </c>
      <c r="D8" s="8">
        <v>3097.1200000000003</v>
      </c>
      <c r="E8" s="7">
        <v>1</v>
      </c>
      <c r="F8" s="9" t="s">
        <v>10</v>
      </c>
      <c r="G8" s="41">
        <v>0</v>
      </c>
      <c r="H8" s="34">
        <f t="shared" ref="H8:H33" si="0">G8*D8</f>
        <v>0</v>
      </c>
      <c r="I8" s="14">
        <f t="shared" ref="I8:I33" si="1">G8*D8*E8</f>
        <v>0</v>
      </c>
    </row>
    <row r="9" spans="1:9" s="29" customFormat="1" x14ac:dyDescent="0.3">
      <c r="A9" s="56"/>
      <c r="B9" s="59"/>
      <c r="C9" s="26" t="s">
        <v>12</v>
      </c>
      <c r="D9" s="27">
        <v>880</v>
      </c>
      <c r="E9" s="28">
        <v>13</v>
      </c>
      <c r="F9" s="26" t="s">
        <v>13</v>
      </c>
      <c r="G9" s="41">
        <v>0</v>
      </c>
      <c r="H9" s="34">
        <f t="shared" si="0"/>
        <v>0</v>
      </c>
      <c r="I9" s="14">
        <f t="shared" si="1"/>
        <v>0</v>
      </c>
    </row>
    <row r="10" spans="1:9" x14ac:dyDescent="0.3">
      <c r="A10" s="56"/>
      <c r="B10" s="59"/>
      <c r="C10" s="9" t="s">
        <v>14</v>
      </c>
      <c r="D10" s="8">
        <v>1230</v>
      </c>
      <c r="E10" s="7">
        <v>30</v>
      </c>
      <c r="F10" s="9" t="s">
        <v>13</v>
      </c>
      <c r="G10" s="41">
        <v>0</v>
      </c>
      <c r="H10" s="34">
        <f t="shared" si="0"/>
        <v>0</v>
      </c>
      <c r="I10" s="14">
        <f t="shared" si="1"/>
        <v>0</v>
      </c>
    </row>
    <row r="11" spans="1:9" x14ac:dyDescent="0.3">
      <c r="A11" s="56"/>
      <c r="B11" s="59"/>
      <c r="C11" s="9" t="s">
        <v>15</v>
      </c>
      <c r="D11" s="8">
        <f>614*2*1.09</f>
        <v>1338.5200000000002</v>
      </c>
      <c r="E11" s="7">
        <v>35</v>
      </c>
      <c r="F11" s="9" t="s">
        <v>10</v>
      </c>
      <c r="G11" s="41">
        <v>0</v>
      </c>
      <c r="H11" s="34">
        <f t="shared" si="0"/>
        <v>0</v>
      </c>
      <c r="I11" s="14">
        <f t="shared" si="1"/>
        <v>0</v>
      </c>
    </row>
    <row r="12" spans="1:9" x14ac:dyDescent="0.3">
      <c r="A12" s="56"/>
      <c r="B12" s="59"/>
      <c r="C12" s="9" t="s">
        <v>16</v>
      </c>
      <c r="D12" s="8">
        <v>2306.92</v>
      </c>
      <c r="E12" s="7">
        <v>8</v>
      </c>
      <c r="F12" s="9" t="s">
        <v>10</v>
      </c>
      <c r="G12" s="41">
        <v>0</v>
      </c>
      <c r="H12" s="34">
        <f t="shared" si="0"/>
        <v>0</v>
      </c>
      <c r="I12" s="14">
        <f t="shared" si="1"/>
        <v>0</v>
      </c>
    </row>
    <row r="13" spans="1:9" x14ac:dyDescent="0.3">
      <c r="A13" s="56"/>
      <c r="B13" s="59"/>
      <c r="C13" s="9" t="s">
        <v>17</v>
      </c>
      <c r="D13" s="8">
        <v>702</v>
      </c>
      <c r="E13" s="7">
        <v>5</v>
      </c>
      <c r="F13" s="9" t="s">
        <v>13</v>
      </c>
      <c r="G13" s="41">
        <v>0</v>
      </c>
      <c r="H13" s="34">
        <f t="shared" si="0"/>
        <v>0</v>
      </c>
      <c r="I13" s="14">
        <f t="shared" si="1"/>
        <v>0</v>
      </c>
    </row>
    <row r="14" spans="1:9" x14ac:dyDescent="0.3">
      <c r="A14" s="56"/>
      <c r="B14" s="59"/>
      <c r="C14" s="9" t="s">
        <v>18</v>
      </c>
      <c r="D14" s="8">
        <v>128.614</v>
      </c>
      <c r="E14" s="7">
        <v>45</v>
      </c>
      <c r="F14" s="9" t="s">
        <v>19</v>
      </c>
      <c r="G14" s="41">
        <v>0</v>
      </c>
      <c r="H14" s="34">
        <f t="shared" si="0"/>
        <v>0</v>
      </c>
      <c r="I14" s="14">
        <f t="shared" si="1"/>
        <v>0</v>
      </c>
    </row>
    <row r="15" spans="1:9" x14ac:dyDescent="0.3">
      <c r="A15" s="56"/>
      <c r="B15" s="59"/>
      <c r="C15" s="9" t="s">
        <v>20</v>
      </c>
      <c r="D15" s="8">
        <v>129</v>
      </c>
      <c r="E15" s="7">
        <v>7</v>
      </c>
      <c r="F15" s="9" t="s">
        <v>19</v>
      </c>
      <c r="G15" s="41">
        <v>0</v>
      </c>
      <c r="H15" s="34">
        <f t="shared" si="0"/>
        <v>0</v>
      </c>
      <c r="I15" s="14">
        <f t="shared" si="1"/>
        <v>0</v>
      </c>
    </row>
    <row r="16" spans="1:9" x14ac:dyDescent="0.3">
      <c r="A16" s="56"/>
      <c r="B16" s="59"/>
      <c r="C16" s="9" t="s">
        <v>21</v>
      </c>
      <c r="D16" s="8">
        <v>87.2</v>
      </c>
      <c r="E16" s="7">
        <v>200</v>
      </c>
      <c r="F16" s="9" t="s">
        <v>19</v>
      </c>
      <c r="G16" s="41">
        <v>0</v>
      </c>
      <c r="H16" s="34">
        <f t="shared" si="0"/>
        <v>0</v>
      </c>
      <c r="I16" s="14">
        <f t="shared" si="1"/>
        <v>0</v>
      </c>
    </row>
    <row r="17" spans="1:9" x14ac:dyDescent="0.3">
      <c r="A17" s="56"/>
      <c r="B17" s="59"/>
      <c r="C17" s="9" t="s">
        <v>22</v>
      </c>
      <c r="D17" s="8">
        <v>82.84</v>
      </c>
      <c r="E17" s="7">
        <v>300</v>
      </c>
      <c r="F17" s="9" t="s">
        <v>19</v>
      </c>
      <c r="G17" s="41">
        <v>0</v>
      </c>
      <c r="H17" s="34">
        <f t="shared" si="0"/>
        <v>0</v>
      </c>
      <c r="I17" s="14">
        <f t="shared" si="1"/>
        <v>0</v>
      </c>
    </row>
    <row r="18" spans="1:9" x14ac:dyDescent="0.3">
      <c r="A18" s="56"/>
      <c r="B18" s="59"/>
      <c r="C18" s="9" t="s">
        <v>23</v>
      </c>
      <c r="D18" s="8">
        <v>164.154</v>
      </c>
      <c r="E18" s="7">
        <v>300</v>
      </c>
      <c r="F18" s="9" t="s">
        <v>19</v>
      </c>
      <c r="G18" s="41">
        <v>0</v>
      </c>
      <c r="H18" s="34">
        <f t="shared" si="0"/>
        <v>0</v>
      </c>
      <c r="I18" s="14">
        <f t="shared" si="1"/>
        <v>0</v>
      </c>
    </row>
    <row r="19" spans="1:9" x14ac:dyDescent="0.3">
      <c r="A19" s="56"/>
      <c r="B19" s="59"/>
      <c r="C19" s="13" t="s">
        <v>24</v>
      </c>
      <c r="D19" s="10">
        <v>1034</v>
      </c>
      <c r="E19" s="7">
        <v>3</v>
      </c>
      <c r="F19" s="9" t="s">
        <v>10</v>
      </c>
      <c r="G19" s="41">
        <v>0</v>
      </c>
      <c r="H19" s="34">
        <f t="shared" si="0"/>
        <v>0</v>
      </c>
      <c r="I19" s="14">
        <f t="shared" si="1"/>
        <v>0</v>
      </c>
    </row>
    <row r="20" spans="1:9" x14ac:dyDescent="0.3">
      <c r="A20" s="56"/>
      <c r="B20" s="59"/>
      <c r="C20" s="13" t="s">
        <v>25</v>
      </c>
      <c r="D20" s="10">
        <v>430</v>
      </c>
      <c r="E20" s="7">
        <v>3</v>
      </c>
      <c r="F20" s="9" t="s">
        <v>13</v>
      </c>
      <c r="G20" s="41">
        <v>0</v>
      </c>
      <c r="H20" s="34">
        <f t="shared" si="0"/>
        <v>0</v>
      </c>
      <c r="I20" s="14">
        <f t="shared" si="1"/>
        <v>0</v>
      </c>
    </row>
    <row r="21" spans="1:9" x14ac:dyDescent="0.3">
      <c r="A21" s="56"/>
      <c r="B21" s="59"/>
      <c r="C21" s="13" t="s">
        <v>26</v>
      </c>
      <c r="D21" s="10">
        <v>422</v>
      </c>
      <c r="E21" s="7">
        <v>14</v>
      </c>
      <c r="F21" s="9" t="s">
        <v>13</v>
      </c>
      <c r="G21" s="41">
        <v>0</v>
      </c>
      <c r="H21" s="34">
        <f t="shared" si="0"/>
        <v>0</v>
      </c>
      <c r="I21" s="14">
        <f t="shared" si="1"/>
        <v>0</v>
      </c>
    </row>
    <row r="22" spans="1:9" x14ac:dyDescent="0.3">
      <c r="A22" s="56"/>
      <c r="B22" s="59"/>
      <c r="C22" s="13" t="s">
        <v>27</v>
      </c>
      <c r="D22" s="10">
        <v>1136</v>
      </c>
      <c r="E22" s="7">
        <v>1</v>
      </c>
      <c r="F22" s="9" t="s">
        <v>10</v>
      </c>
      <c r="G22" s="41">
        <v>0</v>
      </c>
      <c r="H22" s="34">
        <f t="shared" si="0"/>
        <v>0</v>
      </c>
      <c r="I22" s="14">
        <f t="shared" si="1"/>
        <v>0</v>
      </c>
    </row>
    <row r="23" spans="1:9" x14ac:dyDescent="0.3">
      <c r="A23" s="56"/>
      <c r="B23" s="59"/>
      <c r="C23" s="13" t="s">
        <v>28</v>
      </c>
      <c r="D23" s="10">
        <v>1130</v>
      </c>
      <c r="E23" s="11">
        <v>1</v>
      </c>
      <c r="F23" s="9" t="s">
        <v>10</v>
      </c>
      <c r="G23" s="41">
        <v>0</v>
      </c>
      <c r="H23" s="34">
        <f t="shared" si="0"/>
        <v>0</v>
      </c>
      <c r="I23" s="14">
        <f t="shared" si="1"/>
        <v>0</v>
      </c>
    </row>
    <row r="24" spans="1:9" x14ac:dyDescent="0.3">
      <c r="A24" s="56"/>
      <c r="B24" s="59"/>
      <c r="C24" s="13" t="s">
        <v>29</v>
      </c>
      <c r="D24" s="10">
        <v>930</v>
      </c>
      <c r="E24" s="7">
        <v>18</v>
      </c>
      <c r="F24" s="9" t="s">
        <v>13</v>
      </c>
      <c r="G24" s="41">
        <v>0</v>
      </c>
      <c r="H24" s="34">
        <f t="shared" si="0"/>
        <v>0</v>
      </c>
      <c r="I24" s="14">
        <f t="shared" si="1"/>
        <v>0</v>
      </c>
    </row>
    <row r="25" spans="1:9" x14ac:dyDescent="0.3">
      <c r="A25" s="56"/>
      <c r="B25" s="59"/>
      <c r="C25" s="13" t="s">
        <v>30</v>
      </c>
      <c r="D25" s="10">
        <v>420</v>
      </c>
      <c r="E25" s="7">
        <v>3</v>
      </c>
      <c r="F25" s="9" t="s">
        <v>13</v>
      </c>
      <c r="G25" s="41">
        <v>0</v>
      </c>
      <c r="H25" s="34">
        <f t="shared" si="0"/>
        <v>0</v>
      </c>
      <c r="I25" s="14">
        <f t="shared" si="1"/>
        <v>0</v>
      </c>
    </row>
    <row r="26" spans="1:9" x14ac:dyDescent="0.3">
      <c r="A26" s="56"/>
      <c r="B26" s="59"/>
      <c r="C26" s="13" t="s">
        <v>31</v>
      </c>
      <c r="D26" s="10">
        <v>2170</v>
      </c>
      <c r="E26" s="7">
        <v>10</v>
      </c>
      <c r="F26" s="9" t="s">
        <v>10</v>
      </c>
      <c r="G26" s="41">
        <v>0</v>
      </c>
      <c r="H26" s="34">
        <f t="shared" si="0"/>
        <v>0</v>
      </c>
      <c r="I26" s="14">
        <f t="shared" si="1"/>
        <v>0</v>
      </c>
    </row>
    <row r="27" spans="1:9" x14ac:dyDescent="0.3">
      <c r="A27" s="56"/>
      <c r="B27" s="59"/>
      <c r="C27" s="13" t="s">
        <v>32</v>
      </c>
      <c r="D27" s="10">
        <v>600</v>
      </c>
      <c r="E27" s="7">
        <v>115</v>
      </c>
      <c r="F27" s="9" t="s">
        <v>13</v>
      </c>
      <c r="G27" s="41">
        <v>0</v>
      </c>
      <c r="H27" s="34">
        <f t="shared" si="0"/>
        <v>0</v>
      </c>
      <c r="I27" s="14">
        <f t="shared" si="1"/>
        <v>0</v>
      </c>
    </row>
    <row r="28" spans="1:9" x14ac:dyDescent="0.3">
      <c r="A28" s="56"/>
      <c r="B28" s="59"/>
      <c r="C28" s="13" t="s">
        <v>33</v>
      </c>
      <c r="D28" s="10">
        <v>1270</v>
      </c>
      <c r="E28" s="7">
        <v>1</v>
      </c>
      <c r="F28" s="9" t="s">
        <v>10</v>
      </c>
      <c r="G28" s="41">
        <v>0</v>
      </c>
      <c r="H28" s="34">
        <f t="shared" si="0"/>
        <v>0</v>
      </c>
      <c r="I28" s="14">
        <f t="shared" si="1"/>
        <v>0</v>
      </c>
    </row>
    <row r="29" spans="1:9" x14ac:dyDescent="0.3">
      <c r="A29" s="56"/>
      <c r="B29" s="59"/>
      <c r="C29" s="13" t="s">
        <v>34</v>
      </c>
      <c r="D29" s="10">
        <v>2930</v>
      </c>
      <c r="E29" s="7">
        <v>45</v>
      </c>
      <c r="F29" s="9" t="s">
        <v>10</v>
      </c>
      <c r="G29" s="41">
        <v>0</v>
      </c>
      <c r="H29" s="34">
        <f t="shared" si="0"/>
        <v>0</v>
      </c>
      <c r="I29" s="14">
        <f t="shared" si="1"/>
        <v>0</v>
      </c>
    </row>
    <row r="30" spans="1:9" x14ac:dyDescent="0.3">
      <c r="A30" s="56"/>
      <c r="B30" s="59"/>
      <c r="C30" s="13" t="s">
        <v>35</v>
      </c>
      <c r="D30" s="10">
        <v>2104</v>
      </c>
      <c r="E30" s="7">
        <v>1</v>
      </c>
      <c r="F30" s="9" t="s">
        <v>10</v>
      </c>
      <c r="G30" s="41">
        <v>0</v>
      </c>
      <c r="H30" s="34">
        <f t="shared" si="0"/>
        <v>0</v>
      </c>
      <c r="I30" s="14">
        <f t="shared" si="1"/>
        <v>0</v>
      </c>
    </row>
    <row r="31" spans="1:9" x14ac:dyDescent="0.3">
      <c r="A31" s="56"/>
      <c r="B31" s="59"/>
      <c r="C31" s="13" t="s">
        <v>36</v>
      </c>
      <c r="D31" s="10">
        <v>792</v>
      </c>
      <c r="E31" s="7">
        <v>4</v>
      </c>
      <c r="F31" s="9" t="s">
        <v>13</v>
      </c>
      <c r="G31" s="41">
        <v>0</v>
      </c>
      <c r="H31" s="34">
        <f t="shared" si="0"/>
        <v>0</v>
      </c>
      <c r="I31" s="14">
        <f t="shared" si="1"/>
        <v>0</v>
      </c>
    </row>
    <row r="32" spans="1:9" x14ac:dyDescent="0.3">
      <c r="A32" s="56"/>
      <c r="B32" s="59"/>
      <c r="C32" s="13" t="s">
        <v>37</v>
      </c>
      <c r="D32" s="10">
        <v>252</v>
      </c>
      <c r="E32" s="12">
        <v>5</v>
      </c>
      <c r="F32" s="9" t="s">
        <v>13</v>
      </c>
      <c r="G32" s="41">
        <v>0</v>
      </c>
      <c r="H32" s="34">
        <f t="shared" si="0"/>
        <v>0</v>
      </c>
      <c r="I32" s="14">
        <f t="shared" si="1"/>
        <v>0</v>
      </c>
    </row>
    <row r="33" spans="1:9" ht="15" thickBot="1" x14ac:dyDescent="0.35">
      <c r="A33" s="57"/>
      <c r="B33" s="60"/>
      <c r="C33" s="15" t="s">
        <v>38</v>
      </c>
      <c r="D33" s="16">
        <v>1</v>
      </c>
      <c r="E33" s="17">
        <v>223</v>
      </c>
      <c r="F33" s="30" t="s">
        <v>19</v>
      </c>
      <c r="G33" s="41">
        <v>0</v>
      </c>
      <c r="H33" s="35">
        <f t="shared" si="0"/>
        <v>0</v>
      </c>
      <c r="I33" s="14">
        <f t="shared" si="1"/>
        <v>0</v>
      </c>
    </row>
    <row r="34" spans="1:9" ht="15" thickBot="1" x14ac:dyDescent="0.35">
      <c r="F34" s="45" t="s">
        <v>45</v>
      </c>
      <c r="G34" s="46"/>
      <c r="H34" s="47"/>
      <c r="I34" s="37">
        <f>SUM(I7:I33)</f>
        <v>0</v>
      </c>
    </row>
    <row r="35" spans="1:9" ht="15" thickBot="1" x14ac:dyDescent="0.35">
      <c r="F35" s="31" t="s">
        <v>46</v>
      </c>
      <c r="G35" s="42"/>
      <c r="H35" s="36"/>
      <c r="I35" s="38">
        <f>(0.15*I34)</f>
        <v>0</v>
      </c>
    </row>
    <row r="36" spans="1:9" ht="15" thickBot="1" x14ac:dyDescent="0.35">
      <c r="F36" s="45" t="s">
        <v>44</v>
      </c>
      <c r="G36" s="46"/>
      <c r="H36" s="47"/>
      <c r="I36" s="39">
        <f>I34+I35</f>
        <v>0</v>
      </c>
    </row>
    <row r="37" spans="1:9" ht="15.6" x14ac:dyDescent="0.3">
      <c r="A37" s="43" t="s">
        <v>42</v>
      </c>
      <c r="B37" s="43"/>
      <c r="C37" s="43"/>
      <c r="D37" s="43"/>
      <c r="E37" s="43"/>
      <c r="F37" s="43"/>
      <c r="G37" s="44"/>
    </row>
    <row r="38" spans="1:9" ht="15.6" x14ac:dyDescent="0.3">
      <c r="A38" s="43" t="s">
        <v>47</v>
      </c>
      <c r="B38" s="43"/>
      <c r="C38" s="43"/>
      <c r="D38" s="43"/>
      <c r="E38" s="43"/>
      <c r="F38" s="43"/>
      <c r="G38" s="44"/>
    </row>
  </sheetData>
  <mergeCells count="7">
    <mergeCell ref="F34:H34"/>
    <mergeCell ref="F36:H36"/>
    <mergeCell ref="A1:I1"/>
    <mergeCell ref="A2:I2"/>
    <mergeCell ref="C4:I4"/>
    <mergeCell ref="A7:A33"/>
    <mergeCell ref="B7:B3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Transnet TNPA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Monono Mogoye        Transnet Engineering    KDS</dc:creator>
  <cp:lastModifiedBy>Banele Moshabane     Transnet Engineering   KPK</cp:lastModifiedBy>
  <dcterms:created xsi:type="dcterms:W3CDTF">2023-04-04T06:42:25Z</dcterms:created>
  <dcterms:modified xsi:type="dcterms:W3CDTF">2023-04-21T08:30:17Z</dcterms:modified>
</cp:coreProperties>
</file>