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C:\Users\Andrew West\Documents\Paddington's Files\Work Files\CCS\Projects-Live\SABC CCS078\HVAC Tender\"/>
    </mc:Choice>
  </mc:AlternateContent>
  <xr:revisionPtr revIDLastSave="0" documentId="13_ncr:1_{1F347807-362E-4085-B14A-3210BC8BA8C0}" xr6:coauthVersionLast="46" xr6:coauthVersionMax="46" xr10:uidLastSave="{00000000-0000-0000-0000-000000000000}"/>
  <bookViews>
    <workbookView xWindow="-108" yWindow="-108" windowWidth="23256" windowHeight="12576" xr2:uid="{00000000-000D-0000-FFFF-FFFF00000000}"/>
  </bookViews>
  <sheets>
    <sheet name="NOTES" sheetId="9" r:id="rId1"/>
    <sheet name="Section 2.1" sheetId="5" r:id="rId2"/>
    <sheet name="Section 2.2" sheetId="6" r:id="rId3"/>
    <sheet name="Section 2.3" sheetId="3" r:id="rId4"/>
    <sheet name="Section 2.4 Rates " sheetId="7" r:id="rId5"/>
    <sheet name="Section 2.5 Summary " sheetId="4" r:id="rId6"/>
    <sheet name="Section 2.6" sheetId="10" r:id="rId7"/>
    <sheet name="Adjudication" sheetId="8" r:id="rId8"/>
  </sheets>
  <definedNames>
    <definedName name="_xlnm.Print_Area" localSheetId="0">NOTES!$A$1:$I$56</definedName>
    <definedName name="_xlnm.Print_Area" localSheetId="1">'Section 2.1'!$A$1:$I$84</definedName>
    <definedName name="_xlnm.Print_Area" localSheetId="2">'Section 2.2'!$A$1:$I$42</definedName>
    <definedName name="_xlnm.Print_Area" localSheetId="3">'Section 2.3'!$A$1:$I$58</definedName>
    <definedName name="_xlnm.Print_Area" localSheetId="4">'Section 2.4 Rates '!$A$1:$I$42</definedName>
    <definedName name="_xlnm.Print_Area" localSheetId="5">'Section 2.5 Summary '!$A$1:$H$35</definedName>
    <definedName name="_xlnm.Print_Area" localSheetId="6">'Section 2.6'!$A$1:$H$39</definedName>
    <definedName name="_xlnm.Print_Titles" localSheetId="0">NOTES!$4:$4</definedName>
    <definedName name="_xlnm.Print_Titles" localSheetId="1">'Section 2.1'!$4:$4</definedName>
    <definedName name="_xlnm.Print_Titles" localSheetId="2">'Section 2.2'!$4:$4</definedName>
    <definedName name="_xlnm.Print_Titles" localSheetId="6">'Section 2.6'!$4:$4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3" i="10" l="1"/>
  <c r="B3" i="10"/>
  <c r="C3" i="4"/>
  <c r="B3" i="4"/>
  <c r="C3" i="7"/>
  <c r="B3" i="7"/>
  <c r="C3" i="3"/>
  <c r="B3" i="3"/>
  <c r="B3" i="6"/>
  <c r="C3" i="6"/>
  <c r="I74" i="5"/>
  <c r="I75" i="5" s="1"/>
  <c r="I76" i="5" s="1"/>
  <c r="I77" i="5" s="1"/>
  <c r="I78" i="5" s="1"/>
  <c r="I79" i="5" s="1"/>
  <c r="I80" i="5" s="1"/>
  <c r="I81" i="5" s="1"/>
  <c r="D62" i="8"/>
  <c r="B62" i="8"/>
  <c r="B61" i="8"/>
  <c r="B60" i="8"/>
  <c r="D59" i="8"/>
  <c r="D58" i="8"/>
  <c r="D57" i="8"/>
  <c r="D56" i="8"/>
  <c r="D55" i="8"/>
  <c r="D54" i="8"/>
  <c r="D53" i="8"/>
  <c r="D48" i="8"/>
  <c r="D46" i="8"/>
  <c r="D45" i="8"/>
  <c r="D44" i="8"/>
  <c r="D43" i="8"/>
  <c r="D42" i="8"/>
  <c r="D41" i="8"/>
  <c r="D40" i="8"/>
  <c r="D39" i="8"/>
  <c r="D38" i="8"/>
  <c r="D37" i="8"/>
  <c r="B59" i="8"/>
  <c r="B58" i="8"/>
  <c r="B57" i="8"/>
  <c r="B56" i="8"/>
  <c r="B55" i="8"/>
  <c r="B54" i="8"/>
  <c r="B53" i="8"/>
  <c r="B52" i="8"/>
  <c r="B51" i="8"/>
  <c r="B48" i="8"/>
  <c r="B46" i="8"/>
  <c r="B45" i="8"/>
  <c r="B44" i="8"/>
  <c r="B43" i="8"/>
  <c r="B42" i="8"/>
  <c r="B41" i="8"/>
  <c r="B40" i="8"/>
  <c r="B39" i="8"/>
  <c r="B38" i="8"/>
  <c r="B37" i="8"/>
  <c r="B36" i="8"/>
  <c r="D34" i="8"/>
  <c r="B34" i="8"/>
  <c r="D33" i="8"/>
  <c r="B33" i="8"/>
  <c r="D32" i="8"/>
  <c r="B32" i="8"/>
  <c r="D31" i="8"/>
  <c r="B31" i="8"/>
  <c r="D30" i="8"/>
  <c r="B30" i="8"/>
  <c r="D29" i="8"/>
  <c r="B29" i="8"/>
  <c r="D28" i="8"/>
  <c r="B28" i="8"/>
  <c r="D27" i="8"/>
  <c r="B27" i="8"/>
  <c r="D26" i="8"/>
  <c r="B26" i="8"/>
  <c r="D25" i="8"/>
  <c r="B25" i="8"/>
  <c r="D23" i="8"/>
  <c r="B23" i="8"/>
  <c r="D22" i="8"/>
  <c r="B22" i="8"/>
  <c r="D21" i="8"/>
  <c r="B21" i="8"/>
  <c r="D20" i="8"/>
  <c r="B20" i="8"/>
  <c r="D19" i="8"/>
  <c r="B19" i="8"/>
  <c r="D18" i="8"/>
  <c r="B18" i="8"/>
  <c r="D17" i="8"/>
  <c r="B17" i="8"/>
  <c r="D16" i="8"/>
  <c r="B16" i="8"/>
  <c r="D15" i="8"/>
  <c r="B15" i="8"/>
  <c r="D14" i="8"/>
  <c r="B14" i="8"/>
  <c r="D12" i="8"/>
  <c r="B12" i="8"/>
  <c r="D11" i="8"/>
  <c r="B11" i="8"/>
  <c r="D10" i="8"/>
  <c r="B10" i="8"/>
  <c r="D9" i="8"/>
  <c r="B9" i="8"/>
  <c r="D8" i="8"/>
  <c r="B8" i="8"/>
  <c r="D7" i="8"/>
  <c r="B7" i="8"/>
  <c r="D6" i="8"/>
  <c r="B6" i="8"/>
  <c r="D5" i="8"/>
  <c r="B5" i="8"/>
  <c r="I55" i="5" l="1"/>
  <c r="I62" i="5"/>
  <c r="I63" i="5" s="1"/>
  <c r="I64" i="5" s="1"/>
  <c r="I65" i="5" s="1"/>
  <c r="I66" i="5" s="1"/>
  <c r="I46" i="5"/>
  <c r="I47" i="5" s="1"/>
  <c r="I48" i="5" s="1"/>
  <c r="I49" i="5" s="1"/>
  <c r="I50" i="5" s="1"/>
  <c r="I51" i="5" s="1"/>
  <c r="I52" i="5" s="1"/>
  <c r="I53" i="5" s="1"/>
  <c r="I34" i="5"/>
  <c r="I35" i="5" s="1"/>
  <c r="I36" i="5" s="1"/>
  <c r="I37" i="5" s="1"/>
  <c r="I38" i="5" s="1"/>
  <c r="I39" i="5" s="1"/>
  <c r="I40" i="5" s="1"/>
  <c r="I41" i="5" s="1"/>
  <c r="I23" i="5"/>
  <c r="I24" i="5" s="1"/>
  <c r="I25" i="5" s="1"/>
  <c r="I26" i="5" s="1"/>
  <c r="I27" i="5" s="1"/>
  <c r="I28" i="5" s="1"/>
  <c r="I29" i="5" s="1"/>
  <c r="I30" i="5" s="1"/>
  <c r="I3" i="6"/>
  <c r="I2" i="6"/>
  <c r="I3" i="9"/>
  <c r="I2" i="9"/>
  <c r="I13" i="5"/>
  <c r="I14" i="5" s="1"/>
  <c r="I15" i="5" s="1"/>
  <c r="I16" i="5" s="1"/>
  <c r="I17" i="5" s="1"/>
  <c r="I18" i="5" s="1"/>
  <c r="I19" i="5" s="1"/>
  <c r="B4" i="10" l="1"/>
  <c r="A2" i="10" l="1"/>
  <c r="B8" i="10"/>
  <c r="H3" i="10"/>
  <c r="H2" i="10"/>
  <c r="A1" i="10"/>
  <c r="A13" i="10"/>
  <c r="A14" i="10" s="1"/>
  <c r="A15" i="10" s="1"/>
  <c r="A16" i="10" s="1"/>
  <c r="A17" i="10" s="1"/>
  <c r="A18" i="10" s="1"/>
  <c r="A19" i="10" s="1"/>
  <c r="A20" i="10" s="1"/>
  <c r="A21" i="10" s="1"/>
  <c r="A22" i="10" s="1"/>
  <c r="A23" i="10" s="1"/>
  <c r="A24" i="10" s="1"/>
  <c r="A25" i="10" s="1"/>
  <c r="A26" i="10" s="1"/>
  <c r="A27" i="10" s="1"/>
  <c r="A28" i="10" s="1"/>
  <c r="A29" i="10" s="1"/>
  <c r="A30" i="10" s="1"/>
  <c r="A31" i="10" s="1"/>
  <c r="A32" i="10" s="1"/>
  <c r="A33" i="10" s="1"/>
  <c r="A34" i="10" s="1"/>
  <c r="A35" i="10" s="1"/>
  <c r="D4" i="6" l="1"/>
  <c r="D4" i="4"/>
  <c r="D4" i="7"/>
  <c r="D4" i="3"/>
  <c r="B129" i="8" l="1"/>
  <c r="B119" i="8"/>
  <c r="B118" i="8"/>
  <c r="B121" i="8"/>
  <c r="B120" i="8"/>
  <c r="B117" i="8"/>
  <c r="D115" i="8"/>
  <c r="B115" i="8"/>
  <c r="D114" i="8"/>
  <c r="B114" i="8"/>
  <c r="D113" i="8"/>
  <c r="B113" i="8"/>
  <c r="D112" i="8"/>
  <c r="B112" i="8"/>
  <c r="B111" i="8"/>
  <c r="D110" i="8"/>
  <c r="B110" i="8"/>
  <c r="D109" i="8"/>
  <c r="B109" i="8"/>
  <c r="D108" i="8"/>
  <c r="B108" i="8"/>
  <c r="D107" i="8"/>
  <c r="B107" i="8"/>
  <c r="D106" i="8"/>
  <c r="B106" i="8"/>
  <c r="D105" i="8"/>
  <c r="B105" i="8"/>
  <c r="D104" i="8"/>
  <c r="B104" i="8"/>
  <c r="D103" i="8"/>
  <c r="B103" i="8"/>
  <c r="D102" i="8"/>
  <c r="B102" i="8"/>
  <c r="D101" i="8"/>
  <c r="B101" i="8"/>
  <c r="D100" i="8"/>
  <c r="B100" i="8"/>
  <c r="D99" i="8"/>
  <c r="B99" i="8"/>
  <c r="D98" i="8"/>
  <c r="B98" i="8"/>
  <c r="D97" i="8"/>
  <c r="B97" i="8"/>
  <c r="D96" i="8"/>
  <c r="B96" i="8"/>
  <c r="D94" i="8"/>
  <c r="B94" i="8"/>
  <c r="D93" i="8"/>
  <c r="B93" i="8"/>
  <c r="B92" i="8"/>
  <c r="D90" i="8"/>
  <c r="B90" i="8"/>
  <c r="D89" i="8"/>
  <c r="B89" i="8"/>
  <c r="D88" i="8"/>
  <c r="B88" i="8"/>
  <c r="D87" i="8"/>
  <c r="B87" i="8"/>
  <c r="B86" i="8"/>
  <c r="D84" i="8"/>
  <c r="B84" i="8"/>
  <c r="D83" i="8"/>
  <c r="B83" i="8"/>
  <c r="D82" i="8"/>
  <c r="B82" i="8"/>
  <c r="D81" i="8"/>
  <c r="B81" i="8"/>
  <c r="D80" i="8"/>
  <c r="B80" i="8"/>
  <c r="D79" i="8"/>
  <c r="B79" i="8"/>
  <c r="D78" i="8"/>
  <c r="B78" i="8"/>
  <c r="D77" i="8"/>
  <c r="B77" i="8"/>
  <c r="B76" i="8"/>
  <c r="D74" i="8"/>
  <c r="B74" i="8"/>
  <c r="D73" i="8"/>
  <c r="B73" i="8"/>
  <c r="D72" i="8"/>
  <c r="B72" i="8"/>
  <c r="D71" i="8"/>
  <c r="B71" i="8"/>
  <c r="D70" i="8"/>
  <c r="B70" i="8"/>
  <c r="D69" i="8"/>
  <c r="B69" i="8"/>
  <c r="D68" i="8"/>
  <c r="B68" i="8"/>
  <c r="D67" i="8"/>
  <c r="B67" i="8"/>
  <c r="D66" i="8"/>
  <c r="B66" i="8"/>
  <c r="B65" i="8"/>
  <c r="B64" i="8"/>
  <c r="D4" i="8"/>
  <c r="E48" i="8" s="1"/>
  <c r="B4" i="8"/>
  <c r="A2" i="9"/>
  <c r="E74" i="8" l="1"/>
  <c r="E115" i="8"/>
  <c r="E94" i="8"/>
  <c r="E116" i="8" l="1"/>
  <c r="B123" i="8"/>
  <c r="D126" i="8"/>
  <c r="B126" i="8"/>
  <c r="D125" i="8"/>
  <c r="B125" i="8"/>
  <c r="H25" i="4"/>
  <c r="E126" i="8" l="1"/>
  <c r="F126" i="8" s="1"/>
  <c r="A1" i="7"/>
  <c r="A1" i="6"/>
  <c r="I41" i="6" l="1"/>
  <c r="F94" i="8" s="1"/>
  <c r="H13" i="4" l="1"/>
  <c r="D120" i="8" s="1"/>
  <c r="B8" i="7"/>
  <c r="I3" i="7"/>
  <c r="I2" i="7"/>
  <c r="A2" i="7"/>
  <c r="A2" i="6"/>
  <c r="B8" i="6"/>
  <c r="A1" i="4" l="1"/>
  <c r="A1" i="3"/>
  <c r="H3" i="4"/>
  <c r="H2" i="4"/>
  <c r="I3" i="3"/>
  <c r="I2" i="3"/>
  <c r="I58" i="3" l="1"/>
  <c r="F115" i="8" s="1"/>
  <c r="F48" i="8"/>
  <c r="I83" i="5"/>
  <c r="F74" i="8" s="1"/>
  <c r="H12" i="4" l="1"/>
  <c r="D119" i="8" s="1"/>
  <c r="H11" i="4"/>
  <c r="H15" i="4"/>
  <c r="D121" i="8" s="1"/>
  <c r="B8" i="4"/>
  <c r="B8" i="3"/>
  <c r="A2" i="4"/>
  <c r="A2" i="3"/>
  <c r="D118" i="8" l="1"/>
  <c r="E121" i="8" s="1"/>
  <c r="H20" i="4"/>
  <c r="H28" i="4"/>
  <c r="D129" i="8" s="1"/>
  <c r="E129" i="8" l="1"/>
  <c r="F121" i="8"/>
</calcChain>
</file>

<file path=xl/sharedStrings.xml><?xml version="1.0" encoding="utf-8"?>
<sst xmlns="http://schemas.openxmlformats.org/spreadsheetml/2006/main" count="432" uniqueCount="225">
  <si>
    <t>R</t>
  </si>
  <si>
    <t>RATE ONLY</t>
  </si>
  <si>
    <t>R/hr</t>
  </si>
  <si>
    <t xml:space="preserve">Assistant / Labourer </t>
  </si>
  <si>
    <t>Commissioning engineer and assistants (team)</t>
  </si>
  <si>
    <t>Refrigeration mechanic and assistants (team)</t>
  </si>
  <si>
    <t>Pipe fitter and assistants (team)</t>
  </si>
  <si>
    <t>Electrician and assistants (team)</t>
  </si>
  <si>
    <t>AMOUNT</t>
  </si>
  <si>
    <t xml:space="preserve">RATE </t>
  </si>
  <si>
    <t>QTY</t>
  </si>
  <si>
    <t>UNIT</t>
  </si>
  <si>
    <t>DESCRIPTION</t>
  </si>
  <si>
    <t>ITEM NO.</t>
  </si>
  <si>
    <t>%</t>
  </si>
  <si>
    <t>Freight insurance</t>
  </si>
  <si>
    <t>R/km</t>
  </si>
  <si>
    <t>Transport rate for vehicle greater than 1 ton.</t>
  </si>
  <si>
    <t>Transport rate for vehicle less than 1 ton.</t>
  </si>
  <si>
    <t>km</t>
  </si>
  <si>
    <t>Distance from local office / workshop to site.</t>
  </si>
  <si>
    <t>Fixed portion</t>
  </si>
  <si>
    <t>Bank Guarantee (Where applicable)</t>
  </si>
  <si>
    <t>Contractor's Insurance</t>
  </si>
  <si>
    <t>Contract management and supervision</t>
  </si>
  <si>
    <t>One Year "free" Maintenance</t>
  </si>
  <si>
    <t>Testing and Commissioning</t>
  </si>
  <si>
    <t>Manuals and As-Built Drawings</t>
  </si>
  <si>
    <t>Design, engineering and shop drawing production</t>
  </si>
  <si>
    <t>PRELIMINARY AND GENERAL</t>
  </si>
  <si>
    <t>This bill shall be read together with drawings and project specifications for descriptions and specifications of each item to be priced.</t>
  </si>
  <si>
    <t>The following items shall be priced to be  supplied and installed as per the project specifications and drawings</t>
  </si>
  <si>
    <t>Item</t>
  </si>
  <si>
    <t>Lot</t>
  </si>
  <si>
    <t>Equipment supply</t>
  </si>
  <si>
    <t>Other : Qualify</t>
  </si>
  <si>
    <t>PC Allowances</t>
  </si>
  <si>
    <t>Accommodation</t>
  </si>
  <si>
    <t>Sub-Total Section 2.1 - Equipment supply</t>
  </si>
  <si>
    <t>SECTION 2.1 - EQUIPMENT SUPPLY</t>
  </si>
  <si>
    <t>2.2.1</t>
  </si>
  <si>
    <t>2.2.2</t>
  </si>
  <si>
    <t>2.3.1</t>
  </si>
  <si>
    <t>2.4.1</t>
  </si>
  <si>
    <t>Rev 0</t>
  </si>
  <si>
    <t>VENTILATION</t>
  </si>
  <si>
    <t>Builders Work</t>
  </si>
  <si>
    <t>Electrical Work</t>
  </si>
  <si>
    <t>Plumbing Work</t>
  </si>
  <si>
    <t>Rigging &amp; Crane Hire</t>
  </si>
  <si>
    <t>P &amp; Gs</t>
  </si>
  <si>
    <t>One Year Gaurantee</t>
  </si>
  <si>
    <t>Tenderer is to allow for 12 maintenance visits (1 per month) to clean filters and check operation of all AC units.</t>
  </si>
  <si>
    <t>For connecting to Isolators provided.</t>
  </si>
  <si>
    <t>For connecting to Drain Points</t>
  </si>
  <si>
    <t>1 set + 3 x electronic copies</t>
  </si>
  <si>
    <t>Page 1</t>
  </si>
  <si>
    <t>Page 2</t>
  </si>
  <si>
    <t>NORMAL</t>
  </si>
  <si>
    <t>OVERTIME</t>
  </si>
  <si>
    <t>2.2.3</t>
  </si>
  <si>
    <t>Mark-Up to cover overheads and profit.</t>
  </si>
  <si>
    <t>Safety File</t>
  </si>
  <si>
    <t>MISCELANEOUS</t>
  </si>
  <si>
    <t>PROVISIONAL BILL OF QUANTITIES - HVAC Installation</t>
  </si>
  <si>
    <t>Square</t>
  </si>
  <si>
    <t>Round</t>
  </si>
  <si>
    <t>Flexible</t>
  </si>
  <si>
    <t>(If Applicable)</t>
  </si>
  <si>
    <t>Out of Town Allowance</t>
  </si>
  <si>
    <t>Hotels</t>
  </si>
  <si>
    <t>Air Fares</t>
  </si>
  <si>
    <t>Sea Freight</t>
  </si>
  <si>
    <t>Small Transport</t>
  </si>
  <si>
    <t>Large Transport</t>
  </si>
  <si>
    <t>Transport</t>
  </si>
  <si>
    <t>Site Monitoring.</t>
  </si>
  <si>
    <t>Commissioning</t>
  </si>
  <si>
    <t>Computer Technician</t>
  </si>
  <si>
    <t>Labourer</t>
  </si>
  <si>
    <t>Assistance</t>
  </si>
  <si>
    <t>Electrician</t>
  </si>
  <si>
    <t>Labour</t>
  </si>
  <si>
    <t>Labour, Transport &amp; Accommodation</t>
  </si>
  <si>
    <t>RATE</t>
  </si>
  <si>
    <t>Schedule of Rates</t>
  </si>
  <si>
    <t>General</t>
  </si>
  <si>
    <t>This schedule is for unscheduled work and is to be completed by the contractor; failure to do so will invalidate his offer. Rates in this schedule will be incorporated for any work required that is in addition to what has been described in this document.</t>
  </si>
  <si>
    <t>Rates for Labour</t>
  </si>
  <si>
    <r>
      <t xml:space="preserve">Including bonus, profit, compulsory contributions, overheads, supervision, and administration and drawing office time </t>
    </r>
    <r>
      <rPr>
        <b/>
        <sz val="10"/>
        <color theme="1"/>
        <rFont val="Arial"/>
        <family val="2"/>
      </rPr>
      <t>per hour.</t>
    </r>
  </si>
  <si>
    <t>Rates For Traveling Expenses</t>
  </si>
  <si>
    <t>Transport rate for other vehicle (Specify)</t>
  </si>
  <si>
    <t>Pers/Day</t>
  </si>
  <si>
    <t>Rates For Material</t>
  </si>
  <si>
    <t>SUB TOTAL SECTION 2.2 to summary</t>
  </si>
  <si>
    <t>SECTION 2.2 - LABOUR, TRANSPORT &amp; ACCOMMODATION</t>
  </si>
  <si>
    <t>2.2</t>
  </si>
  <si>
    <t>SUB TOTAL SECTION 2.1 P2 to summary</t>
  </si>
  <si>
    <t>SUB TOTAL SECTION 2.1 P1 to summary</t>
  </si>
  <si>
    <t>Qualified Mechanic</t>
  </si>
  <si>
    <t>Apprentice</t>
  </si>
  <si>
    <t xml:space="preserve">Sub-Total Section 2.2 - Labour, Transport &amp; Accomodation </t>
  </si>
  <si>
    <t>Equipment Hire</t>
  </si>
  <si>
    <t>Detail Below</t>
  </si>
  <si>
    <t>Site Establishment &amp; House keeping</t>
  </si>
  <si>
    <t>Skyjackss, Scaffolding, Containers.etc.</t>
  </si>
  <si>
    <t>2.1</t>
  </si>
  <si>
    <t>SECTION 2.4 - SCHEDULE of RATES</t>
  </si>
  <si>
    <t>2.4</t>
  </si>
  <si>
    <t>2.4.2</t>
  </si>
  <si>
    <t>2.4.3</t>
  </si>
  <si>
    <t>2.4.4</t>
  </si>
  <si>
    <t>Sub-Total Section 2.3 - Preliminary &amp; General</t>
  </si>
  <si>
    <t>SECTION 2.3 - PRELIMINARY AND GENERAL</t>
  </si>
  <si>
    <t>2.3.1.1</t>
  </si>
  <si>
    <t>2.3.1.2</t>
  </si>
  <si>
    <t>2.3.1.3</t>
  </si>
  <si>
    <t>2.3.1.4</t>
  </si>
  <si>
    <t>2.3.1.5</t>
  </si>
  <si>
    <t>2.3.1.6</t>
  </si>
  <si>
    <t>2.3.1.7</t>
  </si>
  <si>
    <t>2.3.1.8</t>
  </si>
  <si>
    <t>2.3.1.9</t>
  </si>
  <si>
    <t>2.3.1.10</t>
  </si>
  <si>
    <t>2.3.1.11</t>
  </si>
  <si>
    <t>2.3.1.12</t>
  </si>
  <si>
    <t>2.3.1.13</t>
  </si>
  <si>
    <t>2.3.1.14</t>
  </si>
  <si>
    <t>2.3.1.15</t>
  </si>
  <si>
    <t>2.3.1.16</t>
  </si>
  <si>
    <t>SUB-TOTAL SECTION: 2.3 to summary</t>
  </si>
  <si>
    <t>TOTAL (excluding VAT) PC Amounts</t>
  </si>
  <si>
    <t>TOTAL (excluding VAT) Adjudicated Value</t>
  </si>
  <si>
    <t xml:space="preserve">TOTAL (excluding VAT) </t>
  </si>
  <si>
    <t>2.5 SUMMARY OF SUB-TOTALS</t>
  </si>
  <si>
    <t>A</t>
  </si>
  <si>
    <t>B</t>
  </si>
  <si>
    <t>C</t>
  </si>
  <si>
    <t>E</t>
  </si>
  <si>
    <t>F</t>
  </si>
  <si>
    <t>G</t>
  </si>
  <si>
    <t>H</t>
  </si>
  <si>
    <t>I</t>
  </si>
  <si>
    <t>D</t>
  </si>
  <si>
    <t xml:space="preserve">Each and every cell must have a value entered. Zero or NA are accepted as values. </t>
  </si>
  <si>
    <t>No other entries will be allowed. ie, Included, See part #, etc.</t>
  </si>
  <si>
    <t>This Bill of Quantities consists of 6 sections.</t>
  </si>
  <si>
    <t>This entire spreadsheet has formulae and macros that interact with other CCS spreadsheets. As such no alterations, whatsoever, are to be made to any of the sections while inputing the values. It should be noted that all "summary" cells are already populated with the relevant formulae, as required.</t>
  </si>
  <si>
    <t>The values entered into section 2.4 are not included in the summary section 2.5. They are rates only. To be used for any additional work.</t>
  </si>
  <si>
    <r>
      <t xml:space="preserve">The Adjudication section is populated automatically and is for CCS use only and should </t>
    </r>
    <r>
      <rPr>
        <b/>
        <sz val="14"/>
        <color rgb="FFFF0000"/>
        <rFont val="Arial"/>
        <family val="2"/>
      </rPr>
      <t>NOT</t>
    </r>
    <r>
      <rPr>
        <sz val="11"/>
        <rFont val="Arial"/>
        <family val="2"/>
      </rPr>
      <t xml:space="preserve"> be altered.</t>
    </r>
  </si>
  <si>
    <t>SECTION 2.1</t>
  </si>
  <si>
    <t>Delivery and off loading of equipment  should not be included in this section.</t>
  </si>
  <si>
    <t>Labour, transport, accomodation etc should not be included in this section.</t>
  </si>
  <si>
    <t>Supply of all ducting as shown on drawing. Including all Transition Pieces, Bends, Off-Sets, etc.</t>
  </si>
  <si>
    <t>SECTION 2.2</t>
  </si>
  <si>
    <t>SECTION 2.3</t>
  </si>
  <si>
    <t>SECTION 2.4</t>
  </si>
  <si>
    <t>This section is a summary of the rates used by the contractor in the BOQs. These rates will be used for the pricing of any additional work, that may be required, during the course of the project.</t>
  </si>
  <si>
    <t>SECTION 2.5</t>
  </si>
  <si>
    <t>This section is a summary of sections 2.1, 2.2 &amp; 2.3. All Cells are populated automatically so no values need to be entered.</t>
  </si>
  <si>
    <t>ADJUDICATION</t>
  </si>
  <si>
    <t>For CCS Use only.</t>
  </si>
  <si>
    <t>To Be Completed in Full by Contractor</t>
  </si>
  <si>
    <t>Values to be Confirmed by Contractor</t>
  </si>
  <si>
    <t>This section summarises the cost to supply all the equipment required to complete the project, as laid out in the RFQ document and drawings.</t>
  </si>
  <si>
    <t>This section summarises the Labour, Transport &amp; Accomodation costs required to complete the project, as laid out in the RFQ document and drawings.</t>
  </si>
  <si>
    <t>This section summarises the Miscellaneous General Item costs required to complete the project, as laid out in the RFQ document and drawings.</t>
  </si>
  <si>
    <r>
      <t xml:space="preserve">Failure to complete any sections of this BOQs will disqualify the RFQ submission.  This spreadsheet is to be returned in an excel format </t>
    </r>
    <r>
      <rPr>
        <sz val="18"/>
        <color rgb="FFFF0000"/>
        <rFont val="Arial"/>
        <family val="2"/>
      </rPr>
      <t>NOT PDF</t>
    </r>
    <r>
      <rPr>
        <sz val="18"/>
        <rFont val="Arial"/>
        <family val="2"/>
      </rPr>
      <t>.</t>
    </r>
  </si>
  <si>
    <t xml:space="preserve">Do you agree with the Total Adjudicated Value Given Above </t>
  </si>
  <si>
    <t>If "No" enter Value Here</t>
  </si>
  <si>
    <t>yes or no</t>
  </si>
  <si>
    <t>Name</t>
  </si>
  <si>
    <t>Date</t>
  </si>
  <si>
    <t>The contractor is to confirm they agree with the Adjudicated Value given.</t>
  </si>
  <si>
    <t>If the contractor does not agree with the value shown, they are to enter their total into the cell provided at the bottom.</t>
  </si>
  <si>
    <t>MAIN</t>
  </si>
  <si>
    <t>SECTION 2.6 - EXCHANGE RATE FLUCTUATIONS</t>
  </si>
  <si>
    <t>2.6</t>
  </si>
  <si>
    <t>Imported Materials &amp; Equipment</t>
  </si>
  <si>
    <t>Description of Material / Equiment</t>
  </si>
  <si>
    <t>Country of Origin</t>
  </si>
  <si>
    <t>Currency</t>
  </si>
  <si>
    <t>Exchange Rate Applied</t>
  </si>
  <si>
    <t>FOB Value or CIF Value   Rands</t>
  </si>
  <si>
    <t>Importer's Quotation Enclosed.      Y/N</t>
  </si>
  <si>
    <t>SECTION 2.6</t>
  </si>
  <si>
    <t>This section is is to be completed for all materials and equipment that will be subjected to fluctuating Foreigh Exchange Rates.</t>
  </si>
  <si>
    <t>Supply of new Square plate round difussers</t>
  </si>
  <si>
    <t>Unforseen work</t>
  </si>
  <si>
    <t>SABC Gymnasium Upgrade</t>
  </si>
  <si>
    <t>CCS078-201-0, CCS078-210-0</t>
  </si>
  <si>
    <t>AC01</t>
  </si>
  <si>
    <t>One sets of filters.</t>
  </si>
  <si>
    <t>Remote Controller. Hard Wired.</t>
  </si>
  <si>
    <t>Supply of  new 400 x 200 Suplly Air Grills &amp; spigots.</t>
  </si>
  <si>
    <t>AC02</t>
  </si>
  <si>
    <t>AC03</t>
  </si>
  <si>
    <t>AC04</t>
  </si>
  <si>
    <t>Supply of  new 1200 x 600 Return Air Grill</t>
  </si>
  <si>
    <t>Steel Frame</t>
  </si>
  <si>
    <t>Supply of AC Roof-Top Package.</t>
  </si>
  <si>
    <t>Supply of  new 400 x 200 Suplly Air Grills &amp; Spigots.</t>
  </si>
  <si>
    <t>Supply of  new 1000 x 600 Return Air Grill</t>
  </si>
  <si>
    <t>Aerobics Area</t>
  </si>
  <si>
    <t>Main Work Out Area</t>
  </si>
  <si>
    <t>Change Room Ventilation</t>
  </si>
  <si>
    <t>Fan 01</t>
  </si>
  <si>
    <t>Supply of  new 200mm Disk valves</t>
  </si>
  <si>
    <t>For supply of 560mm Fan assembly. Including attenuators, flexible connections, &amp; anti vibration mountings</t>
  </si>
  <si>
    <t>Supply of  new 800 x 400 Transfer Air Grill</t>
  </si>
  <si>
    <t>Kitchen Ventilation</t>
  </si>
  <si>
    <t>For supply of fresh air fans. CX10 or equivalent</t>
  </si>
  <si>
    <t>Fan 02</t>
  </si>
  <si>
    <t>A  Reclaim Old Refrigerant</t>
  </si>
  <si>
    <t>B Remove all Redundant equipment as per Drawing CCS078-210</t>
  </si>
  <si>
    <t>SITE:- Johannesburg, Gauteng</t>
  </si>
  <si>
    <t>Sub-Total Section 2.4 - Rates Only</t>
  </si>
  <si>
    <r>
      <t xml:space="preserve">Sections 2.1 - 2.2 - 2.3 &amp; 2.4  are to be completed in full, by entering values into the </t>
    </r>
    <r>
      <rPr>
        <b/>
        <sz val="14"/>
        <color rgb="FFFF0000"/>
        <rFont val="Arial"/>
        <family val="2"/>
      </rPr>
      <t>white cells only</t>
    </r>
    <r>
      <rPr>
        <sz val="11"/>
        <rFont val="Arial"/>
        <family val="2"/>
      </rPr>
      <t>.</t>
    </r>
  </si>
  <si>
    <t>Section 2.5 is a summary of sections 2.1, - 2.2 &amp; 2.3, as such the cells are populated automatically.</t>
  </si>
  <si>
    <t>To Be Completed by Contractor if Required</t>
  </si>
  <si>
    <t>07/04/2021</t>
  </si>
  <si>
    <t>Company Name:</t>
  </si>
  <si>
    <t>COMPANY NAME TO BE ENTRED IN THE CELL PROVIDED</t>
  </si>
  <si>
    <t>ANY VALUES ALREADY ENTERED IN THE WHITE CELLS OF THE AMOUNT COLUMN, WERE FOR TEST PURPOSES ONLY.            Contractor is to overwite with their own quoted values.</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</si>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</sst>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0.00"/>
  </numFmts>
  <fonts count="25" x14ac:knownFonts="1">
    <font>
      <sz val="10"/>
      <name val="Arial"/>
    </font>
    <font>
      <sz val="12"/>
      <name val="Arial"/>
      <family val="2"/>
    </font>
    <font>
      <sz val="10"/>
      <name val="Arial"/>
      <family val="2"/>
    </font>
    <font>
      <b/>
      <sz val="12"/>
      <name val="Arial"/>
      <family val="2"/>
    </font>
    <font>
      <sz val="10.5"/>
      <name val="Arial"/>
      <family val="2"/>
    </font>
    <font>
      <b/>
      <sz val="10.5"/>
      <name val="Arial"/>
      <family val="2"/>
    </font>
    <font>
      <b/>
      <u/>
      <sz val="10"/>
      <name val="Arial"/>
      <family val="2"/>
    </font>
    <font>
      <b/>
      <sz val="10"/>
      <name val="Arial"/>
      <family val="2"/>
    </font>
    <font>
      <b/>
      <sz val="10"/>
      <color rgb="FFFF0000"/>
      <name val="Arial"/>
      <family val="2"/>
    </font>
    <font>
      <b/>
      <sz val="14"/>
      <name val="Arial"/>
      <family val="2"/>
    </font>
    <font>
      <b/>
      <u/>
      <sz val="12"/>
      <name val="Arial"/>
      <family val="2"/>
    </font>
    <font>
      <sz val="10"/>
      <color theme="1"/>
      <name val="Arial"/>
      <family val="2"/>
    </font>
    <font>
      <sz val="10.5"/>
      <color rgb="FFFF0000"/>
      <name val="Arial"/>
      <family val="2"/>
    </font>
    <font>
      <b/>
      <sz val="10"/>
      <color theme="1"/>
      <name val="Arial"/>
      <family val="2"/>
    </font>
    <font>
      <sz val="9"/>
      <name val="Arial"/>
      <family val="2"/>
    </font>
    <font>
      <b/>
      <sz val="9"/>
      <name val="Arial"/>
      <family val="2"/>
    </font>
    <font>
      <sz val="10"/>
      <color rgb="FFFF0000"/>
      <name val="Arial"/>
      <family val="2"/>
    </font>
    <font>
      <sz val="11"/>
      <name val="Arial"/>
      <family val="2"/>
    </font>
    <font>
      <b/>
      <sz val="10.5"/>
      <color rgb="FFFF0000"/>
      <name val="Arial"/>
      <family val="2"/>
    </font>
    <font>
      <b/>
      <sz val="14"/>
      <color rgb="FFFF0000"/>
      <name val="Arial"/>
      <family val="2"/>
    </font>
    <font>
      <sz val="16"/>
      <name val="Arial"/>
      <family val="2"/>
    </font>
    <font>
      <b/>
      <sz val="16"/>
      <color rgb="FFFF0000"/>
      <name val="Arial"/>
      <family val="2"/>
    </font>
    <font>
      <sz val="18"/>
      <name val="Arial"/>
      <family val="2"/>
    </font>
    <font>
      <sz val="18"/>
      <color rgb="FFFF0000"/>
      <name val="Arial"/>
      <family val="2"/>
    </font>
    <font>
      <b/>
      <sz val="16"/>
      <name val="Arial"/>
      <family val="2"/>
    </font>
  </fonts>
  <fills count="10">
    <fill>
      <patternFill patternType="none"/>
    </fill>
    <fill>
      <patternFill patternType="gray125"/>
    </fill>
    <fill>
      <patternFill patternType="solid">
        <fgColor theme="0" tint="-0.14999847407452621"/>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2" tint="-9.9978637043366805E-2"/>
        <bgColor indexed="64"/>
      </patternFill>
    </fill>
    <fill>
      <patternFill patternType="solid">
        <fgColor theme="4" tint="0.79998168889431442"/>
        <bgColor indexed="64"/>
      </patternFill>
    </fill>
  </fills>
  <borders count="34">
    <border>
      <left/>
      <right/>
      <top/>
      <bottom/>
      <diagonal/>
    </border>
    <border>
      <left/>
      <right style="thin">
        <color indexed="64"/>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bottom style="thin">
        <color auto="1"/>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diagonal/>
    </border>
    <border>
      <left/>
      <right/>
      <top style="dotted">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style="dotted">
        <color indexed="64"/>
      </top>
      <bottom/>
      <diagonal/>
    </border>
    <border>
      <left/>
      <right style="thin">
        <color indexed="64"/>
      </right>
      <top/>
      <bottom style="dotted">
        <color indexed="64"/>
      </bottom>
      <diagonal/>
    </border>
    <border>
      <left style="thin">
        <color indexed="64"/>
      </left>
      <right style="thin">
        <color indexed="64"/>
      </right>
      <top style="dotted">
        <color indexed="64"/>
      </top>
      <bottom/>
      <diagonal/>
    </border>
    <border>
      <left style="thin">
        <color indexed="64"/>
      </left>
      <right style="thin">
        <color indexed="64"/>
      </right>
      <top/>
      <bottom style="dotted">
        <color indexed="64"/>
      </bottom>
      <diagonal/>
    </border>
    <border>
      <left style="thick">
        <color auto="1"/>
      </left>
      <right/>
      <top style="thick">
        <color auto="1"/>
      </top>
      <bottom style="thick">
        <color auto="1"/>
      </bottom>
      <diagonal/>
    </border>
    <border>
      <left/>
      <right/>
      <top style="thick">
        <color auto="1"/>
      </top>
      <bottom style="thick">
        <color auto="1"/>
      </bottom>
      <diagonal/>
    </border>
    <border>
      <left/>
      <right style="thick">
        <color auto="1"/>
      </right>
      <top style="thick">
        <color auto="1"/>
      </top>
      <bottom style="thick">
        <color auto="1"/>
      </bottom>
      <diagonal/>
    </border>
    <border>
      <left style="dotted">
        <color indexed="64"/>
      </left>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s>
  <cellStyleXfs count="2">
    <xf numFmtId="0" fontId="0" fillId="0" borderId="0"/>
    <xf numFmtId="0" fontId="2" fillId="0" borderId="0"/>
  </cellStyleXfs>
  <cellXfs count="701">
    <xf numFmtId="0" fontId="0" fillId="0" borderId="0" xfId="0"/>
    <xf numFmtId="0" fontId="1" fillId="0" borderId="0" xfId="0" applyFont="1" applyBorder="1" applyAlignment="1">
      <alignment vertical="top"/>
    </xf>
    <xf numFmtId="0" fontId="2" fillId="0" borderId="0" xfId="0" applyFont="1" applyBorder="1" applyAlignment="1">
      <alignment horizontal="left" vertical="center"/>
    </xf>
    <xf numFmtId="0" fontId="2" fillId="0" borderId="0" xfId="0" applyFont="1" applyBorder="1" applyAlignment="1">
      <alignment vertical="top"/>
    </xf>
    <xf numFmtId="0" fontId="7" fillId="0" borderId="0" xfId="0" applyFont="1" applyBorder="1" applyAlignment="1">
      <alignment vertical="top"/>
    </xf>
    <xf numFmtId="0" fontId="2" fillId="0" borderId="0" xfId="0" applyFont="1" applyBorder="1" applyAlignment="1">
      <alignment horizontal="right" vertical="top"/>
    </xf>
    <xf numFmtId="0" fontId="2" fillId="0" borderId="0" xfId="0" applyFont="1" applyBorder="1" applyAlignment="1">
      <alignment horizontal="left" vertical="top" indent="3"/>
    </xf>
    <xf numFmtId="0" fontId="2" fillId="0" borderId="0" xfId="0" applyFont="1" applyBorder="1" applyAlignment="1">
      <alignment horizontal="right" vertical="center"/>
    </xf>
    <xf numFmtId="4" fontId="2" fillId="2" borderId="5" xfId="0" applyNumberFormat="1" applyFont="1" applyFill="1" applyBorder="1" applyAlignment="1" applyProtection="1">
      <alignment horizontal="right" vertical="center"/>
    </xf>
    <xf numFmtId="0" fontId="2" fillId="3" borderId="6" xfId="0" applyFont="1" applyFill="1" applyBorder="1" applyAlignment="1" applyProtection="1">
      <alignment horizontal="left" vertical="center"/>
    </xf>
    <xf numFmtId="0" fontId="7" fillId="4" borderId="2" xfId="0" applyFont="1" applyFill="1" applyBorder="1" applyAlignment="1" applyProtection="1">
      <alignment horizontal="center" vertical="center" wrapText="1"/>
    </xf>
    <xf numFmtId="0" fontId="8" fillId="4" borderId="6" xfId="0" applyFont="1" applyFill="1" applyBorder="1" applyAlignment="1" applyProtection="1">
      <alignment vertical="center"/>
    </xf>
    <xf numFmtId="0" fontId="2" fillId="4" borderId="6" xfId="0" applyFont="1" applyFill="1" applyBorder="1" applyAlignment="1" applyProtection="1">
      <alignment horizontal="center" vertical="center"/>
    </xf>
    <xf numFmtId="0" fontId="7" fillId="4" borderId="6" xfId="0" applyFont="1" applyFill="1" applyBorder="1" applyAlignment="1" applyProtection="1">
      <alignment vertical="center"/>
    </xf>
    <xf numFmtId="0" fontId="7" fillId="4" borderId="6" xfId="0" applyFont="1" applyFill="1" applyBorder="1" applyAlignment="1" applyProtection="1">
      <alignment horizontal="left" vertical="center"/>
    </xf>
    <xf numFmtId="0" fontId="4" fillId="0" borderId="0" xfId="0" applyFont="1" applyFill="1" applyBorder="1" applyAlignment="1">
      <alignment horizontal="left" vertical="center" wrapText="1"/>
    </xf>
    <xf numFmtId="0" fontId="2" fillId="4" borderId="6" xfId="1" applyFont="1" applyFill="1" applyBorder="1" applyAlignment="1" applyProtection="1">
      <alignment horizontal="left" vertical="center"/>
    </xf>
    <xf numFmtId="0" fontId="2" fillId="4" borderId="6" xfId="1" applyFont="1" applyFill="1" applyBorder="1" applyAlignment="1" applyProtection="1">
      <alignment horizontal="center" vertical="center"/>
    </xf>
    <xf numFmtId="4" fontId="2" fillId="4" borderId="6" xfId="1" applyNumberFormat="1" applyFont="1" applyFill="1" applyBorder="1" applyAlignment="1" applyProtection="1">
      <alignment vertical="center"/>
    </xf>
    <xf numFmtId="0" fontId="2" fillId="4" borderId="7" xfId="1" applyFont="1" applyFill="1" applyBorder="1" applyAlignment="1" applyProtection="1">
      <alignment vertical="center" wrapText="1"/>
    </xf>
    <xf numFmtId="0" fontId="2" fillId="4" borderId="0" xfId="1" applyFont="1" applyFill="1" applyBorder="1" applyAlignment="1" applyProtection="1">
      <alignment vertical="center" wrapText="1"/>
    </xf>
    <xf numFmtId="0" fontId="2" fillId="5" borderId="6" xfId="1" applyFont="1" applyFill="1" applyBorder="1" applyAlignment="1" applyProtection="1">
      <alignment horizontal="right" vertical="center"/>
    </xf>
    <xf numFmtId="4" fontId="2" fillId="5" borderId="6" xfId="1" applyNumberFormat="1" applyFont="1" applyFill="1" applyBorder="1" applyAlignment="1" applyProtection="1">
      <alignment vertical="center"/>
    </xf>
    <xf numFmtId="0" fontId="2" fillId="5" borderId="7" xfId="1" applyFont="1" applyFill="1" applyBorder="1" applyAlignment="1" applyProtection="1">
      <alignment vertical="center" wrapText="1"/>
    </xf>
    <xf numFmtId="0" fontId="2" fillId="5" borderId="0" xfId="1" applyFont="1" applyFill="1" applyBorder="1" applyAlignment="1" applyProtection="1">
      <alignment vertical="center" wrapText="1"/>
    </xf>
    <xf numFmtId="0" fontId="2" fillId="7" borderId="6" xfId="1" applyFont="1" applyFill="1" applyBorder="1" applyAlignment="1" applyProtection="1">
      <alignment horizontal="right" vertical="center"/>
    </xf>
    <xf numFmtId="4" fontId="2" fillId="7" borderId="6" xfId="1" applyNumberFormat="1" applyFont="1" applyFill="1" applyBorder="1" applyAlignment="1" applyProtection="1">
      <alignment horizontal="right" vertical="center"/>
    </xf>
    <xf numFmtId="0" fontId="2" fillId="7" borderId="7" xfId="1" applyFont="1" applyFill="1" applyBorder="1" applyAlignment="1" applyProtection="1">
      <alignment horizontal="right" vertical="center"/>
    </xf>
    <xf numFmtId="0" fontId="7" fillId="7" borderId="2" xfId="0" applyFont="1" applyFill="1" applyBorder="1" applyAlignment="1" applyProtection="1">
      <alignment horizontal="left" vertical="center" wrapText="1"/>
    </xf>
    <xf numFmtId="0" fontId="2" fillId="7" borderId="6" xfId="0" applyFont="1" applyFill="1" applyBorder="1" applyAlignment="1" applyProtection="1">
      <alignment horizontal="left" vertical="center"/>
    </xf>
    <xf numFmtId="4" fontId="2" fillId="7" borderId="5" xfId="0" applyNumberFormat="1" applyFont="1" applyFill="1" applyBorder="1" applyAlignment="1" applyProtection="1">
      <alignment horizontal="right" vertical="center"/>
    </xf>
    <xf numFmtId="0" fontId="7" fillId="7" borderId="4" xfId="0" applyFont="1" applyFill="1" applyBorder="1" applyAlignment="1" applyProtection="1">
      <alignment horizontal="center" vertical="center" wrapText="1"/>
    </xf>
    <xf numFmtId="1" fontId="2" fillId="4" borderId="6" xfId="0" applyNumberFormat="1" applyFont="1" applyFill="1" applyBorder="1" applyAlignment="1" applyProtection="1">
      <alignment horizontal="center" vertical="center"/>
    </xf>
    <xf numFmtId="4" fontId="2" fillId="4" borderId="6" xfId="0" applyNumberFormat="1" applyFont="1" applyFill="1" applyBorder="1" applyAlignment="1" applyProtection="1">
      <alignment horizontal="center" vertical="center"/>
    </xf>
    <xf numFmtId="4" fontId="2" fillId="4" borderId="5" xfId="0" applyNumberFormat="1" applyFont="1" applyFill="1" applyBorder="1" applyAlignment="1" applyProtection="1">
      <alignment horizontal="right" vertical="center"/>
    </xf>
    <xf numFmtId="0" fontId="2" fillId="3" borderId="7" xfId="0" applyFont="1" applyFill="1" applyBorder="1" applyAlignment="1" applyProtection="1">
      <alignment vertical="center" wrapText="1"/>
    </xf>
    <xf numFmtId="0" fontId="6" fillId="3" borderId="0" xfId="0" applyFont="1" applyFill="1" applyBorder="1" applyAlignment="1" applyProtection="1">
      <alignment horizontal="right" vertical="center" wrapText="1"/>
    </xf>
    <xf numFmtId="0" fontId="6" fillId="3" borderId="7" xfId="1" applyFont="1" applyFill="1" applyBorder="1" applyAlignment="1" applyProtection="1">
      <alignment vertical="center" wrapText="1"/>
    </xf>
    <xf numFmtId="0" fontId="2" fillId="3" borderId="6" xfId="1" applyFont="1" applyFill="1" applyBorder="1" applyAlignment="1" applyProtection="1">
      <alignment horizontal="center" vertical="center"/>
    </xf>
    <xf numFmtId="4" fontId="2" fillId="3" borderId="6" xfId="1" applyNumberFormat="1" applyFont="1" applyFill="1" applyBorder="1" applyAlignment="1" applyProtection="1">
      <alignment vertical="center"/>
    </xf>
    <xf numFmtId="0" fontId="2" fillId="3" borderId="6" xfId="1" applyFont="1" applyFill="1" applyBorder="1" applyAlignment="1" applyProtection="1">
      <alignment horizontal="right" vertical="center"/>
    </xf>
    <xf numFmtId="0" fontId="2" fillId="3" borderId="7" xfId="1" applyFont="1" applyFill="1" applyBorder="1" applyAlignment="1" applyProtection="1">
      <alignment vertical="center" wrapText="1"/>
    </xf>
    <xf numFmtId="0" fontId="2" fillId="3" borderId="7" xfId="0" quotePrefix="1" applyFont="1" applyFill="1" applyBorder="1" applyAlignment="1" applyProtection="1">
      <alignment vertical="center" wrapText="1"/>
    </xf>
    <xf numFmtId="0" fontId="2" fillId="3" borderId="0" xfId="0" quotePrefix="1" applyFont="1" applyFill="1" applyBorder="1" applyAlignment="1" applyProtection="1">
      <alignment horizontal="right" vertical="center" wrapText="1"/>
    </xf>
    <xf numFmtId="0" fontId="7" fillId="8" borderId="2" xfId="0" applyFont="1" applyFill="1" applyBorder="1" applyAlignment="1" applyProtection="1">
      <alignment horizontal="center" vertical="center" wrapText="1"/>
    </xf>
    <xf numFmtId="0" fontId="7" fillId="8" borderId="2" xfId="0" applyFont="1" applyFill="1" applyBorder="1" applyAlignment="1" applyProtection="1">
      <alignment horizontal="left" vertical="center" wrapText="1"/>
    </xf>
    <xf numFmtId="0" fontId="6" fillId="3" borderId="0" xfId="0" applyFont="1" applyFill="1" applyBorder="1" applyAlignment="1" applyProtection="1">
      <alignment horizontal="left" vertical="center" wrapText="1"/>
    </xf>
    <xf numFmtId="0" fontId="2" fillId="3" borderId="0" xfId="0" quotePrefix="1" applyFont="1" applyFill="1" applyBorder="1" applyAlignment="1" applyProtection="1">
      <alignment horizontal="left" vertical="center" wrapText="1"/>
    </xf>
    <xf numFmtId="0" fontId="7" fillId="8" borderId="3" xfId="0" applyFont="1" applyFill="1" applyBorder="1" applyAlignment="1" applyProtection="1">
      <alignment horizontal="center" vertical="center" wrapText="1"/>
    </xf>
    <xf numFmtId="0" fontId="2" fillId="3" borderId="0" xfId="0" applyFont="1" applyFill="1" applyBorder="1" applyAlignment="1" applyProtection="1">
      <alignment horizontal="center" vertical="center"/>
    </xf>
    <xf numFmtId="1" fontId="2" fillId="3" borderId="0" xfId="0" applyNumberFormat="1" applyFont="1" applyFill="1" applyBorder="1" applyAlignment="1" applyProtection="1">
      <alignment horizontal="center" vertical="center"/>
    </xf>
    <xf numFmtId="4" fontId="2" fillId="3" borderId="0" xfId="0" applyNumberFormat="1" applyFont="1" applyFill="1" applyBorder="1" applyAlignment="1" applyProtection="1">
      <alignment horizontal="center" vertical="center"/>
    </xf>
    <xf numFmtId="0" fontId="2" fillId="4" borderId="0" xfId="1" applyFont="1" applyFill="1" applyBorder="1" applyAlignment="1" applyProtection="1">
      <alignment horizontal="center" vertical="center"/>
    </xf>
    <xf numFmtId="1" fontId="2" fillId="4" borderId="0" xfId="1" applyNumberFormat="1" applyFont="1" applyFill="1" applyBorder="1" applyAlignment="1" applyProtection="1">
      <alignment horizontal="center" vertical="center"/>
    </xf>
    <xf numFmtId="4" fontId="2" fillId="4" borderId="0" xfId="1" applyNumberFormat="1" applyFont="1" applyFill="1" applyBorder="1" applyAlignment="1" applyProtection="1">
      <alignment horizontal="center" vertical="center"/>
    </xf>
    <xf numFmtId="0" fontId="2" fillId="5" borderId="0" xfId="1" applyFont="1" applyFill="1" applyBorder="1" applyAlignment="1" applyProtection="1">
      <alignment horizontal="center" vertical="center"/>
    </xf>
    <xf numFmtId="1" fontId="2" fillId="5" borderId="0" xfId="1" applyNumberFormat="1" applyFont="1" applyFill="1" applyBorder="1" applyAlignment="1" applyProtection="1">
      <alignment horizontal="center" vertical="center"/>
    </xf>
    <xf numFmtId="4" fontId="2" fillId="5" borderId="0" xfId="1" applyNumberFormat="1" applyFont="1" applyFill="1" applyBorder="1" applyAlignment="1" applyProtection="1">
      <alignment horizontal="center" vertical="center"/>
    </xf>
    <xf numFmtId="0" fontId="2" fillId="7" borderId="0" xfId="1" applyFont="1" applyFill="1" applyBorder="1" applyAlignment="1" applyProtection="1">
      <alignment horizontal="center" vertical="center"/>
    </xf>
    <xf numFmtId="1" fontId="2" fillId="7" borderId="0" xfId="1" applyNumberFormat="1" applyFont="1" applyFill="1" applyBorder="1" applyAlignment="1" applyProtection="1">
      <alignment horizontal="center" vertical="center"/>
    </xf>
    <xf numFmtId="4" fontId="2" fillId="7" borderId="0" xfId="1" applyNumberFormat="1" applyFont="1" applyFill="1" applyBorder="1" applyAlignment="1" applyProtection="1">
      <alignment horizontal="center" vertical="center"/>
    </xf>
    <xf numFmtId="0" fontId="2" fillId="3" borderId="0" xfId="1" applyFont="1" applyFill="1" applyBorder="1" applyAlignment="1" applyProtection="1">
      <alignment horizontal="center" vertical="center"/>
    </xf>
    <xf numFmtId="1" fontId="2" fillId="3" borderId="0" xfId="1" applyNumberFormat="1" applyFont="1" applyFill="1" applyBorder="1" applyAlignment="1" applyProtection="1">
      <alignment horizontal="center" vertical="center"/>
    </xf>
    <xf numFmtId="4" fontId="2" fillId="3" borderId="0" xfId="1" applyNumberFormat="1" applyFont="1" applyFill="1" applyBorder="1" applyAlignment="1" applyProtection="1">
      <alignment horizontal="center" vertical="center"/>
    </xf>
    <xf numFmtId="4" fontId="2" fillId="3" borderId="6" xfId="0" applyNumberFormat="1" applyFont="1" applyFill="1" applyBorder="1" applyAlignment="1" applyProtection="1">
      <alignment vertical="center"/>
    </xf>
    <xf numFmtId="0" fontId="3" fillId="2" borderId="0" xfId="0" applyFont="1" applyFill="1" applyBorder="1" applyAlignment="1" applyProtection="1">
      <alignment vertical="center" wrapText="1"/>
    </xf>
    <xf numFmtId="0" fontId="8" fillId="2" borderId="0" xfId="0" applyFont="1" applyFill="1" applyBorder="1" applyAlignment="1" applyProtection="1">
      <alignment vertical="center" wrapText="1"/>
    </xf>
    <xf numFmtId="0" fontId="3" fillId="2" borderId="5" xfId="0" applyFont="1" applyFill="1" applyBorder="1" applyAlignment="1" applyProtection="1">
      <alignment vertical="center" wrapText="1"/>
    </xf>
    <xf numFmtId="0" fontId="7" fillId="2" borderId="0" xfId="0" applyFont="1" applyFill="1" applyBorder="1" applyAlignment="1" applyProtection="1">
      <alignment vertical="center" wrapText="1"/>
    </xf>
    <xf numFmtId="0" fontId="6" fillId="2" borderId="5" xfId="0" applyFont="1" applyFill="1" applyBorder="1" applyAlignment="1" applyProtection="1">
      <alignment horizontal="left" vertical="top" wrapText="1" indent="3"/>
    </xf>
    <xf numFmtId="0" fontId="2" fillId="2" borderId="6" xfId="0" applyFont="1" applyFill="1" applyBorder="1" applyAlignment="1" applyProtection="1">
      <alignment horizontal="center" vertical="top"/>
    </xf>
    <xf numFmtId="0" fontId="4" fillId="2" borderId="5" xfId="0" applyFont="1" applyFill="1" applyBorder="1" applyAlignment="1" applyProtection="1">
      <alignment horizontal="left" vertical="top" wrapText="1"/>
    </xf>
    <xf numFmtId="0" fontId="4" fillId="2" borderId="6" xfId="0" applyFont="1" applyFill="1" applyBorder="1" applyAlignment="1" applyProtection="1">
      <alignment horizontal="center" vertical="top"/>
    </xf>
    <xf numFmtId="0" fontId="3" fillId="2" borderId="6" xfId="0" applyFont="1" applyFill="1" applyBorder="1" applyAlignment="1" applyProtection="1">
      <alignment horizontal="left" vertical="center"/>
    </xf>
    <xf numFmtId="0" fontId="2" fillId="2" borderId="12" xfId="0" applyFont="1" applyFill="1" applyBorder="1" applyAlignment="1" applyProtection="1">
      <alignment horizontal="left" vertical="center"/>
    </xf>
    <xf numFmtId="0" fontId="4" fillId="2" borderId="15" xfId="0" applyFont="1" applyFill="1" applyBorder="1" applyAlignment="1" applyProtection="1">
      <alignment horizontal="left" vertical="top" wrapText="1"/>
    </xf>
    <xf numFmtId="0" fontId="4" fillId="2" borderId="15" xfId="0" applyFont="1" applyFill="1" applyBorder="1" applyAlignment="1" applyProtection="1">
      <alignment vertical="top" wrapText="1"/>
    </xf>
    <xf numFmtId="0" fontId="2" fillId="2" borderId="6" xfId="0" applyFont="1" applyFill="1" applyBorder="1" applyAlignment="1" applyProtection="1">
      <alignment horizontal="left" vertical="top"/>
    </xf>
    <xf numFmtId="0" fontId="4" fillId="2" borderId="5" xfId="0" applyFont="1" applyFill="1" applyBorder="1" applyAlignment="1" applyProtection="1">
      <alignment horizontal="left" vertical="center" wrapText="1"/>
    </xf>
    <xf numFmtId="0" fontId="3" fillId="2" borderId="6" xfId="0" applyFont="1" applyFill="1" applyBorder="1" applyAlignment="1" applyProtection="1">
      <alignment horizontal="left" vertical="top"/>
    </xf>
    <xf numFmtId="0" fontId="2" fillId="2" borderId="12" xfId="0" applyFont="1" applyFill="1" applyBorder="1" applyAlignment="1" applyProtection="1">
      <alignment vertical="center"/>
    </xf>
    <xf numFmtId="0" fontId="5" fillId="2" borderId="6" xfId="0" applyFont="1" applyFill="1" applyBorder="1" applyAlignment="1" applyProtection="1">
      <alignment horizontal="left" vertical="top"/>
    </xf>
    <xf numFmtId="0" fontId="5" fillId="2" borderId="2" xfId="0" applyFont="1" applyFill="1" applyBorder="1" applyAlignment="1" applyProtection="1">
      <alignment horizontal="left" vertical="top"/>
    </xf>
    <xf numFmtId="0" fontId="4" fillId="2" borderId="2" xfId="0" applyFont="1" applyFill="1" applyBorder="1" applyAlignment="1" applyProtection="1">
      <alignment horizontal="center" vertical="top"/>
    </xf>
    <xf numFmtId="1" fontId="2" fillId="2" borderId="6" xfId="0" applyNumberFormat="1" applyFont="1" applyFill="1" applyBorder="1" applyAlignment="1" applyProtection="1">
      <alignment horizontal="center" vertical="top"/>
    </xf>
    <xf numFmtId="0" fontId="7" fillId="2" borderId="6" xfId="0" applyFont="1" applyFill="1" applyBorder="1" applyAlignment="1" applyProtection="1">
      <alignment vertical="center"/>
    </xf>
    <xf numFmtId="1" fontId="4" fillId="2" borderId="6" xfId="0" applyNumberFormat="1" applyFont="1" applyFill="1" applyBorder="1" applyAlignment="1" applyProtection="1">
      <alignment horizontal="center" vertical="top"/>
    </xf>
    <xf numFmtId="4" fontId="4" fillId="2" borderId="6" xfId="0" applyNumberFormat="1" applyFont="1" applyFill="1" applyBorder="1" applyAlignment="1" applyProtection="1">
      <alignment horizontal="center" vertical="top"/>
    </xf>
    <xf numFmtId="4" fontId="4" fillId="2" borderId="6" xfId="0" applyNumberFormat="1" applyFont="1" applyFill="1" applyBorder="1" applyAlignment="1" applyProtection="1">
      <alignment horizontal="right" vertical="center"/>
    </xf>
    <xf numFmtId="4" fontId="4" fillId="2" borderId="6" xfId="0" applyNumberFormat="1" applyFont="1" applyFill="1" applyBorder="1" applyAlignment="1" applyProtection="1">
      <alignment vertical="top"/>
    </xf>
    <xf numFmtId="4" fontId="1" fillId="2" borderId="2" xfId="0" applyNumberFormat="1" applyFont="1" applyFill="1" applyBorder="1" applyAlignment="1" applyProtection="1">
      <alignment horizontal="right" vertical="center"/>
    </xf>
    <xf numFmtId="4" fontId="1" fillId="2" borderId="2" xfId="0" applyNumberFormat="1" applyFont="1" applyFill="1" applyBorder="1" applyAlignment="1" applyProtection="1">
      <alignment horizontal="right" vertical="top"/>
    </xf>
    <xf numFmtId="0" fontId="3" fillId="2" borderId="6" xfId="1" applyFont="1" applyFill="1" applyBorder="1" applyAlignment="1" applyProtection="1">
      <alignment horizontal="left" vertical="top"/>
    </xf>
    <xf numFmtId="0" fontId="2" fillId="2" borderId="6" xfId="1" applyFont="1" applyFill="1" applyBorder="1" applyAlignment="1" applyProtection="1">
      <alignment horizontal="center" vertical="top"/>
    </xf>
    <xf numFmtId="4" fontId="2" fillId="2" borderId="6" xfId="1" applyNumberFormat="1" applyFont="1" applyFill="1" applyBorder="1" applyAlignment="1" applyProtection="1">
      <alignment horizontal="right" vertical="center"/>
    </xf>
    <xf numFmtId="0" fontId="2" fillId="2" borderId="7" xfId="1" applyFont="1" applyFill="1" applyBorder="1" applyAlignment="1" applyProtection="1">
      <alignment vertical="top" wrapText="1"/>
    </xf>
    <xf numFmtId="0" fontId="2" fillId="2" borderId="0" xfId="1" applyFont="1" applyFill="1" applyBorder="1" applyAlignment="1" applyProtection="1">
      <alignment vertical="top" wrapText="1"/>
    </xf>
    <xf numFmtId="0" fontId="2" fillId="2" borderId="7" xfId="1" applyFont="1" applyFill="1" applyBorder="1" applyAlignment="1" applyProtection="1">
      <alignment horizontal="center" vertical="top"/>
    </xf>
    <xf numFmtId="0" fontId="7" fillId="2" borderId="7" xfId="1" applyFont="1" applyFill="1" applyBorder="1" applyAlignment="1" applyProtection="1">
      <alignment vertical="top" wrapText="1"/>
    </xf>
    <xf numFmtId="0" fontId="7" fillId="2" borderId="0" xfId="1" applyFont="1" applyFill="1" applyBorder="1" applyAlignment="1" applyProtection="1">
      <alignment vertical="top" wrapText="1"/>
    </xf>
    <xf numFmtId="0" fontId="4" fillId="2" borderId="6" xfId="0" applyFont="1" applyFill="1" applyBorder="1" applyAlignment="1" applyProtection="1">
      <alignment horizontal="center" vertical="center"/>
    </xf>
    <xf numFmtId="0" fontId="5" fillId="2" borderId="5" xfId="0" applyFont="1" applyFill="1" applyBorder="1" applyAlignment="1" applyProtection="1">
      <alignment horizontal="center" vertical="center" wrapText="1"/>
    </xf>
    <xf numFmtId="0" fontId="0" fillId="0" borderId="0" xfId="0" applyAlignment="1">
      <alignment wrapText="1"/>
    </xf>
    <xf numFmtId="0" fontId="0" fillId="0" borderId="0" xfId="0" applyAlignment="1">
      <alignment horizontal="center" vertical="center"/>
    </xf>
    <xf numFmtId="4" fontId="0" fillId="0" borderId="0" xfId="0" applyNumberFormat="1" applyAlignment="1"/>
    <xf numFmtId="4" fontId="0" fillId="0" borderId="0" xfId="0" applyNumberFormat="1"/>
    <xf numFmtId="0" fontId="7" fillId="4" borderId="4" xfId="0" applyFont="1" applyFill="1" applyBorder="1" applyAlignment="1" applyProtection="1">
      <alignment horizontal="center" vertical="center" wrapText="1"/>
    </xf>
    <xf numFmtId="0" fontId="2" fillId="0" borderId="0" xfId="0" applyFont="1" applyAlignment="1">
      <alignment horizontal="right"/>
    </xf>
    <xf numFmtId="0" fontId="5" fillId="2" borderId="15" xfId="0" applyFont="1" applyFill="1" applyBorder="1" applyAlignment="1" applyProtection="1">
      <alignment horizontal="center" vertical="center" wrapText="1"/>
    </xf>
    <xf numFmtId="0" fontId="4" fillId="2" borderId="12" xfId="0" applyFont="1" applyFill="1" applyBorder="1" applyAlignment="1" applyProtection="1">
      <alignment horizontal="center" vertical="center"/>
    </xf>
    <xf numFmtId="0" fontId="4" fillId="2" borderId="22" xfId="0" applyFont="1" applyFill="1" applyBorder="1" applyAlignment="1" applyProtection="1">
      <alignment horizontal="center" vertical="center"/>
    </xf>
    <xf numFmtId="0" fontId="3" fillId="0" borderId="0" xfId="0" applyFont="1" applyFill="1" applyBorder="1" applyAlignment="1">
      <alignment vertical="top" wrapText="1"/>
    </xf>
    <xf numFmtId="0" fontId="3" fillId="0" borderId="0" xfId="0" applyFont="1" applyFill="1" applyBorder="1" applyAlignment="1">
      <alignment vertical="top"/>
    </xf>
    <xf numFmtId="0" fontId="4" fillId="0" borderId="0" xfId="0" applyFont="1" applyFill="1" applyBorder="1" applyAlignment="1" applyProtection="1">
      <alignment horizontal="left" vertical="center" wrapText="1"/>
    </xf>
    <xf numFmtId="0" fontId="3" fillId="0" borderId="0" xfId="0" applyFont="1" applyFill="1" applyBorder="1" applyAlignment="1" applyProtection="1">
      <alignment vertical="center" wrapText="1"/>
    </xf>
    <xf numFmtId="0" fontId="7" fillId="0" borderId="0" xfId="0" applyFont="1" applyFill="1" applyBorder="1" applyAlignment="1">
      <alignment vertical="top"/>
    </xf>
    <xf numFmtId="0" fontId="2" fillId="0" borderId="0" xfId="0" applyFont="1" applyFill="1" applyBorder="1" applyAlignment="1">
      <alignment vertical="top"/>
    </xf>
    <xf numFmtId="0" fontId="2" fillId="0" borderId="0" xfId="0" applyFont="1" applyFill="1" applyBorder="1" applyAlignment="1">
      <alignment horizontal="right" vertical="top"/>
    </xf>
    <xf numFmtId="0" fontId="2" fillId="0" borderId="0" xfId="0" applyFont="1" applyFill="1" applyBorder="1" applyAlignment="1">
      <alignment horizontal="left" vertical="top" indent="3"/>
    </xf>
    <xf numFmtId="0" fontId="2" fillId="0" borderId="0" xfId="0" applyFont="1" applyFill="1" applyBorder="1" applyAlignment="1">
      <alignment horizontal="right" vertical="center"/>
    </xf>
    <xf numFmtId="0" fontId="7" fillId="0" borderId="0" xfId="0" applyFont="1" applyFill="1" applyBorder="1" applyAlignment="1" applyProtection="1">
      <alignment horizontal="center" vertical="center" wrapText="1"/>
    </xf>
    <xf numFmtId="0" fontId="8" fillId="0" borderId="0" xfId="0" applyFont="1" applyFill="1" applyBorder="1" applyAlignment="1" applyProtection="1">
      <alignment vertical="center"/>
    </xf>
    <xf numFmtId="0" fontId="2" fillId="0" borderId="0" xfId="0" applyFont="1" applyFill="1" applyBorder="1" applyAlignment="1" applyProtection="1">
      <alignment horizontal="center" vertical="center"/>
    </xf>
    <xf numFmtId="1" fontId="2" fillId="0" borderId="0" xfId="0" applyNumberFormat="1" applyFont="1" applyFill="1" applyBorder="1" applyAlignment="1" applyProtection="1">
      <alignment horizontal="center" vertical="center"/>
    </xf>
    <xf numFmtId="4" fontId="2" fillId="0" borderId="0" xfId="0" applyNumberFormat="1" applyFont="1" applyFill="1" applyBorder="1" applyAlignment="1" applyProtection="1">
      <alignment horizontal="center" vertical="center"/>
    </xf>
    <xf numFmtId="4" fontId="2" fillId="0" borderId="0" xfId="0" applyNumberFormat="1" applyFont="1" applyFill="1" applyBorder="1" applyAlignment="1" applyProtection="1">
      <alignment horizontal="right" vertical="center"/>
    </xf>
    <xf numFmtId="0" fontId="7" fillId="0" borderId="0" xfId="0" applyFont="1" applyFill="1" applyBorder="1" applyAlignment="1" applyProtection="1">
      <alignment vertical="center"/>
    </xf>
    <xf numFmtId="0" fontId="4" fillId="0" borderId="0" xfId="0" applyFont="1" applyFill="1" applyBorder="1" applyAlignment="1" applyProtection="1">
      <alignment horizontal="center" vertical="top"/>
    </xf>
    <xf numFmtId="4" fontId="4" fillId="0" borderId="0" xfId="0" applyNumberFormat="1" applyFont="1" applyFill="1" applyBorder="1" applyAlignment="1" applyProtection="1">
      <alignment horizontal="center" vertical="top"/>
    </xf>
    <xf numFmtId="4" fontId="4" fillId="0" borderId="0" xfId="0" applyNumberFormat="1" applyFont="1" applyFill="1" applyBorder="1" applyAlignment="1" applyProtection="1">
      <alignment horizontal="right" vertical="center"/>
    </xf>
    <xf numFmtId="0" fontId="2" fillId="0" borderId="0" xfId="0" applyFont="1" applyFill="1" applyBorder="1" applyAlignment="1" applyProtection="1">
      <alignment horizontal="left" vertical="center"/>
    </xf>
    <xf numFmtId="0" fontId="4" fillId="0" borderId="0" xfId="0" applyFont="1" applyFill="1" applyBorder="1" applyAlignment="1" applyProtection="1">
      <alignment horizontal="center" vertical="center"/>
    </xf>
    <xf numFmtId="1" fontId="4" fillId="0" borderId="0" xfId="0" applyNumberFormat="1" applyFont="1" applyFill="1" applyBorder="1" applyAlignment="1" applyProtection="1">
      <alignment horizontal="center" vertical="center"/>
    </xf>
    <xf numFmtId="0" fontId="4" fillId="0" borderId="0" xfId="0" applyFont="1" applyFill="1" applyBorder="1" applyAlignment="1" applyProtection="1">
      <alignment vertical="top" wrapText="1"/>
    </xf>
    <xf numFmtId="4" fontId="4" fillId="0" borderId="0" xfId="0" applyNumberFormat="1" applyFont="1" applyFill="1" applyBorder="1" applyAlignment="1" applyProtection="1">
      <alignment vertical="top"/>
    </xf>
    <xf numFmtId="0" fontId="4" fillId="0" borderId="0" xfId="0" applyFont="1" applyFill="1" applyBorder="1" applyAlignment="1">
      <alignment horizontal="center" vertical="center"/>
    </xf>
    <xf numFmtId="0" fontId="2" fillId="0" borderId="0" xfId="0" applyFont="1" applyFill="1" applyBorder="1" applyAlignment="1" applyProtection="1">
      <alignment horizontal="left" vertical="top"/>
    </xf>
    <xf numFmtId="0" fontId="4" fillId="0" borderId="0" xfId="0" applyFont="1" applyFill="1" applyBorder="1" applyAlignment="1">
      <alignment horizontal="center" vertical="top"/>
    </xf>
    <xf numFmtId="0" fontId="2" fillId="0" borderId="0" xfId="0" applyFont="1" applyFill="1" applyBorder="1" applyAlignment="1" applyProtection="1">
      <alignment vertical="center"/>
    </xf>
    <xf numFmtId="0" fontId="5" fillId="0" borderId="0" xfId="0" applyFont="1" applyFill="1" applyBorder="1" applyAlignment="1" applyProtection="1">
      <alignment horizontal="center" vertical="center" wrapText="1"/>
    </xf>
    <xf numFmtId="4" fontId="4" fillId="0" borderId="0" xfId="0" applyNumberFormat="1" applyFont="1" applyFill="1" applyBorder="1" applyAlignment="1" applyProtection="1">
      <alignment horizontal="left" vertical="top"/>
    </xf>
    <xf numFmtId="0" fontId="5" fillId="0" borderId="0" xfId="0" applyFont="1" applyFill="1" applyBorder="1" applyAlignment="1" applyProtection="1">
      <alignment horizontal="left" vertical="top"/>
    </xf>
    <xf numFmtId="4" fontId="1" fillId="0" borderId="0" xfId="0" applyNumberFormat="1" applyFont="1" applyFill="1" applyBorder="1" applyAlignment="1" applyProtection="1">
      <alignment horizontal="right" vertical="center"/>
    </xf>
    <xf numFmtId="4" fontId="1" fillId="0" borderId="0" xfId="0" applyNumberFormat="1" applyFont="1" applyFill="1" applyBorder="1" applyAlignment="1" applyProtection="1">
      <alignment horizontal="right" vertical="top"/>
    </xf>
    <xf numFmtId="0" fontId="4" fillId="0" borderId="0" xfId="0" applyFont="1" applyFill="1" applyBorder="1" applyAlignment="1" applyProtection="1">
      <alignment vertical="center" wrapText="1"/>
    </xf>
    <xf numFmtId="0" fontId="3" fillId="0" borderId="0" xfId="0" applyFont="1" applyFill="1" applyBorder="1" applyAlignment="1">
      <alignment vertical="center" wrapText="1"/>
    </xf>
    <xf numFmtId="4" fontId="4" fillId="0" borderId="0" xfId="0" applyNumberFormat="1" applyFont="1" applyFill="1" applyBorder="1" applyAlignment="1" applyProtection="1">
      <alignment vertical="center"/>
    </xf>
    <xf numFmtId="0" fontId="4" fillId="0" borderId="0" xfId="0" applyFont="1" applyFill="1" applyBorder="1" applyAlignment="1" applyProtection="1">
      <alignment vertical="center"/>
    </xf>
    <xf numFmtId="0" fontId="4" fillId="0" borderId="0" xfId="0" applyFont="1" applyFill="1" applyBorder="1" applyAlignment="1">
      <alignment vertical="center"/>
    </xf>
    <xf numFmtId="0" fontId="4" fillId="0" borderId="0" xfId="0" applyFont="1" applyFill="1" applyBorder="1" applyAlignment="1">
      <alignment vertical="center" wrapText="1"/>
    </xf>
    <xf numFmtId="0" fontId="7" fillId="0" borderId="0" xfId="0" applyFont="1" applyFill="1" applyBorder="1" applyAlignment="1">
      <alignment vertical="center" wrapText="1"/>
    </xf>
    <xf numFmtId="0" fontId="3" fillId="0" borderId="0" xfId="0" applyFont="1" applyFill="1" applyBorder="1" applyAlignment="1">
      <alignment vertical="center"/>
    </xf>
    <xf numFmtId="0" fontId="2" fillId="2" borderId="7" xfId="0" quotePrefix="1" applyFont="1" applyFill="1" applyBorder="1" applyAlignment="1" applyProtection="1">
      <alignment vertical="top" wrapText="1"/>
    </xf>
    <xf numFmtId="0" fontId="2" fillId="2" borderId="0" xfId="0" quotePrefix="1" applyFont="1" applyFill="1" applyBorder="1" applyAlignment="1" applyProtection="1">
      <alignment horizontal="right" vertical="top"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alignment horizontal="left" vertical="top"/>
    </xf>
    <xf numFmtId="0" fontId="1" fillId="0" borderId="0" xfId="0" applyFont="1" applyFill="1" applyBorder="1" applyAlignment="1" applyProtection="1">
      <alignment vertical="center" wrapText="1"/>
    </xf>
    <xf numFmtId="0" fontId="4" fillId="0" borderId="0" xfId="0" applyFont="1" applyFill="1" applyBorder="1" applyAlignment="1" applyProtection="1">
      <alignment horizontal="center" vertical="center" wrapText="1"/>
    </xf>
    <xf numFmtId="0" fontId="4" fillId="0" borderId="0" xfId="0" applyFont="1" applyFill="1" applyBorder="1" applyAlignment="1" applyProtection="1">
      <alignment horizontal="left" vertical="top"/>
    </xf>
    <xf numFmtId="0" fontId="1" fillId="0" borderId="0" xfId="0" applyFont="1" applyFill="1" applyBorder="1" applyAlignment="1">
      <alignment vertical="center" wrapText="1"/>
    </xf>
    <xf numFmtId="0" fontId="16" fillId="0" borderId="0" xfId="0" applyFont="1" applyFill="1" applyBorder="1" applyAlignment="1" applyProtection="1">
      <alignment vertical="center" wrapText="1"/>
    </xf>
    <xf numFmtId="0" fontId="2" fillId="0" borderId="0" xfId="0" applyFont="1" applyFill="1" applyBorder="1" applyAlignment="1" applyProtection="1">
      <alignment vertical="center" wrapText="1"/>
    </xf>
    <xf numFmtId="4" fontId="17" fillId="0" borderId="0" xfId="0" applyNumberFormat="1" applyFont="1" applyFill="1" applyBorder="1" applyAlignment="1" applyProtection="1">
      <alignment horizontal="right" vertical="center"/>
    </xf>
    <xf numFmtId="0" fontId="17" fillId="0" borderId="0" xfId="0" applyFont="1" applyBorder="1" applyAlignment="1">
      <alignment vertical="top"/>
    </xf>
    <xf numFmtId="0" fontId="2" fillId="2" borderId="0" xfId="0" quotePrefix="1" applyFont="1" applyFill="1" applyBorder="1" applyAlignment="1" applyProtection="1">
      <alignment horizontal="left" vertical="top" wrapText="1" indent="3"/>
    </xf>
    <xf numFmtId="0" fontId="7" fillId="7" borderId="1" xfId="0" applyFont="1" applyFill="1" applyBorder="1" applyAlignment="1" applyProtection="1">
      <alignment horizontal="center" vertical="center" wrapText="1"/>
    </xf>
    <xf numFmtId="4" fontId="2" fillId="7" borderId="5" xfId="0" applyNumberFormat="1" applyFont="1" applyFill="1" applyBorder="1" applyAlignment="1" applyProtection="1">
      <alignment horizontal="center" vertical="center"/>
    </xf>
    <xf numFmtId="4" fontId="2" fillId="2" borderId="5" xfId="1" applyNumberFormat="1" applyFont="1" applyFill="1" applyBorder="1" applyAlignment="1" applyProtection="1">
      <alignment horizontal="center" vertical="top"/>
    </xf>
    <xf numFmtId="1" fontId="2" fillId="2" borderId="0" xfId="1" applyNumberFormat="1" applyFont="1" applyFill="1" applyBorder="1" applyAlignment="1" applyProtection="1">
      <alignment horizontal="center" vertical="top"/>
    </xf>
    <xf numFmtId="4" fontId="2" fillId="2" borderId="5" xfId="0" applyNumberFormat="1" applyFont="1" applyFill="1" applyBorder="1" applyAlignment="1" applyProtection="1">
      <alignment horizontal="center" vertical="top"/>
    </xf>
    <xf numFmtId="0" fontId="7" fillId="7" borderId="3" xfId="0" applyFont="1" applyFill="1" applyBorder="1" applyAlignment="1" applyProtection="1">
      <alignment horizontal="center" vertical="center" wrapText="1"/>
    </xf>
    <xf numFmtId="0" fontId="2" fillId="7" borderId="0" xfId="0" applyFont="1" applyFill="1" applyBorder="1" applyAlignment="1" applyProtection="1">
      <alignment horizontal="center" vertical="center"/>
    </xf>
    <xf numFmtId="1" fontId="2" fillId="7" borderId="0" xfId="0" applyNumberFormat="1" applyFont="1" applyFill="1" applyBorder="1" applyAlignment="1" applyProtection="1">
      <alignment horizontal="center" vertical="center"/>
    </xf>
    <xf numFmtId="0" fontId="2" fillId="2" borderId="0" xfId="1" applyFont="1" applyFill="1" applyBorder="1" applyAlignment="1" applyProtection="1">
      <alignment horizontal="center" vertical="top"/>
    </xf>
    <xf numFmtId="0" fontId="2" fillId="2" borderId="0" xfId="0" applyFont="1" applyFill="1" applyBorder="1" applyAlignment="1" applyProtection="1">
      <alignment horizontal="center" vertical="top"/>
    </xf>
    <xf numFmtId="1" fontId="2" fillId="2" borderId="0" xfId="0" applyNumberFormat="1" applyFont="1" applyFill="1" applyBorder="1" applyAlignment="1" applyProtection="1">
      <alignment horizontal="center" vertical="top"/>
    </xf>
    <xf numFmtId="4" fontId="2" fillId="2" borderId="0" xfId="1" applyNumberFormat="1" applyFont="1" applyFill="1" applyBorder="1" applyAlignment="1" applyProtection="1">
      <alignment horizontal="center" vertical="top"/>
    </xf>
    <xf numFmtId="4" fontId="2" fillId="2" borderId="0" xfId="0" applyNumberFormat="1" applyFont="1" applyFill="1" applyBorder="1" applyAlignment="1" applyProtection="1">
      <alignment horizontal="center" vertical="top"/>
    </xf>
    <xf numFmtId="4" fontId="2" fillId="2" borderId="6" xfId="0" applyNumberFormat="1" applyFont="1" applyFill="1" applyBorder="1" applyAlignment="1" applyProtection="1">
      <alignment horizontal="right" vertical="center"/>
    </xf>
    <xf numFmtId="0" fontId="4" fillId="0" borderId="0" xfId="0" applyFont="1" applyFill="1" applyBorder="1" applyAlignment="1" applyProtection="1">
      <alignment horizontal="left" vertical="center"/>
    </xf>
    <xf numFmtId="0" fontId="2" fillId="0" borderId="0" xfId="0" applyFont="1" applyBorder="1" applyAlignment="1">
      <alignment vertical="center"/>
    </xf>
    <xf numFmtId="0" fontId="5" fillId="2" borderId="21" xfId="0" applyFont="1" applyFill="1" applyBorder="1" applyAlignment="1" applyProtection="1">
      <alignment vertical="center" wrapText="1"/>
    </xf>
    <xf numFmtId="0" fontId="5" fillId="2" borderId="14" xfId="0" applyFont="1" applyFill="1" applyBorder="1" applyAlignment="1" applyProtection="1">
      <alignment horizontal="center" vertical="center" wrapText="1"/>
    </xf>
    <xf numFmtId="0" fontId="4" fillId="2" borderId="23" xfId="0" applyFont="1" applyFill="1" applyBorder="1" applyAlignment="1" applyProtection="1">
      <alignment vertical="center"/>
    </xf>
    <xf numFmtId="0" fontId="2" fillId="2" borderId="23" xfId="0" applyFont="1" applyFill="1" applyBorder="1" applyAlignment="1" applyProtection="1">
      <alignment vertical="center"/>
    </xf>
    <xf numFmtId="4" fontId="4" fillId="2" borderId="23" xfId="0" applyNumberFormat="1" applyFont="1" applyFill="1" applyBorder="1" applyAlignment="1" applyProtection="1">
      <alignment vertical="top"/>
    </xf>
    <xf numFmtId="4" fontId="4" fillId="2" borderId="23" xfId="0" applyNumberFormat="1" applyFont="1" applyFill="1" applyBorder="1" applyAlignment="1" applyProtection="1">
      <alignment vertical="center"/>
    </xf>
    <xf numFmtId="0" fontId="4" fillId="2" borderId="14" xfId="0" applyFont="1" applyFill="1" applyBorder="1" applyAlignment="1" applyProtection="1">
      <alignment horizontal="left" vertical="center" wrapText="1"/>
    </xf>
    <xf numFmtId="0" fontId="3" fillId="2" borderId="0" xfId="0" applyFont="1" applyFill="1" applyBorder="1" applyAlignment="1" applyProtection="1">
      <alignment horizontal="left" vertical="top" wrapText="1"/>
    </xf>
    <xf numFmtId="0" fontId="4" fillId="2" borderId="7" xfId="0" applyFont="1" applyFill="1" applyBorder="1" applyAlignment="1" applyProtection="1">
      <alignment horizontal="left" vertical="center" wrapText="1"/>
    </xf>
    <xf numFmtId="0" fontId="4" fillId="2" borderId="0" xfId="0" applyFont="1" applyFill="1" applyBorder="1" applyAlignment="1" applyProtection="1">
      <alignment horizontal="left" vertical="center" wrapText="1"/>
    </xf>
    <xf numFmtId="0" fontId="2" fillId="2" borderId="0" xfId="1" applyFont="1" applyFill="1" applyBorder="1" applyAlignment="1" applyProtection="1">
      <alignment horizontal="left" vertical="top" wrapText="1"/>
    </xf>
    <xf numFmtId="0" fontId="2" fillId="7" borderId="7" xfId="1" applyFont="1" applyFill="1" applyBorder="1" applyAlignment="1" applyProtection="1">
      <alignment horizontal="left" vertical="center" wrapText="1"/>
    </xf>
    <xf numFmtId="0" fontId="2" fillId="7" borderId="0" xfId="1" applyFont="1" applyFill="1" applyBorder="1" applyAlignment="1" applyProtection="1">
      <alignment horizontal="left" vertical="center" wrapText="1"/>
    </xf>
    <xf numFmtId="0" fontId="2" fillId="4" borderId="7" xfId="1" applyFont="1" applyFill="1" applyBorder="1" applyAlignment="1" applyProtection="1">
      <alignment horizontal="left" vertical="center" wrapText="1"/>
    </xf>
    <xf numFmtId="0" fontId="2" fillId="4" borderId="0" xfId="1" applyFont="1" applyFill="1" applyBorder="1" applyAlignment="1" applyProtection="1">
      <alignment horizontal="left" vertical="center" wrapText="1"/>
    </xf>
    <xf numFmtId="0" fontId="7" fillId="3" borderId="0" xfId="1" applyFont="1" applyFill="1" applyBorder="1" applyAlignment="1" applyProtection="1">
      <alignment vertical="center" wrapText="1"/>
    </xf>
    <xf numFmtId="0" fontId="1" fillId="0" borderId="0" xfId="0" applyFont="1" applyBorder="1" applyAlignment="1" applyProtection="1">
      <alignment vertical="top"/>
      <protection locked="0"/>
    </xf>
    <xf numFmtId="0" fontId="2" fillId="0" borderId="7" xfId="0" applyFont="1" applyBorder="1" applyAlignment="1" applyProtection="1">
      <alignment horizontal="left" vertical="center"/>
      <protection locked="0"/>
    </xf>
    <xf numFmtId="0" fontId="2" fillId="0" borderId="0" xfId="0" applyFont="1" applyBorder="1" applyAlignment="1" applyProtection="1">
      <alignment horizontal="left" vertical="center"/>
      <protection locked="0"/>
    </xf>
    <xf numFmtId="0" fontId="2" fillId="0" borderId="0" xfId="0" applyFont="1" applyBorder="1" applyAlignment="1" applyProtection="1">
      <alignment vertical="top"/>
      <protection locked="0"/>
    </xf>
    <xf numFmtId="4" fontId="4" fillId="0" borderId="6" xfId="0" applyNumberFormat="1" applyFont="1" applyFill="1" applyBorder="1" applyAlignment="1" applyProtection="1">
      <alignment horizontal="right" vertical="center"/>
      <protection locked="0"/>
    </xf>
    <xf numFmtId="0" fontId="4" fillId="2" borderId="12" xfId="0" applyFont="1" applyFill="1" applyBorder="1" applyAlignment="1" applyProtection="1">
      <alignment horizontal="center" vertical="center"/>
      <protection locked="0"/>
    </xf>
    <xf numFmtId="0" fontId="4" fillId="0" borderId="12" xfId="0" applyFont="1" applyFill="1" applyBorder="1" applyAlignment="1" applyProtection="1">
      <alignment horizontal="center" vertical="center"/>
      <protection locked="0"/>
    </xf>
    <xf numFmtId="4" fontId="4" fillId="0" borderId="12" xfId="0" applyNumberFormat="1" applyFont="1" applyFill="1" applyBorder="1" applyAlignment="1" applyProtection="1">
      <alignment horizontal="center" vertical="top"/>
      <protection locked="0"/>
    </xf>
    <xf numFmtId="4" fontId="4" fillId="0" borderId="12" xfId="0" applyNumberFormat="1" applyFont="1" applyFill="1" applyBorder="1" applyAlignment="1" applyProtection="1">
      <alignment horizontal="right" vertical="center"/>
      <protection locked="0"/>
    </xf>
    <xf numFmtId="1" fontId="4" fillId="0" borderId="12" xfId="0" applyNumberFormat="1" applyFont="1" applyFill="1" applyBorder="1" applyAlignment="1" applyProtection="1">
      <alignment horizontal="center" vertical="center"/>
      <protection locked="0"/>
    </xf>
    <xf numFmtId="4" fontId="4" fillId="0" borderId="12" xfId="0" applyNumberFormat="1" applyFont="1" applyFill="1" applyBorder="1" applyAlignment="1" applyProtection="1">
      <alignment vertical="top"/>
      <protection locked="0"/>
    </xf>
    <xf numFmtId="4" fontId="4" fillId="2" borderId="12" xfId="0" applyNumberFormat="1" applyFont="1" applyFill="1" applyBorder="1" applyAlignment="1" applyProtection="1">
      <alignment vertical="top"/>
      <protection locked="0"/>
    </xf>
    <xf numFmtId="4" fontId="4" fillId="2" borderId="12" xfId="0" applyNumberFormat="1" applyFont="1" applyFill="1" applyBorder="1" applyAlignment="1" applyProtection="1">
      <alignment vertical="center"/>
      <protection locked="0"/>
    </xf>
    <xf numFmtId="0" fontId="4" fillId="0" borderId="22" xfId="0" applyFont="1" applyFill="1" applyBorder="1" applyAlignment="1" applyProtection="1">
      <alignment horizontal="center" vertical="center"/>
      <protection locked="0"/>
    </xf>
    <xf numFmtId="4" fontId="4" fillId="0" borderId="22" xfId="0" applyNumberFormat="1" applyFont="1" applyFill="1" applyBorder="1" applyAlignment="1" applyProtection="1">
      <alignment vertical="top"/>
      <protection locked="0"/>
    </xf>
    <xf numFmtId="4" fontId="4" fillId="0" borderId="22" xfId="0" applyNumberFormat="1" applyFont="1" applyFill="1" applyBorder="1" applyAlignment="1" applyProtection="1">
      <alignment vertical="center"/>
      <protection locked="0"/>
    </xf>
    <xf numFmtId="0" fontId="5" fillId="0" borderId="5" xfId="0" applyFont="1" applyFill="1" applyBorder="1" applyAlignment="1" applyProtection="1">
      <alignment horizontal="center" vertical="center" wrapText="1"/>
      <protection locked="0"/>
    </xf>
    <xf numFmtId="0" fontId="4" fillId="0" borderId="6" xfId="0" applyFont="1" applyFill="1" applyBorder="1" applyAlignment="1" applyProtection="1">
      <alignment horizontal="center" vertical="center"/>
      <protection locked="0"/>
    </xf>
    <xf numFmtId="4" fontId="4" fillId="0" borderId="6" xfId="0" applyNumberFormat="1" applyFont="1" applyFill="1" applyBorder="1" applyAlignment="1" applyProtection="1">
      <alignment vertical="top"/>
      <protection locked="0"/>
    </xf>
    <xf numFmtId="0" fontId="5" fillId="0" borderId="15" xfId="0" applyFont="1" applyFill="1" applyBorder="1" applyAlignment="1" applyProtection="1">
      <alignment horizontal="center" vertical="center" wrapText="1"/>
      <protection locked="0"/>
    </xf>
    <xf numFmtId="0" fontId="4" fillId="0" borderId="7" xfId="0" applyFont="1" applyFill="1" applyBorder="1" applyAlignment="1" applyProtection="1">
      <alignment horizontal="left" vertical="center" wrapText="1"/>
      <protection locked="0"/>
    </xf>
    <xf numFmtId="0" fontId="4" fillId="0" borderId="0" xfId="0" applyFont="1" applyFill="1" applyBorder="1" applyAlignment="1" applyProtection="1">
      <alignment horizontal="left" vertical="center" wrapText="1"/>
      <protection locked="0"/>
    </xf>
    <xf numFmtId="0" fontId="7" fillId="0" borderId="0" xfId="0" applyFont="1" applyBorder="1" applyAlignment="1" applyProtection="1">
      <alignment vertical="top"/>
      <protection locked="0"/>
    </xf>
    <xf numFmtId="0" fontId="2" fillId="0" borderId="0" xfId="0" applyFont="1" applyBorder="1" applyAlignment="1" applyProtection="1">
      <alignment horizontal="right" vertical="top"/>
      <protection locked="0"/>
    </xf>
    <xf numFmtId="0" fontId="2" fillId="0" borderId="0" xfId="0" applyFont="1" applyBorder="1" applyAlignment="1" applyProtection="1">
      <alignment horizontal="left" vertical="top" indent="3"/>
      <protection locked="0"/>
    </xf>
    <xf numFmtId="0" fontId="2" fillId="0" borderId="0" xfId="0" applyFont="1" applyBorder="1" applyAlignment="1" applyProtection="1">
      <alignment horizontal="right" vertical="center"/>
      <protection locked="0"/>
    </xf>
    <xf numFmtId="0" fontId="3" fillId="4" borderId="0" xfId="0" applyFont="1" applyFill="1" applyBorder="1" applyAlignment="1" applyProtection="1">
      <alignment vertical="top" wrapText="1"/>
    </xf>
    <xf numFmtId="0" fontId="3" fillId="4" borderId="11" xfId="0" applyFont="1" applyFill="1" applyBorder="1" applyAlignment="1" applyProtection="1">
      <alignment vertical="top"/>
    </xf>
    <xf numFmtId="0" fontId="9" fillId="2" borderId="6" xfId="0" applyFont="1" applyFill="1" applyBorder="1" applyAlignment="1" applyProtection="1">
      <alignment horizontal="left" vertical="top"/>
    </xf>
    <xf numFmtId="0" fontId="2" fillId="2" borderId="13" xfId="0" applyFont="1" applyFill="1" applyBorder="1" applyAlignment="1" applyProtection="1">
      <alignment vertical="top"/>
    </xf>
    <xf numFmtId="0" fontId="4" fillId="2" borderId="18" xfId="0" applyFont="1" applyFill="1" applyBorder="1" applyAlignment="1" applyProtection="1">
      <alignment vertical="center" wrapText="1"/>
    </xf>
    <xf numFmtId="0" fontId="4" fillId="2" borderId="19" xfId="0" applyFont="1" applyFill="1" applyBorder="1" applyAlignment="1" applyProtection="1">
      <alignment vertical="center" wrapText="1"/>
    </xf>
    <xf numFmtId="0" fontId="7" fillId="2" borderId="0" xfId="0" applyFont="1" applyFill="1" applyBorder="1" applyAlignment="1" applyProtection="1">
      <alignment vertical="top"/>
    </xf>
    <xf numFmtId="0" fontId="2" fillId="2" borderId="0" xfId="0" applyFont="1" applyFill="1" applyBorder="1" applyAlignment="1" applyProtection="1">
      <alignment vertical="top"/>
    </xf>
    <xf numFmtId="0" fontId="2" fillId="2" borderId="0" xfId="0" applyFont="1" applyFill="1" applyBorder="1" applyAlignment="1" applyProtection="1">
      <alignment horizontal="right" vertical="top"/>
    </xf>
    <xf numFmtId="0" fontId="2" fillId="2" borderId="0" xfId="0" applyFont="1" applyFill="1" applyBorder="1" applyAlignment="1" applyProtection="1">
      <alignment horizontal="left" vertical="top" indent="3"/>
    </xf>
    <xf numFmtId="0" fontId="2" fillId="2" borderId="0" xfId="0" applyFont="1" applyFill="1" applyBorder="1" applyAlignment="1" applyProtection="1">
      <alignment horizontal="right" vertical="center"/>
    </xf>
    <xf numFmtId="0" fontId="1" fillId="0" borderId="0" xfId="1" applyFont="1" applyAlignment="1" applyProtection="1">
      <alignment vertical="top"/>
      <protection locked="0"/>
    </xf>
    <xf numFmtId="0" fontId="2" fillId="0" borderId="7" xfId="1" applyBorder="1" applyAlignment="1" applyProtection="1">
      <alignment horizontal="left" vertical="center"/>
      <protection locked="0"/>
    </xf>
    <xf numFmtId="0" fontId="2" fillId="0" borderId="0" xfId="1" applyAlignment="1" applyProtection="1">
      <alignment horizontal="left" vertical="center"/>
      <protection locked="0"/>
    </xf>
    <xf numFmtId="0" fontId="2" fillId="0" borderId="0" xfId="1" applyAlignment="1" applyProtection="1">
      <alignment vertical="top"/>
      <protection locked="0"/>
    </xf>
    <xf numFmtId="4" fontId="4" fillId="2" borderId="6" xfId="1" applyNumberFormat="1" applyFont="1" applyFill="1" applyBorder="1" applyAlignment="1" applyProtection="1">
      <alignment horizontal="center" vertical="top"/>
      <protection locked="0"/>
    </xf>
    <xf numFmtId="4" fontId="4" fillId="2" borderId="6" xfId="1" applyNumberFormat="1" applyFont="1" applyFill="1" applyBorder="1" applyAlignment="1" applyProtection="1">
      <alignment vertical="top"/>
      <protection locked="0"/>
    </xf>
    <xf numFmtId="4" fontId="4" fillId="0" borderId="6" xfId="1" applyNumberFormat="1" applyFont="1" applyBorder="1" applyAlignment="1" applyProtection="1">
      <alignment horizontal="center" vertical="top"/>
      <protection locked="0"/>
    </xf>
    <xf numFmtId="4" fontId="4" fillId="0" borderId="6" xfId="1" applyNumberFormat="1" applyFont="1" applyBorder="1" applyAlignment="1" applyProtection="1">
      <alignment horizontal="right" vertical="top"/>
      <protection locked="0"/>
    </xf>
    <xf numFmtId="4" fontId="4" fillId="0" borderId="12" xfId="1" applyNumberFormat="1" applyFont="1" applyBorder="1" applyAlignment="1" applyProtection="1">
      <alignment horizontal="center" vertical="top"/>
      <protection locked="0"/>
    </xf>
    <xf numFmtId="4" fontId="4" fillId="0" borderId="12" xfId="1" applyNumberFormat="1" applyFont="1" applyBorder="1" applyAlignment="1" applyProtection="1">
      <alignment horizontal="right" vertical="top"/>
      <protection locked="0"/>
    </xf>
    <xf numFmtId="4" fontId="4" fillId="2" borderId="6" xfId="1" applyNumberFormat="1" applyFont="1" applyFill="1" applyBorder="1" applyAlignment="1" applyProtection="1">
      <alignment horizontal="right" vertical="top"/>
      <protection locked="0"/>
    </xf>
    <xf numFmtId="4" fontId="4" fillId="2" borderId="20" xfId="1" applyNumberFormat="1" applyFont="1" applyFill="1" applyBorder="1" applyAlignment="1" applyProtection="1">
      <alignment horizontal="center" vertical="top"/>
      <protection locked="0"/>
    </xf>
    <xf numFmtId="4" fontId="4" fillId="2" borderId="22" xfId="1" applyNumberFormat="1" applyFont="1" applyFill="1" applyBorder="1" applyAlignment="1" applyProtection="1">
      <alignment horizontal="right" vertical="top"/>
      <protection locked="0"/>
    </xf>
    <xf numFmtId="4" fontId="4" fillId="2" borderId="5" xfId="1" applyNumberFormat="1" applyFont="1" applyFill="1" applyBorder="1" applyAlignment="1" applyProtection="1">
      <alignment horizontal="center" vertical="top"/>
      <protection locked="0"/>
    </xf>
    <xf numFmtId="4" fontId="4" fillId="2" borderId="5" xfId="1" applyNumberFormat="1" applyFont="1" applyFill="1" applyBorder="1" applyAlignment="1" applyProtection="1">
      <alignment vertical="top"/>
      <protection locked="0"/>
    </xf>
    <xf numFmtId="0" fontId="7" fillId="0" borderId="0" xfId="1" applyFont="1" applyAlignment="1" applyProtection="1">
      <alignment vertical="top"/>
      <protection locked="0"/>
    </xf>
    <xf numFmtId="0" fontId="2" fillId="0" borderId="0" xfId="1" applyAlignment="1" applyProtection="1">
      <alignment horizontal="right" vertical="top"/>
      <protection locked="0"/>
    </xf>
    <xf numFmtId="0" fontId="2" fillId="0" borderId="0" xfId="1" applyAlignment="1" applyProtection="1">
      <alignment horizontal="left" vertical="top" indent="3"/>
      <protection locked="0"/>
    </xf>
    <xf numFmtId="0" fontId="3" fillId="5" borderId="0" xfId="1" applyFont="1" applyFill="1" applyAlignment="1" applyProtection="1">
      <alignment vertical="top" wrapText="1"/>
    </xf>
    <xf numFmtId="0" fontId="3" fillId="5" borderId="0" xfId="1" applyFont="1" applyFill="1" applyAlignment="1" applyProtection="1">
      <alignment vertical="top"/>
    </xf>
    <xf numFmtId="0" fontId="3" fillId="5" borderId="11" xfId="1" applyFont="1" applyFill="1" applyBorder="1" applyAlignment="1" applyProtection="1">
      <alignment vertical="top"/>
    </xf>
    <xf numFmtId="0" fontId="7" fillId="5" borderId="2" xfId="1" applyFont="1" applyFill="1" applyBorder="1" applyAlignment="1" applyProtection="1">
      <alignment horizontal="center" vertical="center" wrapText="1"/>
    </xf>
    <xf numFmtId="0" fontId="7" fillId="5" borderId="4" xfId="1" applyFont="1" applyFill="1" applyBorder="1" applyAlignment="1" applyProtection="1">
      <alignment horizontal="center" vertical="center" wrapText="1"/>
    </xf>
    <xf numFmtId="0" fontId="8" fillId="5" borderId="6" xfId="1" applyFont="1" applyFill="1" applyBorder="1" applyAlignment="1" applyProtection="1">
      <alignment vertical="center"/>
    </xf>
    <xf numFmtId="0" fontId="2" fillId="5" borderId="6" xfId="1" applyFill="1" applyBorder="1" applyAlignment="1" applyProtection="1">
      <alignment horizontal="center" vertical="center"/>
    </xf>
    <xf numFmtId="1" fontId="2" fillId="5" borderId="6" xfId="1" applyNumberFormat="1" applyFill="1" applyBorder="1" applyAlignment="1" applyProtection="1">
      <alignment horizontal="center" vertical="center"/>
    </xf>
    <xf numFmtId="4" fontId="2" fillId="5" borderId="6" xfId="1" applyNumberFormat="1" applyFill="1" applyBorder="1" applyAlignment="1" applyProtection="1">
      <alignment horizontal="center" vertical="center"/>
    </xf>
    <xf numFmtId="4" fontId="2" fillId="5" borderId="5" xfId="1" applyNumberFormat="1" applyFill="1" applyBorder="1" applyAlignment="1" applyProtection="1">
      <alignment vertical="center"/>
    </xf>
    <xf numFmtId="0" fontId="7" fillId="5" borderId="6" xfId="1" applyFont="1" applyFill="1" applyBorder="1" applyAlignment="1" applyProtection="1">
      <alignment vertical="center"/>
    </xf>
    <xf numFmtId="0" fontId="7" fillId="5" borderId="6" xfId="1" applyFont="1" applyFill="1" applyBorder="1" applyAlignment="1" applyProtection="1">
      <alignment horizontal="left" vertical="center"/>
    </xf>
    <xf numFmtId="0" fontId="7" fillId="5" borderId="7" xfId="1" applyFont="1" applyFill="1" applyBorder="1" applyAlignment="1" applyProtection="1">
      <alignment horizontal="left" vertical="center" wrapText="1"/>
    </xf>
    <xf numFmtId="0" fontId="7" fillId="5" borderId="0" xfId="1" applyFont="1" applyFill="1" applyAlignment="1" applyProtection="1">
      <alignment horizontal="left" vertical="center" wrapText="1"/>
    </xf>
    <xf numFmtId="0" fontId="7" fillId="5" borderId="5" xfId="1" applyFont="1" applyFill="1" applyBorder="1" applyAlignment="1" applyProtection="1">
      <alignment horizontal="left" vertical="center" wrapText="1"/>
    </xf>
    <xf numFmtId="0" fontId="9" fillId="2" borderId="6" xfId="1" applyFont="1" applyFill="1" applyBorder="1" applyAlignment="1" applyProtection="1">
      <alignment horizontal="left" vertical="center"/>
    </xf>
    <xf numFmtId="0" fontId="2" fillId="2" borderId="6" xfId="1" applyFill="1" applyBorder="1" applyAlignment="1" applyProtection="1">
      <alignment horizontal="center" vertical="top"/>
    </xf>
    <xf numFmtId="1" fontId="2" fillId="2" borderId="6" xfId="1" applyNumberFormat="1" applyFill="1" applyBorder="1" applyAlignment="1" applyProtection="1">
      <alignment horizontal="center" vertical="top"/>
    </xf>
    <xf numFmtId="0" fontId="7" fillId="2" borderId="6" xfId="1" applyFont="1" applyFill="1" applyBorder="1" applyAlignment="1" applyProtection="1">
      <alignment vertical="center"/>
    </xf>
    <xf numFmtId="4" fontId="2" fillId="2" borderId="5" xfId="1" applyNumberFormat="1" applyFill="1" applyBorder="1" applyAlignment="1" applyProtection="1">
      <alignment vertical="top"/>
    </xf>
    <xf numFmtId="0" fontId="5" fillId="2" borderId="6" xfId="1" applyFont="1" applyFill="1" applyBorder="1" applyAlignment="1" applyProtection="1">
      <alignment horizontal="left"/>
    </xf>
    <xf numFmtId="0" fontId="4" fillId="2" borderId="7" xfId="1" applyFont="1" applyFill="1" applyBorder="1" applyAlignment="1" applyProtection="1">
      <alignment horizontal="left" vertical="top" wrapText="1"/>
    </xf>
    <xf numFmtId="0" fontId="4" fillId="2" borderId="0" xfId="1" applyFont="1" applyFill="1" applyAlignment="1" applyProtection="1">
      <alignment horizontal="left" vertical="top" wrapText="1"/>
    </xf>
    <xf numFmtId="0" fontId="4" fillId="2" borderId="5" xfId="1" applyFont="1" applyFill="1" applyBorder="1" applyAlignment="1" applyProtection="1">
      <alignment horizontal="left" vertical="top" wrapText="1"/>
    </xf>
    <xf numFmtId="0" fontId="4" fillId="2" borderId="6" xfId="1" applyFont="1" applyFill="1" applyBorder="1" applyAlignment="1" applyProtection="1">
      <alignment horizontal="center" vertical="top"/>
    </xf>
    <xf numFmtId="1" fontId="4" fillId="2" borderId="6" xfId="1" applyNumberFormat="1" applyFont="1" applyFill="1" applyBorder="1" applyAlignment="1" applyProtection="1">
      <alignment horizontal="center" vertical="top"/>
    </xf>
    <xf numFmtId="4" fontId="4" fillId="2" borderId="6" xfId="1" applyNumberFormat="1" applyFont="1" applyFill="1" applyBorder="1" applyAlignment="1" applyProtection="1">
      <alignment horizontal="center" vertical="top"/>
    </xf>
    <xf numFmtId="4" fontId="4" fillId="2" borderId="6" xfId="1" applyNumberFormat="1" applyFont="1" applyFill="1" applyBorder="1" applyAlignment="1" applyProtection="1">
      <alignment vertical="top"/>
    </xf>
    <xf numFmtId="0" fontId="3" fillId="2" borderId="6" xfId="1" applyFont="1" applyFill="1" applyBorder="1" applyAlignment="1" applyProtection="1">
      <alignment horizontal="left" vertical="center"/>
    </xf>
    <xf numFmtId="0" fontId="2" fillId="2" borderId="6" xfId="1" applyFill="1" applyBorder="1" applyAlignment="1" applyProtection="1">
      <alignment horizontal="left" vertical="center"/>
    </xf>
    <xf numFmtId="0" fontId="5" fillId="2" borderId="5" xfId="1" applyFont="1" applyFill="1" applyBorder="1" applyAlignment="1" applyProtection="1">
      <alignment horizontal="center" vertical="center" wrapText="1"/>
    </xf>
    <xf numFmtId="0" fontId="4" fillId="2" borderId="6" xfId="1" applyFont="1" applyFill="1" applyBorder="1" applyAlignment="1" applyProtection="1">
      <alignment horizontal="center" vertical="center"/>
    </xf>
    <xf numFmtId="1" fontId="4" fillId="2" borderId="6" xfId="1" applyNumberFormat="1" applyFont="1" applyFill="1" applyBorder="1" applyAlignment="1" applyProtection="1">
      <alignment horizontal="center" vertical="center"/>
    </xf>
    <xf numFmtId="0" fontId="2" fillId="2" borderId="12" xfId="1" applyFill="1" applyBorder="1" applyAlignment="1" applyProtection="1">
      <alignment horizontal="left" vertical="center"/>
    </xf>
    <xf numFmtId="4" fontId="4" fillId="2" borderId="12" xfId="1" applyNumberFormat="1" applyFont="1" applyFill="1" applyBorder="1" applyAlignment="1" applyProtection="1">
      <alignment horizontal="center" vertical="center"/>
    </xf>
    <xf numFmtId="1" fontId="4" fillId="2" borderId="12" xfId="1" applyNumberFormat="1" applyFont="1" applyFill="1" applyBorder="1" applyAlignment="1" applyProtection="1">
      <alignment horizontal="center" vertical="center"/>
    </xf>
    <xf numFmtId="0" fontId="5" fillId="2" borderId="15" xfId="1" applyFont="1" applyFill="1" applyBorder="1" applyAlignment="1" applyProtection="1">
      <alignment horizontal="center" vertical="center" wrapText="1"/>
    </xf>
    <xf numFmtId="0" fontId="4" fillId="2" borderId="13" xfId="1" applyFont="1" applyFill="1" applyBorder="1" applyAlignment="1" applyProtection="1">
      <alignment horizontal="left" vertical="center" wrapText="1"/>
    </xf>
    <xf numFmtId="0" fontId="4" fillId="2" borderId="14" xfId="1" applyFont="1" applyFill="1" applyBorder="1" applyAlignment="1" applyProtection="1">
      <alignment horizontal="left" vertical="center" wrapText="1"/>
    </xf>
    <xf numFmtId="0" fontId="4" fillId="2" borderId="13" xfId="1" applyFont="1" applyFill="1" applyBorder="1" applyAlignment="1" applyProtection="1">
      <alignment vertical="center" wrapText="1"/>
    </xf>
    <xf numFmtId="0" fontId="12" fillId="2" borderId="14" xfId="1" applyFont="1" applyFill="1" applyBorder="1" applyAlignment="1" applyProtection="1">
      <alignment vertical="center" wrapText="1"/>
    </xf>
    <xf numFmtId="0" fontId="2" fillId="2" borderId="6" xfId="1" applyFill="1" applyBorder="1" applyAlignment="1" applyProtection="1">
      <alignment horizontal="left" vertical="top"/>
    </xf>
    <xf numFmtId="0" fontId="4" fillId="2" borderId="7" xfId="1" applyFont="1" applyFill="1" applyBorder="1" applyAlignment="1" applyProtection="1">
      <alignment vertical="center" wrapText="1"/>
    </xf>
    <xf numFmtId="0" fontId="4" fillId="2" borderId="0" xfId="1" applyFont="1" applyFill="1" applyAlignment="1" applyProtection="1">
      <alignment vertical="center" wrapText="1"/>
    </xf>
    <xf numFmtId="0" fontId="4" fillId="2" borderId="5" xfId="1" applyFont="1" applyFill="1" applyBorder="1" applyAlignment="1" applyProtection="1">
      <alignment vertical="center" wrapText="1"/>
    </xf>
    <xf numFmtId="0" fontId="3" fillId="2" borderId="7" xfId="1" applyFont="1" applyFill="1" applyBorder="1" applyAlignment="1" applyProtection="1">
      <alignment horizontal="left" vertical="center" wrapText="1"/>
    </xf>
    <xf numFmtId="0" fontId="4" fillId="2" borderId="14" xfId="1" applyFont="1" applyFill="1" applyBorder="1" applyAlignment="1" applyProtection="1">
      <alignment vertical="center" wrapText="1"/>
    </xf>
    <xf numFmtId="0" fontId="4" fillId="2" borderId="15" xfId="1" applyFont="1" applyFill="1" applyBorder="1" applyAlignment="1" applyProtection="1">
      <alignment vertical="center" wrapText="1"/>
    </xf>
    <xf numFmtId="0" fontId="2" fillId="2" borderId="6" xfId="1" applyFill="1" applyBorder="1" applyAlignment="1" applyProtection="1">
      <alignment vertical="center"/>
    </xf>
    <xf numFmtId="0" fontId="5" fillId="2" borderId="5" xfId="1" applyFont="1" applyFill="1" applyBorder="1" applyAlignment="1" applyProtection="1">
      <alignment vertical="center" wrapText="1"/>
    </xf>
    <xf numFmtId="0" fontId="4" fillId="2" borderId="6" xfId="1" applyFont="1" applyFill="1" applyBorder="1" applyAlignment="1" applyProtection="1">
      <alignment vertical="center"/>
    </xf>
    <xf numFmtId="0" fontId="12" fillId="2" borderId="19" xfId="1" applyFont="1" applyFill="1" applyBorder="1" applyAlignment="1" applyProtection="1">
      <alignment vertical="center" wrapText="1"/>
    </xf>
    <xf numFmtId="0" fontId="2" fillId="2" borderId="22" xfId="1" applyFill="1" applyBorder="1" applyAlignment="1" applyProtection="1">
      <alignment horizontal="left" vertical="center"/>
    </xf>
    <xf numFmtId="0" fontId="4" fillId="2" borderId="16" xfId="1" applyFont="1" applyFill="1" applyBorder="1" applyAlignment="1" applyProtection="1">
      <alignment vertical="center" wrapText="1"/>
    </xf>
    <xf numFmtId="0" fontId="5" fillId="2" borderId="17" xfId="1" applyFont="1" applyFill="1" applyBorder="1" applyAlignment="1" applyProtection="1">
      <alignment horizontal="center" vertical="center" wrapText="1"/>
    </xf>
    <xf numFmtId="4" fontId="4" fillId="2" borderId="17" xfId="1" applyNumberFormat="1" applyFont="1" applyFill="1" applyBorder="1" applyAlignment="1" applyProtection="1">
      <alignment horizontal="center" vertical="center"/>
    </xf>
    <xf numFmtId="1" fontId="4" fillId="2" borderId="17" xfId="1" applyNumberFormat="1" applyFont="1" applyFill="1" applyBorder="1" applyAlignment="1" applyProtection="1">
      <alignment horizontal="center" vertical="center"/>
    </xf>
    <xf numFmtId="0" fontId="12" fillId="2" borderId="0" xfId="1" applyFont="1" applyFill="1" applyAlignment="1" applyProtection="1">
      <alignment horizontal="left" vertical="center" wrapText="1"/>
    </xf>
    <xf numFmtId="0" fontId="5" fillId="2" borderId="0" xfId="1" applyFont="1" applyFill="1" applyAlignment="1" applyProtection="1">
      <alignment horizontal="center" vertical="center" wrapText="1"/>
    </xf>
    <xf numFmtId="4" fontId="4" fillId="2" borderId="0" xfId="1" applyNumberFormat="1" applyFont="1" applyFill="1" applyAlignment="1" applyProtection="1">
      <alignment horizontal="center" vertical="center"/>
    </xf>
    <xf numFmtId="1" fontId="4" fillId="2" borderId="0" xfId="1" applyNumberFormat="1" applyFont="1" applyFill="1" applyAlignment="1" applyProtection="1">
      <alignment horizontal="center" vertical="center"/>
    </xf>
    <xf numFmtId="0" fontId="4" fillId="2" borderId="0" xfId="1" applyFont="1" applyFill="1" applyAlignment="1" applyProtection="1">
      <alignment horizontal="center" vertical="top"/>
    </xf>
    <xf numFmtId="0" fontId="4" fillId="2" borderId="0" xfId="1" applyFont="1" applyFill="1" applyAlignment="1" applyProtection="1">
      <alignment horizontal="center" vertical="center"/>
    </xf>
    <xf numFmtId="0" fontId="4" fillId="2" borderId="7" xfId="1" applyFont="1" applyFill="1" applyBorder="1" applyAlignment="1" applyProtection="1">
      <alignment horizontal="left" vertical="center" wrapText="1"/>
    </xf>
    <xf numFmtId="0" fontId="4" fillId="2" borderId="0" xfId="1" applyFont="1" applyFill="1" applyAlignment="1" applyProtection="1">
      <alignment horizontal="left" vertical="center" wrapText="1"/>
    </xf>
    <xf numFmtId="0" fontId="4" fillId="2" borderId="7" xfId="1" applyFont="1" applyFill="1" applyBorder="1" applyAlignment="1" applyProtection="1">
      <alignment vertical="top" wrapText="1"/>
    </xf>
    <xf numFmtId="0" fontId="4" fillId="2" borderId="0" xfId="1" applyFont="1" applyFill="1" applyAlignment="1" applyProtection="1">
      <alignment vertical="top" wrapText="1"/>
    </xf>
    <xf numFmtId="0" fontId="4" fillId="2" borderId="11" xfId="1" applyFont="1" applyFill="1" applyBorder="1" applyAlignment="1" applyProtection="1">
      <alignment horizontal="center" vertical="top"/>
    </xf>
    <xf numFmtId="1" fontId="4" fillId="2" borderId="11" xfId="1" applyNumberFormat="1" applyFont="1" applyFill="1" applyBorder="1" applyAlignment="1" applyProtection="1">
      <alignment horizontal="center" vertical="top"/>
    </xf>
    <xf numFmtId="0" fontId="5" fillId="2" borderId="2" xfId="1" applyFont="1" applyFill="1" applyBorder="1" applyAlignment="1" applyProtection="1">
      <alignment horizontal="left" vertical="top"/>
    </xf>
    <xf numFmtId="4" fontId="4" fillId="2" borderId="2" xfId="1" applyNumberFormat="1" applyFont="1" applyFill="1" applyBorder="1" applyAlignment="1" applyProtection="1">
      <alignment horizontal="right" vertical="center"/>
    </xf>
    <xf numFmtId="0" fontId="7" fillId="2" borderId="0" xfId="1" applyFont="1" applyFill="1" applyAlignment="1" applyProtection="1">
      <alignment vertical="top"/>
    </xf>
    <xf numFmtId="0" fontId="2" fillId="2" borderId="0" xfId="1" applyFill="1" applyAlignment="1" applyProtection="1">
      <alignment vertical="top"/>
    </xf>
    <xf numFmtId="0" fontId="2" fillId="2" borderId="0" xfId="1" applyFill="1" applyAlignment="1" applyProtection="1">
      <alignment horizontal="right" vertical="top"/>
    </xf>
    <xf numFmtId="0" fontId="2" fillId="2" borderId="0" xfId="1" applyFill="1" applyAlignment="1" applyProtection="1">
      <alignment horizontal="left" vertical="top" indent="3"/>
    </xf>
    <xf numFmtId="4" fontId="4" fillId="2" borderId="6" xfId="1" applyNumberFormat="1" applyFont="1" applyFill="1" applyBorder="1" applyAlignment="1" applyProtection="1">
      <alignment horizontal="right" vertical="top"/>
    </xf>
    <xf numFmtId="0" fontId="0" fillId="0" borderId="0" xfId="0" applyProtection="1">
      <protection locked="0"/>
    </xf>
    <xf numFmtId="4" fontId="2" fillId="2" borderId="6" xfId="1" applyNumberFormat="1" applyFont="1" applyFill="1" applyBorder="1" applyAlignment="1" applyProtection="1">
      <alignment horizontal="right" vertical="center"/>
      <protection locked="0"/>
    </xf>
    <xf numFmtId="4" fontId="2" fillId="0" borderId="6" xfId="1" applyNumberFormat="1" applyFont="1" applyFill="1" applyBorder="1" applyAlignment="1" applyProtection="1">
      <alignment horizontal="right" vertical="center"/>
      <protection locked="0"/>
    </xf>
    <xf numFmtId="4" fontId="2" fillId="0" borderId="6" xfId="0" applyNumberFormat="1" applyFont="1" applyFill="1" applyBorder="1" applyAlignment="1" applyProtection="1">
      <alignment horizontal="right" vertical="center"/>
      <protection locked="0"/>
    </xf>
    <xf numFmtId="4" fontId="2" fillId="2" borderId="6" xfId="0" applyNumberFormat="1" applyFont="1" applyFill="1" applyBorder="1" applyAlignment="1" applyProtection="1">
      <alignment horizontal="right" vertical="center"/>
      <protection locked="0"/>
    </xf>
    <xf numFmtId="0" fontId="7" fillId="0" borderId="7" xfId="1" applyFont="1" applyBorder="1" applyAlignment="1" applyProtection="1">
      <alignment vertical="top" wrapText="1"/>
      <protection locked="0"/>
    </xf>
    <xf numFmtId="0" fontId="2" fillId="0" borderId="0" xfId="1" applyFont="1" applyBorder="1" applyAlignment="1" applyProtection="1">
      <alignment horizontal="right" vertical="top" wrapText="1"/>
      <protection locked="0"/>
    </xf>
    <xf numFmtId="0" fontId="2" fillId="0" borderId="0" xfId="0" applyFont="1" applyBorder="1" applyAlignment="1" applyProtection="1">
      <alignment horizontal="center" vertical="top"/>
      <protection locked="0"/>
    </xf>
    <xf numFmtId="1" fontId="2" fillId="0" borderId="0" xfId="0" applyNumberFormat="1" applyFont="1" applyFill="1" applyBorder="1" applyAlignment="1" applyProtection="1">
      <alignment horizontal="center" vertical="top"/>
      <protection locked="0"/>
    </xf>
    <xf numFmtId="4" fontId="2" fillId="0" borderId="5" xfId="0" applyNumberFormat="1" applyFont="1" applyFill="1" applyBorder="1" applyAlignment="1" applyProtection="1">
      <alignment horizontal="center" vertical="top"/>
      <protection locked="0"/>
    </xf>
    <xf numFmtId="4" fontId="2" fillId="0" borderId="5" xfId="0" applyNumberFormat="1" applyFont="1" applyFill="1" applyBorder="1" applyAlignment="1" applyProtection="1">
      <alignment horizontal="right" vertical="center"/>
      <protection locked="0"/>
    </xf>
    <xf numFmtId="0" fontId="0" fillId="0" borderId="0" xfId="0" applyAlignment="1" applyProtection="1">
      <alignment horizontal="right" vertical="center"/>
      <protection locked="0"/>
    </xf>
    <xf numFmtId="0" fontId="3" fillId="7" borderId="0" xfId="0" applyFont="1" applyFill="1" applyBorder="1" applyAlignment="1" applyProtection="1">
      <alignment vertical="top" wrapText="1"/>
    </xf>
    <xf numFmtId="0" fontId="3" fillId="7" borderId="0" xfId="0" applyFont="1" applyFill="1" applyBorder="1" applyAlignment="1" applyProtection="1">
      <alignment vertical="top"/>
    </xf>
    <xf numFmtId="0" fontId="3" fillId="7" borderId="0" xfId="0" applyFont="1" applyFill="1" applyBorder="1" applyAlignment="1" applyProtection="1">
      <alignment horizontal="center" vertical="top"/>
    </xf>
    <xf numFmtId="0" fontId="3" fillId="7" borderId="0" xfId="0" applyFont="1" applyFill="1" applyBorder="1" applyAlignment="1" applyProtection="1">
      <alignment horizontal="left" vertical="center"/>
    </xf>
    <xf numFmtId="0" fontId="7" fillId="7" borderId="7" xfId="0" applyFont="1" applyFill="1" applyBorder="1" applyAlignment="1" applyProtection="1">
      <alignment horizontal="left" vertical="center" wrapText="1"/>
    </xf>
    <xf numFmtId="0" fontId="7" fillId="7" borderId="0" xfId="0" applyFont="1" applyFill="1" applyBorder="1" applyAlignment="1" applyProtection="1">
      <alignment horizontal="left" vertical="center" wrapText="1"/>
    </xf>
    <xf numFmtId="0" fontId="2" fillId="2" borderId="0" xfId="1" applyFont="1" applyFill="1" applyBorder="1" applyAlignment="1" applyProtection="1">
      <alignment horizontal="right" vertical="top" wrapText="1"/>
    </xf>
    <xf numFmtId="0" fontId="2" fillId="2" borderId="0" xfId="0" applyFont="1" applyFill="1" applyAlignment="1" applyProtection="1">
      <alignment horizontal="left" vertical="top" wrapText="1"/>
    </xf>
    <xf numFmtId="0" fontId="0" fillId="2" borderId="0" xfId="0" applyFill="1" applyProtection="1"/>
    <xf numFmtId="0" fontId="2" fillId="2" borderId="2" xfId="0" applyFont="1" applyFill="1" applyBorder="1" applyAlignment="1" applyProtection="1">
      <alignment horizontal="left"/>
    </xf>
    <xf numFmtId="0" fontId="1" fillId="2" borderId="3" xfId="0" applyFont="1" applyFill="1" applyBorder="1" applyAlignment="1" applyProtection="1">
      <alignment vertical="center"/>
    </xf>
    <xf numFmtId="0" fontId="1" fillId="2" borderId="1" xfId="1" applyFont="1" applyFill="1" applyBorder="1" applyAlignment="1" applyProtection="1">
      <alignment horizontal="right" vertical="center"/>
    </xf>
    <xf numFmtId="4" fontId="1" fillId="2" borderId="1" xfId="0" applyNumberFormat="1" applyFont="1" applyFill="1" applyBorder="1" applyAlignment="1" applyProtection="1">
      <alignment horizontal="right" vertical="center"/>
    </xf>
    <xf numFmtId="0" fontId="0" fillId="0" borderId="0" xfId="0" applyAlignment="1" applyProtection="1">
      <alignment vertical="center"/>
      <protection locked="0"/>
    </xf>
    <xf numFmtId="0" fontId="3" fillId="8" borderId="0" xfId="0" applyFont="1" applyFill="1" applyBorder="1" applyAlignment="1" applyProtection="1">
      <alignment vertical="top" wrapText="1"/>
    </xf>
    <xf numFmtId="0" fontId="3" fillId="8" borderId="0" xfId="0" applyFont="1" applyFill="1" applyBorder="1" applyAlignment="1" applyProtection="1">
      <alignment vertical="top"/>
    </xf>
    <xf numFmtId="0" fontId="3" fillId="8" borderId="0" xfId="0" applyFont="1" applyFill="1" applyBorder="1" applyAlignment="1" applyProtection="1">
      <alignment horizontal="center" vertical="top"/>
    </xf>
    <xf numFmtId="0" fontId="3" fillId="8" borderId="0" xfId="0" applyFont="1" applyFill="1" applyBorder="1" applyAlignment="1" applyProtection="1">
      <alignment horizontal="left" vertical="top"/>
    </xf>
    <xf numFmtId="0" fontId="2" fillId="5" borderId="7" xfId="1" applyFont="1" applyFill="1" applyBorder="1" applyAlignment="1" applyProtection="1">
      <alignment vertical="center"/>
    </xf>
    <xf numFmtId="0" fontId="2" fillId="3" borderId="7" xfId="1" applyFont="1" applyFill="1" applyBorder="1" applyAlignment="1" applyProtection="1">
      <alignment vertical="center"/>
    </xf>
    <xf numFmtId="0" fontId="2" fillId="3" borderId="2" xfId="0" applyFont="1" applyFill="1" applyBorder="1" applyAlignment="1" applyProtection="1">
      <alignment horizontal="left"/>
    </xf>
    <xf numFmtId="0" fontId="1" fillId="3" borderId="3" xfId="1" applyFont="1" applyFill="1" applyBorder="1" applyAlignment="1" applyProtection="1">
      <alignment horizontal="right" vertical="center"/>
    </xf>
    <xf numFmtId="4" fontId="1" fillId="3" borderId="2" xfId="0" applyNumberFormat="1" applyFont="1" applyFill="1" applyBorder="1" applyAlignment="1" applyProtection="1">
      <alignment vertical="center"/>
    </xf>
    <xf numFmtId="0" fontId="2" fillId="3" borderId="0" xfId="1" applyFont="1" applyFill="1" applyBorder="1" applyAlignment="1" applyProtection="1">
      <alignment horizontal="right" vertical="center" wrapText="1"/>
    </xf>
    <xf numFmtId="0" fontId="2" fillId="0" borderId="0" xfId="1" applyProtection="1">
      <protection locked="0"/>
    </xf>
    <xf numFmtId="0" fontId="2" fillId="0" borderId="7" xfId="1" applyBorder="1" applyProtection="1">
      <protection locked="0"/>
    </xf>
    <xf numFmtId="1" fontId="2" fillId="0" borderId="6" xfId="1" applyNumberFormat="1" applyBorder="1" applyAlignment="1" applyProtection="1">
      <alignment horizontal="center" vertical="center"/>
      <protection locked="0"/>
    </xf>
    <xf numFmtId="1" fontId="2" fillId="0" borderId="7" xfId="1" applyNumberFormat="1" applyBorder="1" applyAlignment="1" applyProtection="1">
      <alignment horizontal="center" vertical="center"/>
      <protection locked="0"/>
    </xf>
    <xf numFmtId="0" fontId="2" fillId="0" borderId="0" xfId="1" applyAlignment="1" applyProtection="1">
      <alignment vertical="center"/>
      <protection locked="0"/>
    </xf>
    <xf numFmtId="1" fontId="2" fillId="0" borderId="12" xfId="1" applyNumberFormat="1" applyBorder="1" applyAlignment="1" applyProtection="1">
      <alignment horizontal="center" vertical="center"/>
      <protection locked="0"/>
    </xf>
    <xf numFmtId="1" fontId="2" fillId="0" borderId="13" xfId="1" applyNumberFormat="1" applyBorder="1" applyAlignment="1" applyProtection="1">
      <alignment horizontal="center" vertical="center"/>
      <protection locked="0"/>
    </xf>
    <xf numFmtId="4" fontId="2" fillId="0" borderId="6" xfId="1" applyNumberFormat="1" applyBorder="1" applyAlignment="1" applyProtection="1">
      <alignment horizontal="center" vertical="center"/>
      <protection locked="0"/>
    </xf>
    <xf numFmtId="4" fontId="2" fillId="0" borderId="12" xfId="1" applyNumberFormat="1" applyBorder="1" applyAlignment="1" applyProtection="1">
      <alignment horizontal="center" vertical="center"/>
      <protection locked="0"/>
    </xf>
    <xf numFmtId="0" fontId="2" fillId="2" borderId="6" xfId="1" applyFill="1" applyBorder="1" applyAlignment="1" applyProtection="1">
      <alignment horizontal="right" vertical="center"/>
      <protection locked="0"/>
    </xf>
    <xf numFmtId="0" fontId="2" fillId="2" borderId="23" xfId="1" applyFill="1" applyBorder="1" applyAlignment="1" applyProtection="1">
      <alignment horizontal="center" vertical="center"/>
      <protection locked="0"/>
    </xf>
    <xf numFmtId="1" fontId="2" fillId="0" borderId="23" xfId="1" applyNumberFormat="1" applyBorder="1" applyAlignment="1" applyProtection="1">
      <alignment horizontal="center" vertical="center"/>
      <protection locked="0"/>
    </xf>
    <xf numFmtId="4" fontId="2" fillId="0" borderId="23" xfId="1" applyNumberFormat="1" applyBorder="1" applyAlignment="1" applyProtection="1">
      <alignment horizontal="center" vertical="center"/>
      <protection locked="0"/>
    </xf>
    <xf numFmtId="4" fontId="2" fillId="0" borderId="13" xfId="1" applyNumberFormat="1" applyBorder="1" applyAlignment="1" applyProtection="1">
      <alignment horizontal="center" vertical="center"/>
      <protection locked="0"/>
    </xf>
    <xf numFmtId="0" fontId="3" fillId="6" borderId="0" xfId="1" applyFont="1" applyFill="1" applyAlignment="1" applyProtection="1">
      <alignment vertical="top" wrapText="1"/>
    </xf>
    <xf numFmtId="0" fontId="3" fillId="6" borderId="0" xfId="1" applyFont="1" applyFill="1" applyAlignment="1" applyProtection="1">
      <alignment vertical="top"/>
    </xf>
    <xf numFmtId="0" fontId="3" fillId="6" borderId="0" xfId="1" applyFont="1" applyFill="1" applyAlignment="1" applyProtection="1">
      <alignment horizontal="center" vertical="top"/>
    </xf>
    <xf numFmtId="0" fontId="7" fillId="6" borderId="2" xfId="1" applyFont="1" applyFill="1" applyBorder="1" applyAlignment="1" applyProtection="1">
      <alignment horizontal="left" vertical="center" wrapText="1"/>
    </xf>
    <xf numFmtId="0" fontId="7" fillId="6" borderId="2" xfId="1" applyFont="1" applyFill="1" applyBorder="1" applyAlignment="1" applyProtection="1">
      <alignment horizontal="center" vertical="center" wrapText="1"/>
    </xf>
    <xf numFmtId="0" fontId="2" fillId="6" borderId="6" xfId="1" applyFill="1" applyBorder="1" applyAlignment="1" applyProtection="1">
      <alignment horizontal="left" vertical="center"/>
    </xf>
    <xf numFmtId="0" fontId="2" fillId="6" borderId="6" xfId="1" applyFill="1" applyBorder="1" applyAlignment="1" applyProtection="1">
      <alignment horizontal="center" vertical="center"/>
    </xf>
    <xf numFmtId="1" fontId="2" fillId="6" borderId="6" xfId="1" applyNumberFormat="1" applyFill="1" applyBorder="1" applyAlignment="1" applyProtection="1">
      <alignment horizontal="center" vertical="center"/>
    </xf>
    <xf numFmtId="4" fontId="2" fillId="6" borderId="6" xfId="1" applyNumberFormat="1" applyFill="1" applyBorder="1" applyAlignment="1" applyProtection="1">
      <alignment horizontal="center" vertical="center"/>
    </xf>
    <xf numFmtId="4" fontId="2" fillId="6" borderId="5" xfId="1" applyNumberFormat="1" applyFill="1" applyBorder="1" applyAlignment="1" applyProtection="1">
      <alignment vertical="center"/>
    </xf>
    <xf numFmtId="0" fontId="9" fillId="2" borderId="6" xfId="1" applyFont="1" applyFill="1" applyBorder="1" applyAlignment="1" applyProtection="1">
      <alignment horizontal="center" vertical="center"/>
    </xf>
    <xf numFmtId="4" fontId="2" fillId="2" borderId="6" xfId="1" applyNumberFormat="1" applyFill="1" applyBorder="1" applyAlignment="1" applyProtection="1">
      <alignment horizontal="center" vertical="top"/>
    </xf>
    <xf numFmtId="0" fontId="2" fillId="2" borderId="7" xfId="1" applyFill="1" applyBorder="1" applyAlignment="1" applyProtection="1">
      <alignment vertical="top" wrapText="1"/>
    </xf>
    <xf numFmtId="0" fontId="6" fillId="2" borderId="0" xfId="1" applyFont="1" applyFill="1" applyAlignment="1" applyProtection="1">
      <alignment horizontal="right" vertical="top" wrapText="1"/>
    </xf>
    <xf numFmtId="0" fontId="6" fillId="2" borderId="0" xfId="1" applyFont="1" applyFill="1" applyAlignment="1" applyProtection="1">
      <alignment horizontal="left" vertical="top" wrapText="1" indent="3"/>
    </xf>
    <xf numFmtId="0" fontId="3" fillId="2" borderId="6" xfId="1" applyFont="1" applyFill="1" applyBorder="1" applyAlignment="1" applyProtection="1">
      <alignment horizontal="center" vertical="center"/>
    </xf>
    <xf numFmtId="0" fontId="3" fillId="2" borderId="0" xfId="1" applyFont="1" applyFill="1" applyAlignment="1" applyProtection="1">
      <alignment horizontal="left" vertical="center" wrapText="1"/>
    </xf>
    <xf numFmtId="0" fontId="3" fillId="2" borderId="0" xfId="1" applyFont="1" applyFill="1" applyAlignment="1" applyProtection="1">
      <alignment horizontal="left" vertical="top" wrapText="1"/>
    </xf>
    <xf numFmtId="1" fontId="2" fillId="2" borderId="7" xfId="1" applyNumberFormat="1" applyFill="1" applyBorder="1" applyAlignment="1" applyProtection="1">
      <alignment horizontal="center" vertical="top"/>
    </xf>
    <xf numFmtId="4" fontId="2" fillId="2" borderId="6" xfId="1" applyNumberFormat="1" applyFill="1" applyBorder="1" applyAlignment="1" applyProtection="1">
      <alignment vertical="top"/>
    </xf>
    <xf numFmtId="0" fontId="7" fillId="2" borderId="6" xfId="1" applyFont="1" applyFill="1" applyBorder="1" applyAlignment="1" applyProtection="1">
      <alignment horizontal="center" vertical="center"/>
    </xf>
    <xf numFmtId="0" fontId="11" fillId="2" borderId="7" xfId="1" applyFont="1" applyFill="1" applyBorder="1" applyAlignment="1" applyProtection="1">
      <alignment horizontal="left" vertical="center" wrapText="1"/>
    </xf>
    <xf numFmtId="0" fontId="11" fillId="2" borderId="0" xfId="1" applyFont="1" applyFill="1" applyAlignment="1" applyProtection="1">
      <alignment horizontal="left" vertical="center" wrapText="1"/>
    </xf>
    <xf numFmtId="0" fontId="2" fillId="2" borderId="5" xfId="1" applyFill="1" applyBorder="1" applyAlignment="1" applyProtection="1">
      <alignment vertical="top" wrapText="1"/>
    </xf>
    <xf numFmtId="1" fontId="7" fillId="2" borderId="6" xfId="1" applyNumberFormat="1" applyFont="1" applyFill="1" applyBorder="1" applyAlignment="1" applyProtection="1">
      <alignment horizontal="center"/>
    </xf>
    <xf numFmtId="1" fontId="7" fillId="2" borderId="7" xfId="1" applyNumberFormat="1" applyFont="1" applyFill="1" applyBorder="1" applyAlignment="1" applyProtection="1">
      <alignment horizontal="center"/>
    </xf>
    <xf numFmtId="0" fontId="2" fillId="2" borderId="6" xfId="1" applyFill="1" applyBorder="1" applyAlignment="1" applyProtection="1">
      <alignment horizontal="center" vertical="center"/>
    </xf>
    <xf numFmtId="0" fontId="2" fillId="2" borderId="12" xfId="1" applyFill="1" applyBorder="1" applyAlignment="1" applyProtection="1">
      <alignment horizontal="center" vertical="center"/>
    </xf>
    <xf numFmtId="4" fontId="7" fillId="2" borderId="6" xfId="1" applyNumberFormat="1" applyFont="1" applyFill="1" applyBorder="1" applyAlignment="1" applyProtection="1">
      <alignment horizontal="center" vertical="center"/>
    </xf>
    <xf numFmtId="4" fontId="7" fillId="2" borderId="12" xfId="1" applyNumberFormat="1" applyFont="1" applyFill="1" applyBorder="1" applyAlignment="1" applyProtection="1">
      <alignment horizontal="center" vertical="center"/>
    </xf>
    <xf numFmtId="0" fontId="2" fillId="2" borderId="7" xfId="1" applyFill="1" applyBorder="1" applyAlignment="1" applyProtection="1">
      <alignment vertical="center" wrapText="1"/>
    </xf>
    <xf numFmtId="0" fontId="2" fillId="2" borderId="0" xfId="1" applyFill="1" applyAlignment="1" applyProtection="1">
      <alignment vertical="center" wrapText="1"/>
    </xf>
    <xf numFmtId="0" fontId="2" fillId="2" borderId="5" xfId="1" applyFill="1" applyBorder="1" applyAlignment="1" applyProtection="1">
      <alignment vertical="center" wrapText="1"/>
    </xf>
    <xf numFmtId="0" fontId="2" fillId="2" borderId="7" xfId="1" applyFill="1" applyBorder="1" applyAlignment="1" applyProtection="1">
      <alignment horizontal="center" vertical="center"/>
    </xf>
    <xf numFmtId="1" fontId="2" fillId="2" borderId="17" xfId="1" applyNumberFormat="1" applyFill="1" applyBorder="1" applyAlignment="1" applyProtection="1">
      <alignment horizontal="center" vertical="center"/>
    </xf>
    <xf numFmtId="4" fontId="2" fillId="2" borderId="5" xfId="1" applyNumberFormat="1" applyFill="1" applyBorder="1" applyAlignment="1" applyProtection="1">
      <alignment horizontal="center" vertical="center"/>
    </xf>
    <xf numFmtId="0" fontId="2" fillId="2" borderId="22" xfId="1" applyFill="1" applyBorder="1" applyAlignment="1" applyProtection="1">
      <alignment horizontal="center" vertical="center"/>
    </xf>
    <xf numFmtId="1" fontId="2" fillId="2" borderId="22" xfId="1" applyNumberFormat="1" applyFill="1" applyBorder="1" applyAlignment="1" applyProtection="1">
      <alignment horizontal="center" vertical="center"/>
    </xf>
    <xf numFmtId="4" fontId="2" fillId="2" borderId="22" xfId="1" applyNumberFormat="1" applyFill="1" applyBorder="1" applyAlignment="1" applyProtection="1">
      <alignment horizontal="center" vertical="center"/>
    </xf>
    <xf numFmtId="4" fontId="7" fillId="2" borderId="22" xfId="1" applyNumberFormat="1" applyFont="1" applyFill="1" applyBorder="1" applyAlignment="1" applyProtection="1">
      <alignment vertical="center"/>
    </xf>
    <xf numFmtId="4" fontId="7" fillId="2" borderId="23" xfId="1" applyNumberFormat="1" applyFont="1" applyFill="1" applyBorder="1" applyAlignment="1" applyProtection="1">
      <alignment horizontal="center" vertical="center"/>
    </xf>
    <xf numFmtId="4" fontId="7" fillId="2" borderId="5" xfId="1" applyNumberFormat="1" applyFont="1" applyFill="1" applyBorder="1" applyAlignment="1" applyProtection="1">
      <alignment horizontal="center" vertical="center"/>
    </xf>
    <xf numFmtId="4" fontId="7" fillId="2" borderId="5" xfId="1" applyNumberFormat="1" applyFont="1" applyFill="1" applyBorder="1" applyAlignment="1" applyProtection="1">
      <alignment vertical="center"/>
    </xf>
    <xf numFmtId="4" fontId="2" fillId="2" borderId="5" xfId="1" applyNumberFormat="1" applyFill="1" applyBorder="1" applyAlignment="1" applyProtection="1">
      <alignment vertical="center"/>
    </xf>
    <xf numFmtId="4" fontId="1" fillId="2" borderId="1" xfId="1" applyNumberFormat="1" applyFont="1" applyFill="1" applyBorder="1" applyAlignment="1" applyProtection="1">
      <alignment vertical="center"/>
    </xf>
    <xf numFmtId="0" fontId="2" fillId="2" borderId="0" xfId="1" applyFill="1" applyProtection="1"/>
    <xf numFmtId="0" fontId="2" fillId="2" borderId="13" xfId="1" applyFill="1" applyBorder="1" applyAlignment="1" applyProtection="1">
      <alignment vertical="center" wrapText="1"/>
    </xf>
    <xf numFmtId="0" fontId="2" fillId="2" borderId="14" xfId="1" applyFill="1" applyBorder="1" applyAlignment="1" applyProtection="1">
      <alignment vertical="center" wrapText="1"/>
    </xf>
    <xf numFmtId="0" fontId="2" fillId="2" borderId="15" xfId="1" applyFill="1" applyBorder="1" applyAlignment="1" applyProtection="1">
      <alignment vertical="center" wrapText="1"/>
    </xf>
    <xf numFmtId="0" fontId="6" fillId="2" borderId="5" xfId="1" applyFont="1" applyFill="1" applyBorder="1" applyAlignment="1" applyProtection="1">
      <alignment horizontal="left" vertical="center" wrapText="1"/>
    </xf>
    <xf numFmtId="0" fontId="7" fillId="2" borderId="7" xfId="1" applyFont="1" applyFill="1" applyBorder="1" applyAlignment="1" applyProtection="1">
      <alignment vertical="center" wrapText="1"/>
    </xf>
    <xf numFmtId="0" fontId="7" fillId="2" borderId="0" xfId="1" applyFont="1" applyFill="1" applyAlignment="1" applyProtection="1">
      <alignment horizontal="center" vertical="center" wrapText="1"/>
    </xf>
    <xf numFmtId="0" fontId="7" fillId="2" borderId="5" xfId="1" applyFont="1" applyFill="1" applyBorder="1" applyAlignment="1" applyProtection="1">
      <alignment horizontal="center" vertical="center" wrapText="1"/>
    </xf>
    <xf numFmtId="0" fontId="2" fillId="2" borderId="7" xfId="1" applyFill="1" applyBorder="1" applyAlignment="1" applyProtection="1">
      <alignment horizontal="left" vertical="center" wrapText="1"/>
    </xf>
    <xf numFmtId="0" fontId="2" fillId="2" borderId="0" xfId="1" applyFill="1" applyAlignment="1" applyProtection="1">
      <alignment horizontal="left" vertical="center" wrapText="1"/>
    </xf>
    <xf numFmtId="0" fontId="2" fillId="2" borderId="5" xfId="1" applyFill="1" applyBorder="1" applyAlignment="1" applyProtection="1">
      <alignment horizontal="left" vertical="center" wrapText="1"/>
    </xf>
    <xf numFmtId="0" fontId="2" fillId="2" borderId="7" xfId="1" quotePrefix="1" applyFill="1" applyBorder="1" applyAlignment="1" applyProtection="1">
      <alignment vertical="center" wrapText="1"/>
    </xf>
    <xf numFmtId="0" fontId="2" fillId="2" borderId="0" xfId="1" quotePrefix="1" applyFill="1" applyAlignment="1" applyProtection="1">
      <alignment horizontal="right" vertical="center" wrapText="1"/>
    </xf>
    <xf numFmtId="0" fontId="2" fillId="2" borderId="5" xfId="1" quotePrefix="1" applyFill="1" applyBorder="1" applyAlignment="1" applyProtection="1">
      <alignment horizontal="left" vertical="center" wrapText="1"/>
    </xf>
    <xf numFmtId="0" fontId="2" fillId="2" borderId="2" xfId="1" applyFill="1" applyBorder="1" applyAlignment="1" applyProtection="1">
      <alignment horizontal="left" vertical="center"/>
    </xf>
    <xf numFmtId="0" fontId="1" fillId="2" borderId="2" xfId="1" applyFont="1" applyFill="1" applyBorder="1" applyAlignment="1" applyProtection="1">
      <alignment vertical="center"/>
    </xf>
    <xf numFmtId="1" fontId="2" fillId="2" borderId="6" xfId="1" applyNumberFormat="1" applyFill="1" applyBorder="1" applyAlignment="1" applyProtection="1">
      <alignment horizontal="center" vertical="center"/>
    </xf>
    <xf numFmtId="4" fontId="2" fillId="2" borderId="6" xfId="1" applyNumberFormat="1" applyFill="1" applyBorder="1" applyAlignment="1" applyProtection="1">
      <alignment horizontal="center" vertical="center"/>
    </xf>
    <xf numFmtId="0" fontId="1" fillId="2" borderId="2" xfId="1" applyFont="1" applyFill="1" applyBorder="1" applyAlignment="1" applyProtection="1">
      <alignment horizontal="right" vertical="center"/>
    </xf>
    <xf numFmtId="0" fontId="7" fillId="4" borderId="4" xfId="0" applyFont="1" applyFill="1" applyBorder="1" applyAlignment="1" applyProtection="1">
      <alignment vertical="center"/>
    </xf>
    <xf numFmtId="0" fontId="7" fillId="4" borderId="1" xfId="0" applyFont="1" applyFill="1" applyBorder="1" applyAlignment="1" applyProtection="1">
      <alignment vertical="center"/>
    </xf>
    <xf numFmtId="0" fontId="7" fillId="4" borderId="3" xfId="0" applyFont="1" applyFill="1" applyBorder="1" applyAlignment="1" applyProtection="1">
      <alignment vertical="center"/>
    </xf>
    <xf numFmtId="0" fontId="7" fillId="5" borderId="4" xfId="1" applyFont="1" applyFill="1" applyBorder="1" applyAlignment="1" applyProtection="1">
      <alignment vertical="center"/>
    </xf>
    <xf numFmtId="0" fontId="7" fillId="5" borderId="1" xfId="1" applyFont="1" applyFill="1" applyBorder="1" applyAlignment="1" applyProtection="1">
      <alignment vertical="center"/>
    </xf>
    <xf numFmtId="0" fontId="7" fillId="5" borderId="3" xfId="1" applyFont="1" applyFill="1" applyBorder="1" applyAlignment="1" applyProtection="1">
      <alignment vertical="center"/>
    </xf>
    <xf numFmtId="0" fontId="24" fillId="5" borderId="3" xfId="1" applyFont="1" applyFill="1" applyBorder="1" applyAlignment="1" applyProtection="1">
      <alignment vertical="center"/>
    </xf>
    <xf numFmtId="0" fontId="7" fillId="7" borderId="4" xfId="0" applyFont="1" applyFill="1" applyBorder="1" applyAlignment="1" applyProtection="1">
      <alignment vertical="center"/>
    </xf>
    <xf numFmtId="0" fontId="7" fillId="7" borderId="3" xfId="0" applyFont="1" applyFill="1" applyBorder="1" applyAlignment="1" applyProtection="1">
      <alignment vertical="center"/>
    </xf>
    <xf numFmtId="0" fontId="24" fillId="7" borderId="3" xfId="0" applyFont="1" applyFill="1" applyBorder="1" applyAlignment="1" applyProtection="1">
      <alignment vertical="center"/>
    </xf>
    <xf numFmtId="0" fontId="7" fillId="6" borderId="4" xfId="1" applyFont="1" applyFill="1" applyBorder="1" applyAlignment="1" applyProtection="1">
      <alignment vertical="center"/>
    </xf>
    <xf numFmtId="0" fontId="7" fillId="6" borderId="1" xfId="1" applyFont="1" applyFill="1" applyBorder="1" applyAlignment="1" applyProtection="1">
      <alignment vertical="center"/>
    </xf>
    <xf numFmtId="0" fontId="7" fillId="6" borderId="3" xfId="1" applyFont="1" applyFill="1" applyBorder="1" applyAlignment="1" applyProtection="1">
      <alignment vertical="center"/>
    </xf>
    <xf numFmtId="0" fontId="24" fillId="6" borderId="3" xfId="1" applyFont="1" applyFill="1" applyBorder="1" applyAlignment="1" applyProtection="1">
      <alignment vertical="center"/>
    </xf>
    <xf numFmtId="0" fontId="7" fillId="8" borderId="4" xfId="0" applyFont="1" applyFill="1" applyBorder="1" applyAlignment="1" applyProtection="1">
      <alignment vertical="center"/>
    </xf>
    <xf numFmtId="0" fontId="7" fillId="8" borderId="3" xfId="0" applyFont="1" applyFill="1" applyBorder="1" applyAlignment="1" applyProtection="1">
      <alignment vertical="center"/>
    </xf>
    <xf numFmtId="0" fontId="24" fillId="8" borderId="3" xfId="0" applyFont="1" applyFill="1" applyBorder="1" applyAlignment="1" applyProtection="1">
      <alignment vertical="center"/>
    </xf>
    <xf numFmtId="0" fontId="0" fillId="0" borderId="0" xfId="0" applyAlignment="1">
      <alignment horizontal="center"/>
    </xf>
    <xf numFmtId="0" fontId="4" fillId="0" borderId="0" xfId="0" applyFont="1" applyFill="1" applyBorder="1" applyAlignment="1" applyProtection="1">
      <alignment horizontal="left" vertical="center" wrapText="1"/>
    </xf>
    <xf numFmtId="0" fontId="24" fillId="0" borderId="2" xfId="0" applyFont="1" applyFill="1" applyBorder="1" applyAlignment="1" applyProtection="1">
      <alignment horizontal="center" vertical="center"/>
      <protection locked="0"/>
    </xf>
    <xf numFmtId="0" fontId="3" fillId="9" borderId="11" xfId="1" applyFont="1" applyFill="1" applyBorder="1" applyAlignment="1">
      <alignment vertical="top"/>
    </xf>
    <xf numFmtId="0" fontId="15" fillId="9" borderId="2" xfId="1" applyFont="1" applyFill="1" applyBorder="1" applyAlignment="1">
      <alignment horizontal="center" vertical="center" wrapText="1"/>
    </xf>
    <xf numFmtId="0" fontId="8" fillId="9" borderId="6" xfId="1" applyFont="1" applyFill="1" applyBorder="1" applyAlignment="1">
      <alignment vertical="center"/>
    </xf>
    <xf numFmtId="0" fontId="7" fillId="9" borderId="6" xfId="1" applyFont="1" applyFill="1" applyBorder="1" applyAlignment="1">
      <alignment vertical="center"/>
    </xf>
    <xf numFmtId="0" fontId="7" fillId="9" borderId="6" xfId="1" applyFont="1" applyFill="1" applyBorder="1" applyAlignment="1">
      <alignment horizontal="left" vertical="center"/>
    </xf>
    <xf numFmtId="0" fontId="7" fillId="9" borderId="7" xfId="1" applyFont="1" applyFill="1" applyBorder="1" applyAlignment="1">
      <alignment horizontal="left" vertical="center" wrapText="1"/>
    </xf>
    <xf numFmtId="0" fontId="7" fillId="9" borderId="0" xfId="1" applyFont="1" applyFill="1" applyAlignment="1">
      <alignment horizontal="left" vertical="center" wrapText="1"/>
    </xf>
    <xf numFmtId="0" fontId="2" fillId="9" borderId="0" xfId="1" applyFill="1" applyAlignment="1">
      <alignment horizontal="center" vertical="center"/>
    </xf>
    <xf numFmtId="1" fontId="2" fillId="9" borderId="0" xfId="1" applyNumberFormat="1" applyFill="1" applyAlignment="1">
      <alignment horizontal="center" vertical="center"/>
    </xf>
    <xf numFmtId="4" fontId="2" fillId="9" borderId="0" xfId="1" applyNumberFormat="1" applyFill="1" applyAlignment="1">
      <alignment horizontal="center" vertical="center"/>
    </xf>
    <xf numFmtId="4" fontId="2" fillId="9" borderId="5" xfId="1" applyNumberFormat="1" applyFill="1" applyBorder="1" applyAlignment="1">
      <alignment vertical="center"/>
    </xf>
    <xf numFmtId="0" fontId="9" fillId="2" borderId="6" xfId="1" applyFont="1" applyFill="1" applyBorder="1" applyAlignment="1">
      <alignment horizontal="left" vertical="center"/>
    </xf>
    <xf numFmtId="0" fontId="2" fillId="2" borderId="0" xfId="1" applyFill="1" applyAlignment="1">
      <alignment horizontal="center" vertical="top"/>
    </xf>
    <xf numFmtId="1" fontId="2" fillId="2" borderId="0" xfId="1" applyNumberFormat="1" applyFill="1" applyAlignment="1">
      <alignment horizontal="center" vertical="top"/>
    </xf>
    <xf numFmtId="0" fontId="7" fillId="2" borderId="0" xfId="1" applyFont="1" applyFill="1" applyAlignment="1">
      <alignment vertical="center"/>
    </xf>
    <xf numFmtId="4" fontId="2" fillId="2" borderId="5" xfId="1" applyNumberFormat="1" applyFill="1" applyBorder="1" applyAlignment="1">
      <alignment vertical="top"/>
    </xf>
    <xf numFmtId="0" fontId="2" fillId="2" borderId="28" xfId="1" applyFill="1" applyBorder="1" applyAlignment="1">
      <alignment horizontal="left" vertical="center"/>
    </xf>
    <xf numFmtId="4" fontId="4" fillId="2" borderId="28" xfId="1" applyNumberFormat="1" applyFont="1" applyFill="1" applyBorder="1" applyAlignment="1">
      <alignment horizontal="center" vertical="center"/>
    </xf>
    <xf numFmtId="1" fontId="4" fillId="2" borderId="28" xfId="1" applyNumberFormat="1" applyFont="1" applyFill="1" applyBorder="1" applyAlignment="1">
      <alignment horizontal="center" vertical="center" wrapText="1"/>
    </xf>
    <xf numFmtId="4" fontId="4" fillId="2" borderId="28" xfId="1" applyNumberFormat="1" applyFont="1" applyFill="1" applyBorder="1" applyAlignment="1" applyProtection="1">
      <alignment horizontal="center" vertical="top" wrapText="1"/>
      <protection locked="0"/>
    </xf>
    <xf numFmtId="0" fontId="2" fillId="2" borderId="12" xfId="1" applyFill="1" applyBorder="1" applyAlignment="1">
      <alignment horizontal="right" vertical="center"/>
    </xf>
    <xf numFmtId="0" fontId="5" fillId="2" borderId="2" xfId="1" applyFont="1" applyFill="1" applyBorder="1" applyAlignment="1">
      <alignment horizontal="left" vertical="top"/>
    </xf>
    <xf numFmtId="0" fontId="5" fillId="2" borderId="4" xfId="1" applyFont="1" applyFill="1" applyBorder="1" applyAlignment="1">
      <alignment vertical="center" wrapText="1"/>
    </xf>
    <xf numFmtId="0" fontId="5" fillId="2" borderId="3" xfId="1" applyFont="1" applyFill="1" applyBorder="1" applyAlignment="1">
      <alignment vertical="center" wrapText="1"/>
    </xf>
    <xf numFmtId="0" fontId="5" fillId="2" borderId="1" xfId="1" applyFont="1" applyFill="1" applyBorder="1" applyAlignment="1">
      <alignment vertical="center" wrapText="1"/>
    </xf>
    <xf numFmtId="4" fontId="4" fillId="2" borderId="2" xfId="1" applyNumberFormat="1" applyFont="1" applyFill="1" applyBorder="1" applyAlignment="1">
      <alignment horizontal="right" vertical="center"/>
    </xf>
    <xf numFmtId="0" fontId="7" fillId="2" borderId="0" xfId="1" applyFont="1" applyFill="1" applyAlignment="1">
      <alignment vertical="top"/>
    </xf>
    <xf numFmtId="0" fontId="2" fillId="2" borderId="0" xfId="1" applyFill="1" applyAlignment="1">
      <alignment vertical="top"/>
    </xf>
    <xf numFmtId="0" fontId="2" fillId="2" borderId="0" xfId="1" applyFill="1" applyAlignment="1">
      <alignment horizontal="right" vertical="top"/>
    </xf>
    <xf numFmtId="0" fontId="3" fillId="9" borderId="0" xfId="1" applyFont="1" applyFill="1" applyAlignment="1">
      <alignment vertical="top" wrapText="1"/>
    </xf>
    <xf numFmtId="0" fontId="3" fillId="9" borderId="0" xfId="1" applyFont="1" applyFill="1" applyAlignment="1">
      <alignment vertical="top"/>
    </xf>
    <xf numFmtId="4" fontId="4" fillId="0" borderId="12" xfId="1" applyNumberFormat="1" applyFont="1" applyBorder="1" applyAlignment="1" applyProtection="1">
      <alignment horizontal="center" vertical="center"/>
      <protection locked="0"/>
    </xf>
    <xf numFmtId="1" fontId="4" fillId="0" borderId="12" xfId="1" applyNumberFormat="1" applyFont="1" applyBorder="1" applyAlignment="1" applyProtection="1">
      <alignment horizontal="center" vertical="center"/>
      <protection locked="0"/>
    </xf>
    <xf numFmtId="0" fontId="4" fillId="2" borderId="13" xfId="0" applyFont="1" applyFill="1" applyBorder="1" applyAlignment="1" applyProtection="1">
      <alignment horizontal="left" vertical="center" wrapText="1"/>
    </xf>
    <xf numFmtId="0" fontId="4" fillId="2" borderId="14" xfId="0" applyFont="1" applyFill="1" applyBorder="1" applyAlignment="1" applyProtection="1">
      <alignment horizontal="left" vertical="center" wrapText="1"/>
    </xf>
    <xf numFmtId="0" fontId="4" fillId="2" borderId="15" xfId="0" applyFont="1" applyFill="1" applyBorder="1" applyAlignment="1" applyProtection="1">
      <alignment horizontal="left" vertical="center" wrapText="1"/>
    </xf>
    <xf numFmtId="0" fontId="9" fillId="2" borderId="15" xfId="0" applyFont="1" applyFill="1" applyBorder="1" applyAlignment="1" applyProtection="1">
      <alignment horizontal="center" vertical="center" wrapText="1"/>
    </xf>
    <xf numFmtId="4" fontId="4" fillId="2" borderId="12" xfId="0" applyNumberFormat="1" applyFont="1" applyFill="1" applyBorder="1" applyAlignment="1" applyProtection="1">
      <alignment horizontal="left" vertical="top"/>
      <protection locked="0"/>
    </xf>
    <xf numFmtId="4" fontId="4" fillId="2" borderId="12" xfId="0" applyNumberFormat="1" applyFont="1" applyFill="1" applyBorder="1" applyAlignment="1" applyProtection="1">
      <alignment horizontal="right" vertical="center"/>
      <protection locked="0"/>
    </xf>
    <xf numFmtId="0" fontId="2" fillId="6" borderId="7" xfId="1" applyFont="1" applyFill="1" applyBorder="1" applyAlignment="1" applyProtection="1">
      <alignment horizontal="right" vertical="center"/>
    </xf>
    <xf numFmtId="0" fontId="2" fillId="6" borderId="7" xfId="1" applyFont="1" applyFill="1" applyBorder="1" applyAlignment="1" applyProtection="1">
      <alignment horizontal="left" vertical="center" wrapText="1"/>
    </xf>
    <xf numFmtId="0" fontId="2" fillId="6" borderId="0" xfId="1" applyFont="1" applyFill="1" applyBorder="1" applyAlignment="1" applyProtection="1">
      <alignment horizontal="left" vertical="center" wrapText="1"/>
    </xf>
    <xf numFmtId="0" fontId="2" fillId="6" borderId="0" xfId="1" applyFont="1" applyFill="1" applyBorder="1" applyAlignment="1" applyProtection="1">
      <alignment horizontal="center" vertical="center"/>
    </xf>
    <xf numFmtId="1" fontId="2" fillId="6" borderId="0" xfId="1" applyNumberFormat="1" applyFont="1" applyFill="1" applyBorder="1" applyAlignment="1" applyProtection="1">
      <alignment horizontal="center" vertical="center"/>
    </xf>
    <xf numFmtId="4" fontId="2" fillId="6" borderId="0" xfId="1" applyNumberFormat="1" applyFont="1" applyFill="1" applyBorder="1" applyAlignment="1" applyProtection="1">
      <alignment horizontal="center" vertical="center"/>
    </xf>
    <xf numFmtId="4" fontId="2" fillId="6" borderId="6" xfId="1" applyNumberFormat="1" applyFont="1" applyFill="1" applyBorder="1" applyAlignment="1" applyProtection="1">
      <alignment horizontal="right" vertical="center"/>
    </xf>
    <xf numFmtId="0" fontId="3" fillId="0" borderId="0" xfId="0" applyFont="1" applyFill="1" applyBorder="1" applyAlignment="1">
      <alignment horizontal="center" vertical="center" wrapText="1"/>
    </xf>
    <xf numFmtId="0" fontId="9" fillId="0" borderId="0" xfId="0" applyFont="1" applyFill="1" applyBorder="1" applyAlignment="1">
      <alignment horizontal="center" vertical="center"/>
    </xf>
    <xf numFmtId="0" fontId="20" fillId="0" borderId="0" xfId="0" applyFont="1" applyFill="1" applyBorder="1" applyAlignment="1" applyProtection="1">
      <alignment horizontal="left" vertical="center" wrapText="1"/>
    </xf>
    <xf numFmtId="0" fontId="4" fillId="0" borderId="0" xfId="0" applyFont="1" applyFill="1" applyBorder="1" applyAlignment="1" applyProtection="1">
      <alignment horizontal="left" vertical="center" wrapText="1"/>
    </xf>
    <xf numFmtId="0" fontId="17" fillId="0" borderId="0" xfId="0" applyFont="1" applyBorder="1" applyAlignment="1">
      <alignment horizontal="left" vertical="top" wrapText="1"/>
    </xf>
    <xf numFmtId="0" fontId="4" fillId="0" borderId="0" xfId="0" applyFont="1" applyFill="1" applyBorder="1" applyAlignment="1" applyProtection="1">
      <alignment horizontal="left" vertical="top" wrapText="1"/>
    </xf>
    <xf numFmtId="0" fontId="17" fillId="0" borderId="0" xfId="0" applyFont="1" applyFill="1" applyBorder="1" applyAlignment="1">
      <alignment horizontal="left" vertical="center" wrapText="1"/>
    </xf>
    <xf numFmtId="0" fontId="17" fillId="0" borderId="0" xfId="0" applyFont="1" applyFill="1" applyBorder="1" applyAlignment="1" applyProtection="1">
      <alignment horizontal="left" vertical="center" wrapText="1"/>
    </xf>
    <xf numFmtId="0" fontId="17" fillId="0" borderId="0" xfId="0" applyFont="1" applyFill="1" applyBorder="1" applyAlignment="1" applyProtection="1">
      <alignment horizontal="left" vertical="top" wrapText="1"/>
    </xf>
    <xf numFmtId="0" fontId="18" fillId="0" borderId="0" xfId="0" applyFont="1" applyFill="1" applyBorder="1" applyAlignment="1" applyProtection="1">
      <alignment horizontal="left" vertical="top" wrapText="1"/>
    </xf>
    <xf numFmtId="0" fontId="22" fillId="0" borderId="24" xfId="0" applyFont="1" applyFill="1" applyBorder="1" applyAlignment="1" applyProtection="1">
      <alignment horizontal="left" vertical="center" wrapText="1"/>
    </xf>
    <xf numFmtId="0" fontId="22" fillId="0" borderId="25" xfId="0" applyFont="1" applyFill="1" applyBorder="1" applyAlignment="1" applyProtection="1">
      <alignment horizontal="left" vertical="center" wrapText="1"/>
    </xf>
    <xf numFmtId="0" fontId="22" fillId="0" borderId="26" xfId="0" applyFont="1" applyFill="1" applyBorder="1" applyAlignment="1" applyProtection="1">
      <alignment horizontal="left" vertical="center" wrapText="1"/>
    </xf>
    <xf numFmtId="0" fontId="21" fillId="0" borderId="0" xfId="0" applyFont="1" applyFill="1" applyBorder="1" applyAlignment="1" applyProtection="1">
      <alignment horizontal="left" vertical="center" wrapText="1"/>
    </xf>
    <xf numFmtId="0" fontId="20" fillId="0" borderId="0" xfId="0" applyFont="1" applyAlignment="1">
      <alignment horizontal="left" vertical="center" wrapText="1"/>
    </xf>
    <xf numFmtId="0" fontId="4" fillId="0" borderId="0" xfId="0" applyFont="1" applyAlignment="1">
      <alignment horizontal="left" vertical="center" wrapText="1"/>
    </xf>
    <xf numFmtId="0" fontId="9" fillId="2" borderId="7" xfId="0" applyFont="1" applyFill="1" applyBorder="1" applyAlignment="1" applyProtection="1">
      <alignment horizontal="left" vertical="top" wrapText="1"/>
    </xf>
    <xf numFmtId="0" fontId="9" fillId="2" borderId="0" xfId="0" applyFont="1" applyFill="1" applyBorder="1" applyAlignment="1" applyProtection="1">
      <alignment horizontal="left" vertical="top" wrapText="1"/>
    </xf>
    <xf numFmtId="0" fontId="4" fillId="2" borderId="13" xfId="0" applyFont="1" applyFill="1" applyBorder="1" applyAlignment="1" applyProtection="1">
      <alignment horizontal="left" vertical="center" wrapText="1"/>
    </xf>
    <xf numFmtId="0" fontId="4" fillId="2" borderId="14" xfId="0" applyFont="1" applyFill="1" applyBorder="1" applyAlignment="1" applyProtection="1">
      <alignment horizontal="left" vertical="center" wrapText="1"/>
    </xf>
    <xf numFmtId="0" fontId="4" fillId="2" borderId="15" xfId="0" applyFont="1" applyFill="1" applyBorder="1" applyAlignment="1" applyProtection="1">
      <alignment horizontal="left" vertical="center" wrapText="1"/>
    </xf>
    <xf numFmtId="0" fontId="9" fillId="2" borderId="7" xfId="0" applyFont="1" applyFill="1" applyBorder="1" applyAlignment="1" applyProtection="1">
      <alignment horizontal="center" wrapText="1"/>
    </xf>
    <xf numFmtId="0" fontId="9" fillId="2" borderId="0" xfId="0" applyFont="1" applyFill="1" applyBorder="1" applyAlignment="1" applyProtection="1">
      <alignment horizontal="center" wrapText="1"/>
    </xf>
    <xf numFmtId="0" fontId="3" fillId="2" borderId="4" xfId="0" applyFont="1" applyFill="1" applyBorder="1" applyAlignment="1" applyProtection="1">
      <alignment horizontal="left" vertical="center" wrapText="1"/>
    </xf>
    <xf numFmtId="0" fontId="3" fillId="2" borderId="3" xfId="0" applyFont="1" applyFill="1" applyBorder="1" applyAlignment="1" applyProtection="1">
      <alignment horizontal="left" vertical="center" wrapText="1"/>
    </xf>
    <xf numFmtId="0" fontId="3" fillId="2" borderId="1" xfId="0" applyFont="1" applyFill="1" applyBorder="1" applyAlignment="1" applyProtection="1">
      <alignment horizontal="left" vertical="center" wrapText="1"/>
    </xf>
    <xf numFmtId="0" fontId="9" fillId="2" borderId="7" xfId="0" applyFont="1" applyFill="1" applyBorder="1" applyAlignment="1" applyProtection="1">
      <alignment horizontal="left" vertical="center" wrapText="1"/>
    </xf>
    <xf numFmtId="0" fontId="9" fillId="2" borderId="0" xfId="0" applyFont="1" applyFill="1" applyBorder="1" applyAlignment="1" applyProtection="1">
      <alignment horizontal="left" vertical="center" wrapText="1"/>
    </xf>
    <xf numFmtId="0" fontId="9" fillId="2" borderId="5" xfId="0" applyFont="1" applyFill="1" applyBorder="1" applyAlignment="1" applyProtection="1">
      <alignment horizontal="left" vertical="center" wrapText="1"/>
    </xf>
    <xf numFmtId="0" fontId="4" fillId="0" borderId="13" xfId="0" applyFont="1" applyFill="1" applyBorder="1" applyAlignment="1" applyProtection="1">
      <alignment horizontal="left" vertical="center" wrapText="1"/>
      <protection locked="0"/>
    </xf>
    <xf numFmtId="0" fontId="4" fillId="0" borderId="14" xfId="0" applyFont="1" applyFill="1" applyBorder="1" applyAlignment="1" applyProtection="1">
      <alignment horizontal="left" vertical="center" wrapText="1"/>
      <protection locked="0"/>
    </xf>
    <xf numFmtId="0" fontId="9" fillId="2" borderId="13" xfId="0" applyFont="1" applyFill="1" applyBorder="1" applyAlignment="1" applyProtection="1">
      <alignment horizontal="center" vertical="center" wrapText="1"/>
    </xf>
    <xf numFmtId="0" fontId="9" fillId="2" borderId="14" xfId="0" applyFont="1" applyFill="1" applyBorder="1" applyAlignment="1" applyProtection="1">
      <alignment horizontal="center" vertical="center" wrapText="1"/>
    </xf>
    <xf numFmtId="0" fontId="3" fillId="4" borderId="0" xfId="0" applyFont="1" applyFill="1" applyBorder="1" applyAlignment="1" applyProtection="1">
      <alignment horizontal="center" vertical="top" wrapText="1"/>
    </xf>
    <xf numFmtId="0" fontId="24" fillId="4" borderId="0" xfId="0" applyFont="1" applyFill="1" applyBorder="1" applyAlignment="1" applyProtection="1">
      <alignment horizontal="center" vertical="top"/>
    </xf>
    <xf numFmtId="0" fontId="7" fillId="4" borderId="7" xfId="0" applyFont="1" applyFill="1" applyBorder="1" applyAlignment="1" applyProtection="1">
      <alignment horizontal="left" vertical="center" wrapText="1"/>
    </xf>
    <xf numFmtId="0" fontId="7" fillId="4" borderId="0" xfId="0" applyFont="1" applyFill="1" applyBorder="1" applyAlignment="1" applyProtection="1">
      <alignment horizontal="left" vertical="center" wrapText="1"/>
    </xf>
    <xf numFmtId="0" fontId="7" fillId="4" borderId="5" xfId="0" applyFont="1" applyFill="1" applyBorder="1" applyAlignment="1" applyProtection="1">
      <alignment horizontal="left" vertical="center" wrapText="1"/>
    </xf>
    <xf numFmtId="0" fontId="7" fillId="4" borderId="10" xfId="0" applyFont="1" applyFill="1" applyBorder="1" applyAlignment="1" applyProtection="1">
      <alignment horizontal="left" vertical="center" wrapText="1"/>
    </xf>
    <xf numFmtId="0" fontId="2" fillId="4" borderId="9" xfId="0" applyFont="1" applyFill="1" applyBorder="1" applyAlignment="1" applyProtection="1">
      <alignment horizontal="left" vertical="center" wrapText="1"/>
    </xf>
    <xf numFmtId="0" fontId="2" fillId="4" borderId="8" xfId="0" applyFont="1" applyFill="1" applyBorder="1" applyAlignment="1" applyProtection="1">
      <alignment horizontal="left" vertical="center" wrapText="1"/>
    </xf>
    <xf numFmtId="0" fontId="4" fillId="2" borderId="13" xfId="0" applyFont="1" applyFill="1" applyBorder="1" applyAlignment="1" applyProtection="1">
      <alignment horizontal="left" vertical="top" wrapText="1"/>
    </xf>
    <xf numFmtId="0" fontId="4" fillId="2" borderId="14" xfId="0" applyFont="1" applyFill="1" applyBorder="1" applyAlignment="1" applyProtection="1">
      <alignment horizontal="left" vertical="top" wrapText="1"/>
    </xf>
    <xf numFmtId="0" fontId="3" fillId="2" borderId="13" xfId="0" applyFont="1" applyFill="1" applyBorder="1" applyAlignment="1" applyProtection="1">
      <alignment horizontal="left" vertical="center" wrapText="1"/>
    </xf>
    <xf numFmtId="0" fontId="3" fillId="2" borderId="14" xfId="0" applyFont="1" applyFill="1" applyBorder="1" applyAlignment="1" applyProtection="1">
      <alignment horizontal="left" vertical="center" wrapText="1"/>
    </xf>
    <xf numFmtId="0" fontId="3" fillId="2" borderId="15" xfId="0" applyFont="1" applyFill="1" applyBorder="1" applyAlignment="1" applyProtection="1">
      <alignment horizontal="left" vertical="center" wrapText="1"/>
    </xf>
    <xf numFmtId="0" fontId="9" fillId="2" borderId="16" xfId="0" applyFont="1" applyFill="1" applyBorder="1" applyAlignment="1" applyProtection="1">
      <alignment horizontal="left" vertical="center" wrapText="1"/>
    </xf>
    <xf numFmtId="0" fontId="9" fillId="2" borderId="17" xfId="0" applyFont="1" applyFill="1" applyBorder="1" applyAlignment="1" applyProtection="1">
      <alignment horizontal="left" vertical="center" wrapText="1"/>
    </xf>
    <xf numFmtId="0" fontId="5" fillId="2" borderId="4" xfId="1" applyFont="1" applyFill="1" applyBorder="1" applyAlignment="1" applyProtection="1">
      <alignment horizontal="right" vertical="center" wrapText="1"/>
    </xf>
    <xf numFmtId="0" fontId="5" fillId="2" borderId="3" xfId="1" applyFont="1" applyFill="1" applyBorder="1" applyAlignment="1" applyProtection="1">
      <alignment horizontal="right" vertical="center" wrapText="1"/>
    </xf>
    <xf numFmtId="0" fontId="5" fillId="2" borderId="1" xfId="1" applyFont="1" applyFill="1" applyBorder="1" applyAlignment="1" applyProtection="1">
      <alignment horizontal="right" vertical="center" wrapText="1"/>
    </xf>
    <xf numFmtId="0" fontId="3" fillId="2" borderId="7" xfId="1" applyFont="1" applyFill="1" applyBorder="1" applyAlignment="1" applyProtection="1">
      <alignment horizontal="left" vertical="top" wrapText="1"/>
    </xf>
    <xf numFmtId="0" fontId="3" fillId="2" borderId="0" xfId="1" applyFont="1" applyFill="1" applyAlignment="1" applyProtection="1">
      <alignment horizontal="left" vertical="top" wrapText="1"/>
    </xf>
    <xf numFmtId="0" fontId="12" fillId="2" borderId="17" xfId="1" applyFont="1" applyFill="1" applyBorder="1" applyAlignment="1" applyProtection="1">
      <alignment horizontal="left" vertical="center" wrapText="1"/>
    </xf>
    <xf numFmtId="0" fontId="4" fillId="2" borderId="13" xfId="1" applyFont="1" applyFill="1" applyBorder="1" applyAlignment="1" applyProtection="1">
      <alignment horizontal="left" vertical="center" wrapText="1"/>
    </xf>
    <xf numFmtId="0" fontId="4" fillId="2" borderId="14" xfId="1" applyFont="1" applyFill="1" applyBorder="1" applyAlignment="1" applyProtection="1">
      <alignment horizontal="left" vertical="center" wrapText="1"/>
    </xf>
    <xf numFmtId="0" fontId="12" fillId="2" borderId="14" xfId="1" applyFont="1" applyFill="1" applyBorder="1" applyAlignment="1" applyProtection="1">
      <alignment horizontal="left" vertical="center" wrapText="1"/>
    </xf>
    <xf numFmtId="0" fontId="12" fillId="2" borderId="15" xfId="1" applyFont="1" applyFill="1" applyBorder="1" applyAlignment="1" applyProtection="1">
      <alignment horizontal="left" vertical="center" wrapText="1"/>
    </xf>
    <xf numFmtId="0" fontId="3" fillId="2" borderId="0" xfId="1" applyFont="1" applyFill="1" applyAlignment="1" applyProtection="1">
      <alignment horizontal="left" vertical="center" wrapText="1"/>
    </xf>
    <xf numFmtId="0" fontId="3" fillId="2" borderId="5" xfId="1" applyFont="1" applyFill="1" applyBorder="1" applyAlignment="1" applyProtection="1">
      <alignment horizontal="left" vertical="center" wrapText="1"/>
    </xf>
    <xf numFmtId="0" fontId="4" fillId="2" borderId="15" xfId="1" applyFont="1" applyFill="1" applyBorder="1" applyAlignment="1" applyProtection="1">
      <alignment horizontal="left" vertical="center" wrapText="1"/>
    </xf>
    <xf numFmtId="0" fontId="4" fillId="2" borderId="7" xfId="1" applyFont="1" applyFill="1" applyBorder="1" applyAlignment="1" applyProtection="1">
      <alignment horizontal="left" vertical="center" wrapText="1"/>
    </xf>
    <xf numFmtId="0" fontId="4" fillId="2" borderId="0" xfId="1" applyFont="1" applyFill="1" applyAlignment="1" applyProtection="1">
      <alignment horizontal="left" vertical="center" wrapText="1"/>
    </xf>
    <xf numFmtId="0" fontId="9" fillId="2" borderId="7" xfId="1" applyFont="1" applyFill="1" applyBorder="1" applyAlignment="1" applyProtection="1">
      <alignment horizontal="left" vertical="center" wrapText="1"/>
    </xf>
    <xf numFmtId="0" fontId="9" fillId="2" borderId="0" xfId="1" applyFont="1" applyFill="1" applyAlignment="1" applyProtection="1">
      <alignment horizontal="left" vertical="center" wrapText="1"/>
    </xf>
    <xf numFmtId="0" fontId="9" fillId="2" borderId="5" xfId="1" applyFont="1" applyFill="1" applyBorder="1" applyAlignment="1" applyProtection="1">
      <alignment horizontal="left" vertical="center" wrapText="1"/>
    </xf>
    <xf numFmtId="0" fontId="3" fillId="5" borderId="0" xfId="1" applyFont="1" applyFill="1" applyAlignment="1" applyProtection="1">
      <alignment horizontal="center" vertical="top" wrapText="1"/>
    </xf>
    <xf numFmtId="0" fontId="24" fillId="5" borderId="0" xfId="1" applyFont="1" applyFill="1" applyAlignment="1" applyProtection="1">
      <alignment horizontal="center" vertical="top"/>
    </xf>
    <xf numFmtId="0" fontId="7" fillId="5" borderId="10" xfId="1" applyFont="1" applyFill="1" applyBorder="1" applyAlignment="1" applyProtection="1">
      <alignment horizontal="left" vertical="center" wrapText="1"/>
    </xf>
    <xf numFmtId="0" fontId="2" fillId="5" borderId="9" xfId="1" applyFill="1" applyBorder="1" applyAlignment="1" applyProtection="1">
      <alignment horizontal="left" vertical="center" wrapText="1"/>
    </xf>
    <xf numFmtId="0" fontId="2" fillId="5" borderId="8" xfId="1" applyFill="1" applyBorder="1" applyAlignment="1" applyProtection="1">
      <alignment horizontal="left" vertical="center" wrapText="1"/>
    </xf>
    <xf numFmtId="0" fontId="7" fillId="5" borderId="7" xfId="1" applyFont="1" applyFill="1" applyBorder="1" applyAlignment="1" applyProtection="1">
      <alignment horizontal="left" vertical="center" wrapText="1"/>
    </xf>
    <xf numFmtId="0" fontId="7" fillId="5" borderId="0" xfId="1" applyFont="1" applyFill="1" applyAlignment="1" applyProtection="1">
      <alignment horizontal="left" vertical="center" wrapText="1"/>
    </xf>
    <xf numFmtId="0" fontId="7" fillId="5" borderId="5" xfId="1" applyFont="1" applyFill="1" applyBorder="1" applyAlignment="1" applyProtection="1">
      <alignment horizontal="left" vertical="center" wrapText="1"/>
    </xf>
    <xf numFmtId="0" fontId="3" fillId="2" borderId="4" xfId="1" applyFont="1" applyFill="1" applyBorder="1" applyAlignment="1" applyProtection="1">
      <alignment horizontal="left" vertical="center"/>
    </xf>
    <xf numFmtId="0" fontId="3" fillId="2" borderId="3" xfId="1" applyFont="1" applyFill="1" applyBorder="1" applyAlignment="1" applyProtection="1">
      <alignment horizontal="left" vertical="center"/>
    </xf>
    <xf numFmtId="0" fontId="2" fillId="2" borderId="0" xfId="1" applyFont="1" applyFill="1" applyBorder="1" applyAlignment="1" applyProtection="1">
      <alignment horizontal="right" vertical="top" wrapText="1"/>
    </xf>
    <xf numFmtId="0" fontId="7" fillId="2" borderId="7" xfId="1" applyFont="1" applyFill="1" applyBorder="1" applyAlignment="1" applyProtection="1">
      <alignment horizontal="left" vertical="top" wrapText="1"/>
    </xf>
    <xf numFmtId="0" fontId="7" fillId="2" borderId="0" xfId="1" applyFont="1" applyFill="1" applyBorder="1" applyAlignment="1" applyProtection="1">
      <alignment horizontal="left" vertical="top" wrapText="1"/>
    </xf>
    <xf numFmtId="0" fontId="10" fillId="2" borderId="7" xfId="1" applyFont="1" applyFill="1" applyBorder="1" applyAlignment="1" applyProtection="1">
      <alignment vertical="top" wrapText="1"/>
    </xf>
    <xf numFmtId="0" fontId="10" fillId="2" borderId="0" xfId="1" applyFont="1" applyFill="1" applyBorder="1" applyAlignment="1" applyProtection="1">
      <alignment vertical="top" wrapText="1"/>
    </xf>
    <xf numFmtId="0" fontId="2" fillId="2" borderId="7" xfId="0" applyFont="1" applyFill="1" applyBorder="1" applyAlignment="1" applyProtection="1">
      <alignment horizontal="left" vertical="top" wrapText="1"/>
    </xf>
    <xf numFmtId="0" fontId="2" fillId="2" borderId="0" xfId="0" applyFont="1" applyFill="1" applyAlignment="1" applyProtection="1">
      <alignment horizontal="left" vertical="top" wrapText="1"/>
    </xf>
    <xf numFmtId="0" fontId="14" fillId="2" borderId="0" xfId="1" applyFont="1" applyFill="1" applyBorder="1" applyAlignment="1" applyProtection="1">
      <alignment horizontal="left" vertical="center" wrapText="1"/>
    </xf>
    <xf numFmtId="0" fontId="2" fillId="2" borderId="7" xfId="1" applyFont="1" applyFill="1" applyBorder="1" applyAlignment="1" applyProtection="1">
      <alignment horizontal="left" vertical="top" wrapText="1"/>
    </xf>
    <xf numFmtId="0" fontId="2" fillId="2" borderId="0" xfId="1" applyFont="1" applyFill="1" applyBorder="1" applyAlignment="1" applyProtection="1">
      <alignment horizontal="left" vertical="top" wrapText="1"/>
    </xf>
    <xf numFmtId="0" fontId="3" fillId="7" borderId="0" xfId="0" applyFont="1" applyFill="1" applyBorder="1" applyAlignment="1" applyProtection="1">
      <alignment horizontal="center" vertical="top" wrapText="1"/>
    </xf>
    <xf numFmtId="0" fontId="24" fillId="7" borderId="0" xfId="0" applyFont="1" applyFill="1" applyBorder="1" applyAlignment="1" applyProtection="1">
      <alignment horizontal="center" vertical="top"/>
    </xf>
    <xf numFmtId="0" fontId="7" fillId="7" borderId="10" xfId="1" applyFont="1" applyFill="1" applyBorder="1" applyAlignment="1" applyProtection="1">
      <alignment horizontal="left" vertical="center" wrapText="1"/>
    </xf>
    <xf numFmtId="0" fontId="2" fillId="7" borderId="9" xfId="1" applyFont="1" applyFill="1" applyBorder="1" applyAlignment="1" applyProtection="1">
      <alignment horizontal="left" vertical="center" wrapText="1"/>
    </xf>
    <xf numFmtId="0" fontId="7" fillId="7" borderId="7" xfId="0" applyFont="1" applyFill="1" applyBorder="1" applyAlignment="1" applyProtection="1">
      <alignment horizontal="left" vertical="center" wrapText="1"/>
    </xf>
    <xf numFmtId="0" fontId="7" fillId="7" borderId="0" xfId="0" applyFont="1" applyFill="1" applyBorder="1" applyAlignment="1" applyProtection="1">
      <alignment horizontal="left" vertical="center" wrapText="1"/>
    </xf>
    <xf numFmtId="0" fontId="2" fillId="0" borderId="18" xfId="1" applyFill="1" applyBorder="1" applyAlignment="1" applyProtection="1">
      <alignment horizontal="left" vertical="center" wrapText="1"/>
      <protection locked="0"/>
    </xf>
    <xf numFmtId="0" fontId="2" fillId="0" borderId="19" xfId="1" applyFill="1" applyBorder="1" applyAlignment="1" applyProtection="1">
      <alignment horizontal="left" vertical="center" wrapText="1"/>
      <protection locked="0"/>
    </xf>
    <xf numFmtId="0" fontId="2" fillId="0" borderId="21" xfId="1" applyFill="1" applyBorder="1" applyAlignment="1" applyProtection="1">
      <alignment horizontal="left" vertical="center" wrapText="1"/>
      <protection locked="0"/>
    </xf>
    <xf numFmtId="0" fontId="7" fillId="6" borderId="10" xfId="1" applyFont="1" applyFill="1" applyBorder="1" applyAlignment="1" applyProtection="1">
      <alignment horizontal="left" vertical="center" wrapText="1"/>
    </xf>
    <xf numFmtId="0" fontId="2" fillId="6" borderId="9" xfId="1" applyFill="1" applyBorder="1" applyAlignment="1" applyProtection="1">
      <alignment horizontal="left" vertical="center" wrapText="1"/>
    </xf>
    <xf numFmtId="0" fontId="2" fillId="6" borderId="8" xfId="1" applyFill="1" applyBorder="1" applyAlignment="1" applyProtection="1">
      <alignment horizontal="left" vertical="center" wrapText="1"/>
    </xf>
    <xf numFmtId="0" fontId="7" fillId="6" borderId="7" xfId="1" applyFont="1" applyFill="1" applyBorder="1" applyAlignment="1" applyProtection="1">
      <alignment horizontal="left" vertical="center" wrapText="1"/>
    </xf>
    <xf numFmtId="0" fontId="7" fillId="6" borderId="0" xfId="1" applyFont="1" applyFill="1" applyAlignment="1" applyProtection="1">
      <alignment horizontal="left" vertical="center" wrapText="1"/>
    </xf>
    <xf numFmtId="0" fontId="7" fillId="6" borderId="5" xfId="1" applyFont="1" applyFill="1" applyBorder="1" applyAlignment="1" applyProtection="1">
      <alignment horizontal="left" vertical="center" wrapText="1"/>
    </xf>
    <xf numFmtId="0" fontId="3" fillId="2" borderId="7" xfId="1" applyFont="1" applyFill="1" applyBorder="1" applyAlignment="1" applyProtection="1">
      <alignment horizontal="left" vertical="center" wrapText="1"/>
    </xf>
    <xf numFmtId="0" fontId="11" fillId="2" borderId="7" xfId="1" applyFont="1" applyFill="1" applyBorder="1" applyAlignment="1" applyProtection="1">
      <alignment horizontal="left" vertical="center" wrapText="1"/>
    </xf>
    <xf numFmtId="0" fontId="11" fillId="2" borderId="0" xfId="1" applyFont="1" applyFill="1" applyAlignment="1" applyProtection="1">
      <alignment horizontal="left" vertical="center" wrapText="1"/>
    </xf>
    <xf numFmtId="0" fontId="2" fillId="2" borderId="13" xfId="1" applyFill="1" applyBorder="1" applyAlignment="1" applyProtection="1">
      <alignment horizontal="left" vertical="center" wrapText="1"/>
    </xf>
    <xf numFmtId="0" fontId="2" fillId="2" borderId="14" xfId="1" applyFill="1" applyBorder="1" applyAlignment="1" applyProtection="1">
      <alignment horizontal="left" vertical="center" wrapText="1"/>
    </xf>
    <xf numFmtId="0" fontId="2" fillId="2" borderId="15" xfId="1" applyFill="1" applyBorder="1" applyAlignment="1" applyProtection="1">
      <alignment horizontal="left" vertical="center" wrapText="1"/>
    </xf>
    <xf numFmtId="0" fontId="3" fillId="2" borderId="1" xfId="1" applyFont="1" applyFill="1" applyBorder="1" applyAlignment="1" applyProtection="1">
      <alignment horizontal="left" vertical="center"/>
    </xf>
    <xf numFmtId="0" fontId="3" fillId="6" borderId="0" xfId="1" applyFont="1" applyFill="1" applyAlignment="1" applyProtection="1">
      <alignment horizontal="center" vertical="top" wrapText="1"/>
    </xf>
    <xf numFmtId="0" fontId="24" fillId="6" borderId="0" xfId="1" applyFont="1" applyFill="1" applyAlignment="1" applyProtection="1">
      <alignment horizontal="center" vertical="top"/>
    </xf>
    <xf numFmtId="0" fontId="3" fillId="2" borderId="7" xfId="1" applyFont="1" applyFill="1" applyBorder="1" applyAlignment="1" applyProtection="1">
      <alignment horizontal="center" vertical="center" wrapText="1"/>
    </xf>
    <xf numFmtId="0" fontId="3" fillId="2" borderId="0" xfId="1" applyFont="1" applyFill="1" applyAlignment="1" applyProtection="1">
      <alignment horizontal="center" vertical="center" wrapText="1"/>
    </xf>
    <xf numFmtId="0" fontId="3" fillId="2" borderId="5" xfId="1" applyFont="1" applyFill="1" applyBorder="1" applyAlignment="1" applyProtection="1">
      <alignment horizontal="center" vertical="center" wrapText="1"/>
    </xf>
    <xf numFmtId="0" fontId="2" fillId="2" borderId="7" xfId="1" applyFill="1" applyBorder="1" applyAlignment="1" applyProtection="1">
      <alignment vertical="center" wrapText="1"/>
    </xf>
    <xf numFmtId="0" fontId="2" fillId="2" borderId="0" xfId="1" applyFill="1" applyAlignment="1" applyProtection="1">
      <alignment vertical="center" wrapText="1"/>
    </xf>
    <xf numFmtId="0" fontId="2" fillId="2" borderId="5" xfId="1" applyFill="1" applyBorder="1" applyAlignment="1" applyProtection="1">
      <alignment vertical="center" wrapText="1"/>
    </xf>
    <xf numFmtId="0" fontId="2" fillId="2" borderId="13" xfId="1" applyFill="1" applyBorder="1" applyAlignment="1" applyProtection="1">
      <alignment vertical="center" wrapText="1"/>
    </xf>
    <xf numFmtId="0" fontId="2" fillId="2" borderId="14" xfId="1" applyFill="1" applyBorder="1" applyAlignment="1" applyProtection="1">
      <alignment vertical="center" wrapText="1"/>
    </xf>
    <xf numFmtId="0" fontId="2" fillId="2" borderId="15" xfId="1" applyFill="1" applyBorder="1" applyAlignment="1" applyProtection="1">
      <alignment vertical="center" wrapText="1"/>
    </xf>
    <xf numFmtId="0" fontId="2" fillId="2" borderId="16" xfId="1" applyFill="1" applyBorder="1" applyAlignment="1" applyProtection="1">
      <alignment horizontal="left" vertical="center" wrapText="1"/>
    </xf>
    <xf numFmtId="0" fontId="2" fillId="2" borderId="17" xfId="1" applyFill="1" applyBorder="1" applyAlignment="1" applyProtection="1">
      <alignment horizontal="left" vertical="center" wrapText="1"/>
    </xf>
    <xf numFmtId="0" fontId="2" fillId="2" borderId="20" xfId="1" applyFill="1" applyBorder="1" applyAlignment="1" applyProtection="1">
      <alignment horizontal="left" vertical="center" wrapText="1"/>
    </xf>
    <xf numFmtId="0" fontId="7" fillId="3" borderId="7" xfId="1" applyFont="1" applyFill="1" applyBorder="1" applyAlignment="1" applyProtection="1">
      <alignment horizontal="right" vertical="center" wrapText="1"/>
    </xf>
    <xf numFmtId="0" fontId="7" fillId="3" borderId="0" xfId="1" applyFont="1" applyFill="1" applyBorder="1" applyAlignment="1" applyProtection="1">
      <alignment horizontal="right" vertical="center" wrapText="1"/>
    </xf>
    <xf numFmtId="1" fontId="2" fillId="0" borderId="27" xfId="0" applyNumberFormat="1" applyFont="1" applyFill="1" applyBorder="1" applyAlignment="1" applyProtection="1">
      <alignment horizontal="center" vertical="center"/>
      <protection locked="0"/>
    </xf>
    <xf numFmtId="1" fontId="2" fillId="0" borderId="15" xfId="0" applyNumberFormat="1" applyFont="1" applyFill="1" applyBorder="1" applyAlignment="1" applyProtection="1">
      <alignment horizontal="center" vertical="center"/>
      <protection locked="0"/>
    </xf>
    <xf numFmtId="4" fontId="2" fillId="0" borderId="27" xfId="0" applyNumberFormat="1" applyFont="1" applyFill="1" applyBorder="1" applyAlignment="1" applyProtection="1">
      <alignment horizontal="right" vertical="center"/>
      <protection locked="0"/>
    </xf>
    <xf numFmtId="4" fontId="2" fillId="0" borderId="15" xfId="0" applyNumberFormat="1" applyFont="1" applyFill="1" applyBorder="1" applyAlignment="1" applyProtection="1">
      <alignment horizontal="right" vertical="center"/>
      <protection locked="0"/>
    </xf>
    <xf numFmtId="164" fontId="2" fillId="0" borderId="27" xfId="0" applyNumberFormat="1" applyFont="1" applyFill="1" applyBorder="1" applyAlignment="1" applyProtection="1">
      <alignment horizontal="right" vertical="center"/>
      <protection locked="0"/>
    </xf>
    <xf numFmtId="164" fontId="2" fillId="0" borderId="15" xfId="0" applyNumberFormat="1" applyFont="1" applyFill="1" applyBorder="1" applyAlignment="1" applyProtection="1">
      <alignment horizontal="right" vertical="center"/>
      <protection locked="0"/>
    </xf>
    <xf numFmtId="1" fontId="2" fillId="0" borderId="27" xfId="0" applyNumberFormat="1" applyFont="1" applyFill="1" applyBorder="1" applyAlignment="1" applyProtection="1">
      <alignment horizontal="right" vertical="center"/>
      <protection locked="0"/>
    </xf>
    <xf numFmtId="1" fontId="2" fillId="0" borderId="15" xfId="0" applyNumberFormat="1" applyFont="1" applyFill="1" applyBorder="1" applyAlignment="1" applyProtection="1">
      <alignment horizontal="right" vertical="center"/>
      <protection locked="0"/>
    </xf>
    <xf numFmtId="0" fontId="3" fillId="3" borderId="4" xfId="1" applyFont="1" applyFill="1" applyBorder="1" applyAlignment="1" applyProtection="1">
      <alignment horizontal="right" vertical="center"/>
    </xf>
    <xf numFmtId="0" fontId="3" fillId="3" borderId="3" xfId="1" applyFont="1" applyFill="1" applyBorder="1" applyAlignment="1" applyProtection="1">
      <alignment horizontal="right" vertical="center"/>
    </xf>
    <xf numFmtId="0" fontId="2" fillId="3" borderId="0" xfId="1" applyFont="1" applyFill="1" applyBorder="1" applyAlignment="1" applyProtection="1">
      <alignment horizontal="right" vertical="center" wrapText="1"/>
    </xf>
    <xf numFmtId="0" fontId="7" fillId="3" borderId="7" xfId="1" applyFont="1" applyFill="1" applyBorder="1" applyAlignment="1" applyProtection="1">
      <alignment vertical="center" wrapText="1"/>
    </xf>
    <xf numFmtId="0" fontId="7" fillId="3" borderId="0" xfId="1" applyFont="1" applyFill="1" applyBorder="1" applyAlignment="1" applyProtection="1">
      <alignment vertical="center" wrapText="1"/>
    </xf>
    <xf numFmtId="0" fontId="2" fillId="3" borderId="7" xfId="1" applyFont="1" applyFill="1" applyBorder="1" applyAlignment="1" applyProtection="1">
      <alignment horizontal="left" vertical="center" wrapText="1"/>
    </xf>
    <xf numFmtId="0" fontId="2" fillId="3" borderId="0" xfId="1" applyFont="1" applyFill="1" applyBorder="1" applyAlignment="1" applyProtection="1">
      <alignment horizontal="left" vertical="center" wrapText="1"/>
    </xf>
    <xf numFmtId="0" fontId="3" fillId="8" borderId="0" xfId="0" applyFont="1" applyFill="1" applyBorder="1" applyAlignment="1" applyProtection="1">
      <alignment horizontal="center" vertical="top" wrapText="1"/>
    </xf>
    <xf numFmtId="0" fontId="24" fillId="8" borderId="0" xfId="0" applyFont="1" applyFill="1" applyBorder="1" applyAlignment="1" applyProtection="1">
      <alignment horizontal="center" vertical="top"/>
    </xf>
    <xf numFmtId="0" fontId="2" fillId="5" borderId="7" xfId="1" applyFont="1" applyFill="1" applyBorder="1" applyAlignment="1" applyProtection="1">
      <alignment horizontal="left" vertical="center" wrapText="1"/>
    </xf>
    <xf numFmtId="0" fontId="2" fillId="5" borderId="0" xfId="1" applyFont="1" applyFill="1" applyBorder="1" applyAlignment="1" applyProtection="1">
      <alignment horizontal="left" vertical="center" wrapText="1"/>
    </xf>
    <xf numFmtId="0" fontId="2" fillId="7" borderId="7" xfId="1" applyFont="1" applyFill="1" applyBorder="1" applyAlignment="1" applyProtection="1">
      <alignment horizontal="left" vertical="center" wrapText="1"/>
    </xf>
    <xf numFmtId="0" fontId="2" fillId="7" borderId="0" xfId="1" applyFont="1" applyFill="1" applyBorder="1" applyAlignment="1" applyProtection="1">
      <alignment horizontal="left" vertical="center" wrapText="1"/>
    </xf>
    <xf numFmtId="0" fontId="7" fillId="3" borderId="10" xfId="1" applyFont="1" applyFill="1" applyBorder="1" applyAlignment="1" applyProtection="1">
      <alignment horizontal="left" vertical="center" wrapText="1"/>
    </xf>
    <xf numFmtId="0" fontId="2" fillId="3" borderId="9" xfId="1" applyFont="1" applyFill="1" applyBorder="1" applyAlignment="1" applyProtection="1">
      <alignment horizontal="left" vertical="center" wrapText="1"/>
    </xf>
    <xf numFmtId="0" fontId="7" fillId="3" borderId="7" xfId="0" applyFont="1" applyFill="1" applyBorder="1" applyAlignment="1" applyProtection="1">
      <alignment horizontal="left" vertical="center" wrapText="1"/>
    </xf>
    <xf numFmtId="0" fontId="7" fillId="3" borderId="0" xfId="0" applyFont="1" applyFill="1" applyBorder="1" applyAlignment="1" applyProtection="1">
      <alignment horizontal="left" vertical="center" wrapText="1"/>
    </xf>
    <xf numFmtId="0" fontId="2" fillId="4" borderId="7" xfId="1" applyFont="1" applyFill="1" applyBorder="1" applyAlignment="1" applyProtection="1">
      <alignment horizontal="left" vertical="center" wrapText="1"/>
    </xf>
    <xf numFmtId="0" fontId="2" fillId="4" borderId="0" xfId="1" applyFont="1" applyFill="1" applyBorder="1" applyAlignment="1" applyProtection="1">
      <alignment horizontal="left" vertical="center" wrapText="1"/>
    </xf>
    <xf numFmtId="0" fontId="2" fillId="6" borderId="7" xfId="1" applyFont="1" applyFill="1" applyBorder="1" applyAlignment="1" applyProtection="1">
      <alignment horizontal="left" vertical="center" wrapText="1"/>
    </xf>
    <xf numFmtId="0" fontId="2" fillId="6" borderId="0" xfId="1" applyFont="1" applyFill="1" applyBorder="1" applyAlignment="1" applyProtection="1">
      <alignment horizontal="left" vertical="center" wrapText="1"/>
    </xf>
    <xf numFmtId="0" fontId="7" fillId="9" borderId="7" xfId="1" applyFont="1" applyFill="1" applyBorder="1" applyAlignment="1">
      <alignment horizontal="left" vertical="center" wrapText="1"/>
    </xf>
    <xf numFmtId="0" fontId="7" fillId="9" borderId="0" xfId="1" applyFont="1" applyFill="1" applyAlignment="1">
      <alignment horizontal="left" vertical="center" wrapText="1"/>
    </xf>
    <xf numFmtId="0" fontId="7" fillId="9" borderId="5" xfId="1" applyFont="1" applyFill="1" applyBorder="1" applyAlignment="1">
      <alignment horizontal="left" vertical="center" wrapText="1"/>
    </xf>
    <xf numFmtId="0" fontId="3" fillId="9" borderId="0" xfId="1" applyFont="1" applyFill="1" applyAlignment="1">
      <alignment horizontal="center" vertical="top" wrapText="1"/>
    </xf>
    <xf numFmtId="0" fontId="24" fillId="9" borderId="0" xfId="1" applyFont="1" applyFill="1" applyAlignment="1">
      <alignment horizontal="center" vertical="top"/>
    </xf>
    <xf numFmtId="0" fontId="24" fillId="9" borderId="4" xfId="1" applyFont="1" applyFill="1" applyBorder="1" applyAlignment="1">
      <alignment horizontal="center" vertical="center"/>
    </xf>
    <xf numFmtId="0" fontId="24" fillId="9" borderId="3" xfId="1" applyFont="1" applyFill="1" applyBorder="1" applyAlignment="1">
      <alignment horizontal="center" vertical="center"/>
    </xf>
    <xf numFmtId="0" fontId="24" fillId="9" borderId="1" xfId="1" applyFont="1" applyFill="1" applyBorder="1" applyAlignment="1">
      <alignment horizontal="center" vertical="center"/>
    </xf>
    <xf numFmtId="0" fontId="7" fillId="9" borderId="10" xfId="1" applyFont="1" applyFill="1" applyBorder="1" applyAlignment="1">
      <alignment horizontal="left" vertical="center" wrapText="1"/>
    </xf>
    <xf numFmtId="0" fontId="7" fillId="9" borderId="9" xfId="1" applyFont="1" applyFill="1" applyBorder="1" applyAlignment="1">
      <alignment horizontal="left" vertical="center" wrapText="1"/>
    </xf>
    <xf numFmtId="0" fontId="7" fillId="9" borderId="8" xfId="1" applyFont="1" applyFill="1" applyBorder="1" applyAlignment="1">
      <alignment horizontal="left" vertical="center" wrapText="1"/>
    </xf>
    <xf numFmtId="0" fontId="4" fillId="0" borderId="13" xfId="1" applyFont="1" applyBorder="1" applyAlignment="1" applyProtection="1">
      <alignment horizontal="left" vertical="center" wrapText="1"/>
      <protection locked="0"/>
    </xf>
    <xf numFmtId="0" fontId="4" fillId="0" borderId="15" xfId="1" applyFont="1" applyBorder="1" applyAlignment="1" applyProtection="1">
      <alignment horizontal="left" vertical="center" wrapText="1"/>
      <protection locked="0"/>
    </xf>
    <xf numFmtId="0" fontId="9" fillId="2" borderId="7" xfId="1" applyFont="1" applyFill="1" applyBorder="1" applyAlignment="1">
      <alignment horizontal="left" vertical="center" wrapText="1"/>
    </xf>
    <xf numFmtId="0" fontId="9" fillId="2" borderId="0" xfId="1" applyFont="1" applyFill="1" applyAlignment="1">
      <alignment horizontal="left" vertical="center" wrapText="1"/>
    </xf>
    <xf numFmtId="0" fontId="4" fillId="2" borderId="29" xfId="1" applyFont="1" applyFill="1" applyBorder="1" applyAlignment="1">
      <alignment horizontal="center" vertical="center" wrapText="1"/>
    </xf>
    <xf numFmtId="0" fontId="4" fillId="2" borderId="30" xfId="1" applyFont="1" applyFill="1" applyBorder="1" applyAlignment="1">
      <alignment horizontal="center" vertical="center" wrapText="1"/>
    </xf>
    <xf numFmtId="0" fontId="3" fillId="4" borderId="11" xfId="0" applyFont="1" applyFill="1" applyBorder="1" applyAlignment="1" applyProtection="1">
      <alignment vertical="center"/>
    </xf>
    <xf numFmtId="0" fontId="3" fillId="0" borderId="11" xfId="0" applyFont="1" applyFill="1" applyBorder="1" applyAlignment="1" applyProtection="1">
      <alignment horizontal="center" vertical="center"/>
      <protection locked="0"/>
    </xf>
    <xf numFmtId="0" fontId="3" fillId="0" borderId="0" xfId="0" applyFont="1" applyFill="1" applyBorder="1" applyAlignment="1" applyProtection="1">
      <alignment horizontal="center" vertical="center"/>
      <protection locked="0"/>
    </xf>
    <xf numFmtId="0" fontId="3" fillId="4" borderId="31" xfId="0" applyFont="1" applyFill="1" applyBorder="1" applyAlignment="1" applyProtection="1">
      <alignment vertical="center"/>
    </xf>
    <xf numFmtId="0" fontId="3" fillId="5" borderId="31" xfId="1" applyFont="1" applyFill="1" applyBorder="1" applyAlignment="1" applyProtection="1">
      <alignment vertical="center"/>
    </xf>
    <xf numFmtId="0" fontId="9" fillId="5" borderId="32" xfId="1" applyFont="1" applyFill="1" applyBorder="1" applyAlignment="1" applyProtection="1">
      <alignment horizontal="left" vertical="center"/>
    </xf>
    <xf numFmtId="0" fontId="9" fillId="5" borderId="33" xfId="1" applyFont="1" applyFill="1" applyBorder="1" applyAlignment="1" applyProtection="1">
      <alignment horizontal="left" vertical="center"/>
    </xf>
    <xf numFmtId="0" fontId="9" fillId="0" borderId="32" xfId="0" applyFont="1" applyFill="1" applyBorder="1" applyAlignment="1" applyProtection="1">
      <alignment horizontal="left" vertical="center" wrapText="1"/>
      <protection locked="0"/>
    </xf>
    <xf numFmtId="0" fontId="9" fillId="0" borderId="33" xfId="0" applyFont="1" applyFill="1" applyBorder="1" applyAlignment="1" applyProtection="1">
      <alignment horizontal="left" vertical="center" wrapText="1"/>
      <protection locked="0"/>
    </xf>
    <xf numFmtId="0" fontId="3" fillId="7" borderId="31" xfId="0" applyFont="1" applyFill="1" applyBorder="1" applyAlignment="1" applyProtection="1">
      <alignment horizontal="left" vertical="center"/>
    </xf>
    <xf numFmtId="0" fontId="9" fillId="7" borderId="32" xfId="0" applyFont="1" applyFill="1" applyBorder="1" applyAlignment="1" applyProtection="1">
      <alignment horizontal="left" vertical="center"/>
    </xf>
    <xf numFmtId="0" fontId="9" fillId="7" borderId="33" xfId="0" applyFont="1" applyFill="1" applyBorder="1" applyAlignment="1" applyProtection="1">
      <alignment horizontal="left" vertical="center"/>
    </xf>
    <xf numFmtId="0" fontId="3" fillId="6" borderId="31" xfId="1" applyFont="1" applyFill="1" applyBorder="1" applyAlignment="1" applyProtection="1">
      <alignment horizontal="left" vertical="center"/>
    </xf>
    <xf numFmtId="0" fontId="9" fillId="6" borderId="32" xfId="1" applyFont="1" applyFill="1" applyBorder="1" applyAlignment="1" applyProtection="1">
      <alignment horizontal="left" vertical="center"/>
    </xf>
    <xf numFmtId="0" fontId="9" fillId="6" borderId="33" xfId="1" applyFont="1" applyFill="1" applyBorder="1" applyAlignment="1" applyProtection="1">
      <alignment horizontal="left" vertical="center"/>
    </xf>
    <xf numFmtId="0" fontId="3" fillId="8" borderId="31" xfId="0" applyFont="1" applyFill="1" applyBorder="1" applyAlignment="1" applyProtection="1">
      <alignment horizontal="left" vertical="center"/>
    </xf>
    <xf numFmtId="0" fontId="9" fillId="8" borderId="32" xfId="0" applyFont="1" applyFill="1" applyBorder="1" applyAlignment="1" applyProtection="1">
      <alignment horizontal="left" vertical="center"/>
    </xf>
    <xf numFmtId="0" fontId="9" fillId="8" borderId="33" xfId="0" applyFont="1" applyFill="1" applyBorder="1" applyAlignment="1" applyProtection="1">
      <alignment horizontal="left" vertical="center"/>
    </xf>
    <xf numFmtId="0" fontId="3" fillId="9" borderId="31" xfId="1" applyFont="1" applyFill="1" applyBorder="1" applyAlignment="1">
      <alignment horizontal="left" vertical="center"/>
    </xf>
    <xf numFmtId="0" fontId="3" fillId="9" borderId="32" xfId="1" applyFont="1" applyFill="1" applyBorder="1" applyAlignment="1">
      <alignment horizontal="left" vertical="center"/>
    </xf>
    <xf numFmtId="0" fontId="3" fillId="9" borderId="33" xfId="1" applyFont="1" applyFill="1" applyBorder="1" applyAlignment="1">
      <alignment horizontal="left" vertical="center"/>
    </xf>
    <xf numFmtId="0" fontId="24" fillId="0" borderId="0" xfId="0" applyFont="1" applyFill="1" applyBorder="1" applyAlignment="1" applyProtection="1">
      <alignment horizontal="left" vertical="center" wrapText="1"/>
    </xf>
    <xf numFmtId="0" fontId="24" fillId="0" borderId="0" xfId="0" applyFont="1" applyFill="1" applyBorder="1" applyAlignment="1">
      <alignment horizontal="left" vertical="center" wrapTex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93A56-5F94-41C7-97D5-B9DF95D32D59}">
  <dimension ref="A1:I79"/>
  <sheetViews>
    <sheetView tabSelected="1" zoomScale="75" zoomScaleNormal="75" zoomScaleSheetLayoutView="100" workbookViewId="0">
      <selection activeCell="J11" sqref="J11"/>
    </sheetView>
  </sheetViews>
  <sheetFormatPr defaultColWidth="10.33203125" defaultRowHeight="13.2" x14ac:dyDescent="0.25"/>
  <cols>
    <col min="1" max="1" width="7.109375" style="4" customWidth="1"/>
    <col min="2" max="2" width="19" style="3" customWidth="1"/>
    <col min="3" max="3" width="10" style="5" bestFit="1" customWidth="1"/>
    <col min="4" max="4" width="25.33203125" style="5" customWidth="1"/>
    <col min="5" max="5" width="10.6640625" style="6" customWidth="1"/>
    <col min="6" max="6" width="9.6640625" style="3" customWidth="1"/>
    <col min="7" max="7" width="8.6640625" style="3" customWidth="1"/>
    <col min="8" max="8" width="21.33203125" style="3" customWidth="1"/>
    <col min="9" max="9" width="15.109375" style="7" customWidth="1"/>
    <col min="10" max="16384" width="10.33203125" style="3"/>
  </cols>
  <sheetData>
    <row r="1" spans="1:9" s="1" customFormat="1" ht="31.2" customHeight="1" x14ac:dyDescent="0.25">
      <c r="A1" s="508" t="s">
        <v>64</v>
      </c>
      <c r="B1" s="508"/>
      <c r="C1" s="508"/>
      <c r="D1" s="508"/>
      <c r="E1" s="508"/>
      <c r="F1" s="508"/>
      <c r="G1" s="508"/>
      <c r="H1" s="508"/>
      <c r="I1" s="111"/>
    </row>
    <row r="2" spans="1:9" s="1" customFormat="1" ht="30.6" customHeight="1" x14ac:dyDescent="0.25">
      <c r="A2" s="509" t="str">
        <f>'Section 2.1'!A2:H2</f>
        <v>SABC Gymnasium Upgrade</v>
      </c>
      <c r="B2" s="509"/>
      <c r="C2" s="509"/>
      <c r="D2" s="509"/>
      <c r="E2" s="509"/>
      <c r="F2" s="509"/>
      <c r="G2" s="509"/>
      <c r="H2" s="509"/>
      <c r="I2" s="151" t="str">
        <f>'Section 2.1'!I2</f>
        <v>Rev 0</v>
      </c>
    </row>
    <row r="3" spans="1:9" s="1" customFormat="1" ht="16.05" customHeight="1" x14ac:dyDescent="0.25">
      <c r="A3" s="112"/>
      <c r="B3" s="112"/>
      <c r="C3" s="112"/>
      <c r="D3" s="112"/>
      <c r="E3" s="112"/>
      <c r="F3" s="112"/>
      <c r="G3" s="112"/>
      <c r="H3" s="112"/>
      <c r="I3" s="151" t="str">
        <f>'Section 2.1'!I3</f>
        <v>07/04/2021</v>
      </c>
    </row>
    <row r="4" spans="1:9" s="2" customFormat="1" ht="16.05" customHeight="1" thickBot="1" x14ac:dyDescent="0.3">
      <c r="A4" s="120"/>
      <c r="B4" s="126"/>
      <c r="C4" s="126"/>
      <c r="D4" s="126"/>
      <c r="E4" s="126"/>
      <c r="F4" s="120"/>
      <c r="G4" s="120"/>
      <c r="H4" s="120"/>
      <c r="I4" s="120"/>
    </row>
    <row r="5" spans="1:9" ht="78.599999999999994" customHeight="1" thickTop="1" thickBot="1" x14ac:dyDescent="0.3">
      <c r="A5" s="121"/>
      <c r="B5" s="518" t="s">
        <v>167</v>
      </c>
      <c r="C5" s="519"/>
      <c r="D5" s="519"/>
      <c r="E5" s="519"/>
      <c r="F5" s="519"/>
      <c r="G5" s="519"/>
      <c r="H5" s="520"/>
      <c r="I5" s="125"/>
    </row>
    <row r="6" spans="1:9" ht="16.05" customHeight="1" thickTop="1" x14ac:dyDescent="0.25">
      <c r="A6" s="126"/>
      <c r="B6" s="150"/>
      <c r="C6" s="150"/>
      <c r="D6" s="150"/>
      <c r="E6" s="150"/>
      <c r="F6" s="122"/>
      <c r="G6" s="123"/>
      <c r="H6" s="124"/>
      <c r="I6" s="125"/>
    </row>
    <row r="7" spans="1:9" ht="69.599999999999994" customHeight="1" x14ac:dyDescent="0.25">
      <c r="A7" s="126"/>
      <c r="B7" s="700" t="s">
        <v>223</v>
      </c>
      <c r="C7" s="700"/>
      <c r="D7" s="700"/>
      <c r="E7" s="700"/>
      <c r="F7" s="700"/>
      <c r="G7" s="700"/>
      <c r="H7" s="700"/>
      <c r="I7" s="125"/>
    </row>
    <row r="8" spans="1:9" ht="16.05" customHeight="1" x14ac:dyDescent="0.25">
      <c r="A8" s="126"/>
      <c r="B8" s="150"/>
      <c r="C8" s="150"/>
      <c r="D8" s="150"/>
      <c r="E8" s="150"/>
      <c r="F8" s="122"/>
      <c r="G8" s="123"/>
      <c r="H8" s="124"/>
      <c r="I8" s="125"/>
    </row>
    <row r="9" spans="1:9" ht="16.05" customHeight="1" x14ac:dyDescent="0.25">
      <c r="A9" s="130"/>
      <c r="B9" s="514" t="s">
        <v>146</v>
      </c>
      <c r="C9" s="514"/>
      <c r="D9" s="514"/>
      <c r="E9" s="514"/>
      <c r="F9" s="514"/>
      <c r="G9" s="514"/>
      <c r="H9" s="514"/>
      <c r="I9" s="125"/>
    </row>
    <row r="10" spans="1:9" ht="16.05" customHeight="1" x14ac:dyDescent="0.25">
      <c r="A10" s="130"/>
      <c r="B10" s="514" t="s">
        <v>149</v>
      </c>
      <c r="C10" s="514"/>
      <c r="D10" s="514"/>
      <c r="E10" s="514"/>
      <c r="F10" s="514"/>
      <c r="G10" s="514"/>
      <c r="H10" s="514"/>
      <c r="I10" s="125"/>
    </row>
    <row r="11" spans="1:9" s="180" customFormat="1" ht="16.05" customHeight="1" x14ac:dyDescent="0.25">
      <c r="A11" s="179"/>
      <c r="B11" s="515" t="s">
        <v>217</v>
      </c>
      <c r="C11" s="515"/>
      <c r="D11" s="515"/>
      <c r="E11" s="515"/>
      <c r="F11" s="515"/>
      <c r="G11" s="515"/>
      <c r="H11" s="515"/>
      <c r="I11" s="162"/>
    </row>
    <row r="12" spans="1:9" ht="16.05" customHeight="1" x14ac:dyDescent="0.25">
      <c r="A12" s="154"/>
      <c r="B12" s="516" t="s">
        <v>144</v>
      </c>
      <c r="C12" s="516"/>
      <c r="D12" s="516"/>
      <c r="E12" s="516"/>
      <c r="F12" s="516"/>
      <c r="G12" s="516"/>
      <c r="H12" s="516"/>
      <c r="I12" s="162"/>
    </row>
    <row r="13" spans="1:9" ht="16.05" customHeight="1" x14ac:dyDescent="0.25">
      <c r="A13" s="130"/>
      <c r="B13" s="517" t="s">
        <v>145</v>
      </c>
      <c r="C13" s="517"/>
      <c r="D13" s="517"/>
      <c r="E13" s="517"/>
      <c r="F13" s="517"/>
      <c r="G13" s="517"/>
      <c r="H13" s="517"/>
      <c r="I13" s="129"/>
    </row>
    <row r="14" spans="1:9" ht="16.05" customHeight="1" x14ac:dyDescent="0.25">
      <c r="A14" s="130"/>
      <c r="B14" s="163" t="s">
        <v>218</v>
      </c>
      <c r="C14" s="3"/>
      <c r="D14" s="3"/>
      <c r="E14" s="3"/>
      <c r="I14" s="129"/>
    </row>
    <row r="15" spans="1:9" ht="28.8" customHeight="1" x14ac:dyDescent="0.25">
      <c r="A15" s="130"/>
      <c r="B15" s="512" t="s">
        <v>148</v>
      </c>
      <c r="C15" s="512"/>
      <c r="D15" s="512"/>
      <c r="E15" s="512"/>
      <c r="F15" s="512"/>
      <c r="G15" s="512"/>
      <c r="H15" s="512"/>
      <c r="I15" s="129"/>
    </row>
    <row r="16" spans="1:9" ht="16.05" customHeight="1" x14ac:dyDescent="0.25">
      <c r="A16" s="130"/>
      <c r="B16" s="133"/>
      <c r="C16" s="133"/>
      <c r="D16" s="133"/>
      <c r="E16" s="133"/>
      <c r="F16" s="131"/>
      <c r="G16" s="132"/>
      <c r="H16" s="128"/>
      <c r="I16" s="129"/>
    </row>
    <row r="17" spans="1:9" ht="45.6" customHeight="1" x14ac:dyDescent="0.25">
      <c r="A17" s="130"/>
      <c r="B17" s="513" t="s">
        <v>147</v>
      </c>
      <c r="C17" s="513"/>
      <c r="D17" s="513"/>
      <c r="E17" s="513"/>
      <c r="F17" s="513"/>
      <c r="G17" s="513"/>
      <c r="H17" s="513"/>
      <c r="I17" s="129"/>
    </row>
    <row r="18" spans="1:9" ht="16.05" customHeight="1" x14ac:dyDescent="0.25">
      <c r="A18" s="130"/>
      <c r="B18" s="133"/>
      <c r="C18" s="133"/>
      <c r="D18" s="133"/>
      <c r="E18" s="133"/>
      <c r="F18" s="131"/>
      <c r="G18" s="132"/>
      <c r="H18" s="128"/>
      <c r="I18" s="129"/>
    </row>
    <row r="19" spans="1:9" ht="21.6" customHeight="1" x14ac:dyDescent="0.25">
      <c r="A19" s="130"/>
      <c r="B19" s="510" t="s">
        <v>150</v>
      </c>
      <c r="C19" s="510"/>
      <c r="D19" s="521" t="s">
        <v>162</v>
      </c>
      <c r="E19" s="521"/>
      <c r="F19" s="521"/>
      <c r="G19" s="521"/>
      <c r="H19" s="521"/>
      <c r="I19" s="129"/>
    </row>
    <row r="20" spans="1:9" ht="21.6" customHeight="1" x14ac:dyDescent="0.25">
      <c r="A20" s="130"/>
      <c r="B20" s="699" t="s">
        <v>222</v>
      </c>
      <c r="C20" s="699"/>
      <c r="D20" s="699"/>
      <c r="E20" s="699"/>
      <c r="F20" s="699"/>
      <c r="G20" s="699"/>
      <c r="H20" s="699"/>
      <c r="I20" s="129"/>
    </row>
    <row r="21" spans="1:9" ht="31.8" customHeight="1" x14ac:dyDescent="0.25">
      <c r="A21" s="130"/>
      <c r="B21" s="511" t="s">
        <v>164</v>
      </c>
      <c r="C21" s="511"/>
      <c r="D21" s="511"/>
      <c r="E21" s="511"/>
      <c r="F21" s="511"/>
      <c r="G21" s="511"/>
      <c r="H21" s="511"/>
      <c r="I21" s="129"/>
    </row>
    <row r="22" spans="1:9" ht="16.05" customHeight="1" x14ac:dyDescent="0.25">
      <c r="A22" s="130"/>
      <c r="B22" s="511" t="s">
        <v>151</v>
      </c>
      <c r="C22" s="511"/>
      <c r="D22" s="511"/>
      <c r="E22" s="511"/>
      <c r="F22" s="511"/>
      <c r="G22" s="511"/>
      <c r="H22" s="511"/>
      <c r="I22" s="129"/>
    </row>
    <row r="23" spans="1:9" ht="16.05" customHeight="1" x14ac:dyDescent="0.25">
      <c r="A23" s="130"/>
      <c r="B23" s="511" t="s">
        <v>152</v>
      </c>
      <c r="C23" s="511"/>
      <c r="D23" s="511"/>
      <c r="E23" s="511"/>
      <c r="F23" s="511"/>
      <c r="G23" s="511"/>
      <c r="H23" s="511"/>
      <c r="I23" s="129"/>
    </row>
    <row r="24" spans="1:9" ht="16.05" customHeight="1" x14ac:dyDescent="0.25">
      <c r="A24" s="130"/>
      <c r="B24" s="144"/>
      <c r="C24" s="144"/>
      <c r="D24" s="144"/>
      <c r="E24" s="144"/>
      <c r="F24" s="131"/>
      <c r="G24" s="135"/>
      <c r="H24" s="134"/>
      <c r="I24" s="129"/>
    </row>
    <row r="25" spans="1:9" ht="16.05" customHeight="1" x14ac:dyDescent="0.25">
      <c r="A25" s="136"/>
      <c r="B25" s="113"/>
      <c r="C25" s="113"/>
      <c r="D25" s="113"/>
      <c r="E25" s="113"/>
      <c r="F25" s="127"/>
      <c r="G25" s="137"/>
      <c r="H25" s="134"/>
      <c r="I25" s="129"/>
    </row>
    <row r="26" spans="1:9" ht="21" customHeight="1" x14ac:dyDescent="0.25">
      <c r="A26" s="155"/>
      <c r="B26" s="510" t="s">
        <v>154</v>
      </c>
      <c r="C26" s="510"/>
      <c r="D26" s="521" t="s">
        <v>162</v>
      </c>
      <c r="E26" s="521"/>
      <c r="F26" s="521"/>
      <c r="G26" s="521"/>
      <c r="H26" s="521"/>
      <c r="I26" s="129"/>
    </row>
    <row r="27" spans="1:9" ht="31.5" customHeight="1" x14ac:dyDescent="0.25">
      <c r="A27" s="138"/>
      <c r="B27" s="511" t="s">
        <v>165</v>
      </c>
      <c r="C27" s="511"/>
      <c r="D27" s="511"/>
      <c r="E27" s="511"/>
      <c r="F27" s="511"/>
      <c r="G27" s="511"/>
      <c r="H27" s="511"/>
      <c r="I27" s="129"/>
    </row>
    <row r="28" spans="1:9" ht="16.05" customHeight="1" x14ac:dyDescent="0.25">
      <c r="A28" s="138"/>
      <c r="B28" s="144"/>
      <c r="C28" s="113"/>
      <c r="D28" s="113"/>
      <c r="E28" s="144"/>
      <c r="F28" s="147"/>
      <c r="G28" s="148"/>
      <c r="H28" s="134"/>
      <c r="I28" s="129"/>
    </row>
    <row r="29" spans="1:9" ht="16.05" customHeight="1" x14ac:dyDescent="0.25">
      <c r="A29" s="138"/>
      <c r="B29" s="144"/>
      <c r="C29" s="144"/>
      <c r="D29" s="144"/>
      <c r="E29" s="144"/>
      <c r="F29" s="147"/>
      <c r="G29" s="148"/>
      <c r="H29" s="134"/>
      <c r="I29" s="146"/>
    </row>
    <row r="30" spans="1:9" ht="21.6" customHeight="1" x14ac:dyDescent="0.25">
      <c r="A30" s="138"/>
      <c r="B30" s="510" t="s">
        <v>155</v>
      </c>
      <c r="C30" s="510"/>
      <c r="D30" s="521" t="s">
        <v>162</v>
      </c>
      <c r="E30" s="521"/>
      <c r="F30" s="521"/>
      <c r="G30" s="521"/>
      <c r="H30" s="521"/>
      <c r="I30" s="146"/>
    </row>
    <row r="31" spans="1:9" ht="31.5" customHeight="1" x14ac:dyDescent="0.25">
      <c r="A31" s="138"/>
      <c r="B31" s="511" t="s">
        <v>166</v>
      </c>
      <c r="C31" s="511"/>
      <c r="D31" s="511"/>
      <c r="E31" s="511"/>
      <c r="F31" s="511"/>
      <c r="G31" s="511"/>
      <c r="H31" s="511"/>
      <c r="I31" s="146"/>
    </row>
    <row r="32" spans="1:9" ht="16.05" customHeight="1" x14ac:dyDescent="0.25">
      <c r="A32" s="138"/>
      <c r="B32" s="113"/>
      <c r="C32" s="157"/>
      <c r="D32" s="113"/>
      <c r="E32" s="144"/>
      <c r="F32" s="147"/>
      <c r="G32" s="148"/>
      <c r="H32" s="134"/>
      <c r="I32" s="146"/>
    </row>
    <row r="33" spans="1:9" ht="16.05" customHeight="1" x14ac:dyDescent="0.25">
      <c r="A33" s="138"/>
      <c r="B33" s="144"/>
      <c r="C33" s="144"/>
      <c r="D33" s="144"/>
      <c r="E33" s="144"/>
      <c r="F33" s="147"/>
      <c r="G33" s="148"/>
      <c r="H33" s="134"/>
      <c r="I33" s="146"/>
    </row>
    <row r="34" spans="1:9" ht="21" customHeight="1" x14ac:dyDescent="0.25">
      <c r="A34" s="138"/>
      <c r="B34" s="510" t="s">
        <v>156</v>
      </c>
      <c r="C34" s="510"/>
      <c r="D34" s="521" t="s">
        <v>162</v>
      </c>
      <c r="E34" s="521"/>
      <c r="F34" s="521"/>
      <c r="G34" s="521"/>
      <c r="H34" s="521"/>
      <c r="I34" s="146"/>
    </row>
    <row r="35" spans="1:9" ht="33" customHeight="1" x14ac:dyDescent="0.25">
      <c r="A35" s="138"/>
      <c r="B35" s="511" t="s">
        <v>157</v>
      </c>
      <c r="C35" s="511"/>
      <c r="D35" s="511"/>
      <c r="E35" s="511"/>
      <c r="F35" s="511"/>
      <c r="G35" s="511"/>
      <c r="H35" s="511"/>
      <c r="I35" s="146"/>
    </row>
    <row r="36" spans="1:9" ht="16.05" customHeight="1" x14ac:dyDescent="0.25">
      <c r="A36" s="138"/>
      <c r="B36" s="113"/>
      <c r="C36" s="157"/>
      <c r="D36" s="113"/>
      <c r="E36" s="144"/>
      <c r="F36" s="147"/>
      <c r="G36" s="148"/>
      <c r="H36" s="134"/>
      <c r="I36" s="146"/>
    </row>
    <row r="37" spans="1:9" ht="16.05" customHeight="1" x14ac:dyDescent="0.25">
      <c r="A37" s="138"/>
      <c r="B37" s="144"/>
      <c r="C37" s="144"/>
      <c r="D37" s="144"/>
      <c r="E37" s="144"/>
      <c r="F37" s="147"/>
      <c r="G37" s="148"/>
      <c r="H37" s="134"/>
      <c r="I37" s="146"/>
    </row>
    <row r="38" spans="1:9" ht="21.6" customHeight="1" x14ac:dyDescent="0.25">
      <c r="A38" s="138"/>
      <c r="B38" s="510" t="s">
        <v>158</v>
      </c>
      <c r="C38" s="510"/>
      <c r="D38" s="521" t="s">
        <v>163</v>
      </c>
      <c r="E38" s="521"/>
      <c r="F38" s="521"/>
      <c r="G38" s="521"/>
      <c r="H38" s="521"/>
      <c r="I38" s="146"/>
    </row>
    <row r="39" spans="1:9" ht="31.5" customHeight="1" x14ac:dyDescent="0.25">
      <c r="A39" s="138"/>
      <c r="B39" s="511" t="s">
        <v>159</v>
      </c>
      <c r="C39" s="511"/>
      <c r="D39" s="511"/>
      <c r="E39" s="511"/>
      <c r="F39" s="511"/>
      <c r="G39" s="511"/>
      <c r="H39" s="511"/>
      <c r="I39" s="146"/>
    </row>
    <row r="40" spans="1:9" ht="16.05" customHeight="1" x14ac:dyDescent="0.25">
      <c r="A40" s="138"/>
      <c r="B40" s="511" t="s">
        <v>173</v>
      </c>
      <c r="C40" s="511"/>
      <c r="D40" s="511"/>
      <c r="E40" s="511"/>
      <c r="F40" s="511"/>
      <c r="G40" s="511"/>
      <c r="H40" s="511"/>
      <c r="I40" s="146"/>
    </row>
    <row r="41" spans="1:9" ht="31.8" customHeight="1" x14ac:dyDescent="0.25">
      <c r="A41" s="138"/>
      <c r="B41" s="511" t="s">
        <v>174</v>
      </c>
      <c r="C41" s="511"/>
      <c r="D41" s="511"/>
      <c r="E41" s="511"/>
      <c r="F41" s="511"/>
      <c r="G41" s="511"/>
      <c r="H41" s="511"/>
      <c r="I41" s="146"/>
    </row>
    <row r="42" spans="1:9" ht="15" customHeight="1" x14ac:dyDescent="0.25">
      <c r="A42" s="138"/>
      <c r="B42" s="460"/>
      <c r="C42" s="460"/>
      <c r="D42" s="460"/>
      <c r="E42" s="460"/>
      <c r="F42" s="460"/>
      <c r="G42" s="460"/>
      <c r="H42" s="460"/>
      <c r="I42" s="146"/>
    </row>
    <row r="43" spans="1:9" ht="15" customHeight="1" x14ac:dyDescent="0.25">
      <c r="A43" s="138"/>
      <c r="B43" s="460"/>
      <c r="C43" s="460"/>
      <c r="D43" s="460"/>
      <c r="E43" s="460"/>
      <c r="F43" s="460"/>
      <c r="G43" s="460"/>
      <c r="H43" s="460"/>
      <c r="I43" s="146"/>
    </row>
    <row r="44" spans="1:9" ht="21.6" customHeight="1" x14ac:dyDescent="0.25">
      <c r="A44" s="138"/>
      <c r="B44" s="522" t="s">
        <v>185</v>
      </c>
      <c r="C44" s="522"/>
      <c r="D44" s="521" t="s">
        <v>219</v>
      </c>
      <c r="E44" s="521"/>
      <c r="F44" s="521"/>
      <c r="G44" s="521"/>
      <c r="H44" s="521"/>
      <c r="I44" s="146"/>
    </row>
    <row r="45" spans="1:9" ht="31.8" customHeight="1" x14ac:dyDescent="0.25">
      <c r="A45" s="138"/>
      <c r="B45" s="523" t="s">
        <v>186</v>
      </c>
      <c r="C45" s="523"/>
      <c r="D45" s="523"/>
      <c r="E45" s="523"/>
      <c r="F45" s="523"/>
      <c r="G45" s="523"/>
      <c r="H45" s="523"/>
      <c r="I45" s="146"/>
    </row>
    <row r="46" spans="1:9" ht="15" customHeight="1" x14ac:dyDescent="0.25">
      <c r="A46" s="138"/>
      <c r="B46" s="460"/>
      <c r="C46" s="460"/>
      <c r="D46" s="460"/>
      <c r="E46" s="460"/>
      <c r="F46" s="460"/>
      <c r="G46" s="460"/>
      <c r="H46" s="460"/>
      <c r="I46" s="146"/>
    </row>
    <row r="47" spans="1:9" ht="15" customHeight="1" x14ac:dyDescent="0.25">
      <c r="A47" s="138"/>
      <c r="B47" s="144"/>
      <c r="C47" s="144"/>
      <c r="D47" s="144"/>
      <c r="E47" s="144"/>
      <c r="F47" s="147"/>
      <c r="G47" s="148"/>
      <c r="H47" s="134"/>
      <c r="I47" s="146"/>
    </row>
    <row r="48" spans="1:9" ht="16.05" customHeight="1" x14ac:dyDescent="0.25">
      <c r="A48" s="138"/>
      <c r="B48" s="510" t="s">
        <v>160</v>
      </c>
      <c r="C48" s="510"/>
      <c r="D48" s="144"/>
      <c r="E48" s="144"/>
      <c r="F48" s="131"/>
      <c r="G48" s="131"/>
      <c r="H48" s="134"/>
      <c r="I48" s="146"/>
    </row>
    <row r="49" spans="1:9" ht="16.05" customHeight="1" x14ac:dyDescent="0.25">
      <c r="A49" s="138"/>
      <c r="B49" s="511" t="s">
        <v>161</v>
      </c>
      <c r="C49" s="511"/>
      <c r="D49" s="511"/>
      <c r="E49" s="511"/>
      <c r="F49" s="511"/>
      <c r="G49" s="511"/>
      <c r="H49" s="511"/>
      <c r="I49" s="146"/>
    </row>
    <row r="50" spans="1:9" ht="16.05" customHeight="1" x14ac:dyDescent="0.25">
      <c r="A50" s="138"/>
      <c r="B50" s="113"/>
      <c r="C50" s="113"/>
      <c r="D50" s="113"/>
      <c r="E50" s="144"/>
      <c r="F50" s="147"/>
      <c r="G50" s="148"/>
      <c r="H50" s="134"/>
      <c r="I50" s="146"/>
    </row>
    <row r="51" spans="1:9" ht="72.599999999999994" customHeight="1" x14ac:dyDescent="0.25">
      <c r="A51" s="138"/>
      <c r="I51" s="146"/>
    </row>
    <row r="52" spans="1:9" ht="16.05" customHeight="1" x14ac:dyDescent="0.25">
      <c r="A52" s="138"/>
      <c r="B52" s="113"/>
      <c r="C52" s="113"/>
      <c r="D52" s="113"/>
      <c r="E52" s="144"/>
      <c r="F52" s="147"/>
      <c r="G52" s="148"/>
      <c r="H52" s="134"/>
      <c r="I52" s="146"/>
    </row>
    <row r="53" spans="1:9" ht="16.05" customHeight="1" x14ac:dyDescent="0.25">
      <c r="A53" s="138"/>
      <c r="B53" s="144"/>
      <c r="C53" s="144"/>
      <c r="D53" s="144"/>
      <c r="E53" s="157"/>
      <c r="F53" s="131"/>
      <c r="G53" s="135"/>
      <c r="H53" s="140"/>
      <c r="I53" s="129"/>
    </row>
    <row r="54" spans="1:9" ht="16.05" customHeight="1" x14ac:dyDescent="0.25">
      <c r="A54" s="158"/>
      <c r="B54" s="113"/>
      <c r="C54" s="113"/>
      <c r="D54" s="113"/>
      <c r="E54" s="113"/>
      <c r="F54" s="127"/>
      <c r="G54" s="137"/>
      <c r="H54" s="134"/>
      <c r="I54" s="129"/>
    </row>
    <row r="55" spans="1:9" ht="16.05" customHeight="1" x14ac:dyDescent="0.25">
      <c r="A55" s="158"/>
      <c r="B55" s="156"/>
      <c r="C55" s="159"/>
      <c r="D55" s="159"/>
      <c r="E55" s="159"/>
      <c r="F55" s="127"/>
      <c r="G55" s="137"/>
      <c r="H55" s="142"/>
      <c r="I55" s="142"/>
    </row>
    <row r="56" spans="1:9" ht="16.05" customHeight="1" x14ac:dyDescent="0.25">
      <c r="A56" s="158"/>
      <c r="B56" s="113"/>
      <c r="C56" s="113"/>
      <c r="D56" s="113"/>
      <c r="E56" s="113"/>
      <c r="F56" s="127"/>
      <c r="G56" s="137"/>
      <c r="H56" s="134"/>
      <c r="I56" s="129"/>
    </row>
    <row r="57" spans="1:9" ht="16.05" customHeight="1" x14ac:dyDescent="0.25">
      <c r="A57" s="158"/>
      <c r="B57" s="113"/>
      <c r="C57" s="113"/>
      <c r="D57" s="113"/>
      <c r="E57" s="113"/>
      <c r="F57" s="127"/>
      <c r="G57" s="137"/>
      <c r="H57" s="134"/>
      <c r="I57" s="129"/>
    </row>
    <row r="58" spans="1:9" ht="16.05" customHeight="1" x14ac:dyDescent="0.25">
      <c r="A58" s="155"/>
      <c r="B58" s="156"/>
      <c r="C58" s="156"/>
      <c r="D58" s="156"/>
      <c r="E58" s="156"/>
      <c r="F58" s="127"/>
      <c r="G58" s="137"/>
      <c r="H58" s="134"/>
      <c r="I58" s="129"/>
    </row>
    <row r="59" spans="1:9" ht="16.05" customHeight="1" x14ac:dyDescent="0.25">
      <c r="A59" s="130"/>
      <c r="B59" s="149"/>
      <c r="C59" s="149"/>
      <c r="D59" s="149"/>
      <c r="E59" s="157"/>
      <c r="F59" s="131"/>
      <c r="G59" s="135"/>
      <c r="H59" s="134"/>
      <c r="I59" s="129"/>
    </row>
    <row r="60" spans="1:9" ht="16.05" customHeight="1" x14ac:dyDescent="0.25">
      <c r="A60" s="130"/>
      <c r="B60" s="149"/>
      <c r="C60" s="149"/>
      <c r="D60" s="149"/>
      <c r="E60" s="157"/>
      <c r="F60" s="131"/>
      <c r="G60" s="135"/>
      <c r="H60" s="134"/>
      <c r="I60" s="129"/>
    </row>
    <row r="61" spans="1:9" ht="16.05" customHeight="1" x14ac:dyDescent="0.25">
      <c r="A61" s="138"/>
      <c r="B61" s="149"/>
      <c r="C61" s="149"/>
      <c r="D61" s="149"/>
      <c r="E61" s="144"/>
      <c r="F61" s="147"/>
      <c r="G61" s="148"/>
      <c r="H61" s="134"/>
      <c r="I61" s="146"/>
    </row>
    <row r="62" spans="1:9" ht="16.05" customHeight="1" x14ac:dyDescent="0.25">
      <c r="A62" s="138"/>
      <c r="B62" s="149"/>
      <c r="C62" s="149"/>
      <c r="D62" s="149"/>
      <c r="E62" s="144"/>
      <c r="F62" s="147"/>
      <c r="G62" s="148"/>
      <c r="H62" s="134"/>
      <c r="I62" s="146"/>
    </row>
    <row r="63" spans="1:9" ht="16.05" customHeight="1" x14ac:dyDescent="0.25">
      <c r="A63" s="138"/>
      <c r="B63" s="149"/>
      <c r="C63" s="149"/>
      <c r="D63" s="149"/>
      <c r="E63" s="144"/>
      <c r="F63" s="147"/>
      <c r="G63" s="148"/>
      <c r="H63" s="134"/>
      <c r="I63" s="146"/>
    </row>
    <row r="64" spans="1:9" ht="16.05" customHeight="1" x14ac:dyDescent="0.25">
      <c r="A64" s="138"/>
      <c r="B64" s="149"/>
      <c r="C64" s="149"/>
      <c r="D64" s="149"/>
      <c r="E64" s="144"/>
      <c r="F64" s="147"/>
      <c r="G64" s="148"/>
      <c r="H64" s="134"/>
      <c r="I64" s="146"/>
    </row>
    <row r="65" spans="1:9" ht="16.05" customHeight="1" x14ac:dyDescent="0.25">
      <c r="A65" s="155"/>
      <c r="B65" s="156"/>
      <c r="C65" s="156"/>
      <c r="D65" s="160"/>
      <c r="E65" s="156"/>
      <c r="F65" s="127"/>
      <c r="G65" s="137"/>
      <c r="H65" s="134"/>
      <c r="I65" s="129"/>
    </row>
    <row r="66" spans="1:9" ht="16.05" customHeight="1" x14ac:dyDescent="0.25">
      <c r="A66" s="155"/>
      <c r="B66" s="161"/>
      <c r="C66" s="156"/>
      <c r="D66" s="160"/>
      <c r="E66" s="156"/>
      <c r="F66" s="127"/>
      <c r="G66" s="137"/>
      <c r="H66" s="134"/>
      <c r="I66" s="129"/>
    </row>
    <row r="67" spans="1:9" ht="16.05" customHeight="1" x14ac:dyDescent="0.25">
      <c r="A67" s="130"/>
      <c r="B67" s="133"/>
      <c r="C67" s="133"/>
      <c r="D67" s="133"/>
      <c r="E67" s="157"/>
      <c r="F67" s="131"/>
      <c r="G67" s="135"/>
      <c r="H67" s="134"/>
      <c r="I67" s="129"/>
    </row>
    <row r="68" spans="1:9" ht="16.05" customHeight="1" x14ac:dyDescent="0.25">
      <c r="A68" s="130"/>
      <c r="B68" s="144"/>
      <c r="C68" s="144"/>
      <c r="D68" s="144"/>
      <c r="E68" s="157"/>
      <c r="F68" s="131"/>
      <c r="G68" s="135"/>
      <c r="H68" s="134"/>
      <c r="I68" s="129"/>
    </row>
    <row r="69" spans="1:9" ht="16.05" customHeight="1" x14ac:dyDescent="0.25">
      <c r="A69" s="130"/>
      <c r="B69" s="144"/>
      <c r="C69" s="144"/>
      <c r="D69" s="144"/>
      <c r="E69" s="157"/>
      <c r="F69" s="131"/>
      <c r="G69" s="135"/>
      <c r="H69" s="134"/>
      <c r="I69" s="129"/>
    </row>
    <row r="70" spans="1:9" ht="16.05" customHeight="1" x14ac:dyDescent="0.25">
      <c r="A70" s="130"/>
      <c r="B70" s="144"/>
      <c r="C70" s="144"/>
      <c r="D70" s="144"/>
      <c r="E70" s="157"/>
      <c r="F70" s="131"/>
      <c r="G70" s="135"/>
      <c r="H70" s="134"/>
      <c r="I70" s="129"/>
    </row>
    <row r="71" spans="1:9" ht="16.05" customHeight="1" x14ac:dyDescent="0.25">
      <c r="A71" s="130"/>
      <c r="B71" s="144"/>
      <c r="C71" s="144"/>
      <c r="D71" s="144"/>
      <c r="E71" s="157"/>
      <c r="F71" s="131"/>
      <c r="G71" s="135"/>
      <c r="H71" s="134"/>
      <c r="I71" s="129"/>
    </row>
    <row r="72" spans="1:9" ht="16.05" customHeight="1" x14ac:dyDescent="0.25">
      <c r="A72" s="130"/>
      <c r="B72" s="144"/>
      <c r="C72" s="144"/>
      <c r="D72" s="144"/>
      <c r="E72" s="139"/>
      <c r="F72" s="131"/>
      <c r="G72" s="135"/>
      <c r="H72" s="134"/>
      <c r="I72" s="129"/>
    </row>
    <row r="73" spans="1:9" ht="16.05" customHeight="1" x14ac:dyDescent="0.25">
      <c r="A73" s="130"/>
      <c r="B73" s="144"/>
      <c r="C73" s="144"/>
      <c r="D73" s="144"/>
      <c r="E73" s="139"/>
      <c r="F73" s="131"/>
      <c r="G73" s="135"/>
      <c r="H73" s="134"/>
      <c r="I73" s="129"/>
    </row>
    <row r="74" spans="1:9" ht="16.05" customHeight="1" x14ac:dyDescent="0.25">
      <c r="A74" s="130"/>
      <c r="B74" s="15"/>
      <c r="C74" s="15"/>
      <c r="D74" s="15"/>
      <c r="E74" s="139"/>
      <c r="F74" s="131"/>
      <c r="G74" s="135"/>
      <c r="H74" s="134"/>
      <c r="I74" s="129"/>
    </row>
    <row r="75" spans="1:9" ht="16.05" customHeight="1" x14ac:dyDescent="0.25">
      <c r="A75" s="130"/>
      <c r="B75" s="15"/>
      <c r="C75" s="15"/>
      <c r="D75" s="15"/>
      <c r="E75" s="139"/>
      <c r="F75" s="131"/>
      <c r="G75" s="135"/>
      <c r="H75" s="134"/>
      <c r="I75" s="129"/>
    </row>
    <row r="76" spans="1:9" ht="16.05" customHeight="1" x14ac:dyDescent="0.25">
      <c r="A76" s="130"/>
      <c r="B76" s="15"/>
      <c r="C76" s="15"/>
      <c r="D76" s="15"/>
      <c r="E76" s="139"/>
      <c r="F76" s="131"/>
      <c r="G76" s="135"/>
      <c r="H76" s="134"/>
      <c r="I76" s="129"/>
    </row>
    <row r="77" spans="1:9" ht="16.05" customHeight="1" x14ac:dyDescent="0.25">
      <c r="A77" s="141"/>
      <c r="B77" s="114"/>
      <c r="C77" s="145"/>
      <c r="D77" s="145"/>
      <c r="E77" s="145"/>
      <c r="F77" s="127"/>
      <c r="G77" s="137"/>
      <c r="H77" s="143"/>
      <c r="I77" s="142"/>
    </row>
    <row r="78" spans="1:9" ht="16.05" customHeight="1" x14ac:dyDescent="0.25">
      <c r="A78" s="115"/>
      <c r="B78" s="116"/>
      <c r="C78" s="117"/>
      <c r="D78" s="117"/>
      <c r="E78" s="118"/>
      <c r="F78" s="116"/>
      <c r="G78" s="116"/>
      <c r="H78" s="116"/>
      <c r="I78" s="119"/>
    </row>
    <row r="79" spans="1:9" ht="16.05" customHeight="1" x14ac:dyDescent="0.25"/>
  </sheetData>
  <sheetProtection algorithmName="SHA-512" hashValue="mjzw+6OedfTV0y/SwMGyDY6TqGRGRnHgyxnSxWjLJn+vIWLm4Mch2xywsGJGtM1cKKby7VBlpAYvHZmIcWBBrg==" saltValue="v2zwQfPt/PhrxhSTHUNdeg==" spinCount="100000" sheet="1" selectLockedCells="1"/>
  <mergeCells count="36">
    <mergeCell ref="D38:H38"/>
    <mergeCell ref="B48:C48"/>
    <mergeCell ref="B49:H49"/>
    <mergeCell ref="B31:H31"/>
    <mergeCell ref="B34:C34"/>
    <mergeCell ref="B35:H35"/>
    <mergeCell ref="B38:C38"/>
    <mergeCell ref="B39:H39"/>
    <mergeCell ref="B40:H40"/>
    <mergeCell ref="B41:H41"/>
    <mergeCell ref="B44:C44"/>
    <mergeCell ref="D44:H44"/>
    <mergeCell ref="B45:H45"/>
    <mergeCell ref="B5:H5"/>
    <mergeCell ref="D19:H19"/>
    <mergeCell ref="D26:H26"/>
    <mergeCell ref="D30:H30"/>
    <mergeCell ref="D34:H34"/>
    <mergeCell ref="B20:H20"/>
    <mergeCell ref="B7:H7"/>
    <mergeCell ref="A1:H1"/>
    <mergeCell ref="A2:H2"/>
    <mergeCell ref="B26:C26"/>
    <mergeCell ref="B27:H27"/>
    <mergeCell ref="B30:C30"/>
    <mergeCell ref="B21:H21"/>
    <mergeCell ref="B22:H22"/>
    <mergeCell ref="B23:H23"/>
    <mergeCell ref="B15:H15"/>
    <mergeCell ref="B19:C19"/>
    <mergeCell ref="B17:H17"/>
    <mergeCell ref="B9:H9"/>
    <mergeCell ref="B11:H11"/>
    <mergeCell ref="B10:H10"/>
    <mergeCell ref="B12:H12"/>
    <mergeCell ref="B13:H13"/>
  </mergeCells>
  <pageMargins left="0.43307086614173201" right="0.35433070866141703" top="0.74803149606299202" bottom="0.74803149606299202" header="0.31496062992126" footer="0.31496062992126"/>
  <pageSetup paperSize="9" scale="80" fitToHeight="0" orientation="portrait" r:id="rId1"/>
  <headerFooter>
    <oddFooter>&amp;LCCS027
July 2018&amp;C8-&amp;P</oddFooter>
    <firstHeader>&amp;LShoprite Mini, Xai Xai, Mozambique&amp;RAir-Conditioning &amp; Ventilation Installation</firstHeader>
    <firstFooter>&amp;L022520-ME-01-03-01
October 2016&amp;C8-&amp;P</firstFooter>
  </headerFooter>
  <rowBreaks count="2" manualBreakCount="2">
    <brk id="56" min="3" max="8" man="1"/>
    <brk id="78" max="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4"/>
  <sheetViews>
    <sheetView view="pageBreakPreview" zoomScaleNormal="115" zoomScaleSheetLayoutView="100" workbookViewId="0">
      <selection activeCell="C4" sqref="C4"/>
    </sheetView>
  </sheetViews>
  <sheetFormatPr defaultColWidth="10.33203125" defaultRowHeight="13.2" x14ac:dyDescent="0.25"/>
  <cols>
    <col min="1" max="1" width="7.109375" style="219" customWidth="1"/>
    <col min="2" max="2" width="19" style="200" customWidth="1"/>
    <col min="3" max="3" width="10" style="220" bestFit="1" customWidth="1"/>
    <col min="4" max="4" width="25.33203125" style="220" customWidth="1"/>
    <col min="5" max="5" width="10.6640625" style="221" customWidth="1"/>
    <col min="6" max="6" width="9.6640625" style="200" customWidth="1"/>
    <col min="7" max="7" width="8.6640625" style="200" customWidth="1"/>
    <col min="8" max="8" width="15.109375" style="200" customWidth="1"/>
    <col min="9" max="9" width="15.109375" style="222" customWidth="1"/>
    <col min="10" max="16384" width="10.33203125" style="200"/>
  </cols>
  <sheetData>
    <row r="1" spans="1:10" s="197" customFormat="1" ht="15.75" customHeight="1" x14ac:dyDescent="0.25">
      <c r="A1" s="541" t="s">
        <v>64</v>
      </c>
      <c r="B1" s="541"/>
      <c r="C1" s="541"/>
      <c r="D1" s="541"/>
      <c r="E1" s="541"/>
      <c r="F1" s="541"/>
      <c r="G1" s="541"/>
      <c r="H1" s="541"/>
      <c r="I1" s="223"/>
    </row>
    <row r="2" spans="1:10" s="197" customFormat="1" ht="21.6" thickBot="1" x14ac:dyDescent="0.3">
      <c r="A2" s="542" t="s">
        <v>189</v>
      </c>
      <c r="B2" s="542"/>
      <c r="C2" s="542"/>
      <c r="D2" s="542"/>
      <c r="E2" s="542"/>
      <c r="F2" s="542"/>
      <c r="G2" s="542"/>
      <c r="H2" s="542"/>
      <c r="I2" s="680" t="s">
        <v>44</v>
      </c>
    </row>
    <row r="3" spans="1:10" s="197" customFormat="1" ht="34.799999999999997" customHeight="1" x14ac:dyDescent="0.25">
      <c r="A3" s="224"/>
      <c r="B3" s="681" t="s">
        <v>221</v>
      </c>
      <c r="C3" s="685" t="s">
        <v>224</v>
      </c>
      <c r="D3" s="685"/>
      <c r="E3" s="685"/>
      <c r="F3" s="686"/>
      <c r="G3" s="678"/>
      <c r="H3" s="224"/>
      <c r="I3" s="679" t="s">
        <v>220</v>
      </c>
    </row>
    <row r="4" spans="1:10" s="199" customFormat="1" ht="25.65" customHeight="1" x14ac:dyDescent="0.25">
      <c r="A4" s="10" t="s">
        <v>13</v>
      </c>
      <c r="B4" s="442" t="s">
        <v>12</v>
      </c>
      <c r="C4" s="444"/>
      <c r="D4" s="461" t="s">
        <v>175</v>
      </c>
      <c r="E4" s="443"/>
      <c r="F4" s="10" t="s">
        <v>11</v>
      </c>
      <c r="G4" s="10" t="s">
        <v>10</v>
      </c>
      <c r="H4" s="10" t="s">
        <v>9</v>
      </c>
      <c r="I4" s="106" t="s">
        <v>8</v>
      </c>
      <c r="J4" s="198"/>
    </row>
    <row r="5" spans="1:10" ht="16.8" customHeight="1" x14ac:dyDescent="0.25">
      <c r="A5" s="11"/>
      <c r="B5" s="546" t="s">
        <v>39</v>
      </c>
      <c r="C5" s="547"/>
      <c r="D5" s="547"/>
      <c r="E5" s="548"/>
      <c r="F5" s="12"/>
      <c r="G5" s="32"/>
      <c r="H5" s="33"/>
      <c r="I5" s="34"/>
    </row>
    <row r="6" spans="1:10" ht="28.2" customHeight="1" x14ac:dyDescent="0.25">
      <c r="A6" s="13"/>
      <c r="B6" s="543" t="s">
        <v>30</v>
      </c>
      <c r="C6" s="544"/>
      <c r="D6" s="544"/>
      <c r="E6" s="545"/>
      <c r="F6" s="12"/>
      <c r="G6" s="32"/>
      <c r="H6" s="33"/>
      <c r="I6" s="34"/>
    </row>
    <row r="7" spans="1:10" ht="24.9" customHeight="1" x14ac:dyDescent="0.25">
      <c r="A7" s="14"/>
      <c r="B7" s="543" t="s">
        <v>31</v>
      </c>
      <c r="C7" s="544"/>
      <c r="D7" s="544"/>
      <c r="E7" s="545"/>
      <c r="F7" s="12"/>
      <c r="G7" s="32"/>
      <c r="H7" s="33"/>
      <c r="I7" s="34"/>
    </row>
    <row r="8" spans="1:10" ht="20.399999999999999" customHeight="1" x14ac:dyDescent="0.25">
      <c r="A8" s="14"/>
      <c r="B8" s="543" t="s">
        <v>190</v>
      </c>
      <c r="C8" s="544"/>
      <c r="D8" s="544"/>
      <c r="E8" s="545"/>
      <c r="F8" s="12"/>
      <c r="G8" s="32"/>
      <c r="H8" s="33"/>
      <c r="I8" s="34"/>
    </row>
    <row r="9" spans="1:10" ht="21" customHeight="1" x14ac:dyDescent="0.25">
      <c r="A9" s="225" t="s">
        <v>106</v>
      </c>
      <c r="B9" s="524" t="s">
        <v>34</v>
      </c>
      <c r="C9" s="525"/>
      <c r="D9" s="188"/>
      <c r="E9" s="69"/>
      <c r="F9" s="70"/>
      <c r="G9" s="84"/>
      <c r="H9" s="85"/>
      <c r="I9" s="8"/>
    </row>
    <row r="10" spans="1:10" ht="19.8" customHeight="1" x14ac:dyDescent="0.3">
      <c r="A10" s="73"/>
      <c r="B10" s="529" t="s">
        <v>204</v>
      </c>
      <c r="C10" s="530"/>
      <c r="D10" s="530"/>
      <c r="E10" s="71"/>
      <c r="F10" s="72"/>
      <c r="G10" s="86"/>
      <c r="H10" s="87"/>
      <c r="I10" s="88"/>
    </row>
    <row r="11" spans="1:10" ht="15" customHeight="1" x14ac:dyDescent="0.25">
      <c r="A11" s="74"/>
      <c r="B11" s="526" t="s">
        <v>200</v>
      </c>
      <c r="C11" s="527"/>
      <c r="D11" s="527"/>
      <c r="E11" s="498" t="s">
        <v>191</v>
      </c>
      <c r="F11" s="109" t="s">
        <v>32</v>
      </c>
      <c r="G11" s="206">
        <v>1</v>
      </c>
      <c r="H11" s="204"/>
      <c r="I11" s="205">
        <v>1</v>
      </c>
    </row>
    <row r="12" spans="1:10" ht="15" customHeight="1" x14ac:dyDescent="0.25">
      <c r="A12" s="74"/>
      <c r="B12" s="549" t="s">
        <v>153</v>
      </c>
      <c r="C12" s="550"/>
      <c r="D12" s="550"/>
      <c r="E12" s="76" t="s">
        <v>65</v>
      </c>
      <c r="F12" s="109" t="s">
        <v>32</v>
      </c>
      <c r="G12" s="203" t="s">
        <v>33</v>
      </c>
      <c r="H12" s="204"/>
      <c r="I12" s="205">
        <v>2</v>
      </c>
    </row>
    <row r="13" spans="1:10" ht="15" customHeight="1" x14ac:dyDescent="0.25">
      <c r="A13" s="74"/>
      <c r="B13" s="549"/>
      <c r="C13" s="550"/>
      <c r="D13" s="550"/>
      <c r="E13" s="75" t="s">
        <v>66</v>
      </c>
      <c r="F13" s="109" t="s">
        <v>32</v>
      </c>
      <c r="G13" s="203" t="s">
        <v>33</v>
      </c>
      <c r="H13" s="204"/>
      <c r="I13" s="205">
        <f>I12+1</f>
        <v>3</v>
      </c>
    </row>
    <row r="14" spans="1:10" ht="15" customHeight="1" x14ac:dyDescent="0.25">
      <c r="A14" s="74"/>
      <c r="B14" s="549"/>
      <c r="C14" s="550"/>
      <c r="D14" s="550"/>
      <c r="E14" s="76" t="s">
        <v>67</v>
      </c>
      <c r="F14" s="109" t="s">
        <v>32</v>
      </c>
      <c r="G14" s="203" t="s">
        <v>33</v>
      </c>
      <c r="H14" s="204"/>
      <c r="I14" s="205">
        <f t="shared" ref="I14:I19" si="0">I13+1</f>
        <v>4</v>
      </c>
    </row>
    <row r="15" spans="1:10" ht="15" customHeight="1" x14ac:dyDescent="0.25">
      <c r="A15" s="74"/>
      <c r="B15" s="549" t="s">
        <v>201</v>
      </c>
      <c r="C15" s="550"/>
      <c r="D15" s="550"/>
      <c r="E15" s="76"/>
      <c r="F15" s="109" t="s">
        <v>32</v>
      </c>
      <c r="G15" s="206">
        <v>12</v>
      </c>
      <c r="H15" s="204"/>
      <c r="I15" s="205">
        <f t="shared" si="0"/>
        <v>5</v>
      </c>
    </row>
    <row r="16" spans="1:10" ht="15" customHeight="1" x14ac:dyDescent="0.25">
      <c r="A16" s="74"/>
      <c r="B16" s="549" t="s">
        <v>198</v>
      </c>
      <c r="C16" s="550"/>
      <c r="D16" s="550"/>
      <c r="E16" s="76"/>
      <c r="F16" s="109" t="s">
        <v>32</v>
      </c>
      <c r="G16" s="206">
        <v>1</v>
      </c>
      <c r="H16" s="204"/>
      <c r="I16" s="205">
        <f t="shared" si="0"/>
        <v>6</v>
      </c>
    </row>
    <row r="17" spans="1:9" ht="15" customHeight="1" x14ac:dyDescent="0.25">
      <c r="A17" s="74"/>
      <c r="B17" s="526" t="s">
        <v>192</v>
      </c>
      <c r="C17" s="527"/>
      <c r="D17" s="527"/>
      <c r="E17" s="528"/>
      <c r="F17" s="109" t="s">
        <v>32</v>
      </c>
      <c r="G17" s="203" t="s">
        <v>33</v>
      </c>
      <c r="H17" s="207"/>
      <c r="I17" s="205">
        <f t="shared" si="0"/>
        <v>7</v>
      </c>
    </row>
    <row r="18" spans="1:9" ht="15" customHeight="1" x14ac:dyDescent="0.25">
      <c r="A18" s="74"/>
      <c r="B18" s="526" t="s">
        <v>193</v>
      </c>
      <c r="C18" s="527"/>
      <c r="D18" s="527"/>
      <c r="E18" s="528"/>
      <c r="F18" s="109" t="s">
        <v>32</v>
      </c>
      <c r="G18" s="203">
        <v>1</v>
      </c>
      <c r="H18" s="207"/>
      <c r="I18" s="205">
        <f t="shared" si="0"/>
        <v>8</v>
      </c>
    </row>
    <row r="19" spans="1:9" ht="15" customHeight="1" x14ac:dyDescent="0.25">
      <c r="A19" s="74"/>
      <c r="B19" s="526" t="s">
        <v>199</v>
      </c>
      <c r="C19" s="527"/>
      <c r="D19" s="527"/>
      <c r="E19" s="528"/>
      <c r="F19" s="109" t="s">
        <v>32</v>
      </c>
      <c r="G19" s="203">
        <v>1</v>
      </c>
      <c r="H19" s="207"/>
      <c r="I19" s="205">
        <f t="shared" si="0"/>
        <v>9</v>
      </c>
    </row>
    <row r="20" spans="1:9" ht="17.399999999999999" customHeight="1" x14ac:dyDescent="0.25">
      <c r="A20" s="79"/>
      <c r="B20" s="551"/>
      <c r="C20" s="552"/>
      <c r="D20" s="552"/>
      <c r="E20" s="553"/>
      <c r="F20" s="72"/>
      <c r="G20" s="72"/>
      <c r="H20" s="89"/>
      <c r="I20" s="88"/>
    </row>
    <row r="21" spans="1:9" ht="17.399999999999999" customHeight="1" x14ac:dyDescent="0.25">
      <c r="A21" s="80"/>
      <c r="B21" s="526" t="s">
        <v>200</v>
      </c>
      <c r="C21" s="527"/>
      <c r="D21" s="527"/>
      <c r="E21" s="498" t="s">
        <v>195</v>
      </c>
      <c r="F21" s="109" t="s">
        <v>32</v>
      </c>
      <c r="G21" s="206">
        <v>1</v>
      </c>
      <c r="H21" s="204"/>
      <c r="I21" s="205">
        <v>1</v>
      </c>
    </row>
    <row r="22" spans="1:9" ht="17.399999999999999" customHeight="1" x14ac:dyDescent="0.25">
      <c r="A22" s="80"/>
      <c r="B22" s="549" t="s">
        <v>153</v>
      </c>
      <c r="C22" s="550"/>
      <c r="D22" s="550"/>
      <c r="E22" s="76" t="s">
        <v>65</v>
      </c>
      <c r="F22" s="109" t="s">
        <v>32</v>
      </c>
      <c r="G22" s="203" t="s">
        <v>33</v>
      </c>
      <c r="H22" s="204"/>
      <c r="I22" s="205">
        <v>2</v>
      </c>
    </row>
    <row r="23" spans="1:9" ht="17.399999999999999" customHeight="1" x14ac:dyDescent="0.25">
      <c r="A23" s="80"/>
      <c r="B23" s="549"/>
      <c r="C23" s="550"/>
      <c r="D23" s="550"/>
      <c r="E23" s="75" t="s">
        <v>66</v>
      </c>
      <c r="F23" s="109" t="s">
        <v>32</v>
      </c>
      <c r="G23" s="203" t="s">
        <v>33</v>
      </c>
      <c r="H23" s="204"/>
      <c r="I23" s="205">
        <f>I22+1</f>
        <v>3</v>
      </c>
    </row>
    <row r="24" spans="1:9" ht="17.399999999999999" customHeight="1" x14ac:dyDescent="0.25">
      <c r="A24" s="80"/>
      <c r="B24" s="549"/>
      <c r="C24" s="550"/>
      <c r="D24" s="550"/>
      <c r="E24" s="76" t="s">
        <v>67</v>
      </c>
      <c r="F24" s="109" t="s">
        <v>32</v>
      </c>
      <c r="G24" s="203" t="s">
        <v>33</v>
      </c>
      <c r="H24" s="204"/>
      <c r="I24" s="205">
        <f t="shared" ref="I24:I30" si="1">I23+1</f>
        <v>4</v>
      </c>
    </row>
    <row r="25" spans="1:9" ht="17.399999999999999" customHeight="1" x14ac:dyDescent="0.25">
      <c r="A25" s="80"/>
      <c r="B25" s="549" t="s">
        <v>201</v>
      </c>
      <c r="C25" s="550"/>
      <c r="D25" s="550"/>
      <c r="E25" s="76"/>
      <c r="F25" s="109" t="s">
        <v>32</v>
      </c>
      <c r="G25" s="206">
        <v>11</v>
      </c>
      <c r="H25" s="204"/>
      <c r="I25" s="205">
        <f t="shared" si="1"/>
        <v>5</v>
      </c>
    </row>
    <row r="26" spans="1:9" ht="17.399999999999999" customHeight="1" x14ac:dyDescent="0.25">
      <c r="A26" s="80"/>
      <c r="B26" s="549" t="s">
        <v>187</v>
      </c>
      <c r="C26" s="550"/>
      <c r="D26" s="550"/>
      <c r="E26" s="76"/>
      <c r="F26" s="109" t="s">
        <v>32</v>
      </c>
      <c r="G26" s="206">
        <v>1</v>
      </c>
      <c r="H26" s="204"/>
      <c r="I26" s="205">
        <f t="shared" si="1"/>
        <v>6</v>
      </c>
    </row>
    <row r="27" spans="1:9" ht="17.399999999999999" customHeight="1" x14ac:dyDescent="0.25">
      <c r="A27" s="80"/>
      <c r="B27" s="549" t="s">
        <v>198</v>
      </c>
      <c r="C27" s="550"/>
      <c r="D27" s="550"/>
      <c r="E27" s="76"/>
      <c r="F27" s="109" t="s">
        <v>32</v>
      </c>
      <c r="G27" s="206">
        <v>1</v>
      </c>
      <c r="H27" s="204"/>
      <c r="I27" s="205">
        <f t="shared" si="1"/>
        <v>7</v>
      </c>
    </row>
    <row r="28" spans="1:9" ht="17.399999999999999" customHeight="1" x14ac:dyDescent="0.25">
      <c r="A28" s="80"/>
      <c r="B28" s="526" t="s">
        <v>192</v>
      </c>
      <c r="C28" s="527"/>
      <c r="D28" s="527"/>
      <c r="E28" s="528"/>
      <c r="F28" s="109" t="s">
        <v>32</v>
      </c>
      <c r="G28" s="203" t="s">
        <v>33</v>
      </c>
      <c r="H28" s="207"/>
      <c r="I28" s="205">
        <f t="shared" si="1"/>
        <v>8</v>
      </c>
    </row>
    <row r="29" spans="1:9" ht="17.399999999999999" customHeight="1" x14ac:dyDescent="0.25">
      <c r="A29" s="80"/>
      <c r="B29" s="526" t="s">
        <v>193</v>
      </c>
      <c r="C29" s="527"/>
      <c r="D29" s="527"/>
      <c r="E29" s="528"/>
      <c r="F29" s="109" t="s">
        <v>32</v>
      </c>
      <c r="G29" s="203">
        <v>1</v>
      </c>
      <c r="H29" s="207"/>
      <c r="I29" s="205">
        <f t="shared" si="1"/>
        <v>9</v>
      </c>
    </row>
    <row r="30" spans="1:9" ht="17.399999999999999" customHeight="1" x14ac:dyDescent="0.25">
      <c r="A30" s="80"/>
      <c r="B30" s="526" t="s">
        <v>199</v>
      </c>
      <c r="C30" s="527"/>
      <c r="D30" s="527"/>
      <c r="E30" s="528"/>
      <c r="F30" s="109" t="s">
        <v>32</v>
      </c>
      <c r="G30" s="203">
        <v>1</v>
      </c>
      <c r="H30" s="207"/>
      <c r="I30" s="205">
        <f t="shared" si="1"/>
        <v>10</v>
      </c>
    </row>
    <row r="31" spans="1:9" ht="17.399999999999999" customHeight="1" x14ac:dyDescent="0.25">
      <c r="A31" s="80"/>
      <c r="B31" s="226"/>
      <c r="C31" s="182"/>
      <c r="D31" s="187"/>
      <c r="E31" s="108"/>
      <c r="F31" s="109"/>
      <c r="G31" s="202"/>
      <c r="H31" s="208"/>
      <c r="I31" s="209"/>
    </row>
    <row r="32" spans="1:9" ht="17.399999999999999" customHeight="1" x14ac:dyDescent="0.25">
      <c r="A32" s="80"/>
      <c r="B32" s="526" t="s">
        <v>200</v>
      </c>
      <c r="C32" s="527"/>
      <c r="D32" s="527"/>
      <c r="E32" s="498" t="s">
        <v>196</v>
      </c>
      <c r="F32" s="109" t="s">
        <v>32</v>
      </c>
      <c r="G32" s="206">
        <v>1</v>
      </c>
      <c r="H32" s="204"/>
      <c r="I32" s="205">
        <v>1</v>
      </c>
    </row>
    <row r="33" spans="1:9" ht="17.399999999999999" customHeight="1" x14ac:dyDescent="0.25">
      <c r="A33" s="80"/>
      <c r="B33" s="549" t="s">
        <v>153</v>
      </c>
      <c r="C33" s="550"/>
      <c r="D33" s="550"/>
      <c r="E33" s="76" t="s">
        <v>65</v>
      </c>
      <c r="F33" s="109" t="s">
        <v>32</v>
      </c>
      <c r="G33" s="203" t="s">
        <v>33</v>
      </c>
      <c r="H33" s="204"/>
      <c r="I33" s="205">
        <v>2</v>
      </c>
    </row>
    <row r="34" spans="1:9" ht="17.399999999999999" customHeight="1" x14ac:dyDescent="0.25">
      <c r="A34" s="80"/>
      <c r="B34" s="549"/>
      <c r="C34" s="550"/>
      <c r="D34" s="550"/>
      <c r="E34" s="75" t="s">
        <v>66</v>
      </c>
      <c r="F34" s="109" t="s">
        <v>32</v>
      </c>
      <c r="G34" s="203" t="s">
        <v>33</v>
      </c>
      <c r="H34" s="204"/>
      <c r="I34" s="205">
        <f>I33+1</f>
        <v>3</v>
      </c>
    </row>
    <row r="35" spans="1:9" ht="17.399999999999999" customHeight="1" x14ac:dyDescent="0.25">
      <c r="A35" s="80"/>
      <c r="B35" s="549"/>
      <c r="C35" s="550"/>
      <c r="D35" s="550"/>
      <c r="E35" s="76" t="s">
        <v>67</v>
      </c>
      <c r="F35" s="109" t="s">
        <v>32</v>
      </c>
      <c r="G35" s="203" t="s">
        <v>33</v>
      </c>
      <c r="H35" s="204"/>
      <c r="I35" s="205">
        <f t="shared" ref="I35:I41" si="2">I34+1</f>
        <v>4</v>
      </c>
    </row>
    <row r="36" spans="1:9" ht="17.399999999999999" customHeight="1" x14ac:dyDescent="0.25">
      <c r="A36" s="80"/>
      <c r="B36" s="549" t="s">
        <v>194</v>
      </c>
      <c r="C36" s="550"/>
      <c r="D36" s="550"/>
      <c r="E36" s="76"/>
      <c r="F36" s="109" t="s">
        <v>32</v>
      </c>
      <c r="G36" s="206">
        <v>10</v>
      </c>
      <c r="H36" s="204"/>
      <c r="I36" s="205">
        <f t="shared" si="2"/>
        <v>5</v>
      </c>
    </row>
    <row r="37" spans="1:9" ht="17.399999999999999" customHeight="1" x14ac:dyDescent="0.25">
      <c r="A37" s="80"/>
      <c r="B37" s="549" t="s">
        <v>187</v>
      </c>
      <c r="C37" s="550"/>
      <c r="D37" s="550"/>
      <c r="E37" s="76"/>
      <c r="F37" s="109" t="s">
        <v>32</v>
      </c>
      <c r="G37" s="206">
        <v>2</v>
      </c>
      <c r="H37" s="204"/>
      <c r="I37" s="205">
        <f t="shared" si="2"/>
        <v>6</v>
      </c>
    </row>
    <row r="38" spans="1:9" ht="17.399999999999999" customHeight="1" x14ac:dyDescent="0.25">
      <c r="A38" s="80"/>
      <c r="B38" s="549" t="s">
        <v>198</v>
      </c>
      <c r="C38" s="550"/>
      <c r="D38" s="550"/>
      <c r="E38" s="76"/>
      <c r="F38" s="109" t="s">
        <v>32</v>
      </c>
      <c r="G38" s="206">
        <v>1</v>
      </c>
      <c r="H38" s="204"/>
      <c r="I38" s="205">
        <f t="shared" si="2"/>
        <v>7</v>
      </c>
    </row>
    <row r="39" spans="1:9" ht="17.399999999999999" customHeight="1" x14ac:dyDescent="0.25">
      <c r="A39" s="80"/>
      <c r="B39" s="526" t="s">
        <v>192</v>
      </c>
      <c r="C39" s="527"/>
      <c r="D39" s="527"/>
      <c r="E39" s="528"/>
      <c r="F39" s="109" t="s">
        <v>32</v>
      </c>
      <c r="G39" s="203" t="s">
        <v>33</v>
      </c>
      <c r="H39" s="207"/>
      <c r="I39" s="205">
        <f t="shared" si="2"/>
        <v>8</v>
      </c>
    </row>
    <row r="40" spans="1:9" ht="17.399999999999999" customHeight="1" x14ac:dyDescent="0.25">
      <c r="A40" s="80"/>
      <c r="B40" s="526" t="s">
        <v>193</v>
      </c>
      <c r="C40" s="527"/>
      <c r="D40" s="527"/>
      <c r="E40" s="528"/>
      <c r="F40" s="109" t="s">
        <v>32</v>
      </c>
      <c r="G40" s="203">
        <v>1</v>
      </c>
      <c r="H40" s="207"/>
      <c r="I40" s="205">
        <f t="shared" si="2"/>
        <v>9</v>
      </c>
    </row>
    <row r="41" spans="1:9" ht="17.399999999999999" customHeight="1" x14ac:dyDescent="0.25">
      <c r="A41" s="80"/>
      <c r="B41" s="526" t="s">
        <v>199</v>
      </c>
      <c r="C41" s="527"/>
      <c r="D41" s="527"/>
      <c r="E41" s="528"/>
      <c r="F41" s="109" t="s">
        <v>32</v>
      </c>
      <c r="G41" s="203">
        <v>1</v>
      </c>
      <c r="H41" s="207"/>
      <c r="I41" s="205">
        <f t="shared" si="2"/>
        <v>10</v>
      </c>
    </row>
    <row r="42" spans="1:9" ht="17.399999999999999" customHeight="1" x14ac:dyDescent="0.25">
      <c r="A42" s="80"/>
      <c r="B42" s="495"/>
      <c r="C42" s="496"/>
      <c r="D42" s="496"/>
      <c r="E42" s="497"/>
      <c r="F42" s="109"/>
      <c r="G42" s="202"/>
      <c r="H42" s="208"/>
      <c r="I42" s="209"/>
    </row>
    <row r="43" spans="1:9" ht="17.399999999999999" customHeight="1" x14ac:dyDescent="0.3">
      <c r="A43" s="80"/>
      <c r="B43" s="529" t="s">
        <v>203</v>
      </c>
      <c r="C43" s="530"/>
      <c r="D43" s="530"/>
      <c r="E43" s="108"/>
      <c r="F43" s="109"/>
      <c r="G43" s="202"/>
      <c r="H43" s="208"/>
      <c r="I43" s="209"/>
    </row>
    <row r="44" spans="1:9" ht="17.399999999999999" customHeight="1" x14ac:dyDescent="0.25">
      <c r="A44" s="80"/>
      <c r="B44" s="526" t="s">
        <v>200</v>
      </c>
      <c r="C44" s="527"/>
      <c r="D44" s="527"/>
      <c r="E44" s="498" t="s">
        <v>197</v>
      </c>
      <c r="F44" s="109" t="s">
        <v>32</v>
      </c>
      <c r="G44" s="206">
        <v>1</v>
      </c>
      <c r="H44" s="204"/>
      <c r="I44" s="205">
        <v>1</v>
      </c>
    </row>
    <row r="45" spans="1:9" ht="17.399999999999999" customHeight="1" x14ac:dyDescent="0.25">
      <c r="A45" s="80"/>
      <c r="B45" s="549" t="s">
        <v>153</v>
      </c>
      <c r="C45" s="550"/>
      <c r="D45" s="550"/>
      <c r="E45" s="76" t="s">
        <v>65</v>
      </c>
      <c r="F45" s="109" t="s">
        <v>32</v>
      </c>
      <c r="G45" s="203" t="s">
        <v>33</v>
      </c>
      <c r="H45" s="204"/>
      <c r="I45" s="205">
        <v>2</v>
      </c>
    </row>
    <row r="46" spans="1:9" ht="17.399999999999999" customHeight="1" x14ac:dyDescent="0.25">
      <c r="A46" s="80"/>
      <c r="B46" s="549"/>
      <c r="C46" s="550"/>
      <c r="D46" s="550"/>
      <c r="E46" s="75" t="s">
        <v>66</v>
      </c>
      <c r="F46" s="109" t="s">
        <v>32</v>
      </c>
      <c r="G46" s="203" t="s">
        <v>33</v>
      </c>
      <c r="H46" s="204"/>
      <c r="I46" s="205">
        <f>I45+1</f>
        <v>3</v>
      </c>
    </row>
    <row r="47" spans="1:9" ht="17.399999999999999" customHeight="1" x14ac:dyDescent="0.25">
      <c r="A47" s="80"/>
      <c r="B47" s="549"/>
      <c r="C47" s="550"/>
      <c r="D47" s="550"/>
      <c r="E47" s="76" t="s">
        <v>67</v>
      </c>
      <c r="F47" s="109" t="s">
        <v>32</v>
      </c>
      <c r="G47" s="203" t="s">
        <v>33</v>
      </c>
      <c r="H47" s="204"/>
      <c r="I47" s="205">
        <f t="shared" ref="I47:I53" si="3">I46+1</f>
        <v>4</v>
      </c>
    </row>
    <row r="48" spans="1:9" ht="17.399999999999999" customHeight="1" x14ac:dyDescent="0.25">
      <c r="A48" s="80"/>
      <c r="B48" s="549" t="s">
        <v>194</v>
      </c>
      <c r="C48" s="550"/>
      <c r="D48" s="550"/>
      <c r="E48" s="76"/>
      <c r="F48" s="109" t="s">
        <v>32</v>
      </c>
      <c r="G48" s="206">
        <v>8</v>
      </c>
      <c r="H48" s="204"/>
      <c r="I48" s="205">
        <f t="shared" si="3"/>
        <v>5</v>
      </c>
    </row>
    <row r="49" spans="1:9" ht="17.399999999999999" customHeight="1" x14ac:dyDescent="0.25">
      <c r="A49" s="80"/>
      <c r="B49" s="549" t="s">
        <v>187</v>
      </c>
      <c r="C49" s="550"/>
      <c r="D49" s="550"/>
      <c r="E49" s="76"/>
      <c r="F49" s="109" t="s">
        <v>32</v>
      </c>
      <c r="G49" s="206">
        <v>1</v>
      </c>
      <c r="H49" s="204"/>
      <c r="I49" s="205">
        <f t="shared" si="3"/>
        <v>6</v>
      </c>
    </row>
    <row r="50" spans="1:9" ht="17.399999999999999" customHeight="1" x14ac:dyDescent="0.25">
      <c r="A50" s="80"/>
      <c r="B50" s="549" t="s">
        <v>202</v>
      </c>
      <c r="C50" s="550"/>
      <c r="D50" s="550"/>
      <c r="E50" s="76"/>
      <c r="F50" s="109" t="s">
        <v>32</v>
      </c>
      <c r="G50" s="206">
        <v>2</v>
      </c>
      <c r="H50" s="204"/>
      <c r="I50" s="205">
        <f t="shared" si="3"/>
        <v>7</v>
      </c>
    </row>
    <row r="51" spans="1:9" ht="17.399999999999999" customHeight="1" x14ac:dyDescent="0.25">
      <c r="A51" s="80"/>
      <c r="B51" s="526" t="s">
        <v>192</v>
      </c>
      <c r="C51" s="527"/>
      <c r="D51" s="527"/>
      <c r="E51" s="528"/>
      <c r="F51" s="109" t="s">
        <v>32</v>
      </c>
      <c r="G51" s="203" t="s">
        <v>33</v>
      </c>
      <c r="H51" s="207"/>
      <c r="I51" s="205">
        <f t="shared" si="3"/>
        <v>8</v>
      </c>
    </row>
    <row r="52" spans="1:9" ht="17.399999999999999" customHeight="1" x14ac:dyDescent="0.25">
      <c r="A52" s="80"/>
      <c r="B52" s="526" t="s">
        <v>193</v>
      </c>
      <c r="C52" s="527"/>
      <c r="D52" s="527"/>
      <c r="E52" s="528"/>
      <c r="F52" s="109" t="s">
        <v>32</v>
      </c>
      <c r="G52" s="203">
        <v>1</v>
      </c>
      <c r="H52" s="207"/>
      <c r="I52" s="205">
        <f t="shared" si="3"/>
        <v>9</v>
      </c>
    </row>
    <row r="53" spans="1:9" ht="17.399999999999999" customHeight="1" x14ac:dyDescent="0.25">
      <c r="A53" s="80"/>
      <c r="B53" s="526" t="s">
        <v>199</v>
      </c>
      <c r="C53" s="527"/>
      <c r="D53" s="527"/>
      <c r="E53" s="528"/>
      <c r="F53" s="109" t="s">
        <v>32</v>
      </c>
      <c r="G53" s="203">
        <v>1</v>
      </c>
      <c r="H53" s="207"/>
      <c r="I53" s="205">
        <f t="shared" si="3"/>
        <v>10</v>
      </c>
    </row>
    <row r="54" spans="1:9" ht="17.399999999999999" customHeight="1" x14ac:dyDescent="0.25">
      <c r="A54" s="80"/>
      <c r="B54" s="526"/>
      <c r="C54" s="527"/>
      <c r="D54" s="527"/>
      <c r="E54" s="108"/>
      <c r="F54" s="109"/>
      <c r="G54" s="202"/>
      <c r="H54" s="499"/>
      <c r="I54" s="500"/>
    </row>
    <row r="55" spans="1:9" ht="24.75" customHeight="1" x14ac:dyDescent="0.25">
      <c r="A55" s="82"/>
      <c r="B55" s="531" t="s">
        <v>98</v>
      </c>
      <c r="C55" s="532"/>
      <c r="D55" s="532"/>
      <c r="E55" s="533"/>
      <c r="F55" s="83"/>
      <c r="G55" s="83"/>
      <c r="H55" s="90" t="s">
        <v>0</v>
      </c>
      <c r="I55" s="90">
        <f>SUM(I11:I54)</f>
        <v>210</v>
      </c>
    </row>
    <row r="56" spans="1:9" ht="20.100000000000001" customHeight="1" x14ac:dyDescent="0.25">
      <c r="A56" s="81"/>
      <c r="B56" s="189"/>
      <c r="C56" s="190"/>
      <c r="D56" s="190"/>
      <c r="E56" s="78"/>
      <c r="F56" s="72"/>
      <c r="G56" s="72"/>
      <c r="H56" s="89"/>
      <c r="I56" s="88"/>
    </row>
    <row r="57" spans="1:9" ht="20.100000000000001" customHeight="1" x14ac:dyDescent="0.25">
      <c r="A57" s="81"/>
      <c r="B57" s="189"/>
      <c r="C57" s="190"/>
      <c r="D57" s="190"/>
      <c r="E57" s="78"/>
      <c r="F57" s="72"/>
      <c r="G57" s="72"/>
      <c r="H57" s="89"/>
      <c r="I57" s="88"/>
    </row>
    <row r="58" spans="1:9" ht="17.399999999999999" x14ac:dyDescent="0.25">
      <c r="A58" s="225"/>
      <c r="B58" s="534" t="s">
        <v>45</v>
      </c>
      <c r="C58" s="535"/>
      <c r="D58" s="535"/>
      <c r="E58" s="536"/>
      <c r="F58" s="72"/>
      <c r="G58" s="72"/>
      <c r="H58" s="89"/>
      <c r="I58" s="88"/>
    </row>
    <row r="59" spans="1:9" ht="17.399999999999999" x14ac:dyDescent="0.25">
      <c r="A59" s="74"/>
      <c r="B59" s="539" t="s">
        <v>205</v>
      </c>
      <c r="C59" s="540"/>
      <c r="D59" s="540"/>
      <c r="E59" s="108"/>
      <c r="F59" s="109"/>
      <c r="G59" s="202"/>
      <c r="H59" s="208"/>
      <c r="I59" s="500"/>
    </row>
    <row r="60" spans="1:9" ht="45" customHeight="1" x14ac:dyDescent="0.25">
      <c r="A60" s="74"/>
      <c r="B60" s="526" t="s">
        <v>208</v>
      </c>
      <c r="C60" s="527"/>
      <c r="D60" s="527"/>
      <c r="E60" s="108" t="s">
        <v>206</v>
      </c>
      <c r="F60" s="109" t="s">
        <v>32</v>
      </c>
      <c r="G60" s="203">
        <v>1</v>
      </c>
      <c r="H60" s="207"/>
      <c r="I60" s="205">
        <v>1</v>
      </c>
    </row>
    <row r="61" spans="1:9" ht="15" customHeight="1" x14ac:dyDescent="0.25">
      <c r="A61" s="74"/>
      <c r="B61" s="549" t="s">
        <v>153</v>
      </c>
      <c r="C61" s="550"/>
      <c r="D61" s="550"/>
      <c r="E61" s="76" t="s">
        <v>65</v>
      </c>
      <c r="F61" s="109" t="s">
        <v>32</v>
      </c>
      <c r="G61" s="203" t="s">
        <v>33</v>
      </c>
      <c r="H61" s="204"/>
      <c r="I61" s="205">
        <v>2</v>
      </c>
    </row>
    <row r="62" spans="1:9" ht="15" customHeight="1" x14ac:dyDescent="0.25">
      <c r="A62" s="74"/>
      <c r="B62" s="549"/>
      <c r="C62" s="550"/>
      <c r="D62" s="550"/>
      <c r="E62" s="75" t="s">
        <v>66</v>
      </c>
      <c r="F62" s="109" t="s">
        <v>32</v>
      </c>
      <c r="G62" s="203" t="s">
        <v>33</v>
      </c>
      <c r="H62" s="204"/>
      <c r="I62" s="205">
        <f>I61+1</f>
        <v>3</v>
      </c>
    </row>
    <row r="63" spans="1:9" ht="15" customHeight="1" x14ac:dyDescent="0.25">
      <c r="A63" s="74"/>
      <c r="B63" s="549"/>
      <c r="C63" s="550"/>
      <c r="D63" s="550"/>
      <c r="E63" s="76" t="s">
        <v>67</v>
      </c>
      <c r="F63" s="109" t="s">
        <v>32</v>
      </c>
      <c r="G63" s="203" t="s">
        <v>33</v>
      </c>
      <c r="H63" s="204"/>
      <c r="I63" s="205">
        <f t="shared" ref="I63:I66" si="4">I62+1</f>
        <v>4</v>
      </c>
    </row>
    <row r="64" spans="1:9" ht="15" customHeight="1" x14ac:dyDescent="0.25">
      <c r="A64" s="74"/>
      <c r="B64" s="549" t="s">
        <v>207</v>
      </c>
      <c r="C64" s="550"/>
      <c r="D64" s="550"/>
      <c r="E64" s="76"/>
      <c r="F64" s="109" t="s">
        <v>32</v>
      </c>
      <c r="G64" s="206">
        <v>29</v>
      </c>
      <c r="H64" s="204"/>
      <c r="I64" s="205">
        <f t="shared" si="4"/>
        <v>5</v>
      </c>
    </row>
    <row r="65" spans="1:9" ht="15" customHeight="1" x14ac:dyDescent="0.25">
      <c r="A65" s="74"/>
      <c r="B65" s="549" t="s">
        <v>209</v>
      </c>
      <c r="C65" s="550"/>
      <c r="D65" s="550"/>
      <c r="E65" s="76"/>
      <c r="F65" s="109" t="s">
        <v>32</v>
      </c>
      <c r="G65" s="206">
        <v>1</v>
      </c>
      <c r="H65" s="204"/>
      <c r="I65" s="205">
        <f t="shared" si="4"/>
        <v>6</v>
      </c>
    </row>
    <row r="66" spans="1:9" ht="15" customHeight="1" x14ac:dyDescent="0.25">
      <c r="A66" s="74"/>
      <c r="B66" s="526" t="s">
        <v>199</v>
      </c>
      <c r="C66" s="527"/>
      <c r="D66" s="527"/>
      <c r="E66" s="528"/>
      <c r="F66" s="109" t="s">
        <v>32</v>
      </c>
      <c r="G66" s="203">
        <v>1</v>
      </c>
      <c r="H66" s="207"/>
      <c r="I66" s="205">
        <f t="shared" si="4"/>
        <v>7</v>
      </c>
    </row>
    <row r="67" spans="1:9" ht="15" customHeight="1" x14ac:dyDescent="0.25">
      <c r="A67" s="74"/>
      <c r="B67" s="495"/>
      <c r="C67" s="496"/>
      <c r="D67" s="496"/>
      <c r="E67" s="108"/>
      <c r="F67" s="109"/>
      <c r="G67" s="202"/>
      <c r="H67" s="208"/>
      <c r="I67" s="500"/>
    </row>
    <row r="68" spans="1:9" ht="15" customHeight="1" x14ac:dyDescent="0.25">
      <c r="A68" s="74"/>
      <c r="B68" s="539" t="s">
        <v>210</v>
      </c>
      <c r="C68" s="540"/>
      <c r="D68" s="540"/>
      <c r="E68" s="108"/>
      <c r="F68" s="109"/>
      <c r="G68" s="202"/>
      <c r="H68" s="208"/>
      <c r="I68" s="500"/>
    </row>
    <row r="69" spans="1:9" ht="13.8" customHeight="1" x14ac:dyDescent="0.25">
      <c r="A69" s="80"/>
      <c r="B69" s="526" t="s">
        <v>211</v>
      </c>
      <c r="C69" s="527"/>
      <c r="D69" s="527"/>
      <c r="E69" s="108" t="s">
        <v>212</v>
      </c>
      <c r="F69" s="109" t="s">
        <v>32</v>
      </c>
      <c r="G69" s="210">
        <v>1</v>
      </c>
      <c r="H69" s="211"/>
      <c r="I69" s="212">
        <v>1</v>
      </c>
    </row>
    <row r="70" spans="1:9" ht="13.5" customHeight="1" x14ac:dyDescent="0.25">
      <c r="A70" s="184"/>
      <c r="B70" s="227"/>
      <c r="C70" s="228"/>
      <c r="D70" s="228"/>
      <c r="E70" s="181"/>
      <c r="F70" s="183"/>
      <c r="G70" s="183"/>
      <c r="H70" s="185"/>
      <c r="I70" s="186"/>
    </row>
    <row r="71" spans="1:9" ht="17.399999999999999" customHeight="1" x14ac:dyDescent="0.25">
      <c r="A71" s="225"/>
      <c r="B71" s="554" t="s">
        <v>63</v>
      </c>
      <c r="C71" s="555"/>
      <c r="D71" s="66"/>
      <c r="E71" s="67"/>
      <c r="F71" s="72"/>
      <c r="G71" s="72"/>
      <c r="H71" s="89"/>
      <c r="I71" s="88"/>
    </row>
    <row r="72" spans="1:9" ht="17.399999999999999" customHeight="1" x14ac:dyDescent="0.25">
      <c r="A72" s="79"/>
      <c r="B72" s="68" t="s">
        <v>103</v>
      </c>
      <c r="C72" s="65"/>
      <c r="D72" s="66"/>
      <c r="E72" s="67"/>
      <c r="F72" s="72"/>
      <c r="G72" s="72"/>
      <c r="H72" s="89"/>
      <c r="I72" s="88"/>
    </row>
    <row r="73" spans="1:9" ht="17.399999999999999" customHeight="1" x14ac:dyDescent="0.25">
      <c r="A73" s="74"/>
      <c r="B73" s="526" t="s">
        <v>213</v>
      </c>
      <c r="C73" s="527"/>
      <c r="D73" s="527"/>
      <c r="E73" s="108"/>
      <c r="F73" s="109" t="s">
        <v>32</v>
      </c>
      <c r="G73" s="210">
        <v>1</v>
      </c>
      <c r="H73" s="215"/>
      <c r="I73" s="201">
        <v>1</v>
      </c>
    </row>
    <row r="74" spans="1:9" ht="17.399999999999999" customHeight="1" x14ac:dyDescent="0.25">
      <c r="A74" s="74"/>
      <c r="B74" s="526" t="s">
        <v>214</v>
      </c>
      <c r="C74" s="527"/>
      <c r="D74" s="527"/>
      <c r="E74" s="528"/>
      <c r="F74" s="110" t="s">
        <v>32</v>
      </c>
      <c r="G74" s="210">
        <v>1</v>
      </c>
      <c r="H74" s="207"/>
      <c r="I74" s="205">
        <f t="shared" ref="I74:I81" si="5">I73+1</f>
        <v>2</v>
      </c>
    </row>
    <row r="75" spans="1:9" ht="17.399999999999999" customHeight="1" x14ac:dyDescent="0.25">
      <c r="A75" s="74"/>
      <c r="B75" s="537" t="s">
        <v>137</v>
      </c>
      <c r="C75" s="538"/>
      <c r="D75" s="538"/>
      <c r="E75" s="216"/>
      <c r="F75" s="203"/>
      <c r="G75" s="203"/>
      <c r="H75" s="207"/>
      <c r="I75" s="205">
        <f t="shared" si="5"/>
        <v>3</v>
      </c>
    </row>
    <row r="76" spans="1:9" ht="17.399999999999999" customHeight="1" x14ac:dyDescent="0.25">
      <c r="A76" s="74"/>
      <c r="B76" s="537" t="s">
        <v>143</v>
      </c>
      <c r="C76" s="538"/>
      <c r="D76" s="538"/>
      <c r="E76" s="216"/>
      <c r="F76" s="203"/>
      <c r="G76" s="203"/>
      <c r="H76" s="207"/>
      <c r="I76" s="205">
        <f t="shared" si="5"/>
        <v>4</v>
      </c>
    </row>
    <row r="77" spans="1:9" ht="17.399999999999999" customHeight="1" x14ac:dyDescent="0.25">
      <c r="A77" s="74"/>
      <c r="B77" s="537" t="s">
        <v>138</v>
      </c>
      <c r="C77" s="538"/>
      <c r="D77" s="538"/>
      <c r="E77" s="216"/>
      <c r="F77" s="203"/>
      <c r="G77" s="203"/>
      <c r="H77" s="207"/>
      <c r="I77" s="205">
        <f t="shared" si="5"/>
        <v>5</v>
      </c>
    </row>
    <row r="78" spans="1:9" ht="17.399999999999999" customHeight="1" x14ac:dyDescent="0.25">
      <c r="A78" s="74"/>
      <c r="B78" s="537" t="s">
        <v>139</v>
      </c>
      <c r="C78" s="538"/>
      <c r="D78" s="538"/>
      <c r="E78" s="216"/>
      <c r="F78" s="203"/>
      <c r="G78" s="203"/>
      <c r="H78" s="207"/>
      <c r="I78" s="205">
        <f t="shared" si="5"/>
        <v>6</v>
      </c>
    </row>
    <row r="79" spans="1:9" ht="17.399999999999999" customHeight="1" x14ac:dyDescent="0.25">
      <c r="A79" s="74"/>
      <c r="B79" s="537" t="s">
        <v>140</v>
      </c>
      <c r="C79" s="538"/>
      <c r="D79" s="538"/>
      <c r="E79" s="216"/>
      <c r="F79" s="203"/>
      <c r="G79" s="203"/>
      <c r="H79" s="207"/>
      <c r="I79" s="205">
        <f t="shared" si="5"/>
        <v>7</v>
      </c>
    </row>
    <row r="80" spans="1:9" ht="17.399999999999999" customHeight="1" x14ac:dyDescent="0.25">
      <c r="A80" s="74"/>
      <c r="B80" s="217" t="s">
        <v>141</v>
      </c>
      <c r="C80" s="218"/>
      <c r="D80" s="218"/>
      <c r="E80" s="213"/>
      <c r="F80" s="214"/>
      <c r="G80" s="214"/>
      <c r="H80" s="215"/>
      <c r="I80" s="205">
        <f t="shared" si="5"/>
        <v>8</v>
      </c>
    </row>
    <row r="81" spans="1:9" ht="17.399999999999999" customHeight="1" x14ac:dyDescent="0.25">
      <c r="A81" s="74"/>
      <c r="B81" s="217" t="s">
        <v>142</v>
      </c>
      <c r="C81" s="218"/>
      <c r="D81" s="218"/>
      <c r="E81" s="213"/>
      <c r="F81" s="214"/>
      <c r="G81" s="214"/>
      <c r="H81" s="215"/>
      <c r="I81" s="205">
        <f t="shared" si="5"/>
        <v>9</v>
      </c>
    </row>
    <row r="82" spans="1:9" ht="17.399999999999999" customHeight="1" x14ac:dyDescent="0.25">
      <c r="A82" s="74"/>
      <c r="B82" s="189"/>
      <c r="C82" s="190"/>
      <c r="D82" s="190"/>
      <c r="E82" s="101"/>
      <c r="F82" s="100"/>
      <c r="G82" s="100"/>
      <c r="H82" s="89"/>
      <c r="I82" s="88"/>
    </row>
    <row r="83" spans="1:9" ht="24.75" customHeight="1" x14ac:dyDescent="0.25">
      <c r="A83" s="82"/>
      <c r="B83" s="531" t="s">
        <v>97</v>
      </c>
      <c r="C83" s="532"/>
      <c r="D83" s="532"/>
      <c r="E83" s="533"/>
      <c r="F83" s="83"/>
      <c r="G83" s="83"/>
      <c r="H83" s="91" t="s">
        <v>0</v>
      </c>
      <c r="I83" s="90">
        <f>SUM(I58:I82)</f>
        <v>74</v>
      </c>
    </row>
    <row r="84" spans="1:9" x14ac:dyDescent="0.25">
      <c r="A84" s="229"/>
      <c r="B84" s="230"/>
      <c r="C84" s="231"/>
      <c r="D84" s="231"/>
      <c r="E84" s="232"/>
      <c r="F84" s="230"/>
      <c r="G84" s="230"/>
      <c r="H84" s="230"/>
      <c r="I84" s="233"/>
    </row>
  </sheetData>
  <sheetProtection selectLockedCells="1"/>
  <mergeCells count="62">
    <mergeCell ref="B74:E74"/>
    <mergeCell ref="B71:C71"/>
    <mergeCell ref="B61:D63"/>
    <mergeCell ref="B64:D64"/>
    <mergeCell ref="B65:D65"/>
    <mergeCell ref="B66:E66"/>
    <mergeCell ref="B68:D68"/>
    <mergeCell ref="B32:D32"/>
    <mergeCell ref="B33:D35"/>
    <mergeCell ref="B36:D36"/>
    <mergeCell ref="B37:D37"/>
    <mergeCell ref="B38:D38"/>
    <mergeCell ref="B53:E53"/>
    <mergeCell ref="B39:E39"/>
    <mergeCell ref="B41:E41"/>
    <mergeCell ref="B44:D44"/>
    <mergeCell ref="B45:D47"/>
    <mergeCell ref="B48:D48"/>
    <mergeCell ref="B40:E40"/>
    <mergeCell ref="B52:E52"/>
    <mergeCell ref="B43:D43"/>
    <mergeCell ref="B49:D49"/>
    <mergeCell ref="B50:D50"/>
    <mergeCell ref="B51:E51"/>
    <mergeCell ref="B26:D26"/>
    <mergeCell ref="B27:D27"/>
    <mergeCell ref="B28:E28"/>
    <mergeCell ref="B30:E30"/>
    <mergeCell ref="B11:D11"/>
    <mergeCell ref="B15:D15"/>
    <mergeCell ref="B16:D16"/>
    <mergeCell ref="B12:D14"/>
    <mergeCell ref="B19:E19"/>
    <mergeCell ref="B20:E20"/>
    <mergeCell ref="B18:E18"/>
    <mergeCell ref="B29:E29"/>
    <mergeCell ref="B21:D21"/>
    <mergeCell ref="B22:D24"/>
    <mergeCell ref="B25:D25"/>
    <mergeCell ref="A1:H1"/>
    <mergeCell ref="A2:H2"/>
    <mergeCell ref="B6:E6"/>
    <mergeCell ref="B7:E7"/>
    <mergeCell ref="B8:E8"/>
    <mergeCell ref="B5:E5"/>
    <mergeCell ref="C3:F3"/>
    <mergeCell ref="B9:C9"/>
    <mergeCell ref="B17:E17"/>
    <mergeCell ref="B10:D10"/>
    <mergeCell ref="B83:E83"/>
    <mergeCell ref="B60:D60"/>
    <mergeCell ref="B73:D73"/>
    <mergeCell ref="B54:D54"/>
    <mergeCell ref="B55:E55"/>
    <mergeCell ref="B58:E58"/>
    <mergeCell ref="B69:D69"/>
    <mergeCell ref="B79:D79"/>
    <mergeCell ref="B75:D75"/>
    <mergeCell ref="B76:D76"/>
    <mergeCell ref="B77:D77"/>
    <mergeCell ref="B59:D59"/>
    <mergeCell ref="B78:D78"/>
  </mergeCells>
  <pageMargins left="0.43307086614173201" right="0.35433070866141703" top="0.74803149606299202" bottom="0.74803149606299202" header="0.31496062992126" footer="0.31496062992126"/>
  <pageSetup paperSize="9" scale="80" fitToHeight="0" orientation="portrait" r:id="rId1"/>
  <headerFooter>
    <oddFooter>&amp;LCCS027
July 2018&amp;C8-&amp;P</oddFooter>
    <firstHeader>&amp;LShoprite Mini, Xai Xai, Mozambique&amp;RAir-Conditioning &amp; Ventilation Installation</firstHeader>
    <firstFooter>&amp;L022520-ME-01-03-01
October 2016&amp;C8-&amp;P</firstFooter>
  </headerFooter>
  <rowBreaks count="2" manualBreakCount="2">
    <brk id="55" max="8" man="1"/>
    <brk id="84" max="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E9FEB-2AC4-44A0-91AE-4968D94EF6BD}">
  <sheetPr>
    <pageSetUpPr fitToPage="1"/>
  </sheetPr>
  <dimension ref="A1:J42"/>
  <sheetViews>
    <sheetView view="pageBreakPreview" zoomScaleNormal="115" zoomScaleSheetLayoutView="100" workbookViewId="0">
      <selection activeCell="I17" sqref="I17"/>
    </sheetView>
  </sheetViews>
  <sheetFormatPr defaultColWidth="10.33203125" defaultRowHeight="13.2" x14ac:dyDescent="0.25"/>
  <cols>
    <col min="1" max="1" width="9.109375" style="249" customWidth="1"/>
    <col min="2" max="2" width="19" style="237" customWidth="1"/>
    <col min="3" max="3" width="10" style="250" bestFit="1" customWidth="1"/>
    <col min="4" max="4" width="23.109375" style="250" customWidth="1"/>
    <col min="5" max="5" width="9.5546875" style="251" customWidth="1"/>
    <col min="6" max="6" width="9.6640625" style="237" customWidth="1"/>
    <col min="7" max="7" width="8.6640625" style="237" customWidth="1"/>
    <col min="8" max="8" width="11.6640625" style="237" customWidth="1"/>
    <col min="9" max="9" width="18.6640625" style="237" customWidth="1"/>
    <col min="10" max="16384" width="10.33203125" style="237"/>
  </cols>
  <sheetData>
    <row r="1" spans="1:10" s="234" customFormat="1" ht="15.75" customHeight="1" x14ac:dyDescent="0.25">
      <c r="A1" s="574" t="str">
        <f>'Section 2.1'!A1:H1</f>
        <v>PROVISIONAL BILL OF QUANTITIES - HVAC Installation</v>
      </c>
      <c r="B1" s="574"/>
      <c r="C1" s="574"/>
      <c r="D1" s="574"/>
      <c r="E1" s="574"/>
      <c r="F1" s="574"/>
      <c r="G1" s="574"/>
      <c r="H1" s="574"/>
      <c r="I1" s="252"/>
    </row>
    <row r="2" spans="1:10" s="234" customFormat="1" ht="21.6" thickBot="1" x14ac:dyDescent="0.3">
      <c r="A2" s="575" t="str">
        <f>'Section 2.1'!A2:H2</f>
        <v>SABC Gymnasium Upgrade</v>
      </c>
      <c r="B2" s="575"/>
      <c r="C2" s="575"/>
      <c r="D2" s="575"/>
      <c r="E2" s="575"/>
      <c r="F2" s="575"/>
      <c r="G2" s="575"/>
      <c r="H2" s="575"/>
      <c r="I2" s="253" t="str">
        <f>'Section 2.1'!I2</f>
        <v>Rev 0</v>
      </c>
    </row>
    <row r="3" spans="1:10" s="234" customFormat="1" ht="35.4" customHeight="1" x14ac:dyDescent="0.25">
      <c r="A3" s="254"/>
      <c r="B3" s="682" t="str">
        <f>'Section 2.1'!B3:E3</f>
        <v>Company Name:</v>
      </c>
      <c r="C3" s="683" t="str">
        <f>'Section 2.1'!C3:F3</f>
        <v>???????????????</v>
      </c>
      <c r="D3" s="683"/>
      <c r="E3" s="683"/>
      <c r="F3" s="684"/>
      <c r="G3" s="254"/>
      <c r="H3" s="254"/>
      <c r="I3" s="254" t="str">
        <f>'Section 2.1'!I3</f>
        <v>07/04/2021</v>
      </c>
    </row>
    <row r="4" spans="1:10" s="236" customFormat="1" ht="25.65" customHeight="1" x14ac:dyDescent="0.25">
      <c r="A4" s="255" t="s">
        <v>13</v>
      </c>
      <c r="B4" s="445" t="s">
        <v>12</v>
      </c>
      <c r="C4" s="447"/>
      <c r="D4" s="448" t="str">
        <f>'Section 2.1'!D4</f>
        <v>MAIN</v>
      </c>
      <c r="E4" s="446"/>
      <c r="F4" s="255" t="s">
        <v>11</v>
      </c>
      <c r="G4" s="255" t="s">
        <v>10</v>
      </c>
      <c r="H4" s="255" t="s">
        <v>9</v>
      </c>
      <c r="I4" s="256" t="s">
        <v>8</v>
      </c>
      <c r="J4" s="235"/>
    </row>
    <row r="5" spans="1:10" ht="24.9" customHeight="1" x14ac:dyDescent="0.25">
      <c r="A5" s="257"/>
      <c r="B5" s="576" t="s">
        <v>95</v>
      </c>
      <c r="C5" s="577"/>
      <c r="D5" s="577"/>
      <c r="E5" s="578"/>
      <c r="F5" s="258"/>
      <c r="G5" s="259"/>
      <c r="H5" s="260"/>
      <c r="I5" s="261"/>
    </row>
    <row r="6" spans="1:10" ht="42" customHeight="1" x14ac:dyDescent="0.25">
      <c r="A6" s="262"/>
      <c r="B6" s="579" t="s">
        <v>30</v>
      </c>
      <c r="C6" s="580"/>
      <c r="D6" s="580"/>
      <c r="E6" s="581"/>
      <c r="F6" s="258"/>
      <c r="G6" s="259"/>
      <c r="H6" s="260"/>
      <c r="I6" s="261"/>
    </row>
    <row r="7" spans="1:10" ht="24.9" customHeight="1" x14ac:dyDescent="0.25">
      <c r="A7" s="263"/>
      <c r="B7" s="579" t="s">
        <v>31</v>
      </c>
      <c r="C7" s="580"/>
      <c r="D7" s="580"/>
      <c r="E7" s="581"/>
      <c r="F7" s="258"/>
      <c r="G7" s="259"/>
      <c r="H7" s="260"/>
      <c r="I7" s="261"/>
    </row>
    <row r="8" spans="1:10" ht="13.95" customHeight="1" x14ac:dyDescent="0.25">
      <c r="A8" s="263"/>
      <c r="B8" s="579" t="str">
        <f>'Section 2.1'!B8:E8</f>
        <v>CCS078-201-0, CCS078-210-0</v>
      </c>
      <c r="C8" s="580"/>
      <c r="D8" s="580"/>
      <c r="E8" s="581"/>
      <c r="F8" s="258"/>
      <c r="G8" s="259"/>
      <c r="H8" s="260"/>
      <c r="I8" s="261"/>
    </row>
    <row r="9" spans="1:10" ht="13.95" customHeight="1" x14ac:dyDescent="0.25">
      <c r="A9" s="263"/>
      <c r="B9" s="264"/>
      <c r="C9" s="265"/>
      <c r="D9" s="265"/>
      <c r="E9" s="266"/>
      <c r="F9" s="258"/>
      <c r="G9" s="259"/>
      <c r="H9" s="260"/>
      <c r="I9" s="261"/>
    </row>
    <row r="10" spans="1:10" ht="25.5" customHeight="1" x14ac:dyDescent="0.25">
      <c r="A10" s="267" t="s">
        <v>96</v>
      </c>
      <c r="B10" s="571" t="s">
        <v>83</v>
      </c>
      <c r="C10" s="572"/>
      <c r="D10" s="572"/>
      <c r="E10" s="573"/>
      <c r="F10" s="268"/>
      <c r="G10" s="269"/>
      <c r="H10" s="270"/>
      <c r="I10" s="271"/>
    </row>
    <row r="11" spans="1:10" ht="12" customHeight="1" x14ac:dyDescent="0.25">
      <c r="A11" s="272"/>
      <c r="B11" s="273"/>
      <c r="C11" s="274"/>
      <c r="D11" s="274"/>
      <c r="E11" s="275"/>
      <c r="F11" s="276"/>
      <c r="G11" s="277"/>
      <c r="H11" s="278"/>
      <c r="I11" s="279"/>
    </row>
    <row r="12" spans="1:10" ht="21.9" customHeight="1" x14ac:dyDescent="0.25">
      <c r="A12" s="280" t="s">
        <v>40</v>
      </c>
      <c r="B12" s="559" t="s">
        <v>82</v>
      </c>
      <c r="C12" s="560"/>
      <c r="D12" s="560"/>
      <c r="E12" s="275"/>
      <c r="F12" s="276"/>
      <c r="G12" s="277"/>
      <c r="H12" s="278"/>
      <c r="I12" s="279"/>
    </row>
    <row r="13" spans="1:10" ht="21.9" customHeight="1" x14ac:dyDescent="0.25">
      <c r="A13" s="281"/>
      <c r="B13" s="569" t="s">
        <v>99</v>
      </c>
      <c r="C13" s="570"/>
      <c r="D13" s="570"/>
      <c r="E13" s="282"/>
      <c r="F13" s="283" t="s">
        <v>32</v>
      </c>
      <c r="G13" s="284" t="s">
        <v>33</v>
      </c>
      <c r="H13" s="240"/>
      <c r="I13" s="241">
        <v>1</v>
      </c>
    </row>
    <row r="14" spans="1:10" ht="21.9" customHeight="1" x14ac:dyDescent="0.25">
      <c r="A14" s="285"/>
      <c r="B14" s="562" t="s">
        <v>100</v>
      </c>
      <c r="C14" s="563"/>
      <c r="D14" s="563"/>
      <c r="E14" s="568"/>
      <c r="F14" s="286" t="s">
        <v>32</v>
      </c>
      <c r="G14" s="287" t="s">
        <v>33</v>
      </c>
      <c r="H14" s="242"/>
      <c r="I14" s="243">
        <v>2</v>
      </c>
    </row>
    <row r="15" spans="1:10" ht="21.9" customHeight="1" x14ac:dyDescent="0.25">
      <c r="A15" s="285"/>
      <c r="B15" s="562" t="s">
        <v>81</v>
      </c>
      <c r="C15" s="563"/>
      <c r="D15" s="563"/>
      <c r="E15" s="288"/>
      <c r="F15" s="286" t="s">
        <v>32</v>
      </c>
      <c r="G15" s="287" t="s">
        <v>33</v>
      </c>
      <c r="H15" s="242"/>
      <c r="I15" s="243">
        <v>3</v>
      </c>
    </row>
    <row r="16" spans="1:10" ht="21.9" customHeight="1" x14ac:dyDescent="0.25">
      <c r="A16" s="285"/>
      <c r="B16" s="562" t="s">
        <v>80</v>
      </c>
      <c r="C16" s="563"/>
      <c r="D16" s="563"/>
      <c r="E16" s="568"/>
      <c r="F16" s="286" t="s">
        <v>32</v>
      </c>
      <c r="G16" s="287" t="s">
        <v>33</v>
      </c>
      <c r="H16" s="242"/>
      <c r="I16" s="243">
        <v>4</v>
      </c>
    </row>
    <row r="17" spans="1:9" ht="21.9" customHeight="1" x14ac:dyDescent="0.25">
      <c r="A17" s="285"/>
      <c r="B17" s="289" t="s">
        <v>79</v>
      </c>
      <c r="C17" s="290"/>
      <c r="D17" s="290"/>
      <c r="E17" s="288"/>
      <c r="F17" s="286" t="s">
        <v>32</v>
      </c>
      <c r="G17" s="287" t="s">
        <v>33</v>
      </c>
      <c r="H17" s="242"/>
      <c r="I17" s="243">
        <v>5</v>
      </c>
    </row>
    <row r="18" spans="1:9" ht="21.9" customHeight="1" x14ac:dyDescent="0.25">
      <c r="A18" s="285"/>
      <c r="B18" s="562" t="s">
        <v>78</v>
      </c>
      <c r="C18" s="563"/>
      <c r="D18" s="563"/>
      <c r="E18" s="568"/>
      <c r="F18" s="286" t="s">
        <v>32</v>
      </c>
      <c r="G18" s="287" t="s">
        <v>33</v>
      </c>
      <c r="H18" s="242"/>
      <c r="I18" s="243">
        <v>6</v>
      </c>
    </row>
    <row r="19" spans="1:9" ht="21.9" customHeight="1" x14ac:dyDescent="0.25">
      <c r="A19" s="285"/>
      <c r="B19" s="562" t="s">
        <v>77</v>
      </c>
      <c r="C19" s="563"/>
      <c r="D19" s="563"/>
      <c r="E19" s="568"/>
      <c r="F19" s="286" t="s">
        <v>32</v>
      </c>
      <c r="G19" s="287" t="s">
        <v>33</v>
      </c>
      <c r="H19" s="242"/>
      <c r="I19" s="243">
        <v>7</v>
      </c>
    </row>
    <row r="20" spans="1:9" ht="21.9" customHeight="1" x14ac:dyDescent="0.25">
      <c r="A20" s="285"/>
      <c r="B20" s="291" t="s">
        <v>76</v>
      </c>
      <c r="C20" s="292"/>
      <c r="D20" s="564"/>
      <c r="E20" s="565"/>
      <c r="F20" s="286" t="s">
        <v>32</v>
      </c>
      <c r="G20" s="287" t="s">
        <v>33</v>
      </c>
      <c r="H20" s="242"/>
      <c r="I20" s="243">
        <v>8</v>
      </c>
    </row>
    <row r="21" spans="1:9" ht="21.9" customHeight="1" x14ac:dyDescent="0.25">
      <c r="A21" s="293"/>
      <c r="B21" s="294"/>
      <c r="C21" s="295"/>
      <c r="D21" s="295"/>
      <c r="E21" s="296"/>
      <c r="F21" s="276"/>
      <c r="G21" s="276"/>
      <c r="H21" s="279"/>
      <c r="I21" s="327"/>
    </row>
    <row r="22" spans="1:9" ht="21.9" customHeight="1" x14ac:dyDescent="0.25">
      <c r="A22" s="280" t="s">
        <v>41</v>
      </c>
      <c r="B22" s="297" t="s">
        <v>75</v>
      </c>
      <c r="C22" s="566" t="s">
        <v>215</v>
      </c>
      <c r="D22" s="566"/>
      <c r="E22" s="567"/>
      <c r="F22" s="276"/>
      <c r="G22" s="277"/>
      <c r="H22" s="278"/>
      <c r="I22" s="327"/>
    </row>
    <row r="23" spans="1:9" ht="21.9" customHeight="1" x14ac:dyDescent="0.25">
      <c r="A23" s="281"/>
      <c r="B23" s="294" t="s">
        <v>74</v>
      </c>
      <c r="C23" s="295"/>
      <c r="D23" s="295"/>
      <c r="E23" s="282"/>
      <c r="F23" s="283" t="s">
        <v>32</v>
      </c>
      <c r="G23" s="284" t="s">
        <v>33</v>
      </c>
      <c r="H23" s="240"/>
      <c r="I23" s="241">
        <v>9</v>
      </c>
    </row>
    <row r="24" spans="1:9" ht="21.9" customHeight="1" x14ac:dyDescent="0.25">
      <c r="A24" s="285"/>
      <c r="B24" s="291" t="s">
        <v>73</v>
      </c>
      <c r="C24" s="298"/>
      <c r="D24" s="298"/>
      <c r="E24" s="299"/>
      <c r="F24" s="286" t="s">
        <v>32</v>
      </c>
      <c r="G24" s="287" t="s">
        <v>33</v>
      </c>
      <c r="H24" s="242"/>
      <c r="I24" s="243">
        <v>10</v>
      </c>
    </row>
    <row r="25" spans="1:9" ht="21.9" customHeight="1" x14ac:dyDescent="0.25">
      <c r="A25" s="285"/>
      <c r="B25" s="291" t="s">
        <v>72</v>
      </c>
      <c r="C25" s="292"/>
      <c r="D25" s="292" t="s">
        <v>68</v>
      </c>
      <c r="E25" s="288"/>
      <c r="F25" s="286" t="s">
        <v>32</v>
      </c>
      <c r="G25" s="287" t="s">
        <v>33</v>
      </c>
      <c r="H25" s="242"/>
      <c r="I25" s="243">
        <v>11</v>
      </c>
    </row>
    <row r="26" spans="1:9" ht="21.9" customHeight="1" x14ac:dyDescent="0.25">
      <c r="A26" s="285"/>
      <c r="B26" s="291" t="s">
        <v>71</v>
      </c>
      <c r="C26" s="292"/>
      <c r="D26" s="292" t="s">
        <v>68</v>
      </c>
      <c r="E26" s="299"/>
      <c r="F26" s="286" t="s">
        <v>32</v>
      </c>
      <c r="G26" s="287" t="s">
        <v>33</v>
      </c>
      <c r="H26" s="242"/>
      <c r="I26" s="243">
        <v>12</v>
      </c>
    </row>
    <row r="27" spans="1:9" ht="21.9" customHeight="1" x14ac:dyDescent="0.25">
      <c r="A27" s="300"/>
      <c r="B27" s="294"/>
      <c r="C27" s="295"/>
      <c r="D27" s="295"/>
      <c r="E27" s="301"/>
      <c r="F27" s="302"/>
      <c r="G27" s="302"/>
      <c r="H27" s="279"/>
      <c r="I27" s="327"/>
    </row>
    <row r="28" spans="1:9" ht="21.9" customHeight="1" x14ac:dyDescent="0.25">
      <c r="A28" s="280" t="s">
        <v>60</v>
      </c>
      <c r="B28" s="559" t="s">
        <v>37</v>
      </c>
      <c r="C28" s="560"/>
      <c r="D28" s="560"/>
      <c r="E28" s="275"/>
      <c r="F28" s="276"/>
      <c r="G28" s="277"/>
      <c r="H28" s="278"/>
      <c r="I28" s="327"/>
    </row>
    <row r="29" spans="1:9" ht="21.9" customHeight="1" x14ac:dyDescent="0.25">
      <c r="A29" s="281"/>
      <c r="B29" s="294" t="s">
        <v>70</v>
      </c>
      <c r="C29" s="303"/>
      <c r="D29" s="303" t="s">
        <v>68</v>
      </c>
      <c r="E29" s="282"/>
      <c r="F29" s="283" t="s">
        <v>32</v>
      </c>
      <c r="G29" s="284" t="s">
        <v>33</v>
      </c>
      <c r="H29" s="240"/>
      <c r="I29" s="241">
        <v>13</v>
      </c>
    </row>
    <row r="30" spans="1:9" ht="21.9" customHeight="1" x14ac:dyDescent="0.25">
      <c r="A30" s="285"/>
      <c r="B30" s="562" t="s">
        <v>69</v>
      </c>
      <c r="C30" s="563"/>
      <c r="D30" s="292" t="s">
        <v>68</v>
      </c>
      <c r="E30" s="299"/>
      <c r="F30" s="286" t="s">
        <v>32</v>
      </c>
      <c r="G30" s="287" t="s">
        <v>33</v>
      </c>
      <c r="H30" s="242"/>
      <c r="I30" s="243">
        <v>14</v>
      </c>
    </row>
    <row r="31" spans="1:9" ht="21.9" customHeight="1" x14ac:dyDescent="0.25">
      <c r="A31" s="304"/>
      <c r="B31" s="305"/>
      <c r="C31" s="561"/>
      <c r="D31" s="561"/>
      <c r="E31" s="306"/>
      <c r="F31" s="307"/>
      <c r="G31" s="308"/>
      <c r="H31" s="245"/>
      <c r="I31" s="246"/>
    </row>
    <row r="32" spans="1:9" ht="21.9" customHeight="1" x14ac:dyDescent="0.25">
      <c r="A32" s="281"/>
      <c r="B32" s="294"/>
      <c r="C32" s="309"/>
      <c r="D32" s="309"/>
      <c r="E32" s="310"/>
      <c r="F32" s="311"/>
      <c r="G32" s="312"/>
      <c r="H32" s="247"/>
      <c r="I32" s="238"/>
    </row>
    <row r="33" spans="1:9" ht="21.9" customHeight="1" x14ac:dyDescent="0.25">
      <c r="A33" s="281"/>
      <c r="B33" s="294"/>
      <c r="C33" s="309"/>
      <c r="D33" s="309"/>
      <c r="E33" s="310"/>
      <c r="F33" s="311"/>
      <c r="G33" s="312"/>
      <c r="H33" s="247"/>
      <c r="I33" s="238"/>
    </row>
    <row r="34" spans="1:9" ht="21.9" customHeight="1" x14ac:dyDescent="0.25">
      <c r="A34" s="281"/>
      <c r="B34" s="294"/>
      <c r="C34" s="309"/>
      <c r="D34" s="309"/>
      <c r="E34" s="310"/>
      <c r="F34" s="311"/>
      <c r="G34" s="312"/>
      <c r="H34" s="247"/>
      <c r="I34" s="238"/>
    </row>
    <row r="35" spans="1:9" ht="21.9" customHeight="1" x14ac:dyDescent="0.25">
      <c r="A35" s="281"/>
      <c r="B35" s="294"/>
      <c r="C35" s="295"/>
      <c r="D35" s="295"/>
      <c r="E35" s="310"/>
      <c r="F35" s="313"/>
      <c r="G35" s="314"/>
      <c r="H35" s="248"/>
      <c r="I35" s="244"/>
    </row>
    <row r="36" spans="1:9" ht="21.9" customHeight="1" x14ac:dyDescent="0.25">
      <c r="A36" s="281"/>
      <c r="B36" s="294"/>
      <c r="C36" s="295"/>
      <c r="D36" s="295"/>
      <c r="E36" s="310"/>
      <c r="F36" s="313"/>
      <c r="G36" s="314"/>
      <c r="H36" s="248"/>
      <c r="I36" s="244"/>
    </row>
    <row r="37" spans="1:9" ht="21.9" customHeight="1" x14ac:dyDescent="0.25">
      <c r="A37" s="281"/>
      <c r="B37" s="294"/>
      <c r="C37" s="295"/>
      <c r="D37" s="295"/>
      <c r="E37" s="310"/>
      <c r="F37" s="314"/>
      <c r="G37" s="314"/>
      <c r="H37" s="248"/>
      <c r="I37" s="244"/>
    </row>
    <row r="38" spans="1:9" ht="21.9" customHeight="1" x14ac:dyDescent="0.25">
      <c r="A38" s="281"/>
      <c r="B38" s="315"/>
      <c r="C38" s="316"/>
      <c r="D38" s="316"/>
      <c r="E38" s="310"/>
      <c r="F38" s="314"/>
      <c r="G38" s="314"/>
      <c r="H38" s="248"/>
      <c r="I38" s="244"/>
    </row>
    <row r="39" spans="1:9" ht="21.9" customHeight="1" x14ac:dyDescent="0.25">
      <c r="A39" s="281"/>
      <c r="B39" s="315"/>
      <c r="C39" s="316"/>
      <c r="D39" s="316"/>
      <c r="E39" s="310"/>
      <c r="F39" s="314"/>
      <c r="G39" s="314"/>
      <c r="H39" s="248"/>
      <c r="I39" s="244"/>
    </row>
    <row r="40" spans="1:9" ht="21.9" customHeight="1" x14ac:dyDescent="0.25">
      <c r="A40" s="272"/>
      <c r="B40" s="317"/>
      <c r="C40" s="318"/>
      <c r="D40" s="318"/>
      <c r="E40" s="318"/>
      <c r="F40" s="319"/>
      <c r="G40" s="320"/>
      <c r="H40" s="247"/>
      <c r="I40" s="239"/>
    </row>
    <row r="41" spans="1:9" ht="21.9" customHeight="1" x14ac:dyDescent="0.25">
      <c r="A41" s="321"/>
      <c r="B41" s="556" t="s">
        <v>94</v>
      </c>
      <c r="C41" s="557"/>
      <c r="D41" s="557"/>
      <c r="E41" s="557"/>
      <c r="F41" s="557"/>
      <c r="G41" s="557"/>
      <c r="H41" s="558"/>
      <c r="I41" s="322">
        <f>SUM(I12:I40)</f>
        <v>105</v>
      </c>
    </row>
    <row r="42" spans="1:9" x14ac:dyDescent="0.25">
      <c r="A42" s="323"/>
      <c r="B42" s="324"/>
      <c r="C42" s="325"/>
      <c r="D42" s="325"/>
      <c r="E42" s="326"/>
      <c r="F42" s="324"/>
      <c r="G42" s="324"/>
      <c r="H42" s="324"/>
      <c r="I42" s="324"/>
    </row>
  </sheetData>
  <sheetProtection algorithmName="SHA-512" hashValue="2vuTt1YjULpskri3gb2nElpNhbcvjaItF6r5TA9Iwes04RbDCjoNL4HZPDdMB87/+n4I9w3FaKMOdrkQeYcEwA==" saltValue="8BIwdiso7B5M8J7ZnC1KfQ==" spinCount="100000" sheet="1" selectLockedCells="1"/>
  <mergeCells count="21">
    <mergeCell ref="B10:E10"/>
    <mergeCell ref="B12:D12"/>
    <mergeCell ref="A1:H1"/>
    <mergeCell ref="A2:H2"/>
    <mergeCell ref="B18:E18"/>
    <mergeCell ref="B5:E5"/>
    <mergeCell ref="B6:E6"/>
    <mergeCell ref="B7:E7"/>
    <mergeCell ref="B8:E8"/>
    <mergeCell ref="C3:F3"/>
    <mergeCell ref="B19:E19"/>
    <mergeCell ref="B13:D13"/>
    <mergeCell ref="B15:D15"/>
    <mergeCell ref="B14:E14"/>
    <mergeCell ref="B16:E16"/>
    <mergeCell ref="B41:H41"/>
    <mergeCell ref="B28:D28"/>
    <mergeCell ref="C31:D31"/>
    <mergeCell ref="B30:C30"/>
    <mergeCell ref="D20:E20"/>
    <mergeCell ref="C22:E22"/>
  </mergeCells>
  <pageMargins left="0.43307086614173201" right="0.35433070866141703" top="0.74803149606299202" bottom="0.74803149606299202" header="0.31496062992126" footer="0.31496062992126"/>
  <pageSetup paperSize="9" scale="81" orientation="portrait" horizontalDpi="4294967293" r:id="rId1"/>
  <headerFooter>
    <oddFooter>&amp;C7-4</oddFooter>
    <firstHeader>&amp;LShoprite Mini, Xai Xai, Mozambique&amp;RAir-Conditioning &amp; Ventilation Installation</firstHeader>
    <firstFooter>&amp;L022520-ME-01-03-01
October 2016&amp;C8-&amp;P</firstFooter>
  </headerFooter>
  <rowBreaks count="1" manualBreakCount="1">
    <brk id="42" max="8"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58"/>
  <sheetViews>
    <sheetView view="pageBreakPreview" zoomScaleNormal="115" zoomScaleSheetLayoutView="100" workbookViewId="0">
      <selection activeCell="I12" sqref="I12"/>
    </sheetView>
  </sheetViews>
  <sheetFormatPr defaultRowHeight="13.2" x14ac:dyDescent="0.25"/>
  <cols>
    <col min="1" max="1" width="9.109375" style="328" customWidth="1"/>
    <col min="2" max="2" width="19" style="328" customWidth="1"/>
    <col min="3" max="3" width="14.109375" style="328" customWidth="1"/>
    <col min="4" max="4" width="14.6640625" style="328" customWidth="1"/>
    <col min="5" max="5" width="15.44140625" style="328" customWidth="1"/>
    <col min="6" max="6" width="9.6640625" style="328" customWidth="1"/>
    <col min="7" max="7" width="8.6640625" style="328" customWidth="1"/>
    <col min="8" max="8" width="11.6640625" style="328" customWidth="1"/>
    <col min="9" max="9" width="18.6640625" style="339" customWidth="1"/>
    <col min="10" max="16384" width="8.88671875" style="328"/>
  </cols>
  <sheetData>
    <row r="1" spans="1:9" ht="15.6" customHeight="1" x14ac:dyDescent="0.25">
      <c r="A1" s="594" t="str">
        <f>'Section 2.1'!A1:H1</f>
        <v>PROVISIONAL BILL OF QUANTITIES - HVAC Installation</v>
      </c>
      <c r="B1" s="594"/>
      <c r="C1" s="594"/>
      <c r="D1" s="594"/>
      <c r="E1" s="594"/>
      <c r="F1" s="594"/>
      <c r="G1" s="594"/>
      <c r="H1" s="594"/>
      <c r="I1" s="340"/>
    </row>
    <row r="2" spans="1:9" ht="21.6" thickBot="1" x14ac:dyDescent="0.3">
      <c r="A2" s="595" t="str">
        <f>'Section 2.1'!A2:I2</f>
        <v>SABC Gymnasium Upgrade</v>
      </c>
      <c r="B2" s="595"/>
      <c r="C2" s="595"/>
      <c r="D2" s="595"/>
      <c r="E2" s="595"/>
      <c r="F2" s="595"/>
      <c r="G2" s="595"/>
      <c r="H2" s="595"/>
      <c r="I2" s="341" t="str">
        <f>'Section 2.1'!I2</f>
        <v>Rev 0</v>
      </c>
    </row>
    <row r="3" spans="1:9" ht="35.4" customHeight="1" x14ac:dyDescent="0.25">
      <c r="A3" s="342"/>
      <c r="B3" s="687" t="str">
        <f>'Section 2.1'!B3</f>
        <v>Company Name:</v>
      </c>
      <c r="C3" s="688" t="str">
        <f>'Section 2.1'!C3</f>
        <v>???????????????</v>
      </c>
      <c r="D3" s="688"/>
      <c r="E3" s="688"/>
      <c r="F3" s="689"/>
      <c r="G3" s="342"/>
      <c r="H3" s="342"/>
      <c r="I3" s="343" t="str">
        <f>'Section 2.1'!I3</f>
        <v>07/04/2021</v>
      </c>
    </row>
    <row r="4" spans="1:9" ht="25.8" customHeight="1" x14ac:dyDescent="0.25">
      <c r="A4" s="28" t="s">
        <v>13</v>
      </c>
      <c r="B4" s="449" t="s">
        <v>12</v>
      </c>
      <c r="C4" s="450"/>
      <c r="D4" s="451" t="str">
        <f>'Section 2.1'!D4</f>
        <v>MAIN</v>
      </c>
      <c r="E4" s="450"/>
      <c r="F4" s="170"/>
      <c r="G4" s="170"/>
      <c r="H4" s="165"/>
      <c r="I4" s="31" t="s">
        <v>8</v>
      </c>
    </row>
    <row r="5" spans="1:9" ht="24.9" customHeight="1" x14ac:dyDescent="0.25">
      <c r="A5" s="29"/>
      <c r="B5" s="596" t="s">
        <v>113</v>
      </c>
      <c r="C5" s="597"/>
      <c r="D5" s="597"/>
      <c r="E5" s="597"/>
      <c r="F5" s="171"/>
      <c r="G5" s="172"/>
      <c r="H5" s="166"/>
      <c r="I5" s="30"/>
    </row>
    <row r="6" spans="1:9" ht="24.9" customHeight="1" x14ac:dyDescent="0.25">
      <c r="A6" s="29"/>
      <c r="B6" s="598" t="s">
        <v>30</v>
      </c>
      <c r="C6" s="599"/>
      <c r="D6" s="599"/>
      <c r="E6" s="599"/>
      <c r="F6" s="171"/>
      <c r="G6" s="172"/>
      <c r="H6" s="166"/>
      <c r="I6" s="30"/>
    </row>
    <row r="7" spans="1:9" ht="24.9" customHeight="1" x14ac:dyDescent="0.25">
      <c r="A7" s="29"/>
      <c r="B7" s="598" t="s">
        <v>31</v>
      </c>
      <c r="C7" s="599"/>
      <c r="D7" s="599"/>
      <c r="E7" s="599"/>
      <c r="F7" s="171"/>
      <c r="G7" s="172"/>
      <c r="H7" s="166"/>
      <c r="I7" s="30"/>
    </row>
    <row r="8" spans="1:9" ht="21" customHeight="1" x14ac:dyDescent="0.25">
      <c r="A8" s="29"/>
      <c r="B8" s="598" t="str">
        <f>'Section 2.1'!B8:E8</f>
        <v>CCS078-201-0, CCS078-210-0</v>
      </c>
      <c r="C8" s="599"/>
      <c r="D8" s="599"/>
      <c r="E8" s="599"/>
      <c r="F8" s="171"/>
      <c r="G8" s="172"/>
      <c r="H8" s="166"/>
      <c r="I8" s="30"/>
    </row>
    <row r="9" spans="1:9" ht="13.8" customHeight="1" x14ac:dyDescent="0.25">
      <c r="A9" s="29"/>
      <c r="B9" s="344"/>
      <c r="C9" s="345"/>
      <c r="D9" s="345"/>
      <c r="E9" s="345"/>
      <c r="F9" s="171"/>
      <c r="G9" s="172"/>
      <c r="H9" s="166"/>
      <c r="I9" s="30"/>
    </row>
    <row r="10" spans="1:9" ht="14.25" customHeight="1" x14ac:dyDescent="0.25">
      <c r="A10" s="92" t="s">
        <v>42</v>
      </c>
      <c r="B10" s="587" t="s">
        <v>29</v>
      </c>
      <c r="C10" s="588"/>
      <c r="D10" s="588"/>
      <c r="E10" s="588"/>
      <c r="F10" s="173"/>
      <c r="G10" s="168"/>
      <c r="H10" s="167"/>
      <c r="I10" s="94"/>
    </row>
    <row r="11" spans="1:9" ht="14.25" customHeight="1" x14ac:dyDescent="0.25">
      <c r="A11" s="93"/>
      <c r="B11" s="95"/>
      <c r="C11" s="96"/>
      <c r="D11" s="96"/>
      <c r="E11" s="96"/>
      <c r="F11" s="173"/>
      <c r="G11" s="168"/>
      <c r="H11" s="167"/>
      <c r="I11" s="94"/>
    </row>
    <row r="12" spans="1:9" ht="14.25" customHeight="1" x14ac:dyDescent="0.25">
      <c r="A12" s="93" t="s">
        <v>114</v>
      </c>
      <c r="B12" s="585" t="s">
        <v>104</v>
      </c>
      <c r="C12" s="586"/>
      <c r="D12" s="586"/>
      <c r="E12" s="346"/>
      <c r="F12" s="173"/>
      <c r="G12" s="168"/>
      <c r="H12" s="346" t="s">
        <v>21</v>
      </c>
      <c r="I12" s="330">
        <v>1</v>
      </c>
    </row>
    <row r="13" spans="1:9" ht="14.25" customHeight="1" x14ac:dyDescent="0.25">
      <c r="A13" s="97"/>
      <c r="B13" s="98"/>
      <c r="C13" s="96"/>
      <c r="D13" s="96"/>
      <c r="E13" s="96"/>
      <c r="F13" s="173"/>
      <c r="G13" s="168"/>
      <c r="H13" s="176"/>
      <c r="I13" s="329"/>
    </row>
    <row r="14" spans="1:9" ht="14.25" customHeight="1" x14ac:dyDescent="0.25">
      <c r="A14" s="97"/>
      <c r="B14" s="95"/>
      <c r="C14" s="584"/>
      <c r="D14" s="584"/>
      <c r="E14" s="584"/>
      <c r="F14" s="173"/>
      <c r="G14" s="168"/>
      <c r="H14" s="176"/>
      <c r="I14" s="329"/>
    </row>
    <row r="15" spans="1:9" ht="14.25" customHeight="1" x14ac:dyDescent="0.25">
      <c r="A15" s="97" t="s">
        <v>115</v>
      </c>
      <c r="B15" s="98" t="s">
        <v>102</v>
      </c>
      <c r="C15" s="591" t="s">
        <v>105</v>
      </c>
      <c r="D15" s="591"/>
      <c r="E15" s="591"/>
      <c r="F15" s="591"/>
      <c r="G15" s="168"/>
      <c r="H15" s="346" t="s">
        <v>21</v>
      </c>
      <c r="I15" s="330">
        <v>2</v>
      </c>
    </row>
    <row r="16" spans="1:9" ht="14.25" customHeight="1" x14ac:dyDescent="0.25">
      <c r="A16" s="97"/>
      <c r="B16" s="98"/>
      <c r="C16" s="96"/>
      <c r="D16" s="96"/>
      <c r="E16" s="96"/>
      <c r="F16" s="173"/>
      <c r="G16" s="168"/>
      <c r="H16" s="176"/>
      <c r="I16" s="329"/>
    </row>
    <row r="17" spans="1:9" ht="14.25" customHeight="1" x14ac:dyDescent="0.25">
      <c r="A17" s="97"/>
      <c r="B17" s="95"/>
      <c r="C17" s="584"/>
      <c r="D17" s="584"/>
      <c r="E17" s="584"/>
      <c r="F17" s="173"/>
      <c r="G17" s="168"/>
      <c r="H17" s="176"/>
      <c r="I17" s="329"/>
    </row>
    <row r="18" spans="1:9" ht="14.25" customHeight="1" x14ac:dyDescent="0.25">
      <c r="A18" s="93" t="s">
        <v>116</v>
      </c>
      <c r="B18" s="585" t="s">
        <v>28</v>
      </c>
      <c r="C18" s="586"/>
      <c r="D18" s="586"/>
      <c r="E18" s="346"/>
      <c r="F18" s="173"/>
      <c r="G18" s="168"/>
      <c r="H18" s="346" t="s">
        <v>21</v>
      </c>
      <c r="I18" s="330">
        <v>3</v>
      </c>
    </row>
    <row r="19" spans="1:9" ht="14.25" customHeight="1" x14ac:dyDescent="0.25">
      <c r="A19" s="97"/>
      <c r="B19" s="95"/>
      <c r="C19" s="96"/>
      <c r="D19" s="96"/>
      <c r="E19" s="96"/>
      <c r="F19" s="173"/>
      <c r="G19" s="168"/>
      <c r="H19" s="176"/>
      <c r="I19" s="329"/>
    </row>
    <row r="20" spans="1:9" ht="14.25" customHeight="1" x14ac:dyDescent="0.25">
      <c r="A20" s="97"/>
      <c r="B20" s="95"/>
      <c r="C20" s="584"/>
      <c r="D20" s="584"/>
      <c r="E20" s="584"/>
      <c r="F20" s="173"/>
      <c r="G20" s="168"/>
      <c r="H20" s="176"/>
      <c r="I20" s="329"/>
    </row>
    <row r="21" spans="1:9" ht="14.25" customHeight="1" x14ac:dyDescent="0.25">
      <c r="A21" s="93" t="s">
        <v>117</v>
      </c>
      <c r="B21" s="585" t="s">
        <v>27</v>
      </c>
      <c r="C21" s="586"/>
      <c r="D21" s="586"/>
      <c r="E21" s="346"/>
      <c r="F21" s="173"/>
      <c r="G21" s="168"/>
      <c r="H21" s="346" t="s">
        <v>21</v>
      </c>
      <c r="I21" s="330">
        <v>4</v>
      </c>
    </row>
    <row r="22" spans="1:9" ht="14.25" customHeight="1" x14ac:dyDescent="0.25">
      <c r="A22" s="93"/>
      <c r="B22" s="592" t="s">
        <v>55</v>
      </c>
      <c r="C22" s="593"/>
      <c r="D22" s="191"/>
      <c r="E22" s="346"/>
      <c r="F22" s="173"/>
      <c r="G22" s="168"/>
      <c r="H22" s="176"/>
      <c r="I22" s="329"/>
    </row>
    <row r="23" spans="1:9" ht="14.25" customHeight="1" x14ac:dyDescent="0.25">
      <c r="A23" s="93"/>
      <c r="B23" s="95"/>
      <c r="C23" s="584"/>
      <c r="D23" s="584"/>
      <c r="E23" s="584"/>
      <c r="F23" s="173"/>
      <c r="G23" s="168"/>
      <c r="H23" s="168"/>
      <c r="I23" s="329"/>
    </row>
    <row r="24" spans="1:9" ht="14.25" customHeight="1" x14ac:dyDescent="0.25">
      <c r="A24" s="93" t="s">
        <v>118</v>
      </c>
      <c r="B24" s="585" t="s">
        <v>26</v>
      </c>
      <c r="C24" s="586"/>
      <c r="D24" s="586"/>
      <c r="E24" s="346"/>
      <c r="F24" s="173"/>
      <c r="G24" s="168"/>
      <c r="H24" s="346" t="s">
        <v>21</v>
      </c>
      <c r="I24" s="330">
        <v>5</v>
      </c>
    </row>
    <row r="25" spans="1:9" ht="14.25" customHeight="1" x14ac:dyDescent="0.25">
      <c r="A25" s="93"/>
      <c r="B25" s="95"/>
      <c r="C25" s="346"/>
      <c r="D25" s="346"/>
      <c r="E25" s="346"/>
      <c r="F25" s="173"/>
      <c r="G25" s="168"/>
      <c r="H25" s="168"/>
      <c r="I25" s="329"/>
    </row>
    <row r="26" spans="1:9" ht="14.25" customHeight="1" x14ac:dyDescent="0.25">
      <c r="A26" s="93" t="s">
        <v>119</v>
      </c>
      <c r="B26" s="585" t="s">
        <v>47</v>
      </c>
      <c r="C26" s="586"/>
      <c r="D26" s="586"/>
      <c r="E26" s="346"/>
      <c r="F26" s="173"/>
      <c r="G26" s="168"/>
      <c r="H26" s="346" t="s">
        <v>21</v>
      </c>
      <c r="I26" s="330">
        <v>6</v>
      </c>
    </row>
    <row r="27" spans="1:9" ht="14.25" customHeight="1" x14ac:dyDescent="0.25">
      <c r="A27" s="93"/>
      <c r="B27" s="592" t="s">
        <v>53</v>
      </c>
      <c r="C27" s="593"/>
      <c r="D27" s="191"/>
      <c r="E27" s="346"/>
      <c r="F27" s="173"/>
      <c r="G27" s="168"/>
      <c r="H27" s="168"/>
      <c r="I27" s="329"/>
    </row>
    <row r="28" spans="1:9" ht="14.25" customHeight="1" x14ac:dyDescent="0.25">
      <c r="A28" s="93"/>
      <c r="B28" s="95"/>
      <c r="C28" s="346"/>
      <c r="D28" s="346"/>
      <c r="E28" s="99"/>
      <c r="F28" s="173"/>
      <c r="G28" s="168"/>
      <c r="H28" s="168"/>
      <c r="I28" s="329"/>
    </row>
    <row r="29" spans="1:9" ht="14.25" customHeight="1" x14ac:dyDescent="0.25">
      <c r="A29" s="93" t="s">
        <v>120</v>
      </c>
      <c r="B29" s="585" t="s">
        <v>48</v>
      </c>
      <c r="C29" s="586"/>
      <c r="D29" s="586"/>
      <c r="E29" s="346"/>
      <c r="F29" s="173"/>
      <c r="G29" s="168"/>
      <c r="H29" s="346" t="s">
        <v>21</v>
      </c>
      <c r="I29" s="330">
        <v>7</v>
      </c>
    </row>
    <row r="30" spans="1:9" ht="14.25" customHeight="1" x14ac:dyDescent="0.25">
      <c r="A30" s="93"/>
      <c r="B30" s="592" t="s">
        <v>54</v>
      </c>
      <c r="C30" s="593"/>
      <c r="D30" s="191"/>
      <c r="E30" s="346"/>
      <c r="F30" s="173"/>
      <c r="G30" s="168"/>
      <c r="H30" s="168"/>
      <c r="I30" s="329"/>
    </row>
    <row r="31" spans="1:9" ht="14.25" customHeight="1" x14ac:dyDescent="0.25">
      <c r="A31" s="93"/>
      <c r="B31" s="95"/>
      <c r="C31" s="346"/>
      <c r="D31" s="346"/>
      <c r="E31" s="346"/>
      <c r="F31" s="173"/>
      <c r="G31" s="168"/>
      <c r="H31" s="168"/>
      <c r="I31" s="329"/>
    </row>
    <row r="32" spans="1:9" ht="14.25" customHeight="1" x14ac:dyDescent="0.25">
      <c r="A32" s="93" t="s">
        <v>121</v>
      </c>
      <c r="B32" s="98" t="s">
        <v>49</v>
      </c>
      <c r="C32" s="99"/>
      <c r="D32" s="99"/>
      <c r="E32" s="346"/>
      <c r="F32" s="173"/>
      <c r="G32" s="168"/>
      <c r="H32" s="346" t="s">
        <v>21</v>
      </c>
      <c r="I32" s="330">
        <v>8</v>
      </c>
    </row>
    <row r="33" spans="1:9" ht="14.25" customHeight="1" x14ac:dyDescent="0.25">
      <c r="A33" s="93"/>
      <c r="B33" s="95"/>
      <c r="C33" s="584"/>
      <c r="D33" s="584"/>
      <c r="E33" s="584"/>
      <c r="F33" s="173"/>
      <c r="G33" s="168"/>
      <c r="H33" s="168"/>
      <c r="I33" s="329"/>
    </row>
    <row r="34" spans="1:9" ht="14.25" customHeight="1" x14ac:dyDescent="0.25">
      <c r="A34" s="93" t="s">
        <v>122</v>
      </c>
      <c r="B34" s="585" t="s">
        <v>25</v>
      </c>
      <c r="C34" s="586"/>
      <c r="D34" s="586"/>
      <c r="E34" s="346"/>
      <c r="F34" s="174"/>
      <c r="G34" s="175"/>
      <c r="H34" s="346" t="s">
        <v>21</v>
      </c>
      <c r="I34" s="331">
        <v>9</v>
      </c>
    </row>
    <row r="35" spans="1:9" ht="14.25" customHeight="1" x14ac:dyDescent="0.25">
      <c r="A35" s="93"/>
      <c r="B35" s="589" t="s">
        <v>52</v>
      </c>
      <c r="C35" s="590"/>
      <c r="D35" s="347"/>
      <c r="E35" s="348"/>
      <c r="F35" s="174"/>
      <c r="G35" s="175"/>
      <c r="H35" s="177"/>
      <c r="I35" s="178"/>
    </row>
    <row r="36" spans="1:9" ht="14.25" customHeight="1" x14ac:dyDescent="0.25">
      <c r="A36" s="93"/>
      <c r="B36" s="589"/>
      <c r="C36" s="590"/>
      <c r="D36" s="347"/>
      <c r="E36" s="346"/>
      <c r="F36" s="174"/>
      <c r="G36" s="175"/>
      <c r="H36" s="177"/>
      <c r="I36" s="178"/>
    </row>
    <row r="37" spans="1:9" ht="14.25" customHeight="1" x14ac:dyDescent="0.25">
      <c r="A37" s="93"/>
      <c r="B37" s="589"/>
      <c r="C37" s="590"/>
      <c r="D37" s="347"/>
      <c r="E37" s="346"/>
      <c r="F37" s="174"/>
      <c r="G37" s="175"/>
      <c r="H37" s="177"/>
      <c r="I37" s="178"/>
    </row>
    <row r="38" spans="1:9" ht="9" customHeight="1" x14ac:dyDescent="0.25">
      <c r="A38" s="93"/>
      <c r="B38" s="589"/>
      <c r="C38" s="590"/>
      <c r="D38" s="347"/>
      <c r="E38" s="348"/>
      <c r="F38" s="174"/>
      <c r="G38" s="175"/>
      <c r="H38" s="177"/>
      <c r="I38" s="178"/>
    </row>
    <row r="39" spans="1:9" ht="14.25" customHeight="1" x14ac:dyDescent="0.25">
      <c r="A39" s="93"/>
      <c r="B39" s="95"/>
      <c r="C39" s="584"/>
      <c r="D39" s="584"/>
      <c r="E39" s="584"/>
      <c r="F39" s="174"/>
      <c r="G39" s="175"/>
      <c r="H39" s="177"/>
      <c r="I39" s="178"/>
    </row>
    <row r="40" spans="1:9" ht="14.25" customHeight="1" x14ac:dyDescent="0.25">
      <c r="A40" s="93" t="s">
        <v>123</v>
      </c>
      <c r="B40" s="98" t="s">
        <v>51</v>
      </c>
      <c r="C40" s="99"/>
      <c r="D40" s="99"/>
      <c r="E40" s="346"/>
      <c r="F40" s="174"/>
      <c r="G40" s="175"/>
      <c r="H40" s="346" t="s">
        <v>21</v>
      </c>
      <c r="I40" s="331">
        <v>10</v>
      </c>
    </row>
    <row r="41" spans="1:9" ht="14.25" customHeight="1" x14ac:dyDescent="0.25">
      <c r="A41" s="93"/>
      <c r="B41" s="95"/>
      <c r="C41" s="584"/>
      <c r="D41" s="584"/>
      <c r="E41" s="584"/>
      <c r="F41" s="174"/>
      <c r="G41" s="175"/>
      <c r="H41" s="177"/>
      <c r="I41" s="332"/>
    </row>
    <row r="42" spans="1:9" ht="14.25" customHeight="1" x14ac:dyDescent="0.25">
      <c r="A42" s="93" t="s">
        <v>124</v>
      </c>
      <c r="B42" s="585" t="s">
        <v>24</v>
      </c>
      <c r="C42" s="586"/>
      <c r="D42" s="586"/>
      <c r="E42" s="346"/>
      <c r="F42" s="174"/>
      <c r="G42" s="175"/>
      <c r="H42" s="346" t="s">
        <v>21</v>
      </c>
      <c r="I42" s="331">
        <v>11</v>
      </c>
    </row>
    <row r="43" spans="1:9" ht="14.25" customHeight="1" x14ac:dyDescent="0.25">
      <c r="A43" s="93"/>
      <c r="B43" s="95"/>
      <c r="C43" s="346"/>
      <c r="D43" s="346"/>
      <c r="E43" s="346"/>
      <c r="F43" s="174"/>
      <c r="G43" s="175"/>
      <c r="H43" s="177"/>
      <c r="I43" s="332"/>
    </row>
    <row r="44" spans="1:9" ht="14.25" customHeight="1" x14ac:dyDescent="0.25">
      <c r="A44" s="93" t="s">
        <v>125</v>
      </c>
      <c r="B44" s="98" t="s">
        <v>50</v>
      </c>
      <c r="C44" s="99"/>
      <c r="D44" s="99"/>
      <c r="E44" s="346"/>
      <c r="F44" s="174"/>
      <c r="G44" s="175"/>
      <c r="H44" s="346" t="s">
        <v>21</v>
      </c>
      <c r="I44" s="331">
        <v>12</v>
      </c>
    </row>
    <row r="45" spans="1:9" ht="14.25" customHeight="1" x14ac:dyDescent="0.25">
      <c r="A45" s="93"/>
      <c r="B45" s="98"/>
      <c r="C45" s="99"/>
      <c r="D45" s="99"/>
      <c r="E45" s="99"/>
      <c r="F45" s="174"/>
      <c r="G45" s="175"/>
      <c r="H45" s="177"/>
      <c r="I45" s="332"/>
    </row>
    <row r="46" spans="1:9" ht="14.25" customHeight="1" x14ac:dyDescent="0.25">
      <c r="A46" s="93" t="s">
        <v>126</v>
      </c>
      <c r="B46" s="98" t="s">
        <v>62</v>
      </c>
      <c r="C46" s="99"/>
      <c r="D46" s="99"/>
      <c r="E46" s="346"/>
      <c r="F46" s="174"/>
      <c r="G46" s="175"/>
      <c r="H46" s="346" t="s">
        <v>21</v>
      </c>
      <c r="I46" s="331">
        <v>13</v>
      </c>
    </row>
    <row r="47" spans="1:9" ht="14.25" customHeight="1" x14ac:dyDescent="0.25">
      <c r="A47" s="93"/>
      <c r="B47" s="95"/>
      <c r="C47" s="584"/>
      <c r="D47" s="584"/>
      <c r="E47" s="584"/>
      <c r="F47" s="174"/>
      <c r="G47" s="175"/>
      <c r="H47" s="177"/>
      <c r="I47" s="332"/>
    </row>
    <row r="48" spans="1:9" ht="14.25" customHeight="1" x14ac:dyDescent="0.25">
      <c r="A48" s="93" t="s">
        <v>127</v>
      </c>
      <c r="B48" s="585" t="s">
        <v>23</v>
      </c>
      <c r="C48" s="586"/>
      <c r="D48" s="586"/>
      <c r="E48" s="346"/>
      <c r="F48" s="174"/>
      <c r="G48" s="175"/>
      <c r="H48" s="346" t="s">
        <v>21</v>
      </c>
      <c r="I48" s="331">
        <v>14</v>
      </c>
    </row>
    <row r="49" spans="1:9" ht="14.25" customHeight="1" x14ac:dyDescent="0.25">
      <c r="A49" s="93"/>
      <c r="B49" s="95"/>
      <c r="C49" s="584"/>
      <c r="D49" s="584"/>
      <c r="E49" s="584"/>
      <c r="F49" s="174"/>
      <c r="G49" s="175"/>
      <c r="H49" s="177"/>
      <c r="I49" s="332"/>
    </row>
    <row r="50" spans="1:9" ht="14.25" customHeight="1" x14ac:dyDescent="0.25">
      <c r="A50" s="93" t="s">
        <v>128</v>
      </c>
      <c r="B50" s="585" t="s">
        <v>22</v>
      </c>
      <c r="C50" s="586"/>
      <c r="D50" s="586"/>
      <c r="E50" s="346"/>
      <c r="F50" s="174"/>
      <c r="G50" s="175"/>
      <c r="H50" s="346" t="s">
        <v>21</v>
      </c>
      <c r="I50" s="331">
        <v>15</v>
      </c>
    </row>
    <row r="51" spans="1:9" ht="14.25" customHeight="1" x14ac:dyDescent="0.25">
      <c r="A51" s="93"/>
      <c r="B51" s="95"/>
      <c r="C51" s="584"/>
      <c r="D51" s="584"/>
      <c r="E51" s="584"/>
      <c r="F51" s="174"/>
      <c r="G51" s="175"/>
      <c r="H51" s="169"/>
      <c r="I51" s="8"/>
    </row>
    <row r="52" spans="1:9" ht="14.25" customHeight="1" x14ac:dyDescent="0.25">
      <c r="A52" s="93" t="s">
        <v>129</v>
      </c>
      <c r="B52" s="98" t="s">
        <v>35</v>
      </c>
      <c r="C52" s="346"/>
      <c r="D52" s="346"/>
      <c r="E52" s="346"/>
      <c r="F52" s="174"/>
      <c r="G52" s="175"/>
      <c r="H52" s="169"/>
      <c r="I52" s="8"/>
    </row>
    <row r="53" spans="1:9" ht="14.25" customHeight="1" x14ac:dyDescent="0.25">
      <c r="A53" s="93"/>
      <c r="B53" s="333" t="s">
        <v>135</v>
      </c>
      <c r="C53" s="334"/>
      <c r="D53" s="334"/>
      <c r="E53" s="334"/>
      <c r="F53" s="335"/>
      <c r="G53" s="336"/>
      <c r="H53" s="337"/>
      <c r="I53" s="338">
        <v>16</v>
      </c>
    </row>
    <row r="54" spans="1:9" ht="14.25" customHeight="1" x14ac:dyDescent="0.25">
      <c r="A54" s="93"/>
      <c r="B54" s="333" t="s">
        <v>136</v>
      </c>
      <c r="C54" s="334"/>
      <c r="D54" s="334"/>
      <c r="E54" s="334"/>
      <c r="F54" s="335"/>
      <c r="G54" s="336"/>
      <c r="H54" s="337"/>
      <c r="I54" s="338">
        <v>17</v>
      </c>
    </row>
    <row r="55" spans="1:9" ht="14.25" customHeight="1" x14ac:dyDescent="0.25">
      <c r="A55" s="93"/>
      <c r="B55" s="333" t="s">
        <v>137</v>
      </c>
      <c r="C55" s="334"/>
      <c r="D55" s="334"/>
      <c r="E55" s="334"/>
      <c r="F55" s="335"/>
      <c r="G55" s="336"/>
      <c r="H55" s="337"/>
      <c r="I55" s="338">
        <v>18</v>
      </c>
    </row>
    <row r="56" spans="1:9" ht="14.25" customHeight="1" x14ac:dyDescent="0.25">
      <c r="A56" s="93"/>
      <c r="B56" s="333" t="s">
        <v>143</v>
      </c>
      <c r="C56" s="334"/>
      <c r="D56" s="334"/>
      <c r="E56" s="334"/>
      <c r="F56" s="335"/>
      <c r="G56" s="336"/>
      <c r="H56" s="337"/>
      <c r="I56" s="338">
        <v>19</v>
      </c>
    </row>
    <row r="57" spans="1:9" ht="12.15" customHeight="1" x14ac:dyDescent="0.25">
      <c r="A57" s="77"/>
      <c r="B57" s="152"/>
      <c r="C57" s="153"/>
      <c r="D57" s="153"/>
      <c r="E57" s="164"/>
      <c r="F57" s="174"/>
      <c r="G57" s="175"/>
      <c r="H57" s="169"/>
      <c r="I57" s="8"/>
    </row>
    <row r="58" spans="1:9" ht="24.9" customHeight="1" x14ac:dyDescent="0.25">
      <c r="A58" s="349"/>
      <c r="B58" s="582" t="s">
        <v>130</v>
      </c>
      <c r="C58" s="583"/>
      <c r="D58" s="583"/>
      <c r="E58" s="583"/>
      <c r="F58" s="350"/>
      <c r="G58" s="350"/>
      <c r="H58" s="351" t="s">
        <v>0</v>
      </c>
      <c r="I58" s="352">
        <f>SUM(I11:I56)</f>
        <v>190</v>
      </c>
    </row>
  </sheetData>
  <sheetProtection algorithmName="SHA-512" hashValue="OORfw5Ds0LUMNB1fUELEt2t8osf2/o4gb2QmS5Kb8WCq2xvLkbUhy/Ca48FH23oSaqf/Il4SLVPC9uvxdPHO/A==" saltValue="F/nLlssBEen4EYI644V8+Q==" spinCount="100000" sheet="1" selectLockedCells="1"/>
  <mergeCells count="34">
    <mergeCell ref="A1:H1"/>
    <mergeCell ref="A2:H2"/>
    <mergeCell ref="C17:E17"/>
    <mergeCell ref="B21:D21"/>
    <mergeCell ref="B18:D18"/>
    <mergeCell ref="B5:E5"/>
    <mergeCell ref="B6:E6"/>
    <mergeCell ref="B7:E7"/>
    <mergeCell ref="B8:E8"/>
    <mergeCell ref="C14:E14"/>
    <mergeCell ref="B12:D12"/>
    <mergeCell ref="C3:F3"/>
    <mergeCell ref="C39:E39"/>
    <mergeCell ref="C23:E23"/>
    <mergeCell ref="C33:E33"/>
    <mergeCell ref="C20:E20"/>
    <mergeCell ref="B10:E10"/>
    <mergeCell ref="B34:D34"/>
    <mergeCell ref="B35:C38"/>
    <mergeCell ref="C15:F15"/>
    <mergeCell ref="B27:C27"/>
    <mergeCell ref="B29:D29"/>
    <mergeCell ref="B26:D26"/>
    <mergeCell ref="B30:C30"/>
    <mergeCell ref="B22:C22"/>
    <mergeCell ref="B24:D24"/>
    <mergeCell ref="B58:E58"/>
    <mergeCell ref="C41:E41"/>
    <mergeCell ref="C51:E51"/>
    <mergeCell ref="C49:E49"/>
    <mergeCell ref="C47:E47"/>
    <mergeCell ref="B50:D50"/>
    <mergeCell ref="B42:D42"/>
    <mergeCell ref="B48:D48"/>
  </mergeCells>
  <pageMargins left="0.43307086614173201" right="0.35433070866141703" top="0.74803149606299202" bottom="0.74803149606299202" header="0.31496062992126" footer="0.31496062992126"/>
  <pageSetup paperSize="9" scale="80" firstPageNumber="9" orientation="portrait" r:id="rId1"/>
  <headerFooter>
    <oddFooter>&amp;LCCS027
July 2018&amp;C8-4</oddFooter>
    <firstHeader>&amp;LShoprite Mini, Xai Xai, Mozambique&amp;RAir-Conditioning &amp; Ventilation Installation</firstHeader>
    <firstFooter>&amp;L022520-ME-01-03-01
October 2016&amp;C8-&amp;P</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D81DC-6B5C-4644-BD24-5DF4B7699094}">
  <sheetPr>
    <pageSetUpPr fitToPage="1"/>
  </sheetPr>
  <dimension ref="A1:J42"/>
  <sheetViews>
    <sheetView view="pageBreakPreview" zoomScaleNormal="55" zoomScaleSheetLayoutView="100" zoomScalePageLayoutView="75" workbookViewId="0">
      <selection activeCell="G16" sqref="G16"/>
    </sheetView>
  </sheetViews>
  <sheetFormatPr defaultColWidth="8.88671875" defaultRowHeight="13.2" x14ac:dyDescent="0.25"/>
  <cols>
    <col min="1" max="1" width="9.109375" style="364" customWidth="1"/>
    <col min="2" max="2" width="19" style="364" customWidth="1"/>
    <col min="3" max="3" width="10" style="364" bestFit="1" customWidth="1"/>
    <col min="4" max="4" width="10" style="364" customWidth="1"/>
    <col min="5" max="5" width="25.21875" style="364" customWidth="1"/>
    <col min="6" max="6" width="9.6640625" style="364" customWidth="1"/>
    <col min="7" max="8" width="11.6640625" style="364" customWidth="1"/>
    <col min="9" max="9" width="18.6640625" style="364" customWidth="1"/>
    <col min="10" max="16384" width="8.88671875" style="364"/>
  </cols>
  <sheetData>
    <row r="1" spans="1:10" ht="15.6" customHeight="1" x14ac:dyDescent="0.25">
      <c r="A1" s="616" t="str">
        <f>'Section 2.1'!A1:H1</f>
        <v>PROVISIONAL BILL OF QUANTITIES - HVAC Installation</v>
      </c>
      <c r="B1" s="616"/>
      <c r="C1" s="616"/>
      <c r="D1" s="616"/>
      <c r="E1" s="616"/>
      <c r="F1" s="616"/>
      <c r="G1" s="616"/>
      <c r="H1" s="616"/>
      <c r="I1" s="378"/>
    </row>
    <row r="2" spans="1:10" ht="21.6" thickBot="1" x14ac:dyDescent="0.3">
      <c r="A2" s="617" t="str">
        <f>'Section 2.1'!A2:H2</f>
        <v>SABC Gymnasium Upgrade</v>
      </c>
      <c r="B2" s="617"/>
      <c r="C2" s="617"/>
      <c r="D2" s="617"/>
      <c r="E2" s="617"/>
      <c r="F2" s="617"/>
      <c r="G2" s="617"/>
      <c r="H2" s="617"/>
      <c r="I2" s="379" t="str">
        <f>'Section 2.1'!I2</f>
        <v>Rev 0</v>
      </c>
    </row>
    <row r="3" spans="1:10" ht="35.4" customHeight="1" x14ac:dyDescent="0.25">
      <c r="A3" s="380"/>
      <c r="B3" s="690" t="str">
        <f>'Section 2.1'!B3</f>
        <v>Company Name:</v>
      </c>
      <c r="C3" s="691" t="str">
        <f>'Section 2.1'!C3</f>
        <v>???????????????</v>
      </c>
      <c r="D3" s="691"/>
      <c r="E3" s="691"/>
      <c r="F3" s="692"/>
      <c r="G3" s="380"/>
      <c r="H3" s="380"/>
      <c r="I3" s="380" t="str">
        <f>'Section 2.1'!I3</f>
        <v>07/04/2021</v>
      </c>
    </row>
    <row r="4" spans="1:10" ht="25.2" customHeight="1" x14ac:dyDescent="0.25">
      <c r="A4" s="381" t="s">
        <v>13</v>
      </c>
      <c r="B4" s="452" t="s">
        <v>12</v>
      </c>
      <c r="C4" s="454"/>
      <c r="D4" s="455" t="str">
        <f>'Section 2.1'!D4</f>
        <v>MAIN</v>
      </c>
      <c r="E4" s="453"/>
      <c r="F4" s="382" t="s">
        <v>11</v>
      </c>
      <c r="G4" s="382" t="s">
        <v>84</v>
      </c>
      <c r="H4" s="382" t="s">
        <v>9</v>
      </c>
      <c r="I4" s="382"/>
      <c r="J4" s="365"/>
    </row>
    <row r="5" spans="1:10" ht="24.9" customHeight="1" x14ac:dyDescent="0.25">
      <c r="A5" s="383"/>
      <c r="B5" s="603" t="s">
        <v>107</v>
      </c>
      <c r="C5" s="604"/>
      <c r="D5" s="604"/>
      <c r="E5" s="605"/>
      <c r="F5" s="384"/>
      <c r="G5" s="385"/>
      <c r="H5" s="386"/>
      <c r="I5" s="387"/>
    </row>
    <row r="6" spans="1:10" ht="24.9" customHeight="1" x14ac:dyDescent="0.25">
      <c r="A6" s="383"/>
      <c r="B6" s="606" t="s">
        <v>30</v>
      </c>
      <c r="C6" s="607"/>
      <c r="D6" s="607"/>
      <c r="E6" s="608"/>
      <c r="F6" s="384"/>
      <c r="G6" s="385"/>
      <c r="H6" s="386"/>
      <c r="I6" s="387"/>
    </row>
    <row r="7" spans="1:10" ht="24.9" customHeight="1" x14ac:dyDescent="0.25">
      <c r="A7" s="383"/>
      <c r="B7" s="606" t="s">
        <v>31</v>
      </c>
      <c r="C7" s="607"/>
      <c r="D7" s="607"/>
      <c r="E7" s="608"/>
      <c r="F7" s="384"/>
      <c r="G7" s="385"/>
      <c r="H7" s="386"/>
      <c r="I7" s="387"/>
    </row>
    <row r="8" spans="1:10" ht="24.9" customHeight="1" x14ac:dyDescent="0.25">
      <c r="A8" s="383"/>
      <c r="B8" s="606" t="str">
        <f>'Section 2.1'!B8:E8</f>
        <v>CCS078-201-0, CCS078-210-0</v>
      </c>
      <c r="C8" s="607"/>
      <c r="D8" s="607"/>
      <c r="E8" s="608"/>
      <c r="F8" s="384"/>
      <c r="G8" s="385"/>
      <c r="H8" s="386"/>
      <c r="I8" s="387"/>
    </row>
    <row r="9" spans="1:10" ht="25.5" customHeight="1" x14ac:dyDescent="0.25">
      <c r="A9" s="388" t="s">
        <v>108</v>
      </c>
      <c r="B9" s="571" t="s">
        <v>85</v>
      </c>
      <c r="C9" s="572"/>
      <c r="D9" s="572"/>
      <c r="E9" s="572"/>
      <c r="F9" s="268"/>
      <c r="G9" s="269"/>
      <c r="H9" s="389"/>
      <c r="I9" s="271"/>
    </row>
    <row r="10" spans="1:10" x14ac:dyDescent="0.25">
      <c r="A10" s="293"/>
      <c r="B10" s="390"/>
      <c r="C10" s="391"/>
      <c r="D10" s="391"/>
      <c r="E10" s="392"/>
      <c r="F10" s="268"/>
      <c r="G10" s="269"/>
      <c r="H10" s="269"/>
      <c r="I10" s="271"/>
    </row>
    <row r="11" spans="1:10" ht="20.25" customHeight="1" x14ac:dyDescent="0.25">
      <c r="A11" s="393" t="s">
        <v>43</v>
      </c>
      <c r="B11" s="609" t="s">
        <v>86</v>
      </c>
      <c r="C11" s="566"/>
      <c r="D11" s="394"/>
      <c r="E11" s="395"/>
      <c r="F11" s="269"/>
      <c r="G11" s="269"/>
      <c r="H11" s="396"/>
      <c r="I11" s="397"/>
    </row>
    <row r="12" spans="1:10" ht="74.25" customHeight="1" x14ac:dyDescent="0.25">
      <c r="A12" s="398"/>
      <c r="B12" s="610" t="s">
        <v>87</v>
      </c>
      <c r="C12" s="611"/>
      <c r="D12" s="611"/>
      <c r="E12" s="611"/>
      <c r="F12" s="269"/>
      <c r="G12" s="269"/>
      <c r="H12" s="396"/>
      <c r="I12" s="397"/>
    </row>
    <row r="13" spans="1:10" ht="15.75" customHeight="1" x14ac:dyDescent="0.25">
      <c r="A13" s="398"/>
      <c r="B13" s="399"/>
      <c r="C13" s="400"/>
      <c r="D13" s="400"/>
      <c r="E13" s="400"/>
      <c r="F13" s="269"/>
      <c r="G13" s="269"/>
      <c r="H13" s="396"/>
      <c r="I13" s="397"/>
    </row>
    <row r="14" spans="1:10" ht="20.100000000000001" customHeight="1" x14ac:dyDescent="0.25">
      <c r="A14" s="393" t="s">
        <v>109</v>
      </c>
      <c r="B14" s="609" t="s">
        <v>88</v>
      </c>
      <c r="C14" s="566"/>
      <c r="D14" s="394"/>
      <c r="E14" s="401"/>
      <c r="F14" s="268"/>
      <c r="G14" s="269"/>
      <c r="H14" s="396"/>
      <c r="I14" s="397"/>
    </row>
    <row r="15" spans="1:10" ht="48.75" customHeight="1" x14ac:dyDescent="0.25">
      <c r="A15" s="398"/>
      <c r="B15" s="610" t="s">
        <v>89</v>
      </c>
      <c r="C15" s="611"/>
      <c r="D15" s="611"/>
      <c r="E15" s="611"/>
      <c r="F15" s="268"/>
      <c r="G15" s="402" t="s">
        <v>58</v>
      </c>
      <c r="H15" s="403" t="s">
        <v>59</v>
      </c>
      <c r="I15" s="397"/>
    </row>
    <row r="16" spans="1:10" s="368" customFormat="1" ht="20.100000000000001" customHeight="1" x14ac:dyDescent="0.25">
      <c r="A16" s="404"/>
      <c r="B16" s="621" t="s">
        <v>7</v>
      </c>
      <c r="C16" s="622"/>
      <c r="D16" s="622"/>
      <c r="E16" s="623"/>
      <c r="F16" s="404" t="s">
        <v>2</v>
      </c>
      <c r="G16" s="366"/>
      <c r="H16" s="367"/>
      <c r="I16" s="406" t="s">
        <v>1</v>
      </c>
    </row>
    <row r="17" spans="1:9" s="368" customFormat="1" ht="20.100000000000001" customHeight="1" x14ac:dyDescent="0.25">
      <c r="A17" s="404"/>
      <c r="B17" s="624" t="s">
        <v>6</v>
      </c>
      <c r="C17" s="625"/>
      <c r="D17" s="625"/>
      <c r="E17" s="626"/>
      <c r="F17" s="405" t="s">
        <v>2</v>
      </c>
      <c r="G17" s="369"/>
      <c r="H17" s="370"/>
      <c r="I17" s="407" t="s">
        <v>1</v>
      </c>
    </row>
    <row r="18" spans="1:9" s="368" customFormat="1" ht="20.100000000000001" customHeight="1" x14ac:dyDescent="0.25">
      <c r="A18" s="404"/>
      <c r="B18" s="624" t="s">
        <v>5</v>
      </c>
      <c r="C18" s="625"/>
      <c r="D18" s="625"/>
      <c r="E18" s="626"/>
      <c r="F18" s="405" t="s">
        <v>2</v>
      </c>
      <c r="G18" s="369"/>
      <c r="H18" s="370"/>
      <c r="I18" s="407" t="s">
        <v>1</v>
      </c>
    </row>
    <row r="19" spans="1:9" s="368" customFormat="1" ht="20.100000000000001" customHeight="1" x14ac:dyDescent="0.25">
      <c r="A19" s="404"/>
      <c r="B19" s="624" t="s">
        <v>4</v>
      </c>
      <c r="C19" s="625"/>
      <c r="D19" s="625"/>
      <c r="E19" s="626"/>
      <c r="F19" s="405" t="s">
        <v>2</v>
      </c>
      <c r="G19" s="369"/>
      <c r="H19" s="370"/>
      <c r="I19" s="407" t="s">
        <v>1</v>
      </c>
    </row>
    <row r="20" spans="1:9" s="368" customFormat="1" ht="20.100000000000001" customHeight="1" x14ac:dyDescent="0.25">
      <c r="A20" s="281"/>
      <c r="B20" s="624" t="s">
        <v>3</v>
      </c>
      <c r="C20" s="625"/>
      <c r="D20" s="625"/>
      <c r="E20" s="626"/>
      <c r="F20" s="405" t="s">
        <v>2</v>
      </c>
      <c r="G20" s="369"/>
      <c r="H20" s="370"/>
      <c r="I20" s="407" t="s">
        <v>1</v>
      </c>
    </row>
    <row r="21" spans="1:9" s="368" customFormat="1" ht="20.100000000000001" customHeight="1" x14ac:dyDescent="0.25">
      <c r="A21" s="281"/>
      <c r="B21" s="408"/>
      <c r="C21" s="409"/>
      <c r="D21" s="409"/>
      <c r="E21" s="410"/>
      <c r="F21" s="411"/>
      <c r="G21" s="412"/>
      <c r="H21" s="412"/>
      <c r="I21" s="413"/>
    </row>
    <row r="22" spans="1:9" s="368" customFormat="1" ht="20.100000000000001" customHeight="1" x14ac:dyDescent="0.25">
      <c r="A22" s="393" t="s">
        <v>110</v>
      </c>
      <c r="B22" s="609" t="s">
        <v>90</v>
      </c>
      <c r="C22" s="566"/>
      <c r="D22" s="566"/>
      <c r="E22" s="567"/>
      <c r="F22" s="618" t="s">
        <v>215</v>
      </c>
      <c r="G22" s="619"/>
      <c r="H22" s="619"/>
      <c r="I22" s="620"/>
    </row>
    <row r="23" spans="1:9" s="368" customFormat="1" ht="20.100000000000001" customHeight="1" x14ac:dyDescent="0.25">
      <c r="A23" s="404"/>
      <c r="B23" s="621" t="s">
        <v>20</v>
      </c>
      <c r="C23" s="622"/>
      <c r="D23" s="622"/>
      <c r="E23" s="623"/>
      <c r="F23" s="404" t="s">
        <v>19</v>
      </c>
      <c r="G23" s="366"/>
      <c r="H23" s="371"/>
      <c r="I23" s="406" t="s">
        <v>1</v>
      </c>
    </row>
    <row r="24" spans="1:9" s="368" customFormat="1" ht="20.100000000000001" customHeight="1" x14ac:dyDescent="0.25">
      <c r="A24" s="404"/>
      <c r="B24" s="624" t="s">
        <v>18</v>
      </c>
      <c r="C24" s="625"/>
      <c r="D24" s="625"/>
      <c r="E24" s="626"/>
      <c r="F24" s="405" t="s">
        <v>16</v>
      </c>
      <c r="G24" s="369"/>
      <c r="H24" s="372"/>
      <c r="I24" s="407" t="s">
        <v>1</v>
      </c>
    </row>
    <row r="25" spans="1:9" s="368" customFormat="1" ht="20.100000000000001" customHeight="1" x14ac:dyDescent="0.25">
      <c r="A25" s="404"/>
      <c r="B25" s="624" t="s">
        <v>17</v>
      </c>
      <c r="C25" s="625"/>
      <c r="D25" s="625"/>
      <c r="E25" s="626"/>
      <c r="F25" s="405" t="s">
        <v>16</v>
      </c>
      <c r="G25" s="369"/>
      <c r="H25" s="372"/>
      <c r="I25" s="407" t="s">
        <v>1</v>
      </c>
    </row>
    <row r="26" spans="1:9" s="368" customFormat="1" ht="20.100000000000001" customHeight="1" x14ac:dyDescent="0.25">
      <c r="A26" s="404"/>
      <c r="B26" s="627" t="s">
        <v>91</v>
      </c>
      <c r="C26" s="628"/>
      <c r="D26" s="628"/>
      <c r="E26" s="629"/>
      <c r="F26" s="414"/>
      <c r="G26" s="415"/>
      <c r="H26" s="416"/>
      <c r="I26" s="417"/>
    </row>
    <row r="27" spans="1:9" s="368" customFormat="1" ht="20.100000000000001" customHeight="1" x14ac:dyDescent="0.25">
      <c r="A27" s="373"/>
      <c r="B27" s="600"/>
      <c r="C27" s="601"/>
      <c r="D27" s="601"/>
      <c r="E27" s="602"/>
      <c r="F27" s="374" t="s">
        <v>16</v>
      </c>
      <c r="G27" s="375"/>
      <c r="H27" s="376"/>
      <c r="I27" s="418" t="s">
        <v>1</v>
      </c>
    </row>
    <row r="28" spans="1:9" s="368" customFormat="1" ht="20.100000000000001" customHeight="1" x14ac:dyDescent="0.25">
      <c r="A28" s="404"/>
      <c r="B28" s="424" t="s">
        <v>15</v>
      </c>
      <c r="C28" s="425"/>
      <c r="D28" s="425"/>
      <c r="E28" s="426"/>
      <c r="F28" s="405" t="s">
        <v>14</v>
      </c>
      <c r="G28" s="369"/>
      <c r="H28" s="372"/>
      <c r="I28" s="407" t="s">
        <v>1</v>
      </c>
    </row>
    <row r="29" spans="1:9" s="368" customFormat="1" ht="20.100000000000001" customHeight="1" x14ac:dyDescent="0.25">
      <c r="A29" s="404"/>
      <c r="B29" s="424" t="s">
        <v>37</v>
      </c>
      <c r="C29" s="425"/>
      <c r="D29" s="425"/>
      <c r="E29" s="426"/>
      <c r="F29" s="405" t="s">
        <v>92</v>
      </c>
      <c r="G29" s="369"/>
      <c r="H29" s="377"/>
      <c r="I29" s="407" t="s">
        <v>1</v>
      </c>
    </row>
    <row r="30" spans="1:9" s="368" customFormat="1" ht="20.100000000000001" customHeight="1" x14ac:dyDescent="0.25">
      <c r="A30" s="404"/>
      <c r="B30" s="624" t="s">
        <v>69</v>
      </c>
      <c r="C30" s="625"/>
      <c r="D30" s="625"/>
      <c r="E30" s="626"/>
      <c r="F30" s="405" t="s">
        <v>92</v>
      </c>
      <c r="G30" s="369"/>
      <c r="H30" s="377"/>
      <c r="I30" s="407" t="s">
        <v>1</v>
      </c>
    </row>
    <row r="31" spans="1:9" s="368" customFormat="1" ht="20.100000000000001" customHeight="1" x14ac:dyDescent="0.25">
      <c r="A31" s="404"/>
      <c r="B31" s="408"/>
      <c r="C31" s="409"/>
      <c r="D31" s="409"/>
      <c r="E31" s="410"/>
      <c r="F31" s="404"/>
      <c r="G31" s="439"/>
      <c r="H31" s="439"/>
      <c r="I31" s="419"/>
    </row>
    <row r="32" spans="1:9" s="368" customFormat="1" ht="20.100000000000001" customHeight="1" x14ac:dyDescent="0.25">
      <c r="A32" s="393" t="s">
        <v>111</v>
      </c>
      <c r="B32" s="609" t="s">
        <v>93</v>
      </c>
      <c r="C32" s="566"/>
      <c r="D32" s="394"/>
      <c r="E32" s="427"/>
      <c r="F32" s="404"/>
      <c r="G32" s="439"/>
      <c r="H32" s="440"/>
      <c r="I32" s="420"/>
    </row>
    <row r="33" spans="1:9" s="368" customFormat="1" ht="20.100000000000001" customHeight="1" x14ac:dyDescent="0.25">
      <c r="A33" s="281"/>
      <c r="B33" s="428"/>
      <c r="C33" s="429"/>
      <c r="D33" s="429"/>
      <c r="E33" s="430"/>
      <c r="F33" s="404"/>
      <c r="G33" s="439"/>
      <c r="H33" s="440"/>
      <c r="I33" s="420"/>
    </row>
    <row r="34" spans="1:9" s="368" customFormat="1" ht="20.100000000000001" customHeight="1" x14ac:dyDescent="0.25">
      <c r="A34" s="281"/>
      <c r="B34" s="612" t="s">
        <v>61</v>
      </c>
      <c r="C34" s="613"/>
      <c r="D34" s="613"/>
      <c r="E34" s="614"/>
      <c r="F34" s="405" t="s">
        <v>14</v>
      </c>
      <c r="G34" s="369"/>
      <c r="H34" s="372"/>
      <c r="I34" s="407" t="s">
        <v>1</v>
      </c>
    </row>
    <row r="35" spans="1:9" s="368" customFormat="1" ht="20.100000000000001" customHeight="1" x14ac:dyDescent="0.25">
      <c r="A35" s="281"/>
      <c r="B35" s="431"/>
      <c r="C35" s="432"/>
      <c r="D35" s="432"/>
      <c r="E35" s="433"/>
      <c r="F35" s="404"/>
      <c r="G35" s="439"/>
      <c r="H35" s="440"/>
      <c r="I35" s="413"/>
    </row>
    <row r="36" spans="1:9" s="368" customFormat="1" ht="20.100000000000001" customHeight="1" x14ac:dyDescent="0.25">
      <c r="A36" s="281"/>
      <c r="B36" s="431"/>
      <c r="C36" s="432"/>
      <c r="D36" s="432"/>
      <c r="E36" s="433"/>
      <c r="F36" s="404"/>
      <c r="G36" s="439"/>
      <c r="H36" s="440"/>
      <c r="I36" s="413"/>
    </row>
    <row r="37" spans="1:9" s="368" customFormat="1" ht="20.100000000000001" customHeight="1" x14ac:dyDescent="0.25">
      <c r="A37" s="281"/>
      <c r="B37" s="431"/>
      <c r="C37" s="432"/>
      <c r="D37" s="432"/>
      <c r="E37" s="433"/>
      <c r="F37" s="404"/>
      <c r="G37" s="439"/>
      <c r="H37" s="440"/>
      <c r="I37" s="413"/>
    </row>
    <row r="38" spans="1:9" s="368" customFormat="1" ht="20.100000000000001" customHeight="1" x14ac:dyDescent="0.25">
      <c r="A38" s="281"/>
      <c r="B38" s="431"/>
      <c r="C38" s="432"/>
      <c r="D38" s="432"/>
      <c r="E38" s="433"/>
      <c r="F38" s="404"/>
      <c r="G38" s="439"/>
      <c r="H38" s="440"/>
      <c r="I38" s="413"/>
    </row>
    <row r="39" spans="1:9" s="368" customFormat="1" ht="20.100000000000001" customHeight="1" x14ac:dyDescent="0.25">
      <c r="A39" s="281"/>
      <c r="B39" s="431"/>
      <c r="C39" s="432"/>
      <c r="D39" s="432"/>
      <c r="E39" s="433"/>
      <c r="F39" s="404"/>
      <c r="G39" s="439"/>
      <c r="H39" s="440"/>
      <c r="I39" s="413"/>
    </row>
    <row r="40" spans="1:9" s="368" customFormat="1" ht="20.100000000000001" customHeight="1" x14ac:dyDescent="0.25">
      <c r="A40" s="281"/>
      <c r="B40" s="434"/>
      <c r="C40" s="435"/>
      <c r="D40" s="435"/>
      <c r="E40" s="436"/>
      <c r="F40" s="404"/>
      <c r="G40" s="439"/>
      <c r="H40" s="440"/>
      <c r="I40" s="421"/>
    </row>
    <row r="41" spans="1:9" s="368" customFormat="1" ht="20.100000000000001" customHeight="1" x14ac:dyDescent="0.25">
      <c r="A41" s="437"/>
      <c r="B41" s="582"/>
      <c r="C41" s="583"/>
      <c r="D41" s="583"/>
      <c r="E41" s="615"/>
      <c r="F41" s="438"/>
      <c r="G41" s="438"/>
      <c r="H41" s="441"/>
      <c r="I41" s="422"/>
    </row>
    <row r="42" spans="1:9" x14ac:dyDescent="0.25">
      <c r="A42" s="423"/>
      <c r="B42" s="423"/>
      <c r="C42" s="423"/>
      <c r="D42" s="423"/>
      <c r="E42" s="423"/>
      <c r="F42" s="423"/>
      <c r="G42" s="423"/>
      <c r="H42" s="423"/>
      <c r="I42" s="423"/>
    </row>
  </sheetData>
  <sheetProtection algorithmName="SHA-512" hashValue="Mti6VfT+YBCD/e9X4I2dbuuJoXD/gi0z2fj8qy1CJMB2ll00xi09u7sOXuCRRtEgpynmFoKq58wqo2ZjEVWg7w==" saltValue="d6mfFBmtYrSfDoaIm4G8Hw==" spinCount="100000" sheet="1" selectLockedCells="1"/>
  <mergeCells count="28">
    <mergeCell ref="C3:F3"/>
    <mergeCell ref="B32:C32"/>
    <mergeCell ref="B34:E34"/>
    <mergeCell ref="B41:E41"/>
    <mergeCell ref="A1:H1"/>
    <mergeCell ref="A2:H2"/>
    <mergeCell ref="F22:I22"/>
    <mergeCell ref="B23:E23"/>
    <mergeCell ref="B24:E24"/>
    <mergeCell ref="B25:E25"/>
    <mergeCell ref="B26:E26"/>
    <mergeCell ref="B30:E30"/>
    <mergeCell ref="B16:E16"/>
    <mergeCell ref="B17:E17"/>
    <mergeCell ref="B18:E18"/>
    <mergeCell ref="B19:E19"/>
    <mergeCell ref="B20:E20"/>
    <mergeCell ref="B27:E27"/>
    <mergeCell ref="B5:E5"/>
    <mergeCell ref="B6:E6"/>
    <mergeCell ref="B7:E7"/>
    <mergeCell ref="B22:E22"/>
    <mergeCell ref="B8:E8"/>
    <mergeCell ref="B9:E9"/>
    <mergeCell ref="B11:C11"/>
    <mergeCell ref="B12:E12"/>
    <mergeCell ref="B14:C14"/>
    <mergeCell ref="B15:E15"/>
  </mergeCells>
  <pageMargins left="0.43307086614173201" right="0.35433070866141703" top="0.74803149606299202" bottom="0.74803149606299202" header="0.31496062992126" footer="0.31496062992126"/>
  <pageSetup paperSize="9" scale="77" firstPageNumber="7" orientation="portrait" horizontalDpi="4294967293" r:id="rId1"/>
  <headerFooter>
    <oddHeader xml:space="preserve">&amp;RH
</oddHeader>
    <oddFooter>&amp;C7-6</oddFooter>
    <firstHeader>&amp;LShoprite Mini, Xai Xai, Mozambique&amp;RAir-Conditioning &amp; Ventilation Installation</firstHeader>
    <firstFooter>&amp;L022520-ME-01-03-01
October 2016&amp;C8-&amp;P</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36"/>
  <sheetViews>
    <sheetView view="pageBreakPreview" zoomScaleNormal="112" zoomScaleSheetLayoutView="100" workbookViewId="0">
      <selection activeCell="J9" sqref="J9"/>
    </sheetView>
  </sheetViews>
  <sheetFormatPr defaultRowHeight="13.2" x14ac:dyDescent="0.25"/>
  <cols>
    <col min="1" max="1" width="9.109375" style="328" customWidth="1"/>
    <col min="2" max="2" width="19" style="328" customWidth="1"/>
    <col min="3" max="3" width="10" style="328" bestFit="1" customWidth="1"/>
    <col min="4" max="4" width="28" style="328" customWidth="1"/>
    <col min="5" max="5" width="9.6640625" style="328" customWidth="1"/>
    <col min="6" max="6" width="8.6640625" style="328" customWidth="1"/>
    <col min="7" max="7" width="13.109375" style="328" customWidth="1"/>
    <col min="8" max="8" width="18.6640625" style="328" customWidth="1"/>
    <col min="9" max="16384" width="8.88671875" style="328"/>
  </cols>
  <sheetData>
    <row r="1" spans="1:8" ht="15.6" customHeight="1" x14ac:dyDescent="0.25">
      <c r="A1" s="647" t="str">
        <f>'Section 2.1'!A1:H1</f>
        <v>PROVISIONAL BILL OF QUANTITIES - HVAC Installation</v>
      </c>
      <c r="B1" s="647"/>
      <c r="C1" s="647"/>
      <c r="D1" s="647"/>
      <c r="E1" s="647"/>
      <c r="F1" s="647"/>
      <c r="G1" s="647"/>
      <c r="H1" s="354"/>
    </row>
    <row r="2" spans="1:8" ht="21.6" thickBot="1" x14ac:dyDescent="0.3">
      <c r="A2" s="648" t="str">
        <f>'Section 2.1'!A2:I2</f>
        <v>SABC Gymnasium Upgrade</v>
      </c>
      <c r="B2" s="648"/>
      <c r="C2" s="648"/>
      <c r="D2" s="648"/>
      <c r="E2" s="648"/>
      <c r="F2" s="648"/>
      <c r="G2" s="648"/>
      <c r="H2" s="355" t="str">
        <f>'Section 2.1'!I2</f>
        <v>Rev 0</v>
      </c>
    </row>
    <row r="3" spans="1:8" ht="35.4" customHeight="1" x14ac:dyDescent="0.25">
      <c r="A3" s="356"/>
      <c r="B3" s="693" t="str">
        <f>'Section 2.1'!B3</f>
        <v>Company Name:</v>
      </c>
      <c r="C3" s="694" t="str">
        <f>'Section 2.1'!C3</f>
        <v>???????????????</v>
      </c>
      <c r="D3" s="694"/>
      <c r="E3" s="695"/>
      <c r="F3" s="356"/>
      <c r="G3" s="356"/>
      <c r="H3" s="357" t="str">
        <f>'Section 2.1'!I3</f>
        <v>07/04/2021</v>
      </c>
    </row>
    <row r="4" spans="1:8" ht="25.8" customHeight="1" x14ac:dyDescent="0.25">
      <c r="A4" s="45" t="s">
        <v>13</v>
      </c>
      <c r="B4" s="456" t="s">
        <v>12</v>
      </c>
      <c r="C4" s="457"/>
      <c r="D4" s="458" t="str">
        <f>'Section 2.1'!D4</f>
        <v>MAIN</v>
      </c>
      <c r="E4" s="48"/>
      <c r="F4" s="48"/>
      <c r="G4" s="48"/>
      <c r="H4" s="44" t="s">
        <v>8</v>
      </c>
    </row>
    <row r="5" spans="1:8" ht="21" customHeight="1" x14ac:dyDescent="0.25">
      <c r="A5" s="9"/>
      <c r="B5" s="653" t="s">
        <v>134</v>
      </c>
      <c r="C5" s="654"/>
      <c r="D5" s="654"/>
      <c r="E5" s="49"/>
      <c r="F5" s="50"/>
      <c r="G5" s="51"/>
      <c r="H5" s="64"/>
    </row>
    <row r="6" spans="1:8" ht="38.25" customHeight="1" x14ac:dyDescent="0.25">
      <c r="A6" s="9"/>
      <c r="B6" s="655" t="s">
        <v>30</v>
      </c>
      <c r="C6" s="656"/>
      <c r="D6" s="656"/>
      <c r="E6" s="49"/>
      <c r="F6" s="50"/>
      <c r="G6" s="51"/>
      <c r="H6" s="64"/>
    </row>
    <row r="7" spans="1:8" ht="24.75" customHeight="1" x14ac:dyDescent="0.25">
      <c r="A7" s="9"/>
      <c r="B7" s="655" t="s">
        <v>31</v>
      </c>
      <c r="C7" s="656"/>
      <c r="D7" s="656"/>
      <c r="E7" s="49"/>
      <c r="F7" s="50"/>
      <c r="G7" s="51"/>
      <c r="H7" s="64"/>
    </row>
    <row r="8" spans="1:8" ht="21" customHeight="1" x14ac:dyDescent="0.25">
      <c r="A8" s="9"/>
      <c r="B8" s="655" t="str">
        <f>'Section 2.1'!B8:E8</f>
        <v>CCS078-201-0, CCS078-210-0</v>
      </c>
      <c r="C8" s="656"/>
      <c r="D8" s="656"/>
      <c r="E8" s="49"/>
      <c r="F8" s="50"/>
      <c r="G8" s="51"/>
      <c r="H8" s="64"/>
    </row>
    <row r="9" spans="1:8" s="353" customFormat="1" ht="17.399999999999999" customHeight="1" x14ac:dyDescent="0.25">
      <c r="A9" s="9"/>
      <c r="B9" s="35"/>
      <c r="C9" s="36"/>
      <c r="D9" s="46"/>
      <c r="E9" s="49"/>
      <c r="F9" s="50"/>
      <c r="G9" s="51"/>
      <c r="H9" s="64"/>
    </row>
    <row r="10" spans="1:8" s="353" customFormat="1" ht="17.399999999999999" customHeight="1" x14ac:dyDescent="0.25">
      <c r="A10" s="16"/>
      <c r="B10" s="657" t="s">
        <v>38</v>
      </c>
      <c r="C10" s="658"/>
      <c r="D10" s="658"/>
      <c r="E10" s="52"/>
      <c r="F10" s="53"/>
      <c r="G10" s="54"/>
      <c r="H10" s="18"/>
    </row>
    <row r="11" spans="1:8" s="353" customFormat="1" ht="17.399999999999999" customHeight="1" x14ac:dyDescent="0.25">
      <c r="A11" s="16"/>
      <c r="B11" s="194"/>
      <c r="C11" s="195"/>
      <c r="D11" s="195" t="s">
        <v>56</v>
      </c>
      <c r="E11" s="52"/>
      <c r="F11" s="53"/>
      <c r="G11" s="54"/>
      <c r="H11" s="18">
        <f>'Section 2.1'!I55</f>
        <v>210</v>
      </c>
    </row>
    <row r="12" spans="1:8" s="353" customFormat="1" ht="17.399999999999999" customHeight="1" x14ac:dyDescent="0.25">
      <c r="A12" s="17"/>
      <c r="B12" s="19"/>
      <c r="C12" s="20"/>
      <c r="D12" s="20" t="s">
        <v>57</v>
      </c>
      <c r="E12" s="52"/>
      <c r="F12" s="53"/>
      <c r="G12" s="54"/>
      <c r="H12" s="18">
        <f>'Section 2.1'!I83</f>
        <v>74</v>
      </c>
    </row>
    <row r="13" spans="1:8" s="353" customFormat="1" ht="17.399999999999999" customHeight="1" x14ac:dyDescent="0.25">
      <c r="A13" s="21"/>
      <c r="B13" s="649" t="s">
        <v>101</v>
      </c>
      <c r="C13" s="650"/>
      <c r="D13" s="650"/>
      <c r="E13" s="55"/>
      <c r="F13" s="56"/>
      <c r="G13" s="57"/>
      <c r="H13" s="22">
        <f>'Section 2.2'!I41</f>
        <v>105</v>
      </c>
    </row>
    <row r="14" spans="1:8" s="353" customFormat="1" ht="17.399999999999999" customHeight="1" x14ac:dyDescent="0.25">
      <c r="A14" s="358"/>
      <c r="B14" s="23"/>
      <c r="C14" s="24"/>
      <c r="D14" s="24"/>
      <c r="E14" s="55"/>
      <c r="F14" s="56"/>
      <c r="G14" s="57"/>
      <c r="H14" s="22"/>
    </row>
    <row r="15" spans="1:8" s="353" customFormat="1" ht="17.399999999999999" customHeight="1" x14ac:dyDescent="0.25">
      <c r="A15" s="25"/>
      <c r="B15" s="651" t="s">
        <v>112</v>
      </c>
      <c r="C15" s="652"/>
      <c r="D15" s="652"/>
      <c r="E15" s="58"/>
      <c r="F15" s="59"/>
      <c r="G15" s="60"/>
      <c r="H15" s="26">
        <f>'Section 2.3'!I58</f>
        <v>190</v>
      </c>
    </row>
    <row r="16" spans="1:8" s="353" customFormat="1" ht="17.399999999999999" customHeight="1" x14ac:dyDescent="0.25">
      <c r="A16" s="27"/>
      <c r="B16" s="192"/>
      <c r="C16" s="193"/>
      <c r="D16" s="193"/>
      <c r="E16" s="58"/>
      <c r="F16" s="59"/>
      <c r="G16" s="60"/>
      <c r="H16" s="26"/>
    </row>
    <row r="17" spans="1:8" s="353" customFormat="1" ht="17.399999999999999" customHeight="1" x14ac:dyDescent="0.25">
      <c r="A17" s="501"/>
      <c r="B17" s="659" t="s">
        <v>216</v>
      </c>
      <c r="C17" s="660"/>
      <c r="D17" s="660"/>
      <c r="E17" s="504"/>
      <c r="F17" s="505"/>
      <c r="G17" s="506"/>
      <c r="H17" s="507"/>
    </row>
    <row r="18" spans="1:8" s="353" customFormat="1" ht="17.399999999999999" customHeight="1" x14ac:dyDescent="0.25">
      <c r="A18" s="501"/>
      <c r="B18" s="502"/>
      <c r="C18" s="503"/>
      <c r="D18" s="503"/>
      <c r="E18" s="504"/>
      <c r="F18" s="505"/>
      <c r="G18" s="506"/>
      <c r="H18" s="507"/>
    </row>
    <row r="19" spans="1:8" s="353" customFormat="1" ht="17.399999999999999" customHeight="1" x14ac:dyDescent="0.25">
      <c r="A19" s="359"/>
      <c r="B19" s="37"/>
      <c r="C19" s="642"/>
      <c r="D19" s="642"/>
      <c r="E19" s="61"/>
      <c r="F19" s="62"/>
      <c r="G19" s="63"/>
      <c r="H19" s="39"/>
    </row>
    <row r="20" spans="1:8" s="353" customFormat="1" ht="17.399999999999999" customHeight="1" x14ac:dyDescent="0.25">
      <c r="A20" s="360"/>
      <c r="B20" s="640" t="s">
        <v>133</v>
      </c>
      <c r="C20" s="641"/>
      <c r="D20" s="641"/>
      <c r="E20" s="641"/>
      <c r="F20" s="641"/>
      <c r="G20" s="361" t="s">
        <v>0</v>
      </c>
      <c r="H20" s="362">
        <f>SUM(H10:H18)</f>
        <v>579</v>
      </c>
    </row>
    <row r="21" spans="1:8" s="353" customFormat="1" ht="17.399999999999999" customHeight="1" x14ac:dyDescent="0.25">
      <c r="A21" s="40"/>
      <c r="B21" s="37" t="s">
        <v>36</v>
      </c>
      <c r="C21" s="642"/>
      <c r="D21" s="642"/>
      <c r="E21" s="61"/>
      <c r="F21" s="62"/>
      <c r="G21" s="63"/>
      <c r="H21" s="39"/>
    </row>
    <row r="22" spans="1:8" s="353" customFormat="1" ht="17.399999999999999" customHeight="1" x14ac:dyDescent="0.25">
      <c r="A22" s="40"/>
      <c r="B22" s="645" t="s">
        <v>188</v>
      </c>
      <c r="C22" s="646"/>
      <c r="D22" s="646"/>
      <c r="E22" s="61"/>
      <c r="F22" s="62"/>
      <c r="G22" s="63"/>
      <c r="H22" s="64">
        <v>15000</v>
      </c>
    </row>
    <row r="23" spans="1:8" s="353" customFormat="1" ht="17.399999999999999" customHeight="1" x14ac:dyDescent="0.25">
      <c r="A23" s="38"/>
      <c r="B23" s="645" t="s">
        <v>46</v>
      </c>
      <c r="C23" s="646"/>
      <c r="D23" s="196"/>
      <c r="E23" s="61"/>
      <c r="F23" s="62"/>
      <c r="G23" s="63"/>
      <c r="H23" s="39">
        <v>50000</v>
      </c>
    </row>
    <row r="24" spans="1:8" s="353" customFormat="1" ht="17.399999999999999" customHeight="1" x14ac:dyDescent="0.25">
      <c r="A24" s="38"/>
      <c r="B24" s="41"/>
      <c r="C24" s="642"/>
      <c r="D24" s="642"/>
      <c r="E24" s="49"/>
      <c r="F24" s="50"/>
      <c r="G24" s="51"/>
      <c r="H24" s="64"/>
    </row>
    <row r="25" spans="1:8" s="353" customFormat="1" ht="17.399999999999999" customHeight="1" x14ac:dyDescent="0.25">
      <c r="A25" s="360"/>
      <c r="B25" s="640" t="s">
        <v>131</v>
      </c>
      <c r="C25" s="641"/>
      <c r="D25" s="641"/>
      <c r="E25" s="641"/>
      <c r="F25" s="641"/>
      <c r="G25" s="361" t="s">
        <v>0</v>
      </c>
      <c r="H25" s="362">
        <f>SUM(H21:H23)</f>
        <v>65000</v>
      </c>
    </row>
    <row r="26" spans="1:8" s="353" customFormat="1" ht="17.399999999999999" customHeight="1" x14ac:dyDescent="0.25">
      <c r="A26" s="40"/>
      <c r="B26" s="643"/>
      <c r="C26" s="644"/>
      <c r="D26" s="644"/>
      <c r="E26" s="49"/>
      <c r="F26" s="50"/>
      <c r="G26" s="51"/>
      <c r="H26" s="64"/>
    </row>
    <row r="27" spans="1:8" s="353" customFormat="1" ht="17.399999999999999" customHeight="1" x14ac:dyDescent="0.25">
      <c r="A27" s="38"/>
      <c r="B27" s="41"/>
      <c r="C27" s="642"/>
      <c r="D27" s="642"/>
      <c r="E27" s="49"/>
      <c r="F27" s="50"/>
      <c r="G27" s="51"/>
      <c r="H27" s="64"/>
    </row>
    <row r="28" spans="1:8" s="353" customFormat="1" ht="17.399999999999999" customHeight="1" x14ac:dyDescent="0.25">
      <c r="A28" s="360"/>
      <c r="B28" s="640" t="s">
        <v>132</v>
      </c>
      <c r="C28" s="641"/>
      <c r="D28" s="641"/>
      <c r="E28" s="641"/>
      <c r="F28" s="641"/>
      <c r="G28" s="361" t="s">
        <v>0</v>
      </c>
      <c r="H28" s="362">
        <f>H25+H20</f>
        <v>65579</v>
      </c>
    </row>
    <row r="29" spans="1:8" s="353" customFormat="1" ht="17.399999999999999" customHeight="1" x14ac:dyDescent="0.25">
      <c r="A29" s="38"/>
      <c r="B29" s="41"/>
      <c r="C29" s="363"/>
      <c r="D29" s="363"/>
      <c r="E29" s="49"/>
      <c r="F29" s="50"/>
      <c r="G29" s="51"/>
      <c r="H29" s="64"/>
    </row>
    <row r="30" spans="1:8" s="353" customFormat="1" ht="17.399999999999999" customHeight="1" x14ac:dyDescent="0.25">
      <c r="A30" s="38"/>
      <c r="B30" s="630" t="s">
        <v>168</v>
      </c>
      <c r="C30" s="631"/>
      <c r="D30" s="631"/>
      <c r="E30" s="631"/>
      <c r="F30" s="634" t="s">
        <v>170</v>
      </c>
      <c r="G30" s="635"/>
      <c r="H30" s="64"/>
    </row>
    <row r="31" spans="1:8" s="353" customFormat="1" ht="17.399999999999999" customHeight="1" x14ac:dyDescent="0.25">
      <c r="A31" s="38"/>
      <c r="B31" s="630" t="s">
        <v>169</v>
      </c>
      <c r="C31" s="631"/>
      <c r="D31" s="631"/>
      <c r="E31" s="631"/>
      <c r="F31" s="636">
        <v>0</v>
      </c>
      <c r="G31" s="637"/>
      <c r="H31" s="64"/>
    </row>
    <row r="32" spans="1:8" s="353" customFormat="1" ht="17.399999999999999" customHeight="1" x14ac:dyDescent="0.25">
      <c r="A32" s="38"/>
      <c r="B32" s="630" t="s">
        <v>171</v>
      </c>
      <c r="C32" s="631"/>
      <c r="D32" s="631"/>
      <c r="E32" s="631"/>
      <c r="F32" s="638"/>
      <c r="G32" s="639"/>
      <c r="H32" s="64"/>
    </row>
    <row r="33" spans="1:8" s="353" customFormat="1" ht="17.399999999999999" customHeight="1" x14ac:dyDescent="0.25">
      <c r="A33" s="38"/>
      <c r="B33" s="630" t="s">
        <v>172</v>
      </c>
      <c r="C33" s="631"/>
      <c r="D33" s="631"/>
      <c r="E33" s="631"/>
      <c r="F33" s="632"/>
      <c r="G33" s="633"/>
      <c r="H33" s="64"/>
    </row>
    <row r="34" spans="1:8" s="353" customFormat="1" ht="17.399999999999999" customHeight="1" x14ac:dyDescent="0.25">
      <c r="A34" s="9"/>
      <c r="B34" s="42"/>
      <c r="C34" s="43"/>
      <c r="D34" s="47"/>
      <c r="E34" s="49"/>
      <c r="F34" s="50"/>
      <c r="G34" s="51"/>
      <c r="H34" s="64"/>
    </row>
    <row r="35" spans="1:8" s="353" customFormat="1" ht="17.399999999999999" customHeight="1" x14ac:dyDescent="0.25">
      <c r="A35" s="9"/>
      <c r="B35" s="42"/>
      <c r="C35" s="43"/>
      <c r="D35" s="47"/>
      <c r="E35" s="49"/>
      <c r="F35" s="50"/>
      <c r="G35" s="51"/>
      <c r="H35" s="64"/>
    </row>
    <row r="36" spans="1:8" ht="24.9" customHeight="1" x14ac:dyDescent="0.25"/>
  </sheetData>
  <sheetProtection algorithmName="SHA-512" hashValue="nGyzx9vppLEiQgKRU1+A6D9nKp+uk+SJeyGd1l91b7ek+rJNx7S98TgHbL9zfDqhNxPhcwrravfl3h8QyEYKrA==" saltValue="NYgvfFmIUwqd1CRwF0Z0Kw==" spinCount="100000" sheet="1" selectLockedCells="1"/>
  <mergeCells count="29">
    <mergeCell ref="A1:G1"/>
    <mergeCell ref="A2:G2"/>
    <mergeCell ref="C19:D19"/>
    <mergeCell ref="B13:D13"/>
    <mergeCell ref="B15:D15"/>
    <mergeCell ref="B5:D5"/>
    <mergeCell ref="B6:D6"/>
    <mergeCell ref="B8:D8"/>
    <mergeCell ref="B7:D7"/>
    <mergeCell ref="B10:D10"/>
    <mergeCell ref="B17:D17"/>
    <mergeCell ref="C3:E3"/>
    <mergeCell ref="B28:F28"/>
    <mergeCell ref="B20:F20"/>
    <mergeCell ref="B25:F25"/>
    <mergeCell ref="C27:D27"/>
    <mergeCell ref="B26:D26"/>
    <mergeCell ref="C24:D24"/>
    <mergeCell ref="B22:D22"/>
    <mergeCell ref="C21:D21"/>
    <mergeCell ref="B23:C23"/>
    <mergeCell ref="B32:E32"/>
    <mergeCell ref="B33:E33"/>
    <mergeCell ref="F33:G33"/>
    <mergeCell ref="F30:G30"/>
    <mergeCell ref="F31:G31"/>
    <mergeCell ref="B31:E31"/>
    <mergeCell ref="B30:E30"/>
    <mergeCell ref="F32:G32"/>
  </mergeCells>
  <pageMargins left="0.43307086614173201" right="0.35433070866141703" top="0.74803149606299202" bottom="0.74803149606299202" header="0.31496062992126" footer="0.31496062992126"/>
  <pageSetup paperSize="9" scale="80" firstPageNumber="10" orientation="portrait" r:id="rId1"/>
  <headerFooter>
    <oddFooter>&amp;LCSS027
July 2018&amp;C8-5</oddFooter>
    <firstHeader>&amp;LShoprite Mini, Xai Xai, Mozambique&amp;RAir-Conditioning &amp; Ventilation Installation</firstHeader>
    <firstFooter>&amp;L022520-ME-01-03-01
October 2016&amp;C8-&amp;P</first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CE99E-4FD2-469A-A34A-DEEDC176713A}">
  <sheetPr>
    <pageSetUpPr fitToPage="1"/>
  </sheetPr>
  <dimension ref="A1:I39"/>
  <sheetViews>
    <sheetView view="pageBreakPreview" zoomScaleNormal="115" zoomScaleSheetLayoutView="100" workbookViewId="0">
      <selection activeCell="J11" sqref="J11"/>
    </sheetView>
  </sheetViews>
  <sheetFormatPr defaultColWidth="10.33203125" defaultRowHeight="13.2" x14ac:dyDescent="0.25"/>
  <cols>
    <col min="1" max="1" width="4.88671875" style="249" customWidth="1"/>
    <col min="2" max="2" width="19" style="237" customWidth="1"/>
    <col min="3" max="3" width="23.109375" style="250" customWidth="1"/>
    <col min="4" max="4" width="15.77734375" style="237" customWidth="1"/>
    <col min="5" max="5" width="11.21875" style="237" customWidth="1"/>
    <col min="6" max="8" width="15.77734375" style="237" customWidth="1"/>
    <col min="9" max="16384" width="10.33203125" style="237"/>
  </cols>
  <sheetData>
    <row r="1" spans="1:9" s="234" customFormat="1" ht="15.75" customHeight="1" x14ac:dyDescent="0.25">
      <c r="A1" s="664" t="str">
        <f>'Section 2.1'!A1:H1</f>
        <v>PROVISIONAL BILL OF QUANTITIES - HVAC Installation</v>
      </c>
      <c r="B1" s="664"/>
      <c r="C1" s="664"/>
      <c r="D1" s="664"/>
      <c r="E1" s="664"/>
      <c r="F1" s="664"/>
      <c r="G1" s="664"/>
      <c r="H1" s="491"/>
    </row>
    <row r="2" spans="1:9" s="234" customFormat="1" ht="21.6" thickBot="1" x14ac:dyDescent="0.3">
      <c r="A2" s="665" t="str">
        <f>'Section 2.1'!A2:H2</f>
        <v>SABC Gymnasium Upgrade</v>
      </c>
      <c r="B2" s="665"/>
      <c r="C2" s="665"/>
      <c r="D2" s="665"/>
      <c r="E2" s="665"/>
      <c r="F2" s="665"/>
      <c r="G2" s="665"/>
      <c r="H2" s="492" t="str">
        <f>'Section 2.1'!I2</f>
        <v>Rev 0</v>
      </c>
    </row>
    <row r="3" spans="1:9" s="234" customFormat="1" ht="35.4" customHeight="1" x14ac:dyDescent="0.25">
      <c r="A3" s="462"/>
      <c r="B3" s="696" t="str">
        <f>'Section 2.1'!B3</f>
        <v>Company Name:</v>
      </c>
      <c r="C3" s="697" t="str">
        <f>'Section 2.1'!C3</f>
        <v>???????????????</v>
      </c>
      <c r="D3" s="697"/>
      <c r="E3" s="698"/>
      <c r="F3" s="462"/>
      <c r="G3" s="462"/>
      <c r="H3" s="462" t="str">
        <f>'Section 2.1'!I3</f>
        <v>07/04/2021</v>
      </c>
    </row>
    <row r="4" spans="1:9" s="236" customFormat="1" ht="25.65" customHeight="1" x14ac:dyDescent="0.25">
      <c r="A4" s="463" t="s">
        <v>13</v>
      </c>
      <c r="B4" s="666" t="str">
        <f>'Section 2.1'!D4</f>
        <v>MAIN</v>
      </c>
      <c r="C4" s="667"/>
      <c r="D4" s="667"/>
      <c r="E4" s="667"/>
      <c r="F4" s="667"/>
      <c r="G4" s="667"/>
      <c r="H4" s="668"/>
      <c r="I4" s="235"/>
    </row>
    <row r="5" spans="1:9" ht="15" customHeight="1" x14ac:dyDescent="0.25">
      <c r="A5" s="464"/>
      <c r="B5" s="669" t="s">
        <v>176</v>
      </c>
      <c r="C5" s="670"/>
      <c r="D5" s="670"/>
      <c r="E5" s="670"/>
      <c r="F5" s="670"/>
      <c r="G5" s="670"/>
      <c r="H5" s="671"/>
    </row>
    <row r="6" spans="1:9" ht="15" customHeight="1" x14ac:dyDescent="0.25">
      <c r="A6" s="465"/>
      <c r="B6" s="661" t="s">
        <v>30</v>
      </c>
      <c r="C6" s="662"/>
      <c r="D6" s="662"/>
      <c r="E6" s="662"/>
      <c r="F6" s="662"/>
      <c r="G6" s="662"/>
      <c r="H6" s="663"/>
    </row>
    <row r="7" spans="1:9" ht="15" customHeight="1" x14ac:dyDescent="0.25">
      <c r="A7" s="466"/>
      <c r="B7" s="661" t="s">
        <v>31</v>
      </c>
      <c r="C7" s="662"/>
      <c r="D7" s="662"/>
      <c r="E7" s="662"/>
      <c r="F7" s="662"/>
      <c r="G7" s="662"/>
      <c r="H7" s="663"/>
    </row>
    <row r="8" spans="1:9" ht="15" customHeight="1" x14ac:dyDescent="0.25">
      <c r="A8" s="466"/>
      <c r="B8" s="661" t="str">
        <f>'Section 2.1'!B8:E8</f>
        <v>CCS078-201-0, CCS078-210-0</v>
      </c>
      <c r="C8" s="662"/>
      <c r="D8" s="662"/>
      <c r="E8" s="662"/>
      <c r="F8" s="662"/>
      <c r="G8" s="662"/>
      <c r="H8" s="663"/>
    </row>
    <row r="9" spans="1:9" ht="13.95" customHeight="1" x14ac:dyDescent="0.25">
      <c r="A9" s="466"/>
      <c r="B9" s="467"/>
      <c r="C9" s="468"/>
      <c r="D9" s="469"/>
      <c r="E9" s="469"/>
      <c r="F9" s="470"/>
      <c r="G9" s="471"/>
      <c r="H9" s="472"/>
    </row>
    <row r="10" spans="1:9" ht="25.5" customHeight="1" x14ac:dyDescent="0.25">
      <c r="A10" s="473" t="s">
        <v>177</v>
      </c>
      <c r="B10" s="674" t="s">
        <v>178</v>
      </c>
      <c r="C10" s="675"/>
      <c r="D10" s="474"/>
      <c r="E10" s="474"/>
      <c r="F10" s="475"/>
      <c r="G10" s="476"/>
      <c r="H10" s="477"/>
    </row>
    <row r="11" spans="1:9" ht="56.4" customHeight="1" x14ac:dyDescent="0.25">
      <c r="A11" s="478"/>
      <c r="B11" s="676" t="s">
        <v>179</v>
      </c>
      <c r="C11" s="677"/>
      <c r="D11" s="479" t="s">
        <v>180</v>
      </c>
      <c r="E11" s="479" t="s">
        <v>181</v>
      </c>
      <c r="F11" s="480" t="s">
        <v>182</v>
      </c>
      <c r="G11" s="481" t="s">
        <v>183</v>
      </c>
      <c r="H11" s="481" t="s">
        <v>184</v>
      </c>
    </row>
    <row r="12" spans="1:9" ht="25.05" customHeight="1" x14ac:dyDescent="0.25">
      <c r="A12" s="482">
        <v>1</v>
      </c>
      <c r="B12" s="672"/>
      <c r="C12" s="673"/>
      <c r="D12" s="493"/>
      <c r="E12" s="493"/>
      <c r="F12" s="494"/>
      <c r="G12" s="242"/>
      <c r="H12" s="242"/>
    </row>
    <row r="13" spans="1:9" ht="25.05" customHeight="1" x14ac:dyDescent="0.25">
      <c r="A13" s="482">
        <f>A12+1</f>
        <v>2</v>
      </c>
      <c r="B13" s="672"/>
      <c r="C13" s="673"/>
      <c r="D13" s="493"/>
      <c r="E13" s="493"/>
      <c r="F13" s="494"/>
      <c r="G13" s="242"/>
      <c r="H13" s="242"/>
    </row>
    <row r="14" spans="1:9" ht="25.05" customHeight="1" x14ac:dyDescent="0.25">
      <c r="A14" s="482">
        <f t="shared" ref="A14:A35" si="0">A13+1</f>
        <v>3</v>
      </c>
      <c r="B14" s="672"/>
      <c r="C14" s="673"/>
      <c r="D14" s="493"/>
      <c r="E14" s="493"/>
      <c r="F14" s="494"/>
      <c r="G14" s="242"/>
      <c r="H14" s="242"/>
    </row>
    <row r="15" spans="1:9" ht="25.05" customHeight="1" x14ac:dyDescent="0.25">
      <c r="A15" s="482">
        <f t="shared" si="0"/>
        <v>4</v>
      </c>
      <c r="B15" s="672"/>
      <c r="C15" s="673"/>
      <c r="D15" s="493"/>
      <c r="E15" s="493"/>
      <c r="F15" s="494"/>
      <c r="G15" s="242"/>
      <c r="H15" s="242"/>
    </row>
    <row r="16" spans="1:9" ht="25.05" customHeight="1" x14ac:dyDescent="0.25">
      <c r="A16" s="482">
        <f t="shared" si="0"/>
        <v>5</v>
      </c>
      <c r="B16" s="672"/>
      <c r="C16" s="673"/>
      <c r="D16" s="493"/>
      <c r="E16" s="493"/>
      <c r="F16" s="494"/>
      <c r="G16" s="242"/>
      <c r="H16" s="242"/>
    </row>
    <row r="17" spans="1:8" ht="25.05" customHeight="1" x14ac:dyDescent="0.25">
      <c r="A17" s="482">
        <f t="shared" si="0"/>
        <v>6</v>
      </c>
      <c r="B17" s="672"/>
      <c r="C17" s="673"/>
      <c r="D17" s="493"/>
      <c r="E17" s="493"/>
      <c r="F17" s="494"/>
      <c r="G17" s="242"/>
      <c r="H17" s="242"/>
    </row>
    <row r="18" spans="1:8" ht="25.05" customHeight="1" x14ac:dyDescent="0.25">
      <c r="A18" s="482">
        <f t="shared" si="0"/>
        <v>7</v>
      </c>
      <c r="B18" s="672"/>
      <c r="C18" s="673"/>
      <c r="D18" s="493"/>
      <c r="E18" s="493"/>
      <c r="F18" s="494"/>
      <c r="G18" s="242"/>
      <c r="H18" s="242"/>
    </row>
    <row r="19" spans="1:8" ht="25.05" customHeight="1" x14ac:dyDescent="0.25">
      <c r="A19" s="482">
        <f t="shared" si="0"/>
        <v>8</v>
      </c>
      <c r="B19" s="672"/>
      <c r="C19" s="673"/>
      <c r="D19" s="493"/>
      <c r="E19" s="493"/>
      <c r="F19" s="494"/>
      <c r="G19" s="242"/>
      <c r="H19" s="242"/>
    </row>
    <row r="20" spans="1:8" ht="25.05" customHeight="1" x14ac:dyDescent="0.25">
      <c r="A20" s="482">
        <f t="shared" si="0"/>
        <v>9</v>
      </c>
      <c r="B20" s="672"/>
      <c r="C20" s="673"/>
      <c r="D20" s="493"/>
      <c r="E20" s="493"/>
      <c r="F20" s="494"/>
      <c r="G20" s="242"/>
      <c r="H20" s="242"/>
    </row>
    <row r="21" spans="1:8" ht="25.05" customHeight="1" x14ac:dyDescent="0.25">
      <c r="A21" s="482">
        <f t="shared" si="0"/>
        <v>10</v>
      </c>
      <c r="B21" s="672"/>
      <c r="C21" s="673"/>
      <c r="D21" s="493"/>
      <c r="E21" s="493"/>
      <c r="F21" s="494"/>
      <c r="G21" s="242"/>
      <c r="H21" s="242"/>
    </row>
    <row r="22" spans="1:8" ht="25.05" customHeight="1" x14ac:dyDescent="0.25">
      <c r="A22" s="482">
        <f t="shared" si="0"/>
        <v>11</v>
      </c>
      <c r="B22" s="672"/>
      <c r="C22" s="673"/>
      <c r="D22" s="493"/>
      <c r="E22" s="493"/>
      <c r="F22" s="494"/>
      <c r="G22" s="242"/>
      <c r="H22" s="242"/>
    </row>
    <row r="23" spans="1:8" ht="25.05" customHeight="1" x14ac:dyDescent="0.25">
      <c r="A23" s="482">
        <f t="shared" si="0"/>
        <v>12</v>
      </c>
      <c r="B23" s="672"/>
      <c r="C23" s="673"/>
      <c r="D23" s="493"/>
      <c r="E23" s="493"/>
      <c r="F23" s="494"/>
      <c r="G23" s="242"/>
      <c r="H23" s="242"/>
    </row>
    <row r="24" spans="1:8" ht="25.05" customHeight="1" x14ac:dyDescent="0.25">
      <c r="A24" s="482">
        <f t="shared" si="0"/>
        <v>13</v>
      </c>
      <c r="B24" s="672"/>
      <c r="C24" s="673"/>
      <c r="D24" s="493"/>
      <c r="E24" s="493"/>
      <c r="F24" s="494"/>
      <c r="G24" s="242"/>
      <c r="H24" s="242"/>
    </row>
    <row r="25" spans="1:8" ht="25.05" customHeight="1" x14ac:dyDescent="0.25">
      <c r="A25" s="482">
        <f t="shared" si="0"/>
        <v>14</v>
      </c>
      <c r="B25" s="672"/>
      <c r="C25" s="673"/>
      <c r="D25" s="493"/>
      <c r="E25" s="493"/>
      <c r="F25" s="494"/>
      <c r="G25" s="242"/>
      <c r="H25" s="242"/>
    </row>
    <row r="26" spans="1:8" ht="25.05" customHeight="1" x14ac:dyDescent="0.25">
      <c r="A26" s="482">
        <f t="shared" si="0"/>
        <v>15</v>
      </c>
      <c r="B26" s="672"/>
      <c r="C26" s="673"/>
      <c r="D26" s="493"/>
      <c r="E26" s="493"/>
      <c r="F26" s="494"/>
      <c r="G26" s="242"/>
      <c r="H26" s="242"/>
    </row>
    <row r="27" spans="1:8" ht="25.05" customHeight="1" x14ac:dyDescent="0.25">
      <c r="A27" s="482">
        <f t="shared" si="0"/>
        <v>16</v>
      </c>
      <c r="B27" s="672"/>
      <c r="C27" s="673"/>
      <c r="D27" s="493"/>
      <c r="E27" s="493"/>
      <c r="F27" s="494"/>
      <c r="G27" s="242"/>
      <c r="H27" s="242"/>
    </row>
    <row r="28" spans="1:8" ht="25.05" customHeight="1" x14ac:dyDescent="0.25">
      <c r="A28" s="482">
        <f t="shared" si="0"/>
        <v>17</v>
      </c>
      <c r="B28" s="672"/>
      <c r="C28" s="673"/>
      <c r="D28" s="493"/>
      <c r="E28" s="493"/>
      <c r="F28" s="494"/>
      <c r="G28" s="242"/>
      <c r="H28" s="242"/>
    </row>
    <row r="29" spans="1:8" ht="25.05" customHeight="1" x14ac:dyDescent="0.25">
      <c r="A29" s="482">
        <f t="shared" si="0"/>
        <v>18</v>
      </c>
      <c r="B29" s="672"/>
      <c r="C29" s="673"/>
      <c r="D29" s="493"/>
      <c r="E29" s="493"/>
      <c r="F29" s="494"/>
      <c r="G29" s="242"/>
      <c r="H29" s="242"/>
    </row>
    <row r="30" spans="1:8" ht="25.05" customHeight="1" x14ac:dyDescent="0.25">
      <c r="A30" s="482">
        <f t="shared" si="0"/>
        <v>19</v>
      </c>
      <c r="B30" s="672"/>
      <c r="C30" s="673"/>
      <c r="D30" s="493"/>
      <c r="E30" s="493"/>
      <c r="F30" s="494"/>
      <c r="G30" s="242"/>
      <c r="H30" s="242"/>
    </row>
    <row r="31" spans="1:8" ht="25.05" customHeight="1" x14ac:dyDescent="0.25">
      <c r="A31" s="482">
        <f t="shared" si="0"/>
        <v>20</v>
      </c>
      <c r="B31" s="672"/>
      <c r="C31" s="673"/>
      <c r="D31" s="493"/>
      <c r="E31" s="493"/>
      <c r="F31" s="494"/>
      <c r="G31" s="242"/>
      <c r="H31" s="242"/>
    </row>
    <row r="32" spans="1:8" ht="25.05" customHeight="1" x14ac:dyDescent="0.25">
      <c r="A32" s="482">
        <f t="shared" si="0"/>
        <v>21</v>
      </c>
      <c r="B32" s="672"/>
      <c r="C32" s="673"/>
      <c r="D32" s="493"/>
      <c r="E32" s="493"/>
      <c r="F32" s="494"/>
      <c r="G32" s="242"/>
      <c r="H32" s="242"/>
    </row>
    <row r="33" spans="1:8" ht="25.05" customHeight="1" x14ac:dyDescent="0.25">
      <c r="A33" s="482">
        <f t="shared" si="0"/>
        <v>22</v>
      </c>
      <c r="B33" s="672"/>
      <c r="C33" s="673"/>
      <c r="D33" s="493"/>
      <c r="E33" s="493"/>
      <c r="F33" s="494"/>
      <c r="G33" s="242"/>
      <c r="H33" s="242"/>
    </row>
    <row r="34" spans="1:8" ht="25.05" customHeight="1" x14ac:dyDescent="0.25">
      <c r="A34" s="482">
        <f t="shared" si="0"/>
        <v>23</v>
      </c>
      <c r="B34" s="672"/>
      <c r="C34" s="673"/>
      <c r="D34" s="493"/>
      <c r="E34" s="493"/>
      <c r="F34" s="494"/>
      <c r="G34" s="242"/>
      <c r="H34" s="242"/>
    </row>
    <row r="35" spans="1:8" ht="25.05" customHeight="1" x14ac:dyDescent="0.25">
      <c r="A35" s="482">
        <f t="shared" si="0"/>
        <v>24</v>
      </c>
      <c r="B35" s="672"/>
      <c r="C35" s="673"/>
      <c r="D35" s="493"/>
      <c r="E35" s="493"/>
      <c r="F35" s="494"/>
      <c r="G35" s="242"/>
      <c r="H35" s="242"/>
    </row>
    <row r="36" spans="1:8" ht="25.05" customHeight="1" x14ac:dyDescent="0.25">
      <c r="A36" s="482"/>
      <c r="B36" s="672"/>
      <c r="C36" s="673"/>
      <c r="D36" s="493"/>
      <c r="E36" s="493"/>
      <c r="F36" s="494"/>
      <c r="G36" s="242"/>
      <c r="H36" s="242"/>
    </row>
    <row r="37" spans="1:8" ht="25.05" customHeight="1" x14ac:dyDescent="0.25">
      <c r="A37" s="482"/>
      <c r="B37" s="672"/>
      <c r="C37" s="673"/>
      <c r="D37" s="493"/>
      <c r="E37" s="493"/>
      <c r="F37" s="494"/>
      <c r="G37" s="242"/>
      <c r="H37" s="242"/>
    </row>
    <row r="38" spans="1:8" ht="21.9" customHeight="1" x14ac:dyDescent="0.25">
      <c r="A38" s="483"/>
      <c r="B38" s="484"/>
      <c r="C38" s="485"/>
      <c r="D38" s="485"/>
      <c r="E38" s="485"/>
      <c r="F38" s="485"/>
      <c r="G38" s="486"/>
      <c r="H38" s="487"/>
    </row>
    <row r="39" spans="1:8" x14ac:dyDescent="0.25">
      <c r="A39" s="488"/>
      <c r="B39" s="489"/>
      <c r="C39" s="490"/>
      <c r="D39" s="489"/>
      <c r="E39" s="489"/>
      <c r="F39" s="489"/>
      <c r="G39" s="489"/>
      <c r="H39" s="489"/>
    </row>
  </sheetData>
  <sheetProtection algorithmName="SHA-512" hashValue="E3D/ZDkRC3yH1YLw8MyvHcazwnWSYf3lWiR4Yse3WqV/1h5wNH+IM6rJQ8bve926j9Uj6jBVbXd7XiauXU4Aig==" saltValue="jwM6wJxKrLU4btBAP7r06A==" spinCount="100000" sheet="1" selectLockedCells="1"/>
  <mergeCells count="36">
    <mergeCell ref="B33:C33"/>
    <mergeCell ref="B34:C34"/>
    <mergeCell ref="B35:C35"/>
    <mergeCell ref="B36:C36"/>
    <mergeCell ref="B37:C37"/>
    <mergeCell ref="B32:C32"/>
    <mergeCell ref="B21:C21"/>
    <mergeCell ref="B22:C22"/>
    <mergeCell ref="B23:C23"/>
    <mergeCell ref="B24:C24"/>
    <mergeCell ref="B25:C25"/>
    <mergeCell ref="B26:C26"/>
    <mergeCell ref="B27:C27"/>
    <mergeCell ref="B28:C28"/>
    <mergeCell ref="B29:C29"/>
    <mergeCell ref="B30:C30"/>
    <mergeCell ref="B31:C31"/>
    <mergeCell ref="B20:C20"/>
    <mergeCell ref="B8:H8"/>
    <mergeCell ref="B10:C10"/>
    <mergeCell ref="B11:C11"/>
    <mergeCell ref="B12:C12"/>
    <mergeCell ref="B13:C13"/>
    <mergeCell ref="B14:C14"/>
    <mergeCell ref="B15:C15"/>
    <mergeCell ref="B16:C16"/>
    <mergeCell ref="B17:C17"/>
    <mergeCell ref="B18:C18"/>
    <mergeCell ref="B19:C19"/>
    <mergeCell ref="B7:H7"/>
    <mergeCell ref="A1:G1"/>
    <mergeCell ref="A2:G2"/>
    <mergeCell ref="B4:H4"/>
    <mergeCell ref="B5:H5"/>
    <mergeCell ref="B6:H6"/>
    <mergeCell ref="C3:E3"/>
  </mergeCells>
  <pageMargins left="0.43307086614173201" right="0.35433070866141703" top="0.74803149606299202" bottom="0.74803149606299202" header="0.31496062992126" footer="0.31496062992126"/>
  <pageSetup paperSize="9" scale="80" orientation="portrait" horizontalDpi="4294967293" r:id="rId1"/>
  <headerFooter>
    <oddFooter>&amp;C7-4</oddFooter>
    <firstHeader>&amp;LShoprite Mini, Xai Xai, Mozambique&amp;RAir-Conditioning &amp; Ventilation Installation</firstHeader>
    <firstFooter>&amp;L022520-ME-01-03-01
October 2016&amp;C8-&amp;P</firstFooter>
  </headerFooter>
  <rowBreaks count="1" manualBreakCount="1">
    <brk id="39" max="8"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068AF-F18F-41FC-B10E-EE448F0CC0EE}">
  <dimension ref="A2:M149"/>
  <sheetViews>
    <sheetView topLeftCell="A109" workbookViewId="0">
      <selection activeCell="D61" sqref="D61"/>
    </sheetView>
  </sheetViews>
  <sheetFormatPr defaultRowHeight="13.2" x14ac:dyDescent="0.25"/>
  <cols>
    <col min="2" max="2" width="64.6640625" customWidth="1"/>
    <col min="3" max="3" width="22.77734375" customWidth="1"/>
    <col min="4" max="4" width="18.77734375" customWidth="1"/>
    <col min="5" max="5" width="14.88671875" customWidth="1"/>
    <col min="6" max="6" width="10.5546875" customWidth="1"/>
    <col min="7" max="9" width="18.77734375" customWidth="1"/>
    <col min="10" max="10" width="14.44140625" customWidth="1"/>
    <col min="13" max="13" width="52.88671875" customWidth="1"/>
  </cols>
  <sheetData>
    <row r="2" spans="1:13" x14ac:dyDescent="0.25">
      <c r="B2" s="459"/>
    </row>
    <row r="4" spans="1:13" ht="13.2" customHeight="1" x14ac:dyDescent="0.25">
      <c r="A4" s="103"/>
      <c r="B4" t="str">
        <f>'Section 2.1'!B11:D11</f>
        <v>Supply of AC Roof-Top Package.</v>
      </c>
      <c r="D4" s="104">
        <f>_xlfn.SINGLE('Section 2.1'!I11)</f>
        <v>1</v>
      </c>
      <c r="E4" s="104"/>
      <c r="F4" s="104"/>
      <c r="G4" s="104"/>
      <c r="H4" s="104"/>
      <c r="I4" s="104"/>
      <c r="J4" s="104"/>
      <c r="M4" s="102"/>
    </row>
    <row r="5" spans="1:13" ht="13.2" customHeight="1" x14ac:dyDescent="0.25">
      <c r="A5" s="103"/>
      <c r="B5" t="str">
        <f>'Section 2.1'!B12:D12</f>
        <v>Supply of all ducting as shown on drawing. Including all Transition Pieces, Bends, Off-Sets, etc.</v>
      </c>
      <c r="D5" s="104">
        <f>_xlfn.SINGLE('Section 2.1'!I12)</f>
        <v>2</v>
      </c>
      <c r="E5" s="104"/>
      <c r="F5" s="104"/>
      <c r="G5" s="104"/>
      <c r="H5" s="104"/>
      <c r="I5" s="104"/>
      <c r="J5" s="104"/>
      <c r="M5" s="102"/>
    </row>
    <row r="6" spans="1:13" ht="13.2" customHeight="1" x14ac:dyDescent="0.25">
      <c r="A6" s="103"/>
      <c r="B6">
        <f>'Section 2.1'!B13:D13</f>
        <v>0</v>
      </c>
      <c r="D6" s="104">
        <f>_xlfn.SINGLE('Section 2.1'!I13)</f>
        <v>3</v>
      </c>
      <c r="E6" s="104"/>
      <c r="F6" s="104"/>
      <c r="G6" s="104"/>
      <c r="H6" s="104"/>
      <c r="I6" s="104"/>
      <c r="J6" s="104"/>
      <c r="M6" s="102"/>
    </row>
    <row r="7" spans="1:13" ht="13.2" customHeight="1" x14ac:dyDescent="0.25">
      <c r="A7" s="103"/>
      <c r="B7">
        <f>'Section 2.1'!B14:D14</f>
        <v>0</v>
      </c>
      <c r="D7" s="104">
        <f>_xlfn.SINGLE('Section 2.1'!I14)</f>
        <v>4</v>
      </c>
      <c r="E7" s="104"/>
      <c r="F7" s="104"/>
      <c r="G7" s="104"/>
      <c r="H7" s="104"/>
      <c r="I7" s="104"/>
      <c r="J7" s="104"/>
      <c r="M7" s="102"/>
    </row>
    <row r="8" spans="1:13" ht="13.2" customHeight="1" x14ac:dyDescent="0.25">
      <c r="A8" s="103"/>
      <c r="B8" t="str">
        <f>'Section 2.1'!B15:D15</f>
        <v>Supply of  new 400 x 200 Suplly Air Grills &amp; Spigots.</v>
      </c>
      <c r="D8" s="104">
        <f>_xlfn.SINGLE('Section 2.1'!I15)</f>
        <v>5</v>
      </c>
      <c r="E8" s="104"/>
      <c r="F8" s="104"/>
      <c r="G8" s="104"/>
      <c r="H8" s="104"/>
      <c r="I8" s="104"/>
      <c r="J8" s="104"/>
      <c r="M8" s="102"/>
    </row>
    <row r="9" spans="1:13" ht="13.2" customHeight="1" x14ac:dyDescent="0.25">
      <c r="A9" s="103"/>
      <c r="B9" t="str">
        <f>'Section 2.1'!B16:D16</f>
        <v>Supply of  new 1200 x 600 Return Air Grill</v>
      </c>
      <c r="D9" s="104">
        <f>_xlfn.SINGLE('Section 2.1'!I16)</f>
        <v>6</v>
      </c>
      <c r="E9" s="104"/>
      <c r="F9" s="104"/>
      <c r="G9" s="104"/>
      <c r="H9" s="104"/>
      <c r="I9" s="104"/>
      <c r="J9" s="104"/>
      <c r="M9" s="102"/>
    </row>
    <row r="10" spans="1:13" ht="13.2" customHeight="1" x14ac:dyDescent="0.25">
      <c r="A10" s="103"/>
      <c r="B10" t="str">
        <f>'Section 2.1'!B17:D17</f>
        <v>One sets of filters.</v>
      </c>
      <c r="D10" s="104">
        <f>_xlfn.SINGLE('Section 2.1'!I17)</f>
        <v>7</v>
      </c>
      <c r="E10" s="104"/>
      <c r="F10" s="104"/>
      <c r="G10" s="104"/>
      <c r="H10" s="104"/>
      <c r="I10" s="104"/>
      <c r="J10" s="104"/>
      <c r="M10" s="102"/>
    </row>
    <row r="11" spans="1:13" ht="13.2" customHeight="1" x14ac:dyDescent="0.25">
      <c r="A11" s="103"/>
      <c r="B11" t="str">
        <f>'Section 2.1'!B18:D18</f>
        <v>Remote Controller. Hard Wired.</v>
      </c>
      <c r="D11" s="104">
        <f>_xlfn.SINGLE('Section 2.1'!I18)</f>
        <v>8</v>
      </c>
      <c r="E11" s="104"/>
      <c r="F11" s="104"/>
      <c r="G11" s="104"/>
      <c r="H11" s="104"/>
      <c r="I11" s="104"/>
      <c r="J11" s="104"/>
      <c r="M11" s="102"/>
    </row>
    <row r="12" spans="1:13" ht="13.2" customHeight="1" x14ac:dyDescent="0.25">
      <c r="A12" s="103"/>
      <c r="B12" t="str">
        <f>'Section 2.1'!B19:D19</f>
        <v>Steel Frame</v>
      </c>
      <c r="D12" s="104">
        <f>_xlfn.SINGLE('Section 2.1'!I19)</f>
        <v>9</v>
      </c>
      <c r="E12" s="104"/>
      <c r="F12" s="104"/>
      <c r="G12" s="104"/>
      <c r="H12" s="104"/>
      <c r="I12" s="104"/>
      <c r="J12" s="104"/>
      <c r="M12" s="102"/>
    </row>
    <row r="13" spans="1:13" ht="13.2" customHeight="1" x14ac:dyDescent="0.25">
      <c r="A13" s="103"/>
      <c r="D13" s="104"/>
      <c r="E13" s="104"/>
      <c r="F13" s="104"/>
      <c r="G13" s="104"/>
      <c r="H13" s="104"/>
      <c r="I13" s="104"/>
      <c r="J13" s="104"/>
      <c r="M13" s="102"/>
    </row>
    <row r="14" spans="1:13" ht="13.2" customHeight="1" x14ac:dyDescent="0.25">
      <c r="A14" s="103"/>
      <c r="B14" t="str">
        <f>'Section 2.1'!B21:D21</f>
        <v>Supply of AC Roof-Top Package.</v>
      </c>
      <c r="D14" s="104">
        <f>_xlfn.SINGLE('Section 2.1'!I21)</f>
        <v>1</v>
      </c>
      <c r="E14" s="104"/>
      <c r="F14" s="104"/>
      <c r="G14" s="104"/>
      <c r="H14" s="104"/>
      <c r="I14" s="104"/>
      <c r="J14" s="104"/>
      <c r="M14" s="102"/>
    </row>
    <row r="15" spans="1:13" ht="13.2" customHeight="1" x14ac:dyDescent="0.25">
      <c r="A15" s="103"/>
      <c r="B15" t="str">
        <f>'Section 2.1'!B22:D22</f>
        <v>Supply of all ducting as shown on drawing. Including all Transition Pieces, Bends, Off-Sets, etc.</v>
      </c>
      <c r="D15" s="104">
        <f>_xlfn.SINGLE('Section 2.1'!I22)</f>
        <v>2</v>
      </c>
      <c r="E15" s="104"/>
      <c r="F15" s="104"/>
      <c r="G15" s="104"/>
      <c r="H15" s="104"/>
      <c r="I15" s="104"/>
      <c r="J15" s="104"/>
      <c r="M15" s="102"/>
    </row>
    <row r="16" spans="1:13" ht="13.2" customHeight="1" x14ac:dyDescent="0.25">
      <c r="A16" s="103"/>
      <c r="B16">
        <f>'Section 2.1'!B23:D23</f>
        <v>0</v>
      </c>
      <c r="D16" s="104">
        <f>_xlfn.SINGLE('Section 2.1'!I23)</f>
        <v>3</v>
      </c>
      <c r="E16" s="104"/>
      <c r="F16" s="104"/>
      <c r="G16" s="104"/>
      <c r="H16" s="104"/>
      <c r="I16" s="104"/>
      <c r="J16" s="104"/>
      <c r="M16" s="102"/>
    </row>
    <row r="17" spans="1:13" ht="13.2" customHeight="1" x14ac:dyDescent="0.25">
      <c r="A17" s="103"/>
      <c r="B17">
        <f>'Section 2.1'!B24:D24</f>
        <v>0</v>
      </c>
      <c r="D17" s="104">
        <f>_xlfn.SINGLE('Section 2.1'!I24)</f>
        <v>4</v>
      </c>
      <c r="E17" s="104"/>
      <c r="F17" s="104"/>
      <c r="G17" s="104"/>
      <c r="H17" s="104"/>
      <c r="I17" s="104"/>
      <c r="J17" s="104"/>
      <c r="M17" s="102"/>
    </row>
    <row r="18" spans="1:13" ht="13.2" customHeight="1" x14ac:dyDescent="0.25">
      <c r="A18" s="103"/>
      <c r="B18" t="str">
        <f>'Section 2.1'!B25:D25</f>
        <v>Supply of  new 400 x 200 Suplly Air Grills &amp; Spigots.</v>
      </c>
      <c r="D18" s="104">
        <f>_xlfn.SINGLE('Section 2.1'!I25)</f>
        <v>5</v>
      </c>
      <c r="E18" s="104"/>
      <c r="F18" s="104"/>
      <c r="G18" s="104"/>
      <c r="H18" s="104"/>
      <c r="I18" s="104"/>
      <c r="J18" s="104"/>
      <c r="M18" s="102"/>
    </row>
    <row r="19" spans="1:13" ht="13.2" customHeight="1" x14ac:dyDescent="0.25">
      <c r="A19" s="103"/>
      <c r="B19" t="str">
        <f>'Section 2.1'!B26:D26</f>
        <v>Supply of new Square plate round difussers</v>
      </c>
      <c r="D19" s="104">
        <f>_xlfn.SINGLE('Section 2.1'!I26)</f>
        <v>6</v>
      </c>
      <c r="E19" s="104"/>
      <c r="F19" s="104"/>
      <c r="G19" s="104"/>
      <c r="H19" s="104"/>
      <c r="I19" s="104"/>
      <c r="J19" s="104"/>
      <c r="M19" s="102"/>
    </row>
    <row r="20" spans="1:13" ht="13.2" customHeight="1" x14ac:dyDescent="0.25">
      <c r="A20" s="103"/>
      <c r="B20" t="str">
        <f>'Section 2.1'!B27:D27</f>
        <v>Supply of  new 1200 x 600 Return Air Grill</v>
      </c>
      <c r="D20" s="104">
        <f>_xlfn.SINGLE('Section 2.1'!I27)</f>
        <v>7</v>
      </c>
      <c r="E20" s="104"/>
      <c r="F20" s="104"/>
      <c r="G20" s="104"/>
      <c r="H20" s="104"/>
      <c r="I20" s="104"/>
      <c r="J20" s="104"/>
      <c r="M20" s="102"/>
    </row>
    <row r="21" spans="1:13" ht="13.2" customHeight="1" x14ac:dyDescent="0.25">
      <c r="A21" s="103"/>
      <c r="B21" t="str">
        <f>'Section 2.1'!B28:D28</f>
        <v>One sets of filters.</v>
      </c>
      <c r="D21" s="104">
        <f>_xlfn.SINGLE('Section 2.1'!I28)</f>
        <v>8</v>
      </c>
      <c r="E21" s="104"/>
      <c r="F21" s="104"/>
      <c r="G21" s="104"/>
      <c r="H21" s="104"/>
      <c r="I21" s="104"/>
      <c r="J21" s="104"/>
      <c r="M21" s="102"/>
    </row>
    <row r="22" spans="1:13" ht="13.2" customHeight="1" x14ac:dyDescent="0.25">
      <c r="A22" s="103"/>
      <c r="B22" t="str">
        <f>'Section 2.1'!B29:D29</f>
        <v>Remote Controller. Hard Wired.</v>
      </c>
      <c r="D22" s="104">
        <f>_xlfn.SINGLE('Section 2.1'!I29)</f>
        <v>9</v>
      </c>
      <c r="E22" s="104"/>
      <c r="F22" s="104"/>
      <c r="G22" s="104"/>
      <c r="H22" s="104"/>
      <c r="I22" s="104"/>
      <c r="J22" s="104"/>
      <c r="M22" s="102"/>
    </row>
    <row r="23" spans="1:13" ht="13.2" customHeight="1" x14ac:dyDescent="0.25">
      <c r="A23" s="103"/>
      <c r="B23" t="str">
        <f>'Section 2.1'!B30:D30</f>
        <v>Steel Frame</v>
      </c>
      <c r="D23" s="104">
        <f>_xlfn.SINGLE('Section 2.1'!I30)</f>
        <v>10</v>
      </c>
      <c r="E23" s="104"/>
      <c r="F23" s="104"/>
      <c r="G23" s="104"/>
      <c r="H23" s="104"/>
      <c r="I23" s="104"/>
      <c r="J23" s="104"/>
      <c r="M23" s="102"/>
    </row>
    <row r="24" spans="1:13" ht="13.2" customHeight="1" x14ac:dyDescent="0.25">
      <c r="A24" s="103"/>
      <c r="D24" s="104"/>
      <c r="E24" s="104"/>
      <c r="F24" s="104"/>
      <c r="G24" s="104"/>
      <c r="H24" s="104"/>
      <c r="I24" s="104"/>
      <c r="J24" s="104"/>
      <c r="M24" s="102"/>
    </row>
    <row r="25" spans="1:13" ht="13.2" customHeight="1" x14ac:dyDescent="0.25">
      <c r="A25" s="103"/>
      <c r="B25" t="str">
        <f>'Section 2.1'!B32:D32</f>
        <v>Supply of AC Roof-Top Package.</v>
      </c>
      <c r="D25" s="104">
        <f>_xlfn.SINGLE('Section 2.1'!I32)</f>
        <v>1</v>
      </c>
      <c r="E25" s="104"/>
      <c r="F25" s="104"/>
      <c r="G25" s="104"/>
      <c r="H25" s="104"/>
      <c r="I25" s="104"/>
      <c r="J25" s="104"/>
      <c r="M25" s="102"/>
    </row>
    <row r="26" spans="1:13" ht="13.2" customHeight="1" x14ac:dyDescent="0.25">
      <c r="A26" s="103"/>
      <c r="B26" t="str">
        <f>'Section 2.1'!B33:D33</f>
        <v>Supply of all ducting as shown on drawing. Including all Transition Pieces, Bends, Off-Sets, etc.</v>
      </c>
      <c r="D26" s="104">
        <f>_xlfn.SINGLE('Section 2.1'!I33)</f>
        <v>2</v>
      </c>
      <c r="E26" s="104"/>
      <c r="F26" s="104"/>
      <c r="G26" s="104"/>
      <c r="H26" s="104"/>
      <c r="I26" s="104"/>
      <c r="J26" s="104"/>
      <c r="M26" s="102"/>
    </row>
    <row r="27" spans="1:13" ht="13.2" customHeight="1" x14ac:dyDescent="0.25">
      <c r="A27" s="103"/>
      <c r="B27">
        <f>'Section 2.1'!B34:D34</f>
        <v>0</v>
      </c>
      <c r="D27" s="104">
        <f>_xlfn.SINGLE('Section 2.1'!I34)</f>
        <v>3</v>
      </c>
      <c r="E27" s="104"/>
      <c r="F27" s="104"/>
      <c r="G27" s="104"/>
      <c r="H27" s="104"/>
      <c r="I27" s="104"/>
      <c r="J27" s="104"/>
      <c r="M27" s="102"/>
    </row>
    <row r="28" spans="1:13" ht="13.2" customHeight="1" x14ac:dyDescent="0.25">
      <c r="A28" s="103"/>
      <c r="B28">
        <f>'Section 2.1'!B35:D35</f>
        <v>0</v>
      </c>
      <c r="D28" s="104">
        <f>_xlfn.SINGLE('Section 2.1'!I35)</f>
        <v>4</v>
      </c>
      <c r="E28" s="104"/>
      <c r="F28" s="104"/>
      <c r="G28" s="104"/>
      <c r="H28" s="104"/>
      <c r="I28" s="104"/>
      <c r="J28" s="104"/>
      <c r="M28" s="102"/>
    </row>
    <row r="29" spans="1:13" ht="13.2" customHeight="1" x14ac:dyDescent="0.25">
      <c r="A29" s="103"/>
      <c r="B29" t="str">
        <f>'Section 2.1'!B36:D36</f>
        <v>Supply of  new 400 x 200 Suplly Air Grills &amp; spigots.</v>
      </c>
      <c r="D29" s="104">
        <f>_xlfn.SINGLE('Section 2.1'!I36)</f>
        <v>5</v>
      </c>
      <c r="G29" s="104"/>
      <c r="H29" s="104"/>
      <c r="I29" s="104"/>
      <c r="M29" s="102"/>
    </row>
    <row r="30" spans="1:13" ht="13.2" customHeight="1" x14ac:dyDescent="0.25">
      <c r="A30" s="103"/>
      <c r="B30" t="str">
        <f>'Section 2.1'!B37:D37</f>
        <v>Supply of new Square plate round difussers</v>
      </c>
      <c r="D30" s="104">
        <f>_xlfn.SINGLE('Section 2.1'!I37)</f>
        <v>6</v>
      </c>
      <c r="F30" s="104"/>
      <c r="G30" s="104"/>
      <c r="H30" s="104"/>
      <c r="I30" s="104"/>
      <c r="M30" s="102"/>
    </row>
    <row r="31" spans="1:13" ht="13.2" customHeight="1" x14ac:dyDescent="0.25">
      <c r="A31" s="103"/>
      <c r="B31" t="str">
        <f>'Section 2.1'!B38:D38</f>
        <v>Supply of  new 1200 x 600 Return Air Grill</v>
      </c>
      <c r="D31" s="104">
        <f>_xlfn.SINGLE('Section 2.1'!I38)</f>
        <v>7</v>
      </c>
      <c r="E31" s="104"/>
      <c r="F31" s="104"/>
      <c r="G31" s="104"/>
      <c r="H31" s="104"/>
      <c r="I31" s="104"/>
      <c r="J31" s="104"/>
      <c r="M31" s="102"/>
    </row>
    <row r="32" spans="1:13" ht="13.2" customHeight="1" x14ac:dyDescent="0.25">
      <c r="A32" s="103"/>
      <c r="B32" t="str">
        <f>'Section 2.1'!B39:D39</f>
        <v>One sets of filters.</v>
      </c>
      <c r="D32" s="104">
        <f>_xlfn.SINGLE('Section 2.1'!I39)</f>
        <v>8</v>
      </c>
      <c r="E32" s="104"/>
      <c r="F32" s="104"/>
      <c r="G32" s="104"/>
      <c r="H32" s="104"/>
      <c r="I32" s="104"/>
      <c r="J32" s="104"/>
      <c r="M32" s="102"/>
    </row>
    <row r="33" spans="1:13" ht="13.2" customHeight="1" x14ac:dyDescent="0.25">
      <c r="A33" s="103"/>
      <c r="B33" t="str">
        <f>'Section 2.1'!B40:D40</f>
        <v>Remote Controller. Hard Wired.</v>
      </c>
      <c r="D33" s="104">
        <f>_xlfn.SINGLE('Section 2.1'!I40)</f>
        <v>9</v>
      </c>
      <c r="E33" s="104"/>
      <c r="F33" s="104"/>
      <c r="G33" s="104"/>
      <c r="H33" s="104"/>
      <c r="I33" s="104"/>
      <c r="J33" s="104"/>
      <c r="M33" s="102"/>
    </row>
    <row r="34" spans="1:13" ht="13.2" customHeight="1" x14ac:dyDescent="0.25">
      <c r="A34" s="103"/>
      <c r="B34" t="str">
        <f>'Section 2.1'!B41:D41</f>
        <v>Steel Frame</v>
      </c>
      <c r="D34" s="104">
        <f>_xlfn.SINGLE('Section 2.1'!I41)</f>
        <v>10</v>
      </c>
      <c r="E34" s="104"/>
      <c r="F34" s="104"/>
      <c r="G34" s="104"/>
      <c r="H34" s="104"/>
      <c r="I34" s="104"/>
      <c r="J34" s="104"/>
      <c r="M34" s="102"/>
    </row>
    <row r="35" spans="1:13" ht="13.2" customHeight="1" x14ac:dyDescent="0.25">
      <c r="A35" s="103"/>
      <c r="D35" s="104"/>
      <c r="E35" s="104"/>
      <c r="F35" s="104"/>
      <c r="G35" s="104"/>
      <c r="H35" s="104"/>
      <c r="I35" s="104"/>
      <c r="J35" s="104"/>
      <c r="M35" s="102"/>
    </row>
    <row r="36" spans="1:13" ht="13.2" customHeight="1" x14ac:dyDescent="0.25">
      <c r="A36" s="103"/>
      <c r="B36" t="str">
        <f>'Section 2.1'!B43:D43</f>
        <v>Aerobics Area</v>
      </c>
      <c r="D36" s="104"/>
      <c r="E36" s="104"/>
      <c r="F36" s="104"/>
      <c r="G36" s="104"/>
      <c r="H36" s="104"/>
      <c r="I36" s="104"/>
      <c r="J36" s="104"/>
      <c r="M36" s="102"/>
    </row>
    <row r="37" spans="1:13" ht="13.2" customHeight="1" x14ac:dyDescent="0.25">
      <c r="A37" s="103"/>
      <c r="B37" t="str">
        <f>'Section 2.1'!B44:D44</f>
        <v>Supply of AC Roof-Top Package.</v>
      </c>
      <c r="D37" s="104">
        <f>_xlfn.SINGLE('Section 2.1'!I44)</f>
        <v>1</v>
      </c>
      <c r="E37" s="104"/>
      <c r="F37" s="104"/>
      <c r="G37" s="104"/>
      <c r="H37" s="104"/>
      <c r="I37" s="104"/>
      <c r="J37" s="104"/>
      <c r="M37" s="102"/>
    </row>
    <row r="38" spans="1:13" ht="13.2" customHeight="1" x14ac:dyDescent="0.25">
      <c r="A38" s="103"/>
      <c r="B38" t="str">
        <f>'Section 2.1'!B45:D45</f>
        <v>Supply of all ducting as shown on drawing. Including all Transition Pieces, Bends, Off-Sets, etc.</v>
      </c>
      <c r="D38" s="104">
        <f>_xlfn.SINGLE('Section 2.1'!I45)</f>
        <v>2</v>
      </c>
      <c r="E38" s="104"/>
      <c r="F38" s="104"/>
      <c r="G38" s="104"/>
      <c r="H38" s="104"/>
      <c r="I38" s="104"/>
      <c r="J38" s="104"/>
      <c r="M38" s="102"/>
    </row>
    <row r="39" spans="1:13" ht="13.2" customHeight="1" x14ac:dyDescent="0.25">
      <c r="A39" s="103"/>
      <c r="B39">
        <f>'Section 2.1'!B46:D46</f>
        <v>0</v>
      </c>
      <c r="D39" s="104">
        <f>_xlfn.SINGLE('Section 2.1'!I46)</f>
        <v>3</v>
      </c>
      <c r="E39" s="104"/>
      <c r="F39" s="104"/>
      <c r="G39" s="104"/>
      <c r="H39" s="104"/>
      <c r="I39" s="104"/>
      <c r="J39" s="104"/>
      <c r="M39" s="102"/>
    </row>
    <row r="40" spans="1:13" ht="13.2" customHeight="1" x14ac:dyDescent="0.25">
      <c r="A40" s="103"/>
      <c r="B40">
        <f>'Section 2.1'!B47:D47</f>
        <v>0</v>
      </c>
      <c r="D40" s="104">
        <f>_xlfn.SINGLE('Section 2.1'!I47)</f>
        <v>4</v>
      </c>
      <c r="E40" s="104"/>
      <c r="F40" s="104"/>
      <c r="G40" s="104"/>
      <c r="H40" s="104"/>
      <c r="I40" s="104"/>
      <c r="J40" s="104"/>
      <c r="M40" s="102"/>
    </row>
    <row r="41" spans="1:13" ht="13.2" customHeight="1" x14ac:dyDescent="0.25">
      <c r="A41" s="103"/>
      <c r="B41" t="str">
        <f>'Section 2.1'!B48:D48</f>
        <v>Supply of  new 400 x 200 Suplly Air Grills &amp; spigots.</v>
      </c>
      <c r="D41" s="104">
        <f>_xlfn.SINGLE('Section 2.1'!I48)</f>
        <v>5</v>
      </c>
      <c r="E41" s="104"/>
      <c r="F41" s="104"/>
      <c r="G41" s="104"/>
      <c r="H41" s="104"/>
      <c r="I41" s="104"/>
      <c r="J41" s="104"/>
      <c r="M41" s="102"/>
    </row>
    <row r="42" spans="1:13" ht="13.2" customHeight="1" x14ac:dyDescent="0.25">
      <c r="A42" s="103"/>
      <c r="B42" t="str">
        <f>'Section 2.1'!B49:D49</f>
        <v>Supply of new Square plate round difussers</v>
      </c>
      <c r="D42" s="104">
        <f>_xlfn.SINGLE('Section 2.1'!I49)</f>
        <v>6</v>
      </c>
      <c r="E42" s="104"/>
      <c r="F42" s="104"/>
      <c r="G42" s="104"/>
      <c r="H42" s="104"/>
      <c r="I42" s="104"/>
      <c r="J42" s="104"/>
      <c r="M42" s="102"/>
    </row>
    <row r="43" spans="1:13" ht="13.2" customHeight="1" x14ac:dyDescent="0.25">
      <c r="A43" s="103"/>
      <c r="B43" t="str">
        <f>'Section 2.1'!B50:D50</f>
        <v>Supply of  new 1000 x 600 Return Air Grill</v>
      </c>
      <c r="D43" s="104">
        <f>_xlfn.SINGLE('Section 2.1'!I50)</f>
        <v>7</v>
      </c>
      <c r="E43" s="104"/>
      <c r="F43" s="104"/>
      <c r="G43" s="104"/>
      <c r="H43" s="104"/>
      <c r="I43" s="104"/>
      <c r="J43" s="104"/>
      <c r="M43" s="102"/>
    </row>
    <row r="44" spans="1:13" ht="13.2" customHeight="1" x14ac:dyDescent="0.25">
      <c r="A44" s="103"/>
      <c r="B44" t="str">
        <f>'Section 2.1'!B51:D51</f>
        <v>One sets of filters.</v>
      </c>
      <c r="D44" s="104">
        <f>_xlfn.SINGLE('Section 2.1'!I51)</f>
        <v>8</v>
      </c>
      <c r="E44" s="104"/>
      <c r="F44" s="104"/>
      <c r="G44" s="104"/>
      <c r="H44" s="104"/>
      <c r="I44" s="104"/>
      <c r="J44" s="104"/>
      <c r="M44" s="102"/>
    </row>
    <row r="45" spans="1:13" ht="13.2" customHeight="1" x14ac:dyDescent="0.25">
      <c r="A45" s="103"/>
      <c r="B45" t="str">
        <f>'Section 2.1'!B52:D52</f>
        <v>Remote Controller. Hard Wired.</v>
      </c>
      <c r="D45" s="104">
        <f>_xlfn.SINGLE('Section 2.1'!I52)</f>
        <v>9</v>
      </c>
      <c r="E45" s="104"/>
      <c r="F45" s="104"/>
      <c r="G45" s="104"/>
      <c r="H45" s="104"/>
      <c r="I45" s="104"/>
      <c r="J45" s="104"/>
      <c r="M45" s="102"/>
    </row>
    <row r="46" spans="1:13" ht="13.2" customHeight="1" x14ac:dyDescent="0.25">
      <c r="A46" s="103"/>
      <c r="B46" t="str">
        <f>'Section 2.1'!B53:D53</f>
        <v>Steel Frame</v>
      </c>
      <c r="D46" s="104">
        <f>_xlfn.SINGLE('Section 2.1'!I53)</f>
        <v>10</v>
      </c>
      <c r="E46" s="104"/>
      <c r="F46" s="104"/>
      <c r="G46" s="104"/>
      <c r="H46" s="104"/>
      <c r="I46" s="104"/>
      <c r="J46" s="104"/>
      <c r="M46" s="102"/>
    </row>
    <row r="47" spans="1:13" ht="13.2" customHeight="1" x14ac:dyDescent="0.25">
      <c r="A47" s="103"/>
      <c r="D47" s="104"/>
      <c r="E47" s="104"/>
      <c r="F47" s="104"/>
      <c r="G47" s="104"/>
      <c r="H47" s="104"/>
      <c r="I47" s="104"/>
      <c r="J47" s="104"/>
      <c r="M47" s="102"/>
    </row>
    <row r="48" spans="1:13" ht="13.2" customHeight="1" x14ac:dyDescent="0.25">
      <c r="A48" s="103"/>
      <c r="B48" t="str">
        <f>'Section 2.1'!B55:D55</f>
        <v>SUB TOTAL SECTION 2.1 P1 to summary</v>
      </c>
      <c r="D48" s="104">
        <f>_xlfn.SINGLE('Section 2.1'!I55)</f>
        <v>210</v>
      </c>
      <c r="E48" s="104">
        <f>SUM(D4:D46)</f>
        <v>210</v>
      </c>
      <c r="F48" s="104" t="b">
        <f>E48='Section 2.1'!I55</f>
        <v>1</v>
      </c>
      <c r="G48" s="104"/>
      <c r="H48" s="104"/>
      <c r="I48" s="104"/>
      <c r="J48" s="104"/>
      <c r="M48" s="102"/>
    </row>
    <row r="49" spans="1:13" ht="13.2" customHeight="1" x14ac:dyDescent="0.25">
      <c r="A49" s="103"/>
      <c r="D49" s="104"/>
      <c r="E49" s="104"/>
      <c r="F49" s="104"/>
      <c r="G49" s="104"/>
      <c r="H49" s="104"/>
      <c r="I49" s="104"/>
      <c r="J49" s="104"/>
      <c r="M49" s="102"/>
    </row>
    <row r="50" spans="1:13" ht="13.2" customHeight="1" x14ac:dyDescent="0.25">
      <c r="A50" s="103"/>
      <c r="D50" s="104"/>
      <c r="E50" s="104"/>
      <c r="F50" s="104"/>
      <c r="G50" s="104"/>
      <c r="H50" s="104"/>
      <c r="I50" s="104"/>
      <c r="J50" s="104"/>
      <c r="M50" s="102"/>
    </row>
    <row r="51" spans="1:13" ht="13.2" customHeight="1" x14ac:dyDescent="0.25">
      <c r="A51" s="103"/>
      <c r="B51" t="str">
        <f>'Section 2.1'!B58:D58</f>
        <v>VENTILATION</v>
      </c>
      <c r="D51" s="104"/>
      <c r="E51" s="104"/>
      <c r="F51" s="104"/>
      <c r="G51" s="104"/>
      <c r="H51" s="104"/>
      <c r="I51" s="104"/>
      <c r="J51" s="104"/>
      <c r="M51" s="102"/>
    </row>
    <row r="52" spans="1:13" ht="13.2" customHeight="1" x14ac:dyDescent="0.25">
      <c r="A52" s="103"/>
      <c r="B52" t="str">
        <f>'Section 2.1'!B59:D59</f>
        <v>Change Room Ventilation</v>
      </c>
      <c r="D52" s="104"/>
      <c r="E52" s="104"/>
      <c r="F52" s="104"/>
      <c r="G52" s="104"/>
      <c r="H52" s="104"/>
      <c r="I52" s="104"/>
      <c r="J52" s="104"/>
      <c r="M52" s="102"/>
    </row>
    <row r="53" spans="1:13" ht="13.2" customHeight="1" x14ac:dyDescent="0.25">
      <c r="A53" s="103"/>
      <c r="B53" t="str">
        <f>'Section 2.1'!B60:D60</f>
        <v>For supply of 560mm Fan assembly. Including attenuators, flexible connections, &amp; anti vibration mountings</v>
      </c>
      <c r="D53" s="104">
        <f>_xlfn.SINGLE('Section 2.1'!I60)</f>
        <v>1</v>
      </c>
      <c r="E53" s="104"/>
      <c r="F53" s="104"/>
      <c r="G53" s="104"/>
      <c r="H53" s="104"/>
      <c r="I53" s="104"/>
      <c r="J53" s="104"/>
      <c r="M53" s="102"/>
    </row>
    <row r="54" spans="1:13" ht="13.2" customHeight="1" x14ac:dyDescent="0.25">
      <c r="A54" s="103"/>
      <c r="B54" t="str">
        <f>'Section 2.1'!B61:D61</f>
        <v>Supply of all ducting as shown on drawing. Including all Transition Pieces, Bends, Off-Sets, etc.</v>
      </c>
      <c r="D54" s="104">
        <f>_xlfn.SINGLE('Section 2.1'!I61)</f>
        <v>2</v>
      </c>
      <c r="E54" s="104"/>
      <c r="F54" s="104"/>
      <c r="G54" s="104"/>
      <c r="H54" s="104"/>
      <c r="I54" s="104"/>
      <c r="J54" s="104"/>
      <c r="M54" s="102"/>
    </row>
    <row r="55" spans="1:13" ht="13.2" customHeight="1" x14ac:dyDescent="0.25">
      <c r="A55" s="103"/>
      <c r="B55">
        <f>'Section 2.1'!B62:D62</f>
        <v>0</v>
      </c>
      <c r="D55" s="104">
        <f>_xlfn.SINGLE('Section 2.1'!I62)</f>
        <v>3</v>
      </c>
      <c r="E55" s="104"/>
      <c r="F55" s="104"/>
      <c r="G55" s="104"/>
      <c r="H55" s="104"/>
      <c r="I55" s="104"/>
      <c r="J55" s="104"/>
      <c r="M55" s="102"/>
    </row>
    <row r="56" spans="1:13" ht="13.2" customHeight="1" x14ac:dyDescent="0.25">
      <c r="A56" s="103"/>
      <c r="B56">
        <f>'Section 2.1'!B63:D63</f>
        <v>0</v>
      </c>
      <c r="D56" s="104">
        <f>_xlfn.SINGLE('Section 2.1'!I63)</f>
        <v>4</v>
      </c>
      <c r="E56" s="104"/>
      <c r="F56" s="104"/>
      <c r="G56" s="104"/>
      <c r="H56" s="104"/>
      <c r="I56" s="104"/>
      <c r="J56" s="104"/>
      <c r="M56" s="102"/>
    </row>
    <row r="57" spans="1:13" ht="13.2" customHeight="1" x14ac:dyDescent="0.25">
      <c r="A57" s="103"/>
      <c r="B57" t="str">
        <f>'Section 2.1'!B64:D64</f>
        <v>Supply of  new 200mm Disk valves</v>
      </c>
      <c r="D57" s="104">
        <f>_xlfn.SINGLE('Section 2.1'!I64)</f>
        <v>5</v>
      </c>
      <c r="E57" s="104"/>
      <c r="F57" s="104"/>
      <c r="G57" s="104"/>
      <c r="H57" s="104"/>
      <c r="I57" s="104"/>
      <c r="J57" s="104"/>
      <c r="M57" s="102"/>
    </row>
    <row r="58" spans="1:13" ht="13.2" customHeight="1" x14ac:dyDescent="0.25">
      <c r="A58" s="103"/>
      <c r="B58" t="str">
        <f>'Section 2.1'!B65:D65</f>
        <v>Supply of  new 800 x 400 Transfer Air Grill</v>
      </c>
      <c r="D58" s="104">
        <f>_xlfn.SINGLE('Section 2.1'!I65)</f>
        <v>6</v>
      </c>
      <c r="E58" s="104"/>
      <c r="F58" s="104"/>
      <c r="G58" s="104"/>
      <c r="H58" s="104"/>
      <c r="I58" s="104"/>
      <c r="J58" s="104"/>
      <c r="M58" s="102"/>
    </row>
    <row r="59" spans="1:13" ht="13.2" customHeight="1" x14ac:dyDescent="0.25">
      <c r="A59" s="103"/>
      <c r="B59" t="str">
        <f>'Section 2.1'!B66:D66</f>
        <v>Steel Frame</v>
      </c>
      <c r="D59" s="104">
        <f>_xlfn.SINGLE('Section 2.1'!I66)</f>
        <v>7</v>
      </c>
      <c r="E59" s="104"/>
      <c r="F59" s="104"/>
      <c r="G59" s="104"/>
      <c r="H59" s="104"/>
      <c r="I59" s="104"/>
      <c r="J59" s="104"/>
      <c r="M59" s="102"/>
    </row>
    <row r="60" spans="1:13" ht="13.2" customHeight="1" x14ac:dyDescent="0.25">
      <c r="A60" s="103"/>
      <c r="B60">
        <f>'Section 2.1'!B67:D67</f>
        <v>0</v>
      </c>
      <c r="D60" s="104"/>
      <c r="E60" s="104"/>
      <c r="F60" s="104"/>
      <c r="G60" s="104"/>
      <c r="H60" s="104"/>
      <c r="I60" s="104"/>
      <c r="J60" s="104"/>
      <c r="M60" s="102"/>
    </row>
    <row r="61" spans="1:13" ht="13.2" customHeight="1" x14ac:dyDescent="0.25">
      <c r="A61" s="103"/>
      <c r="B61" t="str">
        <f>'Section 2.1'!B68:D68</f>
        <v>Kitchen Ventilation</v>
      </c>
      <c r="D61" s="104"/>
      <c r="E61" s="104"/>
      <c r="F61" s="104"/>
      <c r="G61" s="104"/>
      <c r="H61" s="104"/>
      <c r="I61" s="104"/>
      <c r="J61" s="104"/>
      <c r="M61" s="102"/>
    </row>
    <row r="62" spans="1:13" ht="13.2" customHeight="1" x14ac:dyDescent="0.25">
      <c r="A62" s="103"/>
      <c r="B62" t="str">
        <f>'Section 2.1'!B69:D69</f>
        <v>For supply of fresh air fans. CX10 or equivalent</v>
      </c>
      <c r="D62" s="104">
        <f>_xlfn.SINGLE('Section 2.1'!I69)</f>
        <v>1</v>
      </c>
      <c r="E62" s="104"/>
      <c r="F62" s="104"/>
      <c r="G62" s="104"/>
      <c r="H62" s="104"/>
      <c r="I62" s="104"/>
      <c r="J62" s="104"/>
      <c r="M62" s="102"/>
    </row>
    <row r="63" spans="1:13" ht="13.2" customHeight="1" x14ac:dyDescent="0.25">
      <c r="A63" s="103"/>
      <c r="D63" s="104"/>
      <c r="E63" s="104"/>
      <c r="F63" s="104"/>
      <c r="G63" s="104"/>
      <c r="H63" s="104"/>
      <c r="I63" s="104"/>
      <c r="J63" s="104"/>
      <c r="M63" s="102"/>
    </row>
    <row r="64" spans="1:13" ht="13.2" customHeight="1" x14ac:dyDescent="0.25">
      <c r="A64" s="103"/>
      <c r="B64" t="str">
        <f>'Section 2.1'!B71:D71</f>
        <v>MISCELANEOUS</v>
      </c>
      <c r="D64" s="104"/>
      <c r="E64" s="104"/>
      <c r="F64" s="104"/>
      <c r="G64" s="104"/>
      <c r="H64" s="104"/>
      <c r="I64" s="104"/>
      <c r="J64" s="104"/>
      <c r="M64" s="102"/>
    </row>
    <row r="65" spans="1:13" ht="13.2" customHeight="1" x14ac:dyDescent="0.25">
      <c r="A65" s="103"/>
      <c r="B65" t="str">
        <f>'Section 2.1'!B72:D72</f>
        <v>Detail Below</v>
      </c>
      <c r="D65" s="104"/>
      <c r="E65" s="104"/>
      <c r="F65" s="104"/>
      <c r="G65" s="104"/>
      <c r="H65" s="104"/>
      <c r="I65" s="104"/>
      <c r="J65" s="104"/>
      <c r="M65" s="102"/>
    </row>
    <row r="66" spans="1:13" ht="13.2" customHeight="1" x14ac:dyDescent="0.25">
      <c r="A66" s="103"/>
      <c r="B66" t="str">
        <f>'Section 2.1'!B73:D73</f>
        <v>A  Reclaim Old Refrigerant</v>
      </c>
      <c r="D66" s="104">
        <f>_xlfn.SINGLE('Section 2.1'!I73)</f>
        <v>1</v>
      </c>
      <c r="E66" s="104"/>
      <c r="F66" s="104"/>
      <c r="G66" s="104"/>
      <c r="H66" s="104"/>
      <c r="I66" s="104"/>
      <c r="J66" s="104"/>
      <c r="M66" s="102"/>
    </row>
    <row r="67" spans="1:13" ht="13.2" customHeight="1" x14ac:dyDescent="0.25">
      <c r="A67" s="103"/>
      <c r="B67" t="str">
        <f>'Section 2.1'!B74:D74</f>
        <v>B Remove all Redundant equipment as per Drawing CCS078-210</v>
      </c>
      <c r="D67" s="104">
        <f>_xlfn.SINGLE('Section 2.1'!I74)</f>
        <v>2</v>
      </c>
      <c r="E67" s="104"/>
      <c r="F67" s="104"/>
      <c r="G67" s="104"/>
      <c r="H67" s="104"/>
      <c r="I67" s="104"/>
      <c r="J67" s="104"/>
      <c r="M67" s="102"/>
    </row>
    <row r="68" spans="1:13" ht="13.2" customHeight="1" x14ac:dyDescent="0.25">
      <c r="A68" s="103"/>
      <c r="B68" t="str">
        <f>'Section 2.1'!B75:D75</f>
        <v>C</v>
      </c>
      <c r="D68" s="104">
        <f>_xlfn.SINGLE('Section 2.1'!I75)</f>
        <v>3</v>
      </c>
      <c r="E68" s="104"/>
      <c r="F68" s="104"/>
      <c r="G68" s="104"/>
      <c r="H68" s="104"/>
      <c r="I68" s="104"/>
      <c r="J68" s="104"/>
      <c r="M68" s="102"/>
    </row>
    <row r="69" spans="1:13" ht="13.2" customHeight="1" x14ac:dyDescent="0.25">
      <c r="A69" s="103"/>
      <c r="B69" t="str">
        <f>'Section 2.1'!B76:D76</f>
        <v>D</v>
      </c>
      <c r="D69" s="104">
        <f>_xlfn.SINGLE('Section 2.1'!I76)</f>
        <v>4</v>
      </c>
      <c r="E69" s="104"/>
      <c r="F69" s="104"/>
      <c r="G69" s="104"/>
      <c r="H69" s="104"/>
      <c r="I69" s="104"/>
      <c r="J69" s="104"/>
      <c r="M69" s="102"/>
    </row>
    <row r="70" spans="1:13" ht="13.2" customHeight="1" x14ac:dyDescent="0.25">
      <c r="A70" s="103"/>
      <c r="B70" t="str">
        <f>'Section 2.1'!B77:D77</f>
        <v>E</v>
      </c>
      <c r="D70" s="104">
        <f>_xlfn.SINGLE('Section 2.1'!I77)</f>
        <v>5</v>
      </c>
      <c r="E70" s="104"/>
      <c r="F70" s="104"/>
      <c r="G70" s="104"/>
      <c r="H70" s="104"/>
      <c r="I70" s="104"/>
      <c r="J70" s="104"/>
      <c r="M70" s="102"/>
    </row>
    <row r="71" spans="1:13" ht="13.2" customHeight="1" x14ac:dyDescent="0.25">
      <c r="A71" s="103"/>
      <c r="B71" t="str">
        <f>'Section 2.1'!B78:D78</f>
        <v>F</v>
      </c>
      <c r="D71" s="104">
        <f>_xlfn.SINGLE('Section 2.1'!I78)</f>
        <v>6</v>
      </c>
      <c r="E71" s="104"/>
      <c r="F71" s="104"/>
      <c r="G71" s="104"/>
      <c r="H71" s="104"/>
      <c r="I71" s="104"/>
      <c r="J71" s="104"/>
      <c r="M71" s="102"/>
    </row>
    <row r="72" spans="1:13" ht="13.2" customHeight="1" x14ac:dyDescent="0.25">
      <c r="A72" s="103"/>
      <c r="B72" t="str">
        <f>'Section 2.1'!B79:D79</f>
        <v>G</v>
      </c>
      <c r="D72" s="104">
        <f>_xlfn.SINGLE('Section 2.1'!I79)</f>
        <v>7</v>
      </c>
      <c r="E72" s="104"/>
      <c r="F72" s="104"/>
      <c r="G72" s="104"/>
      <c r="H72" s="104"/>
      <c r="I72" s="104"/>
      <c r="M72" s="102"/>
    </row>
    <row r="73" spans="1:13" ht="13.2" customHeight="1" x14ac:dyDescent="0.25">
      <c r="A73" s="103"/>
      <c r="B73" t="str">
        <f>'Section 2.1'!B80:D80</f>
        <v>H</v>
      </c>
      <c r="D73" s="104">
        <f>_xlfn.SINGLE('Section 2.1'!I80)</f>
        <v>8</v>
      </c>
      <c r="E73" s="104"/>
      <c r="F73" s="104"/>
      <c r="G73" s="104"/>
      <c r="H73" s="104"/>
      <c r="I73" s="104"/>
      <c r="M73" s="102"/>
    </row>
    <row r="74" spans="1:13" ht="13.2" customHeight="1" x14ac:dyDescent="0.25">
      <c r="A74" s="103"/>
      <c r="B74" t="str">
        <f>'Section 2.1'!B81:D81</f>
        <v>I</v>
      </c>
      <c r="D74" s="104">
        <f>_xlfn.SINGLE('Section 2.1'!I81)</f>
        <v>9</v>
      </c>
      <c r="E74" s="104">
        <f>SUM(D53:D74)</f>
        <v>74</v>
      </c>
      <c r="F74" s="104" t="b">
        <f>E74='Section 2.1'!I83</f>
        <v>1</v>
      </c>
      <c r="G74" s="104"/>
      <c r="H74" s="104"/>
      <c r="I74" s="104"/>
      <c r="M74" s="102"/>
    </row>
    <row r="75" spans="1:13" ht="13.2" customHeight="1" x14ac:dyDescent="0.25">
      <c r="A75" s="103"/>
      <c r="D75" s="104"/>
      <c r="F75" s="104"/>
      <c r="G75" s="104"/>
      <c r="H75" s="104"/>
      <c r="I75" s="104"/>
      <c r="M75" s="102"/>
    </row>
    <row r="76" spans="1:13" ht="13.2" customHeight="1" x14ac:dyDescent="0.25">
      <c r="B76" t="str">
        <f>'Section 2.2'!B12:D12</f>
        <v>Labour</v>
      </c>
      <c r="M76" s="102"/>
    </row>
    <row r="77" spans="1:13" ht="13.2" customHeight="1" x14ac:dyDescent="0.25">
      <c r="B77" t="str">
        <f>'Section 2.2'!B13:D13</f>
        <v>Qualified Mechanic</v>
      </c>
      <c r="D77" s="105">
        <f>_xlfn.SINGLE('Section 2.2'!I13)</f>
        <v>1</v>
      </c>
      <c r="E77" s="105"/>
      <c r="M77" s="102"/>
    </row>
    <row r="78" spans="1:13" ht="13.2" customHeight="1" x14ac:dyDescent="0.25">
      <c r="B78" t="str">
        <f>'Section 2.2'!B14:D14</f>
        <v>Apprentice</v>
      </c>
      <c r="D78" s="105">
        <f>_xlfn.SINGLE('Section 2.2'!I14)</f>
        <v>2</v>
      </c>
      <c r="E78" s="105"/>
      <c r="M78" s="102"/>
    </row>
    <row r="79" spans="1:13" ht="13.2" customHeight="1" x14ac:dyDescent="0.25">
      <c r="B79" t="str">
        <f>'Section 2.2'!B15:D15</f>
        <v>Electrician</v>
      </c>
      <c r="D79" s="105">
        <f>_xlfn.SINGLE('Section 2.2'!I15)</f>
        <v>3</v>
      </c>
      <c r="E79" s="105"/>
      <c r="M79" s="102"/>
    </row>
    <row r="80" spans="1:13" ht="13.2" customHeight="1" x14ac:dyDescent="0.25">
      <c r="B80" t="str">
        <f>'Section 2.2'!B16:D16</f>
        <v>Assistance</v>
      </c>
      <c r="D80" s="105">
        <f>_xlfn.SINGLE('Section 2.2'!I16)</f>
        <v>4</v>
      </c>
      <c r="E80" s="105"/>
      <c r="M80" s="102"/>
    </row>
    <row r="81" spans="2:13" ht="13.2" customHeight="1" x14ac:dyDescent="0.25">
      <c r="B81" t="str">
        <f>'Section 2.2'!B17:D17</f>
        <v>Labourer</v>
      </c>
      <c r="D81" s="105">
        <f>_xlfn.SINGLE('Section 2.2'!I17)</f>
        <v>5</v>
      </c>
      <c r="E81" s="105"/>
      <c r="M81" s="102"/>
    </row>
    <row r="82" spans="2:13" ht="13.2" customHeight="1" x14ac:dyDescent="0.25">
      <c r="B82" t="str">
        <f>'Section 2.2'!B18:D18</f>
        <v>Computer Technician</v>
      </c>
      <c r="D82" s="105">
        <f>_xlfn.SINGLE('Section 2.2'!I18)</f>
        <v>6</v>
      </c>
      <c r="E82" s="105"/>
      <c r="M82" s="102"/>
    </row>
    <row r="83" spans="2:13" ht="13.2" customHeight="1" x14ac:dyDescent="0.25">
      <c r="B83" t="str">
        <f>'Section 2.2'!B19:D19</f>
        <v>Commissioning</v>
      </c>
      <c r="D83" s="105">
        <f>_xlfn.SINGLE('Section 2.2'!I19)</f>
        <v>7</v>
      </c>
      <c r="E83" s="105"/>
      <c r="M83" s="102"/>
    </row>
    <row r="84" spans="2:13" ht="13.2" customHeight="1" x14ac:dyDescent="0.25">
      <c r="B84" t="str">
        <f>'Section 2.2'!B20:D20</f>
        <v>Site Monitoring.</v>
      </c>
      <c r="D84" s="105">
        <f>_xlfn.SINGLE('Section 2.2'!I20)</f>
        <v>8</v>
      </c>
      <c r="E84" s="105"/>
      <c r="M84" s="102"/>
    </row>
    <row r="85" spans="2:13" ht="13.2" customHeight="1" x14ac:dyDescent="0.25">
      <c r="D85" s="105"/>
      <c r="E85" s="105"/>
      <c r="M85" s="102"/>
    </row>
    <row r="86" spans="2:13" ht="13.2" customHeight="1" x14ac:dyDescent="0.25">
      <c r="B86" t="str">
        <f>'Section 2.2'!B22:D22</f>
        <v>Transport</v>
      </c>
      <c r="D86" s="105"/>
      <c r="E86" s="105"/>
      <c r="M86" s="102"/>
    </row>
    <row r="87" spans="2:13" ht="13.2" customHeight="1" x14ac:dyDescent="0.25">
      <c r="B87" t="str">
        <f>'Section 2.2'!B23:D23</f>
        <v>Large Transport</v>
      </c>
      <c r="D87" s="105">
        <f>_xlfn.SINGLE('Section 2.2'!I23)</f>
        <v>9</v>
      </c>
      <c r="E87" s="105"/>
      <c r="M87" s="102"/>
    </row>
    <row r="88" spans="2:13" ht="13.2" customHeight="1" x14ac:dyDescent="0.25">
      <c r="B88" t="str">
        <f>'Section 2.2'!B24:D24</f>
        <v>Small Transport</v>
      </c>
      <c r="D88" s="105">
        <f>_xlfn.SINGLE('Section 2.2'!I24)</f>
        <v>10</v>
      </c>
      <c r="E88" s="105"/>
      <c r="M88" s="102"/>
    </row>
    <row r="89" spans="2:13" ht="13.2" customHeight="1" x14ac:dyDescent="0.25">
      <c r="B89" t="str">
        <f>'Section 2.2'!B25:D25</f>
        <v>Sea Freight</v>
      </c>
      <c r="D89" s="105">
        <f>_xlfn.SINGLE('Section 2.2'!I25)</f>
        <v>11</v>
      </c>
      <c r="E89" s="105"/>
      <c r="M89" s="102"/>
    </row>
    <row r="90" spans="2:13" ht="13.2" customHeight="1" x14ac:dyDescent="0.25">
      <c r="B90" t="str">
        <f>'Section 2.2'!B26:D26</f>
        <v>Air Fares</v>
      </c>
      <c r="D90" s="105">
        <f>_xlfn.SINGLE('Section 2.2'!I26)</f>
        <v>12</v>
      </c>
      <c r="E90" s="105"/>
      <c r="M90" s="102"/>
    </row>
    <row r="91" spans="2:13" ht="13.2" customHeight="1" x14ac:dyDescent="0.25">
      <c r="D91" s="105"/>
      <c r="E91" s="105"/>
      <c r="M91" s="102"/>
    </row>
    <row r="92" spans="2:13" ht="13.2" customHeight="1" x14ac:dyDescent="0.25">
      <c r="B92" t="str">
        <f>'Section 2.2'!B28:D28</f>
        <v>Accommodation</v>
      </c>
      <c r="D92" s="105"/>
      <c r="E92" s="105"/>
      <c r="M92" s="102"/>
    </row>
    <row r="93" spans="2:13" ht="13.2" customHeight="1" x14ac:dyDescent="0.25">
      <c r="B93" t="str">
        <f>'Section 2.2'!B29:D29</f>
        <v>Hotels</v>
      </c>
      <c r="D93" s="105">
        <f>_xlfn.SINGLE('Section 2.2'!I29)</f>
        <v>13</v>
      </c>
      <c r="E93" s="105"/>
      <c r="F93" s="105"/>
      <c r="G93" s="105"/>
      <c r="H93" s="105"/>
      <c r="I93" s="105"/>
      <c r="M93" s="102"/>
    </row>
    <row r="94" spans="2:13" ht="13.2" customHeight="1" x14ac:dyDescent="0.25">
      <c r="B94" t="str">
        <f>'Section 2.2'!B30:D30</f>
        <v>Out of Town Allowance</v>
      </c>
      <c r="D94" s="105">
        <f>_xlfn.SINGLE('Section 2.2'!I30)</f>
        <v>14</v>
      </c>
      <c r="E94" s="105">
        <f>SUM(D77:D94)</f>
        <v>105</v>
      </c>
      <c r="F94" s="105" t="b">
        <f>E94='Section 2.2'!I41</f>
        <v>1</v>
      </c>
      <c r="M94" s="102"/>
    </row>
    <row r="95" spans="2:13" ht="13.2" customHeight="1" x14ac:dyDescent="0.25">
      <c r="M95" s="102"/>
    </row>
    <row r="96" spans="2:13" ht="13.2" customHeight="1" x14ac:dyDescent="0.25">
      <c r="B96" t="str">
        <f>'Section 2.3'!B12:D12</f>
        <v>Site Establishment &amp; House keeping</v>
      </c>
      <c r="D96" s="105">
        <f>_xlfn.SINGLE('Section 2.3'!I12)</f>
        <v>1</v>
      </c>
      <c r="M96" s="102"/>
    </row>
    <row r="97" spans="2:13" ht="13.2" customHeight="1" x14ac:dyDescent="0.25">
      <c r="B97" t="str">
        <f>'Section 2.3'!B15:D15</f>
        <v>Equipment Hire</v>
      </c>
      <c r="D97" s="105">
        <f>_xlfn.SINGLE('Section 2.3'!I15)</f>
        <v>2</v>
      </c>
      <c r="M97" s="102"/>
    </row>
    <row r="98" spans="2:13" ht="13.2" customHeight="1" x14ac:dyDescent="0.25">
      <c r="B98" t="str">
        <f>'Section 2.3'!B18:D18</f>
        <v>Design, engineering and shop drawing production</v>
      </c>
      <c r="D98" s="105">
        <f>_xlfn.SINGLE('Section 2.3'!I18)</f>
        <v>3</v>
      </c>
      <c r="M98" s="102"/>
    </row>
    <row r="99" spans="2:13" ht="13.2" customHeight="1" x14ac:dyDescent="0.25">
      <c r="B99" t="str">
        <f>'Section 2.3'!B21:D21</f>
        <v>Manuals and As-Built Drawings</v>
      </c>
      <c r="D99" s="105">
        <f>_xlfn.SINGLE('Section 2.3'!I21)</f>
        <v>4</v>
      </c>
      <c r="M99" s="102"/>
    </row>
    <row r="100" spans="2:13" x14ac:dyDescent="0.25">
      <c r="B100" t="str">
        <f>'Section 2.3'!B24:D24</f>
        <v>Testing and Commissioning</v>
      </c>
      <c r="D100" s="105">
        <f>_xlfn.SINGLE('Section 2.3'!I24)</f>
        <v>5</v>
      </c>
      <c r="M100" s="102"/>
    </row>
    <row r="101" spans="2:13" x14ac:dyDescent="0.25">
      <c r="B101" t="str">
        <f>'Section 2.3'!B26:D26</f>
        <v>Electrical Work</v>
      </c>
      <c r="D101" s="105">
        <f>_xlfn.SINGLE('Section 2.3'!I26)</f>
        <v>6</v>
      </c>
      <c r="M101" s="102"/>
    </row>
    <row r="102" spans="2:13" x14ac:dyDescent="0.25">
      <c r="B102" t="str">
        <f>'Section 2.3'!B29:D29</f>
        <v>Plumbing Work</v>
      </c>
      <c r="D102" s="105">
        <f>_xlfn.SINGLE('Section 2.3'!I29)</f>
        <v>7</v>
      </c>
      <c r="M102" s="102"/>
    </row>
    <row r="103" spans="2:13" x14ac:dyDescent="0.25">
      <c r="B103" t="str">
        <f>'Section 2.3'!B32:D32</f>
        <v>Rigging &amp; Crane Hire</v>
      </c>
      <c r="D103" s="105">
        <f>_xlfn.SINGLE('Section 2.3'!I32)</f>
        <v>8</v>
      </c>
      <c r="M103" s="102"/>
    </row>
    <row r="104" spans="2:13" x14ac:dyDescent="0.25">
      <c r="B104" t="str">
        <f>'Section 2.3'!B34:D34</f>
        <v>One Year "free" Maintenance</v>
      </c>
      <c r="D104" s="105">
        <f>_xlfn.SINGLE('Section 2.3'!I34)</f>
        <v>9</v>
      </c>
      <c r="M104" s="102"/>
    </row>
    <row r="105" spans="2:13" x14ac:dyDescent="0.25">
      <c r="B105" t="str">
        <f>'Section 2.3'!B40:D40</f>
        <v>One Year Gaurantee</v>
      </c>
      <c r="D105" s="105">
        <f>_xlfn.SINGLE('Section 2.3'!I40)</f>
        <v>10</v>
      </c>
      <c r="M105" s="102"/>
    </row>
    <row r="106" spans="2:13" x14ac:dyDescent="0.25">
      <c r="B106" t="str">
        <f>'Section 2.3'!B42:D42</f>
        <v>Contract management and supervision</v>
      </c>
      <c r="D106" s="105">
        <f>_xlfn.SINGLE('Section 2.3'!I42)</f>
        <v>11</v>
      </c>
      <c r="M106" s="102"/>
    </row>
    <row r="107" spans="2:13" x14ac:dyDescent="0.25">
      <c r="B107" t="str">
        <f>'Section 2.3'!B44:D44</f>
        <v>P &amp; Gs</v>
      </c>
      <c r="D107" s="105">
        <f>_xlfn.SINGLE('Section 2.3'!I44)</f>
        <v>12</v>
      </c>
      <c r="M107" s="102"/>
    </row>
    <row r="108" spans="2:13" x14ac:dyDescent="0.25">
      <c r="B108" t="str">
        <f>'Section 2.3'!B46:D46</f>
        <v>Safety File</v>
      </c>
      <c r="D108" s="105">
        <f>_xlfn.SINGLE('Section 2.3'!I46)</f>
        <v>13</v>
      </c>
      <c r="M108" s="102"/>
    </row>
    <row r="109" spans="2:13" x14ac:dyDescent="0.25">
      <c r="B109" t="str">
        <f>'Section 2.3'!B48:D48</f>
        <v>Contractor's Insurance</v>
      </c>
      <c r="D109" s="105">
        <f>_xlfn.SINGLE('Section 2.3'!I48)</f>
        <v>14</v>
      </c>
      <c r="M109" s="102"/>
    </row>
    <row r="110" spans="2:13" x14ac:dyDescent="0.25">
      <c r="B110" t="str">
        <f>'Section 2.3'!B50:D50</f>
        <v>Bank Guarantee (Where applicable)</v>
      </c>
      <c r="D110" s="105">
        <f>_xlfn.SINGLE('Section 2.3'!I50)</f>
        <v>15</v>
      </c>
      <c r="M110" s="102"/>
    </row>
    <row r="111" spans="2:13" x14ac:dyDescent="0.25">
      <c r="B111" t="str">
        <f>'Section 2.3'!B52:D52</f>
        <v>Other : Qualify</v>
      </c>
      <c r="D111" s="105"/>
      <c r="M111" s="102"/>
    </row>
    <row r="112" spans="2:13" x14ac:dyDescent="0.25">
      <c r="B112" t="str">
        <f>'Section 2.3'!B53:D53</f>
        <v>A</v>
      </c>
      <c r="D112" s="105">
        <f>_xlfn.SINGLE('Section 2.3'!I53)</f>
        <v>16</v>
      </c>
      <c r="M112" s="102"/>
    </row>
    <row r="113" spans="2:13" x14ac:dyDescent="0.25">
      <c r="B113" t="str">
        <f>'Section 2.3'!B54:D54</f>
        <v>B</v>
      </c>
      <c r="D113" s="105">
        <f>_xlfn.SINGLE('Section 2.3'!I54)</f>
        <v>17</v>
      </c>
      <c r="M113" s="102"/>
    </row>
    <row r="114" spans="2:13" x14ac:dyDescent="0.25">
      <c r="B114" t="str">
        <f>'Section 2.3'!B55:D55</f>
        <v>C</v>
      </c>
      <c r="D114" s="105">
        <f>_xlfn.SINGLE('Section 2.3'!I55)</f>
        <v>18</v>
      </c>
      <c r="E114" s="105"/>
      <c r="F114" s="105"/>
      <c r="G114" s="105"/>
      <c r="H114" s="105"/>
      <c r="I114" s="105"/>
      <c r="M114" s="102"/>
    </row>
    <row r="115" spans="2:13" x14ac:dyDescent="0.25">
      <c r="B115" t="str">
        <f>'Section 2.3'!B56:D56</f>
        <v>D</v>
      </c>
      <c r="D115" s="105">
        <f>_xlfn.SINGLE('Section 2.3'!I56)</f>
        <v>19</v>
      </c>
      <c r="E115" s="105">
        <f>SUM(D96:D115)</f>
        <v>190</v>
      </c>
      <c r="F115" t="b">
        <f>E115='Section 2.3'!I58</f>
        <v>1</v>
      </c>
      <c r="G115" s="105"/>
      <c r="H115" s="105"/>
      <c r="I115" s="105"/>
      <c r="M115" s="102"/>
    </row>
    <row r="116" spans="2:13" x14ac:dyDescent="0.25">
      <c r="D116" s="105"/>
      <c r="E116" s="105">
        <f>SUM(E4:E115)</f>
        <v>579</v>
      </c>
      <c r="M116" s="102"/>
    </row>
    <row r="117" spans="2:13" x14ac:dyDescent="0.25">
      <c r="B117" t="str">
        <f>'Section 2.5 Summary '!B10:D10</f>
        <v>Sub-Total Section 2.1 - Equipment supply</v>
      </c>
      <c r="D117" s="105"/>
      <c r="M117" s="102"/>
    </row>
    <row r="118" spans="2:13" x14ac:dyDescent="0.25">
      <c r="B118" t="str">
        <f>_xlfn.SINGLE('Section 2.5 Summary '!D11)</f>
        <v>Page 1</v>
      </c>
      <c r="D118" s="105">
        <f>'Section 2.5 Summary '!H11</f>
        <v>210</v>
      </c>
      <c r="M118" s="102"/>
    </row>
    <row r="119" spans="2:13" x14ac:dyDescent="0.25">
      <c r="B119" t="str">
        <f>_xlfn.SINGLE('Section 2.5 Summary '!D12)</f>
        <v>Page 2</v>
      </c>
      <c r="D119" s="105">
        <f>'Section 2.5 Summary '!H12</f>
        <v>74</v>
      </c>
      <c r="M119" s="102"/>
    </row>
    <row r="120" spans="2:13" x14ac:dyDescent="0.25">
      <c r="B120" t="str">
        <f>'Section 2.5 Summary '!B13:D13</f>
        <v xml:space="preserve">Sub-Total Section 2.2 - Labour, Transport &amp; Accomodation </v>
      </c>
      <c r="D120" s="105">
        <f>'Section 2.5 Summary '!H13</f>
        <v>105</v>
      </c>
      <c r="M120" s="102"/>
    </row>
    <row r="121" spans="2:13" x14ac:dyDescent="0.25">
      <c r="B121" t="str">
        <f>'Section 2.5 Summary '!B15:D15</f>
        <v>Sub-Total Section 2.3 - Preliminary &amp; General</v>
      </c>
      <c r="D121" s="105">
        <f>'Section 2.5 Summary '!H15</f>
        <v>190</v>
      </c>
      <c r="E121" s="105">
        <f>SUM(D118:D121)</f>
        <v>579</v>
      </c>
      <c r="F121" t="b">
        <f>E121='Section 2.5 Summary '!H20</f>
        <v>1</v>
      </c>
      <c r="M121" s="102"/>
    </row>
    <row r="122" spans="2:13" x14ac:dyDescent="0.25">
      <c r="D122" s="105"/>
      <c r="M122" s="102"/>
    </row>
    <row r="123" spans="2:13" x14ac:dyDescent="0.25">
      <c r="B123" t="str">
        <f>'Section 2.5 Summary '!B21</f>
        <v>PC Allowances</v>
      </c>
      <c r="M123" s="102"/>
    </row>
    <row r="124" spans="2:13" x14ac:dyDescent="0.25">
      <c r="D124" s="105"/>
      <c r="F124" s="105"/>
      <c r="G124" s="105"/>
      <c r="H124" s="105"/>
      <c r="I124" s="105"/>
      <c r="M124" s="102"/>
    </row>
    <row r="125" spans="2:13" x14ac:dyDescent="0.25">
      <c r="B125" t="str">
        <f>'Section 2.5 Summary '!B22</f>
        <v>Unforseen work</v>
      </c>
      <c r="D125" s="105">
        <f>'Section 2.5 Summary '!H22</f>
        <v>15000</v>
      </c>
      <c r="M125" s="102"/>
    </row>
    <row r="126" spans="2:13" x14ac:dyDescent="0.25">
      <c r="B126" t="str">
        <f>'Section 2.5 Summary '!B23</f>
        <v>Builders Work</v>
      </c>
      <c r="D126" s="105">
        <f>'Section 2.5 Summary '!H23</f>
        <v>50000</v>
      </c>
      <c r="E126" s="105">
        <f>SUM(D124:D126)</f>
        <v>65000</v>
      </c>
      <c r="F126" t="b">
        <f>E126='Section 2.5 Summary '!H25</f>
        <v>1</v>
      </c>
      <c r="M126" s="102"/>
    </row>
    <row r="127" spans="2:13" x14ac:dyDescent="0.25">
      <c r="M127" s="102"/>
    </row>
    <row r="128" spans="2:13" x14ac:dyDescent="0.25">
      <c r="M128" s="102"/>
    </row>
    <row r="129" spans="2:13" x14ac:dyDescent="0.25">
      <c r="B129" s="107" t="str">
        <f>'Section 2.5 Summary '!B28:F28</f>
        <v>TOTAL (excluding VAT) Adjudicated Value</v>
      </c>
      <c r="C129" s="107"/>
      <c r="D129" s="105">
        <f>'Section 2.5 Summary '!H28</f>
        <v>65579</v>
      </c>
      <c r="E129" s="105">
        <f>SUM(D118:D127)</f>
        <v>65579</v>
      </c>
      <c r="M129" s="102"/>
    </row>
    <row r="130" spans="2:13" x14ac:dyDescent="0.25">
      <c r="M130" s="102"/>
    </row>
    <row r="131" spans="2:13" x14ac:dyDescent="0.25">
      <c r="M131" s="102"/>
    </row>
    <row r="132" spans="2:13" x14ac:dyDescent="0.25">
      <c r="M132" s="102"/>
    </row>
    <row r="133" spans="2:13" x14ac:dyDescent="0.25">
      <c r="M133" s="102"/>
    </row>
    <row r="134" spans="2:13" x14ac:dyDescent="0.25">
      <c r="M134" s="102"/>
    </row>
    <row r="135" spans="2:13" x14ac:dyDescent="0.25">
      <c r="M135" s="102"/>
    </row>
    <row r="136" spans="2:13" x14ac:dyDescent="0.25">
      <c r="M136" s="102"/>
    </row>
    <row r="137" spans="2:13" x14ac:dyDescent="0.25">
      <c r="M137" s="102"/>
    </row>
    <row r="138" spans="2:13" x14ac:dyDescent="0.25">
      <c r="M138" s="102"/>
    </row>
    <row r="139" spans="2:13" x14ac:dyDescent="0.25">
      <c r="M139" s="102"/>
    </row>
    <row r="140" spans="2:13" x14ac:dyDescent="0.25">
      <c r="M140" s="102"/>
    </row>
    <row r="141" spans="2:13" x14ac:dyDescent="0.25">
      <c r="M141" s="102"/>
    </row>
    <row r="142" spans="2:13" x14ac:dyDescent="0.25">
      <c r="M142" s="102"/>
    </row>
    <row r="143" spans="2:13" x14ac:dyDescent="0.25">
      <c r="M143" s="102"/>
    </row>
    <row r="144" spans="2:13" x14ac:dyDescent="0.25">
      <c r="M144" s="102"/>
    </row>
    <row r="145" spans="13:13" x14ac:dyDescent="0.25">
      <c r="M145" s="102"/>
    </row>
    <row r="146" spans="13:13" x14ac:dyDescent="0.25">
      <c r="M146" s="102"/>
    </row>
    <row r="147" spans="13:13" x14ac:dyDescent="0.25">
      <c r="M147" s="102"/>
    </row>
    <row r="148" spans="13:13" x14ac:dyDescent="0.25">
      <c r="M148" s="102"/>
    </row>
    <row r="149" spans="13:13" x14ac:dyDescent="0.25">
      <c r="M149" s="102"/>
    </row>
  </sheetData>
  <sheetProtection algorithmName="SHA-512" hashValue="vf8bnqIGEX0zoq6c3UVtxnqijkUJjBb3UK0hVkwAJaaetpqIEmRKpI+I/Tt9p5a+Bn0AVqMEG/8lTZzj+YDsQg==" saltValue="MfOSyJBTCB6AjXewnqzUng==" spinCount="100000" sheet="1" selectLockedCells="1"/>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11</vt:i4>
      </vt:variant>
    </vt:vector>
  </HeadingPairs>
  <TitlesOfParts>
    <vt:vector size="19" baseType="lpstr">
      <vt:lpstr>NOTES</vt:lpstr>
      <vt:lpstr>Section 2.1</vt:lpstr>
      <vt:lpstr>Section 2.2</vt:lpstr>
      <vt:lpstr>Section 2.3</vt:lpstr>
      <vt:lpstr>Section 2.4 Rates </vt:lpstr>
      <vt:lpstr>Section 2.5 Summary </vt:lpstr>
      <vt:lpstr>Section 2.6</vt:lpstr>
      <vt:lpstr>Adjudication</vt:lpstr>
      <vt:lpstr>NOTES!Print_Area</vt:lpstr>
      <vt:lpstr>'Section 2.1'!Print_Area</vt:lpstr>
      <vt:lpstr>'Section 2.2'!Print_Area</vt:lpstr>
      <vt:lpstr>'Section 2.3'!Print_Area</vt:lpstr>
      <vt:lpstr>'Section 2.4 Rates '!Print_Area</vt:lpstr>
      <vt:lpstr>'Section 2.5 Summary '!Print_Area</vt:lpstr>
      <vt:lpstr>'Section 2.6'!Print_Area</vt:lpstr>
      <vt:lpstr>NOTES!Print_Titles</vt:lpstr>
      <vt:lpstr>'Section 2.1'!Print_Titles</vt:lpstr>
      <vt:lpstr>'Section 2.2'!Print_Titles</vt:lpstr>
      <vt:lpstr>'Section 2.6'!Print_Titles</vt:lpstr>
    </vt:vector>
  </TitlesOfParts>
  <Company>WSP|PB Africa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Anna Kay</dc:creator>
  <cp:lastModifiedBy>Andrew West</cp:lastModifiedBy>
  <cp:lastPrinted>2018-05-18T10:52:17Z</cp:lastPrinted>
  <dcterms:created xsi:type="dcterms:W3CDTF">2016-10-18T14:26:12Z</dcterms:created>
  <dcterms:modified xsi:type="dcterms:W3CDTF">2021-04-06T10:42:41Z</dcterms:modified>
</cp:coreProperties>
</file>