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0"/>
  <workbookPr/>
  <mc:AlternateContent xmlns:mc="http://schemas.openxmlformats.org/markup-compatibility/2006">
    <mc:Choice Requires="x15">
      <x15ac:absPath xmlns:x15ac="http://schemas.microsoft.com/office/spreadsheetml/2010/11/ac" url="C:\Users\portiamb\Documents\RFB 2771 2023\"/>
    </mc:Choice>
  </mc:AlternateContent>
  <xr:revisionPtr revIDLastSave="0" documentId="8_{281251BA-EA23-4B67-8DAD-6706C1314D4D}" xr6:coauthVersionLast="36" xr6:coauthVersionMax="36" xr10:uidLastSave="{00000000-0000-0000-0000-000000000000}"/>
  <bookViews>
    <workbookView xWindow="0" yWindow="0" windowWidth="19200" windowHeight="6350" xr2:uid="{00000000-000D-0000-FFFF-FFFF00000000}"/>
  </bookViews>
  <sheets>
    <sheet name="PRICING SCHEDULE_01" sheetId="6" r:id="rId1"/>
    <sheet name="PRICI SCHEDULE_02" sheetId="7" r:id="rId2"/>
  </sheets>
  <definedNames>
    <definedName name="_xlnm.Print_Area" localSheetId="1">'PRICI SCHEDULE_02'!$A:$J</definedName>
    <definedName name="_xlnm.Print_Area" localSheetId="0">'PRICING SCHEDULE_01'!$A:$G</definedName>
    <definedName name="_xlnm.Print_Titles" localSheetId="1">'PRICI SCHEDULE_02'!$1:$5</definedName>
    <definedName name="_xlnm.Print_Titles" localSheetId="0">'PRICING SCHEDULE_01'!$1:$5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1" i="7" l="1"/>
  <c r="K22" i="7"/>
  <c r="K20" i="7"/>
  <c r="J22" i="7"/>
  <c r="G22" i="7"/>
  <c r="G23" i="7" s="1"/>
  <c r="J21" i="7"/>
  <c r="G21" i="7"/>
  <c r="J20" i="7"/>
  <c r="G20" i="7"/>
  <c r="G22" i="6"/>
  <c r="H22" i="6" s="1"/>
  <c r="G21" i="6"/>
  <c r="H21" i="6" s="1"/>
  <c r="J23" i="7" l="1"/>
  <c r="K19" i="7"/>
  <c r="G24" i="7"/>
  <c r="G25" i="7" s="1"/>
  <c r="J24" i="7"/>
  <c r="J25" i="7" s="1"/>
  <c r="K23" i="7"/>
  <c r="G19" i="7"/>
  <c r="J19" i="7"/>
  <c r="K24" i="7" l="1"/>
  <c r="K25" i="7" s="1"/>
  <c r="G20" i="6"/>
  <c r="H20" i="6" l="1"/>
  <c r="G23" i="6"/>
  <c r="G24" i="6" s="1"/>
  <c r="G25" i="6" s="1"/>
  <c r="G19" i="6"/>
  <c r="H19" i="6" l="1"/>
  <c r="H23" i="6"/>
  <c r="H24" i="6" s="1"/>
  <c r="H25" i="6" s="1"/>
</calcChain>
</file>

<file path=xl/sharedStrings.xml><?xml version="1.0" encoding="utf-8"?>
<sst xmlns="http://schemas.openxmlformats.org/spreadsheetml/2006/main" count="98" uniqueCount="49">
  <si>
    <t>Item No</t>
  </si>
  <si>
    <t>Unit of measure</t>
  </si>
  <si>
    <t>VAT (@15%)</t>
  </si>
  <si>
    <t>Foreign currency</t>
  </si>
  <si>
    <t xml:space="preserve">South African Rand (ZAR) exchange rate </t>
  </si>
  <si>
    <t>1 US Dollar</t>
  </si>
  <si>
    <t>1 Euro</t>
  </si>
  <si>
    <t>1. INSTRUCTION FOR COMPLETING THE PRICING SCHEDULE</t>
  </si>
  <si>
    <t>1 Pound (UK)</t>
  </si>
  <si>
    <t>YEAR 1</t>
  </si>
  <si>
    <t xml:space="preserve">Qty </t>
  </si>
  <si>
    <t>TOTAL</t>
  </si>
  <si>
    <t>1.1</t>
  </si>
  <si>
    <t>Unit Price 
(Excl VAT)</t>
  </si>
  <si>
    <t>Line Price Term 
(Excl VAT)</t>
  </si>
  <si>
    <t>Forex %</t>
  </si>
  <si>
    <t>SUPPLY CHAIN MANAGEMENT</t>
  </si>
  <si>
    <t xml:space="preserve">Bidder Name </t>
  </si>
  <si>
    <t>TOTAL BID PRICE  (EXCL VAT)</t>
  </si>
  <si>
    <t>TOTAL  BID PRICE (INCL VAT)</t>
  </si>
  <si>
    <t>Name</t>
  </si>
  <si>
    <t>Date</t>
  </si>
  <si>
    <t>Capacity</t>
  </si>
  <si>
    <t>Mark with an X, which ROE is applicable</t>
  </si>
  <si>
    <t>Line Price Y1</t>
  </si>
  <si>
    <t>I, the bidder, confirm that the price(s) and rate(s) quoted cover all the goods and/or works specified in the bidding documents; that the price(s) or rate(s) cover all my obligations and I accept that any mistakes regarding price(s), rate(s) or calculations will be at my own risk.
[Note: First convert to PDF, then add signature]</t>
  </si>
  <si>
    <t>Price clarification comment</t>
  </si>
  <si>
    <t>Signature (above)</t>
  </si>
  <si>
    <t>Pricing schedule</t>
  </si>
  <si>
    <t>Goods/Service description( note year 3 is for 3 months)</t>
  </si>
  <si>
    <r>
      <t xml:space="preserve">(a)  Bidder must complete/enter </t>
    </r>
    <r>
      <rPr>
        <b/>
        <sz val="12"/>
        <color theme="1"/>
        <rFont val="Calibri"/>
        <family val="2"/>
        <scheme val="minor"/>
      </rPr>
      <t xml:space="preserve">YELLOW </t>
    </r>
    <r>
      <rPr>
        <sz val="12"/>
        <color theme="1"/>
        <rFont val="Calibri"/>
        <family val="2"/>
        <scheme val="minor"/>
      </rPr>
      <t>cells only</t>
    </r>
  </si>
  <si>
    <t>(b)  Unit and Line prices must be VAT EXCLUSIVE and in South African Rand (ZAR) currency.</t>
  </si>
  <si>
    <t>(c) The price must include all cost to deliver the goods or render the service, including all applicable taxes, duty fees, logistics/delivery, storage, labour, overtime and subsistance and travel</t>
  </si>
  <si>
    <r>
      <t xml:space="preserve">(d)  Prices that are dependent on </t>
    </r>
    <r>
      <rPr>
        <b/>
        <sz val="12"/>
        <color theme="1"/>
        <rFont val="Calibri"/>
        <family val="2"/>
        <scheme val="minor"/>
      </rPr>
      <t xml:space="preserve">Rate of Exchange (ROE) </t>
    </r>
    <r>
      <rPr>
        <sz val="12"/>
        <color theme="1"/>
        <rFont val="Calibri"/>
        <family val="2"/>
        <scheme val="minor"/>
      </rPr>
      <t>must use ROE indicated below, then enter in Column "Forex %" the percentage of the price that is ROE dependent (0% means the price is not ROE dependent)</t>
    </r>
  </si>
  <si>
    <t>RFB Title</t>
  </si>
  <si>
    <t>RFB No</t>
  </si>
  <si>
    <t>Line Price Y2</t>
  </si>
  <si>
    <t>BMC CONTROL Software Support and Maintenance for the Numerus and Centurion Data Centres for a period of Three Years</t>
  </si>
  <si>
    <t>BMC Control-M Workload Automation Mainframe Extension Pack - capacity 19281 MIPS</t>
  </si>
  <si>
    <t>1.2</t>
  </si>
  <si>
    <t>1.3</t>
  </si>
  <si>
    <t>BMC Control-M Output Management - capacity 19281 MIPS</t>
  </si>
  <si>
    <t>BMC Control-M Platforms - capacity 19281 MIPS</t>
  </si>
  <si>
    <t>MIPS</t>
  </si>
  <si>
    <t>INC23428112</t>
  </si>
  <si>
    <t>BMC CONTROL Software Support and Maintenance for the Numerus and Centurion Data Centres</t>
  </si>
  <si>
    <t>YEAR 2 (Optional Extension)</t>
  </si>
  <si>
    <t>YEAR 3 (Optional Extension)</t>
  </si>
  <si>
    <t>RFB 2771/2023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</si>
</sst>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&quot;* #,##0.00_-;\-&quot;R&quot;* #,##0.00_-;_-&quot;R&quot;* &quot;-&quot;??_-;_-@_-"/>
    <numFmt numFmtId="43" formatCode="_-* #,##0.00_-;\-* #,##0.00_-;_-* &quot;-&quot;??_-;_-@_-"/>
    <numFmt numFmtId="164" formatCode="&quot;R&quot;#,##0.00_);\(&quot;R&quot;#,##0.00\)"/>
    <numFmt numFmtId="165" formatCode="_-[$R-1C09]* #,##0.00_-;\-[$R-1C09]* #,##0.00_-;_-[$R-1C09]* &quot;-&quot;??_-;_-@_-"/>
  </numFmts>
  <fonts count="18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24"/>
      <color theme="1"/>
      <name val="Calibri"/>
      <family val="2"/>
      <scheme val="minor"/>
    </font>
    <font>
      <sz val="24"/>
      <color rgb="FF002060"/>
      <name val="Calibri"/>
      <family val="2"/>
      <scheme val="minor"/>
    </font>
    <font>
      <sz val="18"/>
      <color rgb="FF002060"/>
      <name val="Calibri"/>
      <family val="2"/>
      <scheme val="minor"/>
    </font>
    <font>
      <b/>
      <sz val="12"/>
      <color rgb="FF000066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</fills>
  <borders count="25">
    <border>
      <left/>
      <right/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medium">
        <color theme="4"/>
      </left>
      <right style="medium">
        <color theme="4"/>
      </right>
      <top style="medium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medium">
        <color theme="4"/>
      </bottom>
      <diagonal/>
    </border>
    <border>
      <left style="thin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  <border>
      <left style="thin">
        <color theme="8"/>
      </left>
      <right/>
      <top/>
      <bottom/>
      <diagonal/>
    </border>
    <border>
      <left style="thin">
        <color theme="8"/>
      </left>
      <right/>
      <top style="thin">
        <color theme="8"/>
      </top>
      <bottom style="thin">
        <color theme="8"/>
      </bottom>
      <diagonal/>
    </border>
    <border>
      <left/>
      <right style="thin">
        <color theme="8"/>
      </right>
      <top style="thin">
        <color theme="8"/>
      </top>
      <bottom style="thin">
        <color theme="8"/>
      </bottom>
      <diagonal/>
    </border>
    <border>
      <left/>
      <right style="medium">
        <color theme="8"/>
      </right>
      <top style="thin">
        <color theme="8"/>
      </top>
      <bottom/>
      <diagonal/>
    </border>
    <border>
      <left/>
      <right style="medium">
        <color theme="8"/>
      </right>
      <top style="thin">
        <color theme="8"/>
      </top>
      <bottom style="medium">
        <color theme="8"/>
      </bottom>
      <diagonal/>
    </border>
    <border>
      <left style="thin">
        <color theme="8"/>
      </left>
      <right/>
      <top style="medium">
        <color theme="8"/>
      </top>
      <bottom style="thin">
        <color theme="8"/>
      </bottom>
      <diagonal/>
    </border>
    <border>
      <left/>
      <right style="thin">
        <color theme="8"/>
      </right>
      <top style="medium">
        <color theme="8"/>
      </top>
      <bottom style="thin">
        <color theme="8"/>
      </bottom>
      <diagonal/>
    </border>
    <border>
      <left/>
      <right/>
      <top style="medium">
        <color theme="8"/>
      </top>
      <bottom style="thin">
        <color theme="8"/>
      </bottom>
      <diagonal/>
    </border>
    <border>
      <left style="thin">
        <color theme="8"/>
      </left>
      <right/>
      <top style="thin">
        <color theme="8"/>
      </top>
      <bottom style="medium">
        <color theme="8"/>
      </bottom>
      <diagonal/>
    </border>
    <border>
      <left/>
      <right style="medium">
        <color theme="8"/>
      </right>
      <top style="thin">
        <color theme="8"/>
      </top>
      <bottom style="thin">
        <color theme="8"/>
      </bottom>
      <diagonal/>
    </border>
    <border>
      <left/>
      <right style="medium">
        <color theme="8"/>
      </right>
      <top style="medium">
        <color theme="8"/>
      </top>
      <bottom style="thin">
        <color theme="8"/>
      </bottom>
      <diagonal/>
    </border>
    <border>
      <left style="medium">
        <color theme="8"/>
      </left>
      <right style="thin">
        <color theme="8"/>
      </right>
      <top style="medium">
        <color theme="8"/>
      </top>
      <bottom/>
      <diagonal/>
    </border>
    <border>
      <left style="medium">
        <color theme="8"/>
      </left>
      <right style="thin">
        <color theme="8"/>
      </right>
      <top/>
      <bottom/>
      <diagonal/>
    </border>
    <border>
      <left style="medium">
        <color theme="8"/>
      </left>
      <right style="thin">
        <color theme="8"/>
      </right>
      <top/>
      <bottom style="medium">
        <color theme="8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/>
      <top/>
      <bottom style="thin">
        <color theme="4"/>
      </bottom>
      <diagonal/>
    </border>
    <border>
      <left style="medium">
        <color theme="8"/>
      </left>
      <right/>
      <top style="thin">
        <color theme="8"/>
      </top>
      <bottom style="medium">
        <color theme="8"/>
      </bottom>
      <diagonal/>
    </border>
  </borders>
  <cellStyleXfs count="4">
    <xf numFmtId="0" fontId="0" fillId="0" borderId="0"/>
    <xf numFmtId="43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43" fontId="13" fillId="0" borderId="0" applyFont="0" applyFill="0" applyBorder="0" applyAlignment="0" applyProtection="0"/>
  </cellStyleXfs>
  <cellXfs count="104">
    <xf numFmtId="0" fontId="0" fillId="0" borderId="0" xfId="0"/>
    <xf numFmtId="0" fontId="9" fillId="2" borderId="0" xfId="0" applyFont="1" applyFill="1"/>
    <xf numFmtId="0" fontId="10" fillId="2" borderId="0" xfId="0" applyFont="1" applyFill="1" applyAlignment="1">
      <alignment horizontal="left" vertical="top"/>
    </xf>
    <xf numFmtId="0" fontId="10" fillId="2" borderId="0" xfId="0" applyFont="1" applyFill="1" applyAlignment="1">
      <alignment horizontal="center" vertical="top"/>
    </xf>
    <xf numFmtId="0" fontId="11" fillId="2" borderId="0" xfId="0" applyFont="1" applyFill="1" applyAlignment="1">
      <alignment horizontal="center" vertical="top"/>
    </xf>
    <xf numFmtId="0" fontId="4" fillId="3" borderId="0" xfId="0" applyFont="1" applyFill="1"/>
    <xf numFmtId="0" fontId="9" fillId="2" borderId="0" xfId="0" applyFont="1" applyFill="1" applyAlignment="1">
      <alignment horizontal="left" vertical="top"/>
    </xf>
    <xf numFmtId="0" fontId="7" fillId="0" borderId="1" xfId="0" applyFont="1" applyBorder="1" applyAlignment="1">
      <alignment horizontal="left" vertical="top" wrapText="1"/>
    </xf>
    <xf numFmtId="0" fontId="7" fillId="2" borderId="1" xfId="0" applyFont="1" applyFill="1" applyBorder="1" applyAlignment="1">
      <alignment horizontal="left" vertical="top" wrapText="1"/>
    </xf>
    <xf numFmtId="0" fontId="7" fillId="2" borderId="1" xfId="0" applyFont="1" applyFill="1" applyBorder="1" applyAlignment="1">
      <alignment vertical="top" wrapText="1"/>
    </xf>
    <xf numFmtId="0" fontId="5" fillId="5" borderId="1" xfId="0" applyFont="1" applyFill="1" applyBorder="1" applyAlignment="1">
      <alignment horizontal="left" vertical="top" wrapText="1"/>
    </xf>
    <xf numFmtId="0" fontId="5" fillId="5" borderId="1" xfId="0" applyFont="1" applyFill="1" applyBorder="1" applyAlignment="1">
      <alignment horizontal="right" vertical="top" wrapText="1"/>
    </xf>
    <xf numFmtId="165" fontId="7" fillId="2" borderId="1" xfId="0" applyNumberFormat="1" applyFont="1" applyFill="1" applyBorder="1" applyAlignment="1">
      <alignment horizontal="center" vertical="top" wrapText="1"/>
    </xf>
    <xf numFmtId="165" fontId="8" fillId="5" borderId="1" xfId="0" applyNumberFormat="1" applyFont="1" applyFill="1" applyBorder="1" applyAlignment="1">
      <alignment horizontal="left" vertical="top" wrapText="1"/>
    </xf>
    <xf numFmtId="0" fontId="5" fillId="5" borderId="1" xfId="0" applyFont="1" applyFill="1" applyBorder="1" applyAlignment="1">
      <alignment horizontal="center" vertical="top" wrapText="1"/>
    </xf>
    <xf numFmtId="0" fontId="4" fillId="5" borderId="1" xfId="0" applyFont="1" applyFill="1" applyBorder="1" applyAlignment="1">
      <alignment horizontal="center" vertical="top" wrapText="1"/>
    </xf>
    <xf numFmtId="44" fontId="5" fillId="5" borderId="4" xfId="0" applyNumberFormat="1" applyFont="1" applyFill="1" applyBorder="1" applyAlignment="1">
      <alignment vertical="top" wrapText="1"/>
    </xf>
    <xf numFmtId="0" fontId="7" fillId="3" borderId="0" xfId="0" applyFont="1" applyFill="1" applyAlignment="1">
      <alignment wrapText="1"/>
    </xf>
    <xf numFmtId="0" fontId="7" fillId="3" borderId="0" xfId="0" applyFont="1" applyFill="1"/>
    <xf numFmtId="0" fontId="12" fillId="3" borderId="0" xfId="0" applyFont="1" applyFill="1" applyAlignment="1">
      <alignment horizontal="left" vertical="center"/>
    </xf>
    <xf numFmtId="0" fontId="4" fillId="3" borderId="0" xfId="0" applyFont="1" applyFill="1" applyAlignment="1">
      <alignment horizontal="left" vertical="center" wrapText="1"/>
    </xf>
    <xf numFmtId="44" fontId="4" fillId="3" borderId="0" xfId="0" applyNumberFormat="1" applyFont="1" applyFill="1" applyAlignment="1">
      <alignment horizontal="center" vertical="center" wrapText="1"/>
    </xf>
    <xf numFmtId="0" fontId="8" fillId="3" borderId="0" xfId="0" applyFont="1" applyFill="1"/>
    <xf numFmtId="0" fontId="8" fillId="3" borderId="0" xfId="0" applyFont="1" applyFill="1" applyAlignment="1">
      <alignment vertical="top"/>
    </xf>
    <xf numFmtId="0" fontId="8" fillId="3" borderId="0" xfId="0" applyFont="1" applyFill="1" applyAlignment="1">
      <alignment horizontal="left" vertical="top"/>
    </xf>
    <xf numFmtId="0" fontId="8" fillId="5" borderId="1" xfId="0" applyFont="1" applyFill="1" applyBorder="1" applyAlignment="1">
      <alignment horizontal="right" vertical="top"/>
    </xf>
    <xf numFmtId="0" fontId="4" fillId="0" borderId="1" xfId="0" quotePrefix="1" applyFont="1" applyBorder="1" applyAlignment="1">
      <alignment horizontal="left" vertical="top" wrapText="1"/>
    </xf>
    <xf numFmtId="0" fontId="4" fillId="0" borderId="1" xfId="1" applyNumberFormat="1" applyFont="1" applyFill="1" applyBorder="1" applyAlignment="1">
      <alignment horizontal="right" vertical="top" wrapText="1"/>
    </xf>
    <xf numFmtId="0" fontId="4" fillId="5" borderId="2" xfId="0" applyFont="1" applyFill="1" applyBorder="1" applyAlignment="1">
      <alignment horizontal="center" vertical="top" wrapText="1"/>
    </xf>
    <xf numFmtId="165" fontId="7" fillId="5" borderId="5" xfId="0" applyNumberFormat="1" applyFont="1" applyFill="1" applyBorder="1" applyAlignment="1">
      <alignment horizontal="left" vertical="top" wrapText="1"/>
    </xf>
    <xf numFmtId="165" fontId="7" fillId="5" borderId="6" xfId="0" applyNumberFormat="1" applyFont="1" applyFill="1" applyBorder="1" applyAlignment="1">
      <alignment horizontal="left" vertical="top" wrapText="1"/>
    </xf>
    <xf numFmtId="0" fontId="4" fillId="3" borderId="0" xfId="0" applyFont="1" applyFill="1" applyAlignment="1">
      <alignment vertical="center"/>
    </xf>
    <xf numFmtId="0" fontId="4" fillId="3" borderId="0" xfId="0" applyFont="1" applyFill="1" applyAlignment="1">
      <alignment horizontal="left" vertical="center"/>
    </xf>
    <xf numFmtId="0" fontId="7" fillId="3" borderId="0" xfId="0" applyFont="1" applyFill="1" applyAlignment="1">
      <alignment vertical="top"/>
    </xf>
    <xf numFmtId="0" fontId="7" fillId="3" borderId="0" xfId="0" applyFont="1" applyFill="1" applyAlignment="1">
      <alignment horizontal="center" vertical="top" wrapText="1"/>
    </xf>
    <xf numFmtId="0" fontId="11" fillId="2" borderId="0" xfId="0" applyFont="1" applyFill="1" applyAlignment="1">
      <alignment horizontal="left" vertical="top" wrapText="1"/>
    </xf>
    <xf numFmtId="0" fontId="7" fillId="3" borderId="0" xfId="0" applyFont="1" applyFill="1" applyAlignment="1">
      <alignment vertical="top" wrapText="1"/>
    </xf>
    <xf numFmtId="0" fontId="4" fillId="5" borderId="1" xfId="0" applyFont="1" applyFill="1" applyBorder="1" applyAlignment="1">
      <alignment vertical="center" wrapText="1"/>
    </xf>
    <xf numFmtId="165" fontId="6" fillId="4" borderId="1" xfId="0" applyNumberFormat="1" applyFont="1" applyFill="1" applyBorder="1" applyAlignment="1">
      <alignment horizontal="center" vertical="top" wrapText="1"/>
    </xf>
    <xf numFmtId="165" fontId="7" fillId="4" borderId="1" xfId="0" applyNumberFormat="1" applyFont="1" applyFill="1" applyBorder="1" applyAlignment="1">
      <alignment horizontal="left" vertical="top" wrapText="1"/>
    </xf>
    <xf numFmtId="0" fontId="7" fillId="4" borderId="1" xfId="0" applyFont="1" applyFill="1" applyBorder="1" applyAlignment="1">
      <alignment horizontal="center" vertical="top"/>
    </xf>
    <xf numFmtId="0" fontId="6" fillId="4" borderId="1" xfId="0" applyFont="1" applyFill="1" applyBorder="1" applyAlignment="1">
      <alignment horizontal="center" vertical="top" wrapText="1"/>
    </xf>
    <xf numFmtId="0" fontId="9" fillId="0" borderId="0" xfId="0" applyFont="1"/>
    <xf numFmtId="0" fontId="3" fillId="3" borderId="11" xfId="0" applyFont="1" applyFill="1" applyBorder="1" applyAlignment="1">
      <alignment vertical="top"/>
    </xf>
    <xf numFmtId="0" fontId="7" fillId="2" borderId="1" xfId="0" applyFont="1" applyFill="1" applyBorder="1" applyAlignment="1">
      <alignment horizontal="center" vertical="top" wrapText="1"/>
    </xf>
    <xf numFmtId="0" fontId="3" fillId="3" borderId="9" xfId="0" applyFont="1" applyFill="1" applyBorder="1" applyAlignment="1">
      <alignment horizontal="center" vertical="top"/>
    </xf>
    <xf numFmtId="0" fontId="0" fillId="2" borderId="0" xfId="0" applyFill="1" applyAlignment="1">
      <alignment horizontal="left" vertical="top"/>
    </xf>
    <xf numFmtId="0" fontId="0" fillId="2" borderId="0" xfId="0" applyFill="1"/>
    <xf numFmtId="0" fontId="0" fillId="3" borderId="0" xfId="0" applyFill="1"/>
    <xf numFmtId="0" fontId="0" fillId="0" borderId="0" xfId="0" applyAlignment="1">
      <alignment vertical="top"/>
    </xf>
    <xf numFmtId="0" fontId="0" fillId="0" borderId="0" xfId="0" applyAlignment="1">
      <alignment horizontal="left" vertical="top"/>
    </xf>
    <xf numFmtId="0" fontId="0" fillId="0" borderId="0" xfId="0" applyAlignment="1">
      <alignment horizontal="center" vertical="top"/>
    </xf>
    <xf numFmtId="0" fontId="7" fillId="0" borderId="0" xfId="0" applyFont="1"/>
    <xf numFmtId="0" fontId="5" fillId="2" borderId="2" xfId="0" applyFont="1" applyFill="1" applyBorder="1" applyAlignment="1">
      <alignment vertical="center" wrapText="1"/>
    </xf>
    <xf numFmtId="0" fontId="8" fillId="5" borderId="3" xfId="0" applyFont="1" applyFill="1" applyBorder="1" applyAlignment="1">
      <alignment horizontal="right" vertical="top"/>
    </xf>
    <xf numFmtId="0" fontId="8" fillId="0" borderId="0" xfId="0" applyFont="1" applyAlignment="1">
      <alignment horizontal="right" vertical="top"/>
    </xf>
    <xf numFmtId="0" fontId="7" fillId="0" borderId="0" xfId="0" applyFont="1" applyAlignment="1">
      <alignment wrapText="1"/>
    </xf>
    <xf numFmtId="165" fontId="4" fillId="6" borderId="1" xfId="0" applyNumberFormat="1" applyFont="1" applyFill="1" applyBorder="1" applyAlignment="1">
      <alignment vertical="top" wrapText="1"/>
    </xf>
    <xf numFmtId="9" fontId="4" fillId="6" borderId="1" xfId="2" applyFont="1" applyFill="1" applyBorder="1" applyAlignment="1">
      <alignment horizontal="right" vertical="top" wrapText="1"/>
    </xf>
    <xf numFmtId="0" fontId="7" fillId="6" borderId="7" xfId="0" applyFont="1" applyFill="1" applyBorder="1" applyAlignment="1">
      <alignment horizontal="center" vertical="center"/>
    </xf>
    <xf numFmtId="0" fontId="7" fillId="6" borderId="7" xfId="0" applyFont="1" applyFill="1" applyBorder="1" applyAlignment="1">
      <alignment horizontal="left" vertical="top" wrapText="1"/>
    </xf>
    <xf numFmtId="0" fontId="4" fillId="3" borderId="0" xfId="0" applyFont="1" applyFill="1" applyAlignment="1">
      <alignment horizontal="left" vertical="top"/>
    </xf>
    <xf numFmtId="0" fontId="0" fillId="3" borderId="0" xfId="0" applyFill="1" applyAlignment="1">
      <alignment horizontal="left" vertical="top"/>
    </xf>
    <xf numFmtId="0" fontId="0" fillId="3" borderId="0" xfId="0" applyFill="1" applyAlignment="1">
      <alignment horizontal="right" vertical="top"/>
    </xf>
    <xf numFmtId="0" fontId="0" fillId="3" borderId="0" xfId="0" applyFill="1" applyAlignment="1">
      <alignment horizontal="center" vertical="top"/>
    </xf>
    <xf numFmtId="0" fontId="0" fillId="3" borderId="0" xfId="0" applyFill="1" applyAlignment="1">
      <alignment vertical="top"/>
    </xf>
    <xf numFmtId="0" fontId="8" fillId="5" borderId="7" xfId="0" applyFont="1" applyFill="1" applyBorder="1" applyAlignment="1">
      <alignment horizontal="right" vertical="top" wrapText="1"/>
    </xf>
    <xf numFmtId="44" fontId="5" fillId="5" borderId="2" xfId="0" applyNumberFormat="1" applyFont="1" applyFill="1" applyBorder="1" applyAlignment="1">
      <alignment vertical="top" wrapText="1"/>
    </xf>
    <xf numFmtId="0" fontId="7" fillId="2" borderId="7" xfId="0" applyFont="1" applyFill="1" applyBorder="1" applyAlignment="1">
      <alignment horizontal="center" vertical="top" wrapText="1"/>
    </xf>
    <xf numFmtId="165" fontId="7" fillId="2" borderId="23" xfId="0" applyNumberFormat="1" applyFont="1" applyFill="1" applyBorder="1" applyAlignment="1">
      <alignment horizontal="center" vertical="top" wrapText="1"/>
    </xf>
    <xf numFmtId="165" fontId="7" fillId="2" borderId="7" xfId="0" applyNumberFormat="1" applyFont="1" applyFill="1" applyBorder="1" applyAlignment="1">
      <alignment horizontal="left" vertical="top" wrapText="1"/>
    </xf>
    <xf numFmtId="0" fontId="15" fillId="6" borderId="22" xfId="0" applyFont="1" applyFill="1" applyBorder="1" applyAlignment="1">
      <alignment horizontal="left" vertical="top" wrapText="1"/>
    </xf>
    <xf numFmtId="0" fontId="15" fillId="6" borderId="1" xfId="0" applyFont="1" applyFill="1" applyBorder="1" applyAlignment="1">
      <alignment horizontal="left" vertical="top" wrapText="1"/>
    </xf>
    <xf numFmtId="0" fontId="2" fillId="0" borderId="1" xfId="0" quotePrefix="1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17" fillId="0" borderId="0" xfId="0" applyFont="1"/>
    <xf numFmtId="0" fontId="7" fillId="0" borderId="3" xfId="0" applyFont="1" applyBorder="1" applyAlignment="1">
      <alignment horizontal="left" vertical="top" wrapText="1"/>
    </xf>
    <xf numFmtId="0" fontId="5" fillId="2" borderId="7" xfId="0" applyFont="1" applyFill="1" applyBorder="1" applyAlignment="1">
      <alignment horizontal="center" vertical="center" wrapText="1"/>
    </xf>
    <xf numFmtId="164" fontId="16" fillId="0" borderId="22" xfId="0" applyNumberFormat="1" applyFont="1" applyBorder="1" applyAlignment="1">
      <alignment horizontal="center" vertical="center" wrapText="1"/>
    </xf>
    <xf numFmtId="164" fontId="16" fillId="0" borderId="23" xfId="0" applyNumberFormat="1" applyFont="1" applyBorder="1" applyAlignment="1">
      <alignment horizontal="center" vertical="center" wrapText="1"/>
    </xf>
    <xf numFmtId="164" fontId="16" fillId="0" borderId="1" xfId="0" applyNumberFormat="1" applyFont="1" applyBorder="1" applyAlignment="1">
      <alignment horizontal="center" vertical="center" wrapText="1"/>
    </xf>
    <xf numFmtId="164" fontId="16" fillId="0" borderId="2" xfId="0" applyNumberFormat="1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top" wrapText="1"/>
    </xf>
    <xf numFmtId="0" fontId="7" fillId="3" borderId="8" xfId="0" applyFont="1" applyFill="1" applyBorder="1" applyAlignment="1">
      <alignment horizontal="left" vertical="center" wrapText="1"/>
    </xf>
    <xf numFmtId="0" fontId="3" fillId="6" borderId="15" xfId="0" applyFont="1" applyFill="1" applyBorder="1" applyAlignment="1">
      <alignment horizontal="left" vertical="center" wrapText="1"/>
    </xf>
    <xf numFmtId="0" fontId="3" fillId="6" borderId="14" xfId="0" applyFont="1" applyFill="1" applyBorder="1" applyAlignment="1">
      <alignment horizontal="left" vertical="center" wrapText="1"/>
    </xf>
    <xf numFmtId="0" fontId="4" fillId="3" borderId="19" xfId="0" applyFont="1" applyFill="1" applyBorder="1" applyAlignment="1">
      <alignment horizontal="left" vertical="top" wrapText="1"/>
    </xf>
    <xf numFmtId="0" fontId="4" fillId="3" borderId="20" xfId="0" applyFont="1" applyFill="1" applyBorder="1" applyAlignment="1">
      <alignment horizontal="left" vertical="top" wrapText="1"/>
    </xf>
    <xf numFmtId="0" fontId="4" fillId="3" borderId="21" xfId="0" applyFont="1" applyFill="1" applyBorder="1" applyAlignment="1">
      <alignment horizontal="left" vertical="top" wrapText="1"/>
    </xf>
    <xf numFmtId="14" fontId="3" fillId="6" borderId="9" xfId="0" applyNumberFormat="1" applyFont="1" applyFill="1" applyBorder="1" applyAlignment="1">
      <alignment horizontal="left" vertical="center"/>
    </xf>
    <xf numFmtId="14" fontId="3" fillId="6" borderId="17" xfId="0" applyNumberFormat="1" applyFont="1" applyFill="1" applyBorder="1" applyAlignment="1">
      <alignment horizontal="left" vertical="center"/>
    </xf>
    <xf numFmtId="0" fontId="3" fillId="6" borderId="13" xfId="0" applyFont="1" applyFill="1" applyBorder="1" applyAlignment="1">
      <alignment horizontal="left" vertical="center" wrapText="1"/>
    </xf>
    <xf numFmtId="0" fontId="3" fillId="6" borderId="18" xfId="0" applyFont="1" applyFill="1" applyBorder="1" applyAlignment="1">
      <alignment horizontal="left" vertical="center" wrapText="1"/>
    </xf>
    <xf numFmtId="0" fontId="3" fillId="3" borderId="9" xfId="0" applyFont="1" applyFill="1" applyBorder="1" applyAlignment="1">
      <alignment horizontal="left" vertical="top"/>
    </xf>
    <xf numFmtId="0" fontId="3" fillId="3" borderId="10" xfId="0" applyFont="1" applyFill="1" applyBorder="1" applyAlignment="1">
      <alignment horizontal="left" vertical="top"/>
    </xf>
    <xf numFmtId="0" fontId="3" fillId="3" borderId="9" xfId="0" applyFont="1" applyFill="1" applyBorder="1" applyAlignment="1">
      <alignment horizontal="center" vertical="top"/>
    </xf>
    <xf numFmtId="0" fontId="3" fillId="3" borderId="10" xfId="0" applyFont="1" applyFill="1" applyBorder="1" applyAlignment="1">
      <alignment horizontal="center" vertical="top"/>
    </xf>
    <xf numFmtId="0" fontId="3" fillId="6" borderId="16" xfId="0" applyFont="1" applyFill="1" applyBorder="1" applyAlignment="1">
      <alignment horizontal="left"/>
    </xf>
    <xf numFmtId="0" fontId="3" fillId="6" borderId="12" xfId="0" applyFont="1" applyFill="1" applyBorder="1" applyAlignment="1">
      <alignment horizontal="left"/>
    </xf>
    <xf numFmtId="0" fontId="3" fillId="3" borderId="24" xfId="0" applyFont="1" applyFill="1" applyBorder="1" applyAlignment="1">
      <alignment horizontal="left" vertical="top"/>
    </xf>
    <xf numFmtId="0" fontId="3" fillId="3" borderId="12" xfId="0" applyFont="1" applyFill="1" applyBorder="1" applyAlignment="1">
      <alignment horizontal="left" vertical="top"/>
    </xf>
    <xf numFmtId="0" fontId="17" fillId="2" borderId="1" xfId="0" applyFont="1" applyFill="1" applyBorder="1" applyAlignment="1">
      <alignment horizontal="center" vertical="top" wrapText="1"/>
    </xf>
  </cellXfs>
  <cellStyles count="4">
    <cellStyle name="Comma" xfId="1" builtinId="3"/>
    <cellStyle name="Comma 2" xfId="3" xr:uid="{00000000-0005-0000-0000-000001000000}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FFFF99"/>
      <color rgb="FFFFFF00"/>
      <color rgb="FFCC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222573</xdr:colOff>
      <xdr:row>0</xdr:row>
      <xdr:rowOff>71016</xdr:rowOff>
    </xdr:from>
    <xdr:to>
      <xdr:col>0</xdr:col>
      <xdr:colOff>689298</xdr:colOff>
      <xdr:row>1</xdr:row>
      <xdr:rowOff>278752</xdr:rowOff>
    </xdr:to>
    <xdr:pic>
      <xdr:nvPicPr>
        <xdr:cNvPr id="2" name="Picture 1" descr="SITA Log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573" y="71016"/>
          <a:ext cx="466725" cy="604287"/>
        </a:xfrm>
        <a:prstGeom prst="rect">
          <a:avLst/>
        </a:prstGeom>
      </xdr:spPr>
    </xdr:pic>
    <xdr:clientData/>
  </xdr:twoCellAnchor>
  <xdr:oneCellAnchor>
    <xdr:from>
      <xdr:col>1</xdr:col>
      <xdr:colOff>0</xdr:colOff>
      <xdr:row>22</xdr:row>
      <xdr:rowOff>0</xdr:rowOff>
    </xdr:from>
    <xdr:ext cx="38100" cy="204108"/>
    <xdr:sp macro="" textlink="">
      <xdr:nvSpPr>
        <xdr:cNvPr id="1025" name="Text Box 5">
          <a:extLst>
            <a:ext uri="{FF2B5EF4-FFF2-40B4-BE49-F238E27FC236}">
              <a16:creationId xmlns:a16="http://schemas.microsoft.com/office/drawing/2014/main" id="{74670C03-D0E4-4A84-B101-B3CAD1D2663C}"/>
            </a:ext>
          </a:extLst>
        </xdr:cNvPr>
        <xdr:cNvSpPr txBox="1">
          <a:spLocks noChangeArrowheads="1"/>
        </xdr:cNvSpPr>
      </xdr:nvSpPr>
      <xdr:spPr bwMode="auto">
        <a:xfrm>
          <a:off x="904875" y="4953000"/>
          <a:ext cx="38100" cy="2000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63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en-ZA" sz="1200" b="0" i="0" u="none" strike="noStrike" baseline="0">
              <a:solidFill>
                <a:srgbClr val="000000"/>
              </a:solidFill>
              <a:latin typeface="Calibri"/>
              <a:cs typeface="Calibri"/>
            </a:rPr>
            <a:t> 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38100" cy="204107"/>
    <xdr:sp macro="" textlink="">
      <xdr:nvSpPr>
        <xdr:cNvPr id="1026" name="Text Box 5">
          <a:extLst>
            <a:ext uri="{FF2B5EF4-FFF2-40B4-BE49-F238E27FC236}">
              <a16:creationId xmlns:a16="http://schemas.microsoft.com/office/drawing/2014/main" id="{003197F5-7F9F-4AC8-B106-515C01CBB527}"/>
            </a:ext>
          </a:extLst>
        </xdr:cNvPr>
        <xdr:cNvSpPr txBox="1">
          <a:spLocks noChangeArrowheads="1"/>
        </xdr:cNvSpPr>
      </xdr:nvSpPr>
      <xdr:spPr bwMode="auto">
        <a:xfrm>
          <a:off x="904875" y="5553075"/>
          <a:ext cx="38100" cy="2000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63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en-ZA" sz="1200" b="0" i="0" u="none" strike="noStrike" baseline="0">
              <a:solidFill>
                <a:srgbClr val="000000"/>
              </a:solidFill>
              <a:latin typeface="Calibri"/>
              <a:cs typeface="Calibri"/>
            </a:rPr>
            <a:t> 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38100" cy="204107"/>
    <xdr:sp macro="" textlink="">
      <xdr:nvSpPr>
        <xdr:cNvPr id="1027" name="Text Box 5">
          <a:extLst>
            <a:ext uri="{FF2B5EF4-FFF2-40B4-BE49-F238E27FC236}">
              <a16:creationId xmlns:a16="http://schemas.microsoft.com/office/drawing/2014/main" id="{E80E01F5-2D4F-4DCA-9F8F-4804BD91419A}"/>
            </a:ext>
          </a:extLst>
        </xdr:cNvPr>
        <xdr:cNvSpPr txBox="1">
          <a:spLocks noChangeArrowheads="1"/>
        </xdr:cNvSpPr>
      </xdr:nvSpPr>
      <xdr:spPr bwMode="auto">
        <a:xfrm>
          <a:off x="904875" y="6153150"/>
          <a:ext cx="38100" cy="2000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63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en-ZA" sz="1200" b="0" i="0" u="none" strike="noStrike" baseline="0">
              <a:solidFill>
                <a:srgbClr val="000000"/>
              </a:solidFill>
              <a:latin typeface="Calibri"/>
              <a:cs typeface="Calibri"/>
            </a:rPr>
            <a:t> 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222573</xdr:colOff>
      <xdr:row>0</xdr:row>
      <xdr:rowOff>71016</xdr:rowOff>
    </xdr:from>
    <xdr:to>
      <xdr:col>0</xdr:col>
      <xdr:colOff>689298</xdr:colOff>
      <xdr:row>1</xdr:row>
      <xdr:rowOff>278752</xdr:rowOff>
    </xdr:to>
    <xdr:pic>
      <xdr:nvPicPr>
        <xdr:cNvPr id="2" name="Picture 1" descr="SITA Logo">
          <a:extLst>
            <a:ext uri="{FF2B5EF4-FFF2-40B4-BE49-F238E27FC236}">
              <a16:creationId xmlns:a16="http://schemas.microsoft.com/office/drawing/2014/main" id="{1320BA5E-DF75-654B-A606-2EC511BDF2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573" y="71016"/>
          <a:ext cx="466725" cy="601436"/>
        </a:xfrm>
        <a:prstGeom prst="rect">
          <a:avLst/>
        </a:prstGeom>
      </xdr:spPr>
    </xdr:pic>
    <xdr:clientData/>
  </xdr:twoCellAnchor>
  <xdr:oneCellAnchor>
    <xdr:from>
      <xdr:col>1</xdr:col>
      <xdr:colOff>0</xdr:colOff>
      <xdr:row>22</xdr:row>
      <xdr:rowOff>0</xdr:rowOff>
    </xdr:from>
    <xdr:ext cx="38100" cy="204108"/>
    <xdr:sp macro="" textlink="">
      <xdr:nvSpPr>
        <xdr:cNvPr id="3" name="Text Box 5">
          <a:extLst>
            <a:ext uri="{FF2B5EF4-FFF2-40B4-BE49-F238E27FC236}">
              <a16:creationId xmlns:a16="http://schemas.microsoft.com/office/drawing/2014/main" id="{BF4F32B1-C0B2-3841-B3D5-94CDE5F8077B}"/>
            </a:ext>
          </a:extLst>
        </xdr:cNvPr>
        <xdr:cNvSpPr txBox="1">
          <a:spLocks noChangeArrowheads="1"/>
        </xdr:cNvSpPr>
      </xdr:nvSpPr>
      <xdr:spPr bwMode="auto">
        <a:xfrm>
          <a:off x="914400" y="7366000"/>
          <a:ext cx="38100" cy="204108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63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en-ZA" sz="1200" b="0" i="0" u="none" strike="noStrike" baseline="0">
              <a:solidFill>
                <a:srgbClr val="000000"/>
              </a:solidFill>
              <a:latin typeface="Calibri"/>
              <a:cs typeface="Calibri"/>
            </a:rPr>
            <a:t> 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38100" cy="204107"/>
    <xdr:sp macro="" textlink="">
      <xdr:nvSpPr>
        <xdr:cNvPr id="4" name="Text Box 5">
          <a:extLst>
            <a:ext uri="{FF2B5EF4-FFF2-40B4-BE49-F238E27FC236}">
              <a16:creationId xmlns:a16="http://schemas.microsoft.com/office/drawing/2014/main" id="{D561C818-AA57-8A43-B167-674E4035E199}"/>
            </a:ext>
          </a:extLst>
        </xdr:cNvPr>
        <xdr:cNvSpPr txBox="1">
          <a:spLocks noChangeArrowheads="1"/>
        </xdr:cNvSpPr>
      </xdr:nvSpPr>
      <xdr:spPr bwMode="auto">
        <a:xfrm>
          <a:off x="914400" y="7366000"/>
          <a:ext cx="38100" cy="204107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63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en-ZA" sz="1200" b="0" i="0" u="none" strike="noStrike" baseline="0">
              <a:solidFill>
                <a:srgbClr val="000000"/>
              </a:solidFill>
              <a:latin typeface="Calibri"/>
              <a:cs typeface="Calibri"/>
            </a:rPr>
            <a:t> </a:t>
          </a:r>
        </a:p>
      </xdr:txBody>
    </xdr:sp>
    <xdr:clientData/>
  </xdr:oneCellAnchor>
  <xdr:oneCellAnchor>
    <xdr:from>
      <xdr:col>1</xdr:col>
      <xdr:colOff>0</xdr:colOff>
      <xdr:row>22</xdr:row>
      <xdr:rowOff>0</xdr:rowOff>
    </xdr:from>
    <xdr:ext cx="38100" cy="204107"/>
    <xdr:sp macro="" textlink="">
      <xdr:nvSpPr>
        <xdr:cNvPr id="5" name="Text Box 5">
          <a:extLst>
            <a:ext uri="{FF2B5EF4-FFF2-40B4-BE49-F238E27FC236}">
              <a16:creationId xmlns:a16="http://schemas.microsoft.com/office/drawing/2014/main" id="{F261343D-4741-144F-A9A5-41344DF8770A}"/>
            </a:ext>
          </a:extLst>
        </xdr:cNvPr>
        <xdr:cNvSpPr txBox="1">
          <a:spLocks noChangeArrowheads="1"/>
        </xdr:cNvSpPr>
      </xdr:nvSpPr>
      <xdr:spPr bwMode="auto">
        <a:xfrm>
          <a:off x="914400" y="7366000"/>
          <a:ext cx="38100" cy="204107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63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en-ZA" sz="1200" b="0" i="0" u="none" strike="noStrike" baseline="0">
              <a:solidFill>
                <a:srgbClr val="000000"/>
              </a:solidFill>
              <a:latin typeface="Calibri"/>
              <a:cs typeface="Calibri"/>
            </a:rPr>
            <a:t> 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3"/>
  <sheetViews>
    <sheetView showGridLines="0" tabSelected="1" topLeftCell="A22" zoomScaleNormal="100" workbookViewId="0">
      <selection activeCell="B3" sqref="B3"/>
    </sheetView>
  </sheetViews>
  <sheetFormatPr defaultColWidth="9.1796875" defaultRowHeight="14.5" x14ac:dyDescent="0.35"/>
  <cols>
    <col min="1" max="1" width="12" style="50" customWidth="1"/>
    <col min="2" max="2" width="61.1796875" style="49" customWidth="1"/>
    <col min="3" max="3" width="13.36328125" style="51" customWidth="1"/>
    <col min="4" max="4" width="9.6328125" style="51" customWidth="1"/>
    <col min="5" max="5" width="7.453125" style="51" customWidth="1"/>
    <col min="6" max="7" width="19.453125" style="49" customWidth="1"/>
    <col min="8" max="8" width="23.6328125" style="49" customWidth="1"/>
    <col min="9" max="9" width="32.81640625" style="49" customWidth="1"/>
    <col min="10" max="16384" width="9.1796875" style="49"/>
  </cols>
  <sheetData>
    <row r="1" spans="1:12" s="42" customFormat="1" ht="31" x14ac:dyDescent="0.7">
      <c r="A1" s="6"/>
      <c r="B1" s="2" t="s">
        <v>16</v>
      </c>
      <c r="C1" s="3"/>
      <c r="D1" s="3"/>
      <c r="E1" s="1"/>
      <c r="F1" s="1"/>
      <c r="G1" s="1"/>
    </row>
    <row r="2" spans="1:12" customFormat="1" ht="29" customHeight="1" x14ac:dyDescent="0.35">
      <c r="A2" s="46"/>
      <c r="B2" s="35" t="s">
        <v>28</v>
      </c>
      <c r="C2" s="4"/>
      <c r="D2" s="4"/>
      <c r="E2" s="47"/>
      <c r="F2" s="47"/>
      <c r="G2" s="47"/>
    </row>
    <row r="3" spans="1:12" customFormat="1" ht="15.5" x14ac:dyDescent="0.35">
      <c r="A3" s="25" t="s">
        <v>35</v>
      </c>
      <c r="B3" s="77" t="s">
        <v>48</v>
      </c>
      <c r="C3" s="34"/>
      <c r="D3" s="34"/>
      <c r="E3" s="33"/>
      <c r="F3" s="33"/>
      <c r="G3" s="33"/>
      <c r="H3" s="48"/>
      <c r="I3" s="48"/>
      <c r="J3" s="48"/>
      <c r="K3" s="48"/>
      <c r="L3" s="48"/>
    </row>
    <row r="4" spans="1:12" customFormat="1" ht="31" x14ac:dyDescent="0.35">
      <c r="A4" s="54" t="s">
        <v>34</v>
      </c>
      <c r="B4" s="78" t="s">
        <v>45</v>
      </c>
      <c r="C4" s="34"/>
      <c r="D4" s="34"/>
      <c r="E4" s="36"/>
      <c r="F4" s="36"/>
      <c r="G4" s="36"/>
      <c r="H4" s="48"/>
      <c r="I4" s="48"/>
      <c r="J4" s="48"/>
      <c r="K4" s="48"/>
      <c r="L4" s="48"/>
    </row>
    <row r="5" spans="1:12" customFormat="1" ht="31" x14ac:dyDescent="0.35">
      <c r="A5" s="66" t="s">
        <v>17</v>
      </c>
      <c r="B5" s="60"/>
      <c r="C5" s="34"/>
      <c r="D5" s="34"/>
      <c r="E5" s="18"/>
      <c r="F5" s="18"/>
      <c r="G5" s="18"/>
      <c r="H5" s="48"/>
      <c r="I5" s="48"/>
      <c r="J5" s="48"/>
      <c r="K5" s="48"/>
      <c r="L5" s="48"/>
    </row>
    <row r="6" spans="1:12" customFormat="1" ht="15.5" x14ac:dyDescent="0.35">
      <c r="A6" s="55"/>
      <c r="B6" s="56"/>
      <c r="C6" s="34"/>
      <c r="D6" s="34"/>
      <c r="E6" s="18"/>
      <c r="F6" s="18"/>
      <c r="G6" s="18"/>
      <c r="H6" s="48"/>
      <c r="I6" s="48"/>
      <c r="J6" s="48"/>
      <c r="K6" s="48"/>
      <c r="L6" s="48"/>
    </row>
    <row r="7" spans="1:12" s="48" customFormat="1" ht="15.5" x14ac:dyDescent="0.35">
      <c r="A7" s="19" t="s">
        <v>7</v>
      </c>
      <c r="B7" s="20"/>
      <c r="C7" s="20"/>
      <c r="D7" s="21"/>
      <c r="E7" s="18"/>
      <c r="F7" s="18"/>
      <c r="G7" s="18"/>
    </row>
    <row r="8" spans="1:12" s="48" customFormat="1" ht="15.5" x14ac:dyDescent="0.35">
      <c r="A8" s="61" t="s">
        <v>30</v>
      </c>
      <c r="B8" s="22"/>
      <c r="C8" s="23"/>
      <c r="D8" s="23"/>
      <c r="E8" s="18"/>
      <c r="F8" s="18"/>
      <c r="G8" s="18"/>
    </row>
    <row r="9" spans="1:12" s="48" customFormat="1" ht="15.5" x14ac:dyDescent="0.35">
      <c r="A9" s="32" t="s">
        <v>31</v>
      </c>
      <c r="B9" s="5"/>
      <c r="C9" s="5"/>
      <c r="D9" s="5"/>
      <c r="E9" s="18"/>
      <c r="F9" s="18"/>
      <c r="G9" s="18"/>
    </row>
    <row r="10" spans="1:12" s="48" customFormat="1" ht="15.5" x14ac:dyDescent="0.35">
      <c r="A10" s="32" t="s">
        <v>32</v>
      </c>
      <c r="B10" s="5"/>
      <c r="C10" s="5"/>
      <c r="D10" s="5"/>
      <c r="E10" s="18"/>
      <c r="F10" s="18"/>
      <c r="G10" s="18"/>
    </row>
    <row r="11" spans="1:12" s="48" customFormat="1" ht="15.5" x14ac:dyDescent="0.35">
      <c r="A11" s="31" t="s">
        <v>33</v>
      </c>
      <c r="B11" s="5"/>
      <c r="C11" s="5"/>
      <c r="D11" s="5"/>
      <c r="E11" s="18"/>
      <c r="F11" s="18"/>
      <c r="G11" s="18"/>
    </row>
    <row r="12" spans="1:12" s="48" customFormat="1" ht="35" customHeight="1" x14ac:dyDescent="0.35">
      <c r="A12" s="5"/>
      <c r="B12" s="53" t="s">
        <v>3</v>
      </c>
      <c r="C12" s="79" t="s">
        <v>4</v>
      </c>
      <c r="D12" s="79"/>
      <c r="E12" s="52"/>
      <c r="F12" s="18"/>
      <c r="G12" s="18"/>
    </row>
    <row r="13" spans="1:12" s="48" customFormat="1" ht="15.5" x14ac:dyDescent="0.35">
      <c r="A13" s="5"/>
      <c r="B13" s="37" t="s">
        <v>5</v>
      </c>
      <c r="C13" s="80">
        <v>19.25</v>
      </c>
      <c r="D13" s="81"/>
      <c r="E13" s="59"/>
      <c r="F13" s="85" t="s">
        <v>23</v>
      </c>
      <c r="G13" s="18"/>
    </row>
    <row r="14" spans="1:12" s="48" customFormat="1" ht="15.5" customHeight="1" x14ac:dyDescent="0.35">
      <c r="A14" s="5"/>
      <c r="B14" s="37" t="s">
        <v>6</v>
      </c>
      <c r="C14" s="82">
        <v>20.79</v>
      </c>
      <c r="D14" s="83"/>
      <c r="E14" s="59"/>
      <c r="F14" s="85"/>
      <c r="G14" s="18"/>
    </row>
    <row r="15" spans="1:12" s="48" customFormat="1" ht="15.5" x14ac:dyDescent="0.35">
      <c r="A15" s="5"/>
      <c r="B15" s="37" t="s">
        <v>8</v>
      </c>
      <c r="C15" s="82">
        <v>23.85</v>
      </c>
      <c r="D15" s="83"/>
      <c r="E15" s="59"/>
      <c r="F15" s="85"/>
      <c r="G15" s="18"/>
    </row>
    <row r="16" spans="1:12" s="48" customFormat="1" ht="15.5" x14ac:dyDescent="0.35">
      <c r="A16" s="24"/>
      <c r="B16" s="17"/>
      <c r="C16" s="34"/>
      <c r="D16" s="34"/>
      <c r="E16" s="18"/>
      <c r="F16" s="18"/>
      <c r="G16" s="18"/>
    </row>
    <row r="17" spans="1:9" customFormat="1" ht="31" customHeight="1" x14ac:dyDescent="0.35">
      <c r="A17" s="8"/>
      <c r="B17" s="9"/>
      <c r="C17" s="44"/>
      <c r="D17" s="44"/>
      <c r="E17" s="84" t="s">
        <v>9</v>
      </c>
      <c r="F17" s="84"/>
      <c r="G17" s="84"/>
      <c r="H17" s="68" t="s">
        <v>11</v>
      </c>
      <c r="I17" s="48"/>
    </row>
    <row r="18" spans="1:9" ht="31" x14ac:dyDescent="0.35">
      <c r="A18" s="8" t="s">
        <v>0</v>
      </c>
      <c r="B18" s="9" t="s">
        <v>29</v>
      </c>
      <c r="C18" s="44" t="s">
        <v>1</v>
      </c>
      <c r="D18" s="44" t="s">
        <v>15</v>
      </c>
      <c r="E18" s="44" t="s">
        <v>10</v>
      </c>
      <c r="F18" s="12" t="s">
        <v>13</v>
      </c>
      <c r="G18" s="12" t="s">
        <v>24</v>
      </c>
      <c r="H18" s="69" t="s">
        <v>14</v>
      </c>
      <c r="I18" s="70" t="s">
        <v>26</v>
      </c>
    </row>
    <row r="19" spans="1:9" ht="31" x14ac:dyDescent="0.35">
      <c r="A19" s="7">
        <v>1</v>
      </c>
      <c r="B19" s="75" t="s">
        <v>37</v>
      </c>
      <c r="C19" s="40"/>
      <c r="D19" s="40"/>
      <c r="E19" s="41"/>
      <c r="F19" s="38"/>
      <c r="G19" s="39">
        <f>SUBTOTAL(9,G20:G22)</f>
        <v>0</v>
      </c>
      <c r="H19" s="39">
        <f>SUBTOTAL(9,H20:H22)</f>
        <v>0</v>
      </c>
      <c r="I19" s="71"/>
    </row>
    <row r="20" spans="1:9" ht="58.25" customHeight="1" x14ac:dyDescent="0.35">
      <c r="A20" s="26" t="s">
        <v>12</v>
      </c>
      <c r="B20" s="76" t="s">
        <v>38</v>
      </c>
      <c r="C20" s="74" t="s">
        <v>43</v>
      </c>
      <c r="D20" s="58">
        <v>0</v>
      </c>
      <c r="E20" s="27">
        <v>19281</v>
      </c>
      <c r="F20" s="57">
        <v>0</v>
      </c>
      <c r="G20" s="13">
        <f>E20*F20</f>
        <v>0</v>
      </c>
      <c r="H20" s="67">
        <f>SUM(G20)</f>
        <v>0</v>
      </c>
      <c r="I20" s="72"/>
    </row>
    <row r="21" spans="1:9" ht="58.25" customHeight="1" x14ac:dyDescent="0.35">
      <c r="A21" s="73" t="s">
        <v>39</v>
      </c>
      <c r="B21" s="76" t="s">
        <v>41</v>
      </c>
      <c r="C21" s="74" t="s">
        <v>43</v>
      </c>
      <c r="D21" s="58">
        <v>0</v>
      </c>
      <c r="E21" s="27">
        <v>19281</v>
      </c>
      <c r="F21" s="57">
        <v>0</v>
      </c>
      <c r="G21" s="13">
        <f t="shared" ref="G21:G22" si="0">E21*F21</f>
        <v>0</v>
      </c>
      <c r="H21" s="67">
        <f t="shared" ref="H21:H22" si="1">SUM(G21)</f>
        <v>0</v>
      </c>
      <c r="I21" s="72"/>
    </row>
    <row r="22" spans="1:9" ht="58.25" customHeight="1" thickBot="1" x14ac:dyDescent="0.4">
      <c r="A22" s="73" t="s">
        <v>40</v>
      </c>
      <c r="B22" s="76" t="s">
        <v>42</v>
      </c>
      <c r="C22" s="74" t="s">
        <v>43</v>
      </c>
      <c r="D22" s="58">
        <v>0</v>
      </c>
      <c r="E22" s="27">
        <v>19281</v>
      </c>
      <c r="F22" s="57">
        <v>0</v>
      </c>
      <c r="G22" s="13">
        <f t="shared" si="0"/>
        <v>0</v>
      </c>
      <c r="H22" s="67">
        <f t="shared" si="1"/>
        <v>0</v>
      </c>
      <c r="I22" s="72"/>
    </row>
    <row r="23" spans="1:9" ht="15.5" x14ac:dyDescent="0.35">
      <c r="A23" s="10"/>
      <c r="B23" s="11" t="s">
        <v>18</v>
      </c>
      <c r="C23" s="14"/>
      <c r="D23" s="14"/>
      <c r="E23" s="15"/>
      <c r="F23" s="28"/>
      <c r="G23" s="16">
        <f>SUBTOTAL(9,G20:G22)</f>
        <v>0</v>
      </c>
      <c r="H23" s="67">
        <f>SUBTOTAL(9,H20:H22)</f>
        <v>0</v>
      </c>
      <c r="I23" s="72"/>
    </row>
    <row r="24" spans="1:9" ht="15.5" x14ac:dyDescent="0.35">
      <c r="A24" s="10"/>
      <c r="B24" s="11" t="s">
        <v>2</v>
      </c>
      <c r="C24" s="14"/>
      <c r="D24" s="14"/>
      <c r="E24" s="15"/>
      <c r="F24" s="28"/>
      <c r="G24" s="29">
        <f>G23*0.15</f>
        <v>0</v>
      </c>
      <c r="H24" s="29">
        <f>H23*0.15</f>
        <v>0</v>
      </c>
      <c r="I24" s="72"/>
    </row>
    <row r="25" spans="1:9" ht="16" thickBot="1" x14ac:dyDescent="0.4">
      <c r="A25" s="10"/>
      <c r="B25" s="11" t="s">
        <v>19</v>
      </c>
      <c r="C25" s="14"/>
      <c r="D25" s="14"/>
      <c r="E25" s="15"/>
      <c r="F25" s="28"/>
      <c r="G25" s="30">
        <f>G23+G24</f>
        <v>0</v>
      </c>
      <c r="H25" s="30">
        <f>H23+H24</f>
        <v>0</v>
      </c>
      <c r="I25" s="72"/>
    </row>
    <row r="26" spans="1:9" x14ac:dyDescent="0.35">
      <c r="A26" s="62"/>
      <c r="B26" s="63"/>
      <c r="C26" s="64"/>
      <c r="D26" s="64"/>
      <c r="E26" s="64"/>
      <c r="F26" s="65"/>
      <c r="G26" s="65"/>
      <c r="H26" s="48"/>
      <c r="I26" s="48"/>
    </row>
    <row r="27" spans="1:9" ht="15" thickBot="1" x14ac:dyDescent="0.4">
      <c r="A27" s="62"/>
      <c r="B27" s="65"/>
      <c r="C27" s="64"/>
      <c r="D27" s="64"/>
      <c r="E27" s="64"/>
      <c r="F27" s="65"/>
      <c r="G27" s="65"/>
      <c r="H27" s="48"/>
      <c r="I27" s="48"/>
    </row>
    <row r="28" spans="1:9" ht="26" customHeight="1" x14ac:dyDescent="0.35">
      <c r="A28" s="62"/>
      <c r="B28" s="88" t="s">
        <v>25</v>
      </c>
      <c r="C28" s="86"/>
      <c r="D28" s="87"/>
      <c r="E28" s="93"/>
      <c r="F28" s="94"/>
      <c r="G28" s="65"/>
      <c r="H28" s="48"/>
      <c r="I28" s="48"/>
    </row>
    <row r="29" spans="1:9" ht="17.5" customHeight="1" x14ac:dyDescent="0.35">
      <c r="A29" s="62"/>
      <c r="B29" s="89"/>
      <c r="C29" s="95" t="s">
        <v>20</v>
      </c>
      <c r="D29" s="96"/>
      <c r="E29" s="45" t="s">
        <v>22</v>
      </c>
      <c r="F29" s="43"/>
      <c r="G29" s="65"/>
      <c r="H29" s="48"/>
      <c r="I29" s="48"/>
    </row>
    <row r="30" spans="1:9" ht="35" customHeight="1" x14ac:dyDescent="0.35">
      <c r="A30" s="62"/>
      <c r="B30" s="89"/>
      <c r="C30" s="97"/>
      <c r="D30" s="98"/>
      <c r="E30" s="91"/>
      <c r="F30" s="92"/>
      <c r="G30" s="65"/>
    </row>
    <row r="31" spans="1:9" ht="19.25" customHeight="1" thickBot="1" x14ac:dyDescent="0.4">
      <c r="A31" s="62"/>
      <c r="B31" s="90"/>
      <c r="C31" s="99" t="s">
        <v>27</v>
      </c>
      <c r="D31" s="100"/>
      <c r="E31" s="101" t="s">
        <v>21</v>
      </c>
      <c r="F31" s="102"/>
      <c r="G31" s="65"/>
    </row>
    <row r="32" spans="1:9" x14ac:dyDescent="0.35">
      <c r="A32" s="62"/>
      <c r="B32" s="65"/>
      <c r="C32" s="64"/>
      <c r="D32" s="64"/>
      <c r="E32" s="64"/>
      <c r="F32" s="65"/>
      <c r="G32" s="65"/>
    </row>
    <row r="33" spans="1:7" x14ac:dyDescent="0.35">
      <c r="A33" s="62"/>
      <c r="B33" s="65"/>
      <c r="C33" s="64"/>
      <c r="D33" s="64"/>
      <c r="E33" s="64"/>
      <c r="F33" s="65"/>
      <c r="G33" s="65"/>
    </row>
  </sheetData>
  <sheetProtection formatCells="0" formatColumns="0" formatRows="0" insertRows="0" deleteRows="0"/>
  <protectedRanges>
    <protectedRange sqref="C28:F30" name="Range7"/>
    <protectedRange sqref="A19:F22" name="Range3"/>
    <protectedRange sqref="C13:E15" name="Range2"/>
    <protectedRange sqref="B3:B5" name="Range1"/>
  </protectedRanges>
  <mergeCells count="14">
    <mergeCell ref="C28:D28"/>
    <mergeCell ref="B28:B31"/>
    <mergeCell ref="E30:F30"/>
    <mergeCell ref="E28:F28"/>
    <mergeCell ref="C29:D29"/>
    <mergeCell ref="C30:D30"/>
    <mergeCell ref="C31:D31"/>
    <mergeCell ref="E31:F31"/>
    <mergeCell ref="C12:D12"/>
    <mergeCell ref="C13:D13"/>
    <mergeCell ref="C14:D14"/>
    <mergeCell ref="C15:D15"/>
    <mergeCell ref="E17:G17"/>
    <mergeCell ref="F13:F15"/>
  </mergeCells>
  <phoneticPr fontId="14" type="noConversion"/>
  <dataValidations count="2">
    <dataValidation type="decimal" operator="greaterThanOrEqual" allowBlank="1" showInputMessage="1" showErrorMessage="1" sqref="C13:D15 E20:F22" xr:uid="{00000000-0002-0000-0000-000000000000}">
      <formula1>0</formula1>
    </dataValidation>
    <dataValidation type="list" allowBlank="1" showInputMessage="1" showErrorMessage="1" sqref="E13:E15" xr:uid="{00000000-0002-0000-0000-000001000000}">
      <formula1>" ,X"</formula1>
    </dataValidation>
  </dataValidations>
  <pageMargins left="0.70866141732283472" right="0.70866141732283472" top="0.74803149606299213" bottom="0.74803149606299213" header="0.31496062992125984" footer="0.31496062992125984"/>
  <pageSetup paperSize="8" scale="66" fitToHeight="4" orientation="landscape" r:id="rId1"/>
  <ignoredErrors>
    <ignoredError sqref="A20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1B4170-9506-A340-B4C8-C86331C43E00}">
  <sheetPr>
    <pageSetUpPr fitToPage="1"/>
  </sheetPr>
  <dimension ref="A1:O33"/>
  <sheetViews>
    <sheetView showGridLines="0" zoomScaleNormal="100" workbookViewId="0">
      <selection activeCell="B4" sqref="B4"/>
    </sheetView>
  </sheetViews>
  <sheetFormatPr defaultColWidth="9.1796875" defaultRowHeight="14.5" x14ac:dyDescent="0.35"/>
  <cols>
    <col min="1" max="1" width="12" style="50" customWidth="1"/>
    <col min="2" max="2" width="61.1796875" style="49" customWidth="1"/>
    <col min="3" max="3" width="13.36328125" style="51" customWidth="1"/>
    <col min="4" max="4" width="9.6328125" style="51" customWidth="1"/>
    <col min="5" max="5" width="7.453125" style="51" customWidth="1"/>
    <col min="6" max="10" width="19.453125" style="49" customWidth="1"/>
    <col min="11" max="11" width="23.6328125" style="49" customWidth="1"/>
    <col min="12" max="12" width="32.81640625" style="49" customWidth="1"/>
    <col min="13" max="16384" width="9.1796875" style="49"/>
  </cols>
  <sheetData>
    <row r="1" spans="1:15" s="42" customFormat="1" ht="31" x14ac:dyDescent="0.7">
      <c r="A1" s="6"/>
      <c r="B1" s="2" t="s">
        <v>16</v>
      </c>
      <c r="C1" s="3"/>
      <c r="D1" s="3"/>
      <c r="E1" s="1"/>
      <c r="F1" s="1"/>
      <c r="G1" s="1"/>
      <c r="H1" s="1"/>
      <c r="I1" s="1"/>
      <c r="J1" s="1"/>
    </row>
    <row r="2" spans="1:15" customFormat="1" ht="29" customHeight="1" x14ac:dyDescent="0.35">
      <c r="A2" s="46"/>
      <c r="B2" s="35" t="s">
        <v>28</v>
      </c>
      <c r="C2" s="4"/>
      <c r="D2" s="4"/>
      <c r="E2" s="47"/>
      <c r="F2" s="47"/>
      <c r="G2" s="47"/>
      <c r="H2" s="47"/>
      <c r="I2" s="47"/>
      <c r="J2" s="47"/>
    </row>
    <row r="3" spans="1:15" customFormat="1" ht="15.5" x14ac:dyDescent="0.35">
      <c r="A3" s="25" t="s">
        <v>35</v>
      </c>
      <c r="B3" s="77" t="s">
        <v>44</v>
      </c>
      <c r="C3" s="34"/>
      <c r="D3" s="34"/>
      <c r="E3" s="33"/>
      <c r="F3" s="33"/>
      <c r="G3" s="33"/>
      <c r="H3" s="33"/>
      <c r="I3" s="33"/>
      <c r="J3" s="33"/>
      <c r="K3" s="48"/>
      <c r="L3" s="48"/>
      <c r="M3" s="48"/>
      <c r="N3" s="48"/>
      <c r="O3" s="48"/>
    </row>
    <row r="4" spans="1:15" customFormat="1" ht="31" x14ac:dyDescent="0.35">
      <c r="A4" s="54" t="s">
        <v>34</v>
      </c>
      <c r="B4" s="78" t="s">
        <v>45</v>
      </c>
      <c r="C4" s="34"/>
      <c r="D4" s="34"/>
      <c r="E4" s="36"/>
      <c r="F4" s="36"/>
      <c r="G4" s="36"/>
      <c r="H4" s="36"/>
      <c r="I4" s="36"/>
      <c r="J4" s="36"/>
      <c r="K4" s="48"/>
      <c r="L4" s="48"/>
      <c r="M4" s="48"/>
      <c r="N4" s="48"/>
      <c r="O4" s="48"/>
    </row>
    <row r="5" spans="1:15" customFormat="1" ht="31" x14ac:dyDescent="0.35">
      <c r="A5" s="66" t="s">
        <v>17</v>
      </c>
      <c r="B5" s="60"/>
      <c r="C5" s="34"/>
      <c r="D5" s="34"/>
      <c r="E5" s="18"/>
      <c r="F5" s="18"/>
      <c r="G5" s="18"/>
      <c r="H5" s="18"/>
      <c r="I5" s="18"/>
      <c r="J5" s="18"/>
      <c r="K5" s="48"/>
      <c r="L5" s="48"/>
      <c r="M5" s="48"/>
      <c r="N5" s="48"/>
      <c r="O5" s="48"/>
    </row>
    <row r="6" spans="1:15" customFormat="1" ht="15.5" x14ac:dyDescent="0.35">
      <c r="A6" s="55"/>
      <c r="B6" s="56"/>
      <c r="C6" s="34"/>
      <c r="D6" s="34"/>
      <c r="E6" s="18"/>
      <c r="F6" s="18"/>
      <c r="G6" s="18"/>
      <c r="H6" s="18"/>
      <c r="I6" s="18"/>
      <c r="J6" s="18"/>
      <c r="K6" s="48"/>
      <c r="L6" s="48"/>
      <c r="M6" s="48"/>
      <c r="N6" s="48"/>
      <c r="O6" s="48"/>
    </row>
    <row r="7" spans="1:15" s="48" customFormat="1" ht="15.5" x14ac:dyDescent="0.35">
      <c r="A7" s="19" t="s">
        <v>7</v>
      </c>
      <c r="B7" s="20"/>
      <c r="C7" s="20"/>
      <c r="D7" s="21"/>
      <c r="E7" s="18"/>
      <c r="F7" s="18"/>
      <c r="G7" s="18"/>
      <c r="H7" s="18"/>
      <c r="I7" s="18"/>
      <c r="J7" s="18"/>
    </row>
    <row r="8" spans="1:15" s="48" customFormat="1" ht="15.5" x14ac:dyDescent="0.35">
      <c r="A8" s="61" t="s">
        <v>30</v>
      </c>
      <c r="B8" s="22"/>
      <c r="C8" s="23"/>
      <c r="D8" s="23"/>
      <c r="E8" s="18"/>
      <c r="F8" s="18"/>
      <c r="G8" s="18"/>
      <c r="H8" s="18"/>
      <c r="I8" s="18"/>
      <c r="J8" s="18"/>
    </row>
    <row r="9" spans="1:15" s="48" customFormat="1" ht="15.5" x14ac:dyDescent="0.35">
      <c r="A9" s="32" t="s">
        <v>31</v>
      </c>
      <c r="B9" s="5"/>
      <c r="C9" s="5"/>
      <c r="D9" s="5"/>
      <c r="E9" s="18"/>
      <c r="F9" s="18"/>
      <c r="G9" s="18"/>
      <c r="H9" s="18"/>
      <c r="I9" s="18"/>
      <c r="J9" s="18"/>
    </row>
    <row r="10" spans="1:15" s="48" customFormat="1" ht="15.5" x14ac:dyDescent="0.35">
      <c r="A10" s="32" t="s">
        <v>32</v>
      </c>
      <c r="B10" s="5"/>
      <c r="C10" s="5"/>
      <c r="D10" s="5"/>
      <c r="E10" s="18"/>
      <c r="F10" s="18"/>
      <c r="G10" s="18"/>
      <c r="H10" s="18"/>
      <c r="I10" s="18"/>
      <c r="J10" s="18"/>
    </row>
    <row r="11" spans="1:15" s="48" customFormat="1" ht="15.5" x14ac:dyDescent="0.35">
      <c r="A11" s="31" t="s">
        <v>33</v>
      </c>
      <c r="B11" s="5"/>
      <c r="C11" s="5"/>
      <c r="D11" s="5"/>
      <c r="E11" s="18"/>
      <c r="F11" s="18"/>
      <c r="G11" s="18"/>
      <c r="H11" s="18"/>
      <c r="I11" s="18"/>
      <c r="J11" s="18"/>
    </row>
    <row r="12" spans="1:15" s="48" customFormat="1" ht="35" customHeight="1" x14ac:dyDescent="0.35">
      <c r="A12" s="5"/>
      <c r="B12" s="53" t="s">
        <v>3</v>
      </c>
      <c r="C12" s="79" t="s">
        <v>4</v>
      </c>
      <c r="D12" s="79"/>
      <c r="E12" s="52"/>
      <c r="F12" s="18"/>
      <c r="G12" s="18"/>
      <c r="H12" s="18"/>
      <c r="I12" s="18"/>
      <c r="J12" s="18"/>
    </row>
    <row r="13" spans="1:15" s="48" customFormat="1" ht="15.5" x14ac:dyDescent="0.35">
      <c r="A13" s="5"/>
      <c r="B13" s="37" t="s">
        <v>5</v>
      </c>
      <c r="C13" s="80">
        <v>19.25</v>
      </c>
      <c r="D13" s="81"/>
      <c r="E13" s="59"/>
      <c r="F13" s="85" t="s">
        <v>23</v>
      </c>
      <c r="G13" s="18"/>
      <c r="H13" s="18"/>
      <c r="I13" s="18"/>
      <c r="J13" s="18"/>
    </row>
    <row r="14" spans="1:15" s="48" customFormat="1" ht="15.5" customHeight="1" x14ac:dyDescent="0.35">
      <c r="A14" s="5"/>
      <c r="B14" s="37" t="s">
        <v>6</v>
      </c>
      <c r="C14" s="82">
        <v>20.79</v>
      </c>
      <c r="D14" s="83"/>
      <c r="E14" s="59"/>
      <c r="F14" s="85"/>
      <c r="G14" s="18"/>
      <c r="H14" s="18"/>
      <c r="I14" s="18"/>
      <c r="J14" s="18"/>
    </row>
    <row r="15" spans="1:15" s="48" customFormat="1" ht="15.5" x14ac:dyDescent="0.35">
      <c r="A15" s="5"/>
      <c r="B15" s="37" t="s">
        <v>8</v>
      </c>
      <c r="C15" s="82">
        <v>23.85</v>
      </c>
      <c r="D15" s="83"/>
      <c r="E15" s="59"/>
      <c r="F15" s="85"/>
      <c r="G15" s="18"/>
      <c r="H15" s="18"/>
      <c r="I15" s="18"/>
      <c r="J15" s="18"/>
    </row>
    <row r="16" spans="1:15" s="48" customFormat="1" ht="15.5" x14ac:dyDescent="0.35">
      <c r="A16" s="24"/>
      <c r="B16" s="17"/>
      <c r="C16" s="34"/>
      <c r="D16" s="34"/>
      <c r="E16" s="18"/>
      <c r="F16" s="18"/>
      <c r="G16" s="18"/>
      <c r="H16" s="18"/>
      <c r="I16" s="18"/>
      <c r="J16" s="18"/>
    </row>
    <row r="17" spans="1:12" customFormat="1" ht="44" customHeight="1" x14ac:dyDescent="0.35">
      <c r="A17" s="8"/>
      <c r="B17" s="9"/>
      <c r="C17" s="44"/>
      <c r="D17" s="44"/>
      <c r="E17" s="103" t="s">
        <v>46</v>
      </c>
      <c r="F17" s="103"/>
      <c r="G17" s="103"/>
      <c r="H17" s="103" t="s">
        <v>47</v>
      </c>
      <c r="I17" s="103"/>
      <c r="J17" s="103"/>
      <c r="K17" s="68" t="s">
        <v>11</v>
      </c>
      <c r="L17" s="48"/>
    </row>
    <row r="18" spans="1:12" ht="31" x14ac:dyDescent="0.35">
      <c r="A18" s="8" t="s">
        <v>0</v>
      </c>
      <c r="B18" s="9" t="s">
        <v>29</v>
      </c>
      <c r="C18" s="44" t="s">
        <v>1</v>
      </c>
      <c r="D18" s="44" t="s">
        <v>15</v>
      </c>
      <c r="E18" s="44" t="s">
        <v>10</v>
      </c>
      <c r="F18" s="12" t="s">
        <v>13</v>
      </c>
      <c r="G18" s="12" t="s">
        <v>24</v>
      </c>
      <c r="H18" s="44" t="s">
        <v>10</v>
      </c>
      <c r="I18" s="12" t="s">
        <v>13</v>
      </c>
      <c r="J18" s="12" t="s">
        <v>36</v>
      </c>
      <c r="K18" s="69" t="s">
        <v>14</v>
      </c>
      <c r="L18" s="70" t="s">
        <v>26</v>
      </c>
    </row>
    <row r="19" spans="1:12" ht="31" x14ac:dyDescent="0.35">
      <c r="A19" s="7">
        <v>1</v>
      </c>
      <c r="B19" s="75" t="s">
        <v>37</v>
      </c>
      <c r="C19" s="40"/>
      <c r="D19" s="40"/>
      <c r="E19" s="41"/>
      <c r="F19" s="38"/>
      <c r="G19" s="39">
        <f>SUBTOTAL(9,G20:G22)</f>
        <v>0</v>
      </c>
      <c r="H19" s="41"/>
      <c r="I19" s="38"/>
      <c r="J19" s="39">
        <f>SUBTOTAL(9,J20:J22)</f>
        <v>0</v>
      </c>
      <c r="K19" s="39">
        <f>SUBTOTAL(9,K20:K22)</f>
        <v>0</v>
      </c>
      <c r="L19" s="71"/>
    </row>
    <row r="20" spans="1:12" ht="58.25" customHeight="1" x14ac:dyDescent="0.35">
      <c r="A20" s="26" t="s">
        <v>12</v>
      </c>
      <c r="B20" s="76" t="s">
        <v>38</v>
      </c>
      <c r="C20" s="74" t="s">
        <v>43</v>
      </c>
      <c r="D20" s="58">
        <v>0</v>
      </c>
      <c r="E20" s="27">
        <v>19281</v>
      </c>
      <c r="F20" s="57">
        <v>0</v>
      </c>
      <c r="G20" s="13">
        <f>E20*F20</f>
        <v>0</v>
      </c>
      <c r="H20" s="27">
        <v>19281</v>
      </c>
      <c r="I20" s="57">
        <v>0</v>
      </c>
      <c r="J20" s="13">
        <f>H20*I20</f>
        <v>0</v>
      </c>
      <c r="K20" s="67">
        <f>+G20+J20</f>
        <v>0</v>
      </c>
      <c r="L20" s="72"/>
    </row>
    <row r="21" spans="1:12" ht="58.25" customHeight="1" x14ac:dyDescent="0.35">
      <c r="A21" s="73" t="s">
        <v>39</v>
      </c>
      <c r="B21" s="76" t="s">
        <v>41</v>
      </c>
      <c r="C21" s="74" t="s">
        <v>43</v>
      </c>
      <c r="D21" s="58">
        <v>0</v>
      </c>
      <c r="E21" s="27">
        <v>19281</v>
      </c>
      <c r="F21" s="57">
        <v>0</v>
      </c>
      <c r="G21" s="13">
        <f t="shared" ref="G21:G22" si="0">E21*F21</f>
        <v>0</v>
      </c>
      <c r="H21" s="27">
        <v>19281</v>
      </c>
      <c r="I21" s="57">
        <v>0</v>
      </c>
      <c r="J21" s="13">
        <f t="shared" ref="J21:J22" si="1">H21*I21</f>
        <v>0</v>
      </c>
      <c r="K21" s="67">
        <f t="shared" ref="K21:K22" si="2">+G21+J21</f>
        <v>0</v>
      </c>
      <c r="L21" s="72"/>
    </row>
    <row r="22" spans="1:12" ht="58.25" customHeight="1" thickBot="1" x14ac:dyDescent="0.4">
      <c r="A22" s="73" t="s">
        <v>40</v>
      </c>
      <c r="B22" s="76" t="s">
        <v>42</v>
      </c>
      <c r="C22" s="74" t="s">
        <v>43</v>
      </c>
      <c r="D22" s="58">
        <v>0</v>
      </c>
      <c r="E22" s="27">
        <v>19281</v>
      </c>
      <c r="F22" s="57">
        <v>0</v>
      </c>
      <c r="G22" s="13">
        <f t="shared" si="0"/>
        <v>0</v>
      </c>
      <c r="H22" s="27">
        <v>19281</v>
      </c>
      <c r="I22" s="57">
        <v>0</v>
      </c>
      <c r="J22" s="13">
        <f t="shared" si="1"/>
        <v>0</v>
      </c>
      <c r="K22" s="67">
        <f t="shared" si="2"/>
        <v>0</v>
      </c>
      <c r="L22" s="72"/>
    </row>
    <row r="23" spans="1:12" ht="15.5" x14ac:dyDescent="0.35">
      <c r="A23" s="10"/>
      <c r="B23" s="11" t="s">
        <v>18</v>
      </c>
      <c r="C23" s="14"/>
      <c r="D23" s="14"/>
      <c r="E23" s="15"/>
      <c r="F23" s="28"/>
      <c r="G23" s="16">
        <f>SUBTOTAL(9,G20:G22)</f>
        <v>0</v>
      </c>
      <c r="H23" s="15"/>
      <c r="I23" s="28"/>
      <c r="J23" s="16">
        <f>SUBTOTAL(9,J20:J22)</f>
        <v>0</v>
      </c>
      <c r="K23" s="67">
        <f>SUBTOTAL(9,K20:K22)</f>
        <v>0</v>
      </c>
      <c r="L23" s="72"/>
    </row>
    <row r="24" spans="1:12" ht="15.5" x14ac:dyDescent="0.35">
      <c r="A24" s="10"/>
      <c r="B24" s="11" t="s">
        <v>2</v>
      </c>
      <c r="C24" s="14"/>
      <c r="D24" s="14"/>
      <c r="E24" s="15"/>
      <c r="F24" s="28"/>
      <c r="G24" s="29">
        <f>G23*0.15</f>
        <v>0</v>
      </c>
      <c r="H24" s="15"/>
      <c r="I24" s="28"/>
      <c r="J24" s="29">
        <f>J23*0.15</f>
        <v>0</v>
      </c>
      <c r="K24" s="29">
        <f>K23*0.15</f>
        <v>0</v>
      </c>
      <c r="L24" s="72"/>
    </row>
    <row r="25" spans="1:12" ht="16" thickBot="1" x14ac:dyDescent="0.4">
      <c r="A25" s="10"/>
      <c r="B25" s="11" t="s">
        <v>19</v>
      </c>
      <c r="C25" s="14"/>
      <c r="D25" s="14"/>
      <c r="E25" s="15"/>
      <c r="F25" s="28"/>
      <c r="G25" s="30">
        <f>G23+G24</f>
        <v>0</v>
      </c>
      <c r="H25" s="15"/>
      <c r="I25" s="28"/>
      <c r="J25" s="30">
        <f>J23+J24</f>
        <v>0</v>
      </c>
      <c r="K25" s="30">
        <f>K23+K24</f>
        <v>0</v>
      </c>
      <c r="L25" s="72"/>
    </row>
    <row r="26" spans="1:12" x14ac:dyDescent="0.35">
      <c r="A26" s="62"/>
      <c r="B26" s="63"/>
      <c r="C26" s="64"/>
      <c r="D26" s="64"/>
      <c r="E26" s="64"/>
      <c r="F26" s="65"/>
      <c r="G26" s="65"/>
      <c r="H26" s="65"/>
      <c r="I26" s="65"/>
      <c r="J26" s="65"/>
      <c r="K26" s="48"/>
      <c r="L26" s="48"/>
    </row>
    <row r="27" spans="1:12" ht="15" thickBot="1" x14ac:dyDescent="0.4">
      <c r="A27" s="62"/>
      <c r="B27" s="65"/>
      <c r="C27" s="64"/>
      <c r="D27" s="64"/>
      <c r="E27" s="64"/>
      <c r="F27" s="65"/>
      <c r="G27" s="65"/>
      <c r="H27" s="65"/>
      <c r="I27" s="65"/>
      <c r="J27" s="65"/>
      <c r="K27" s="48"/>
      <c r="L27" s="48"/>
    </row>
    <row r="28" spans="1:12" ht="26" customHeight="1" x14ac:dyDescent="0.35">
      <c r="A28" s="62"/>
      <c r="B28" s="88" t="s">
        <v>25</v>
      </c>
      <c r="C28" s="86"/>
      <c r="D28" s="87"/>
      <c r="E28" s="93"/>
      <c r="F28" s="94"/>
      <c r="G28" s="65"/>
      <c r="H28" s="65"/>
      <c r="I28" s="65"/>
      <c r="J28" s="65"/>
      <c r="K28" s="48"/>
      <c r="L28" s="48"/>
    </row>
    <row r="29" spans="1:12" ht="17.5" customHeight="1" x14ac:dyDescent="0.35">
      <c r="A29" s="62"/>
      <c r="B29" s="89"/>
      <c r="C29" s="95" t="s">
        <v>20</v>
      </c>
      <c r="D29" s="96"/>
      <c r="E29" s="45" t="s">
        <v>22</v>
      </c>
      <c r="F29" s="43"/>
      <c r="G29" s="65"/>
      <c r="H29" s="65"/>
      <c r="I29" s="65"/>
      <c r="J29" s="65"/>
      <c r="K29" s="48"/>
      <c r="L29" s="48"/>
    </row>
    <row r="30" spans="1:12" ht="35" customHeight="1" x14ac:dyDescent="0.35">
      <c r="A30" s="62"/>
      <c r="B30" s="89"/>
      <c r="C30" s="97"/>
      <c r="D30" s="98"/>
      <c r="E30" s="91"/>
      <c r="F30" s="92"/>
      <c r="G30" s="65"/>
      <c r="H30" s="65"/>
      <c r="I30" s="65"/>
      <c r="J30" s="65"/>
    </row>
    <row r="31" spans="1:12" ht="19.25" customHeight="1" thickBot="1" x14ac:dyDescent="0.4">
      <c r="A31" s="62"/>
      <c r="B31" s="90"/>
      <c r="C31" s="99" t="s">
        <v>27</v>
      </c>
      <c r="D31" s="100"/>
      <c r="E31" s="101" t="s">
        <v>21</v>
      </c>
      <c r="F31" s="102"/>
      <c r="G31" s="65"/>
      <c r="H31" s="65"/>
      <c r="I31" s="65"/>
      <c r="J31" s="65"/>
    </row>
    <row r="32" spans="1:12" x14ac:dyDescent="0.35">
      <c r="A32" s="62"/>
      <c r="B32" s="65"/>
      <c r="C32" s="64"/>
      <c r="D32" s="64"/>
      <c r="E32" s="64"/>
      <c r="F32" s="65"/>
      <c r="G32" s="65"/>
      <c r="H32" s="65"/>
      <c r="I32" s="65"/>
      <c r="J32" s="65"/>
    </row>
    <row r="33" spans="1:10" x14ac:dyDescent="0.35">
      <c r="A33" s="62"/>
      <c r="B33" s="65"/>
      <c r="C33" s="64"/>
      <c r="D33" s="64"/>
      <c r="E33" s="64"/>
      <c r="F33" s="65"/>
      <c r="G33" s="65"/>
      <c r="H33" s="65"/>
      <c r="I33" s="65"/>
      <c r="J33" s="65"/>
    </row>
  </sheetData>
  <sheetProtection formatCells="0" formatColumns="0" formatRows="0" insertRows="0" deleteRows="0"/>
  <protectedRanges>
    <protectedRange sqref="C28:F30" name="Range7"/>
    <protectedRange sqref="A19:F22 H19:I22" name="Range3"/>
    <protectedRange sqref="C13:E15" name="Range2"/>
    <protectedRange sqref="B3:B5" name="Range1"/>
  </protectedRanges>
  <mergeCells count="15">
    <mergeCell ref="H17:J17"/>
    <mergeCell ref="B28:B31"/>
    <mergeCell ref="C28:D28"/>
    <mergeCell ref="E28:F28"/>
    <mergeCell ref="C29:D29"/>
    <mergeCell ref="C30:D30"/>
    <mergeCell ref="E30:F30"/>
    <mergeCell ref="C31:D31"/>
    <mergeCell ref="E31:F31"/>
    <mergeCell ref="E17:G17"/>
    <mergeCell ref="C12:D12"/>
    <mergeCell ref="C13:D13"/>
    <mergeCell ref="F13:F15"/>
    <mergeCell ref="C14:D14"/>
    <mergeCell ref="C15:D15"/>
  </mergeCells>
  <dataValidations count="2">
    <dataValidation type="list" allowBlank="1" showInputMessage="1" showErrorMessage="1" sqref="E13:E15" xr:uid="{18EA6855-03FB-4D4A-970E-814D8478C9F7}">
      <formula1>" ,X"</formula1>
    </dataValidation>
    <dataValidation type="decimal" operator="greaterThanOrEqual" allowBlank="1" showInputMessage="1" showErrorMessage="1" sqref="C13:D15 E20:F22 H20:I22" xr:uid="{F407C6F3-B2D9-F347-A90F-09B04B8AD454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8" scale="66" fitToHeight="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PRICING SCHEDULE_01</vt:lpstr>
      <vt:lpstr>PRICI SCHEDULE_02</vt:lpstr>
      <vt:lpstr>'PRICI SCHEDULE_02'!Print_Area</vt:lpstr>
      <vt:lpstr>'PRICING SCHEDULE_01'!Print_Area</vt:lpstr>
      <vt:lpstr>'PRICI SCHEDULE_02'!Print_Titles</vt:lpstr>
      <vt:lpstr>'PRICING SCHEDULE_01'!Print_Titles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Willie Needham</dc:creator>
  <cp:lastModifiedBy>Portia Mphela</cp:lastModifiedBy>
  <cp:lastPrinted>2021-09-01T11:58:54Z</cp:lastPrinted>
  <dcterms:created xsi:type="dcterms:W3CDTF">2017-06-15T23:28:53Z</dcterms:created>
  <dcterms:modified xsi:type="dcterms:W3CDTF">2023-07-31T08:29:53Z</dcterms:modified>
</cp:coreProperties>
</file>