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sansa365.sharepoint.com/sites/SANSASCM/Shared Documents/SCM Procurement 2025-26/SS/Nicole/Tenders/General Builder/Re-advertise/Final Document/"/>
    </mc:Choice>
  </mc:AlternateContent>
  <xr:revisionPtr revIDLastSave="5" documentId="13_ncr:1_{D86E5B8A-5045-48A5-A8FC-05611051BF1B}" xr6:coauthVersionLast="47" xr6:coauthVersionMax="47" xr10:uidLastSave="{7FC058B6-3F8C-447F-B405-BFAD0A71B5F7}"/>
  <bookViews>
    <workbookView xWindow="-110" yWindow="-110" windowWidth="19420" windowHeight="11500" firstSheet="8" activeTab="11" xr2:uid="{00000000-000D-0000-FFFF-FFFF00000000}"/>
  </bookViews>
  <sheets>
    <sheet name="Cover" sheetId="3" r:id="rId1"/>
    <sheet name="Contents" sheetId="4" r:id="rId2"/>
    <sheet name="NOTES TO TENDERERS " sheetId="17" r:id="rId3"/>
    <sheet name="MODEL PREAMBLES" sheetId="18" r:id="rId4"/>
    <sheet name="SUPPLEMENTARY PREAMBLES" sheetId="19" r:id="rId5"/>
    <sheet name="Sec 01 - P&amp;G'S" sheetId="1" r:id="rId6"/>
    <sheet name="Sect. 1 Summary" sheetId="9" r:id="rId7"/>
    <sheet name="Sec 02 - H&amp;S" sheetId="2" r:id="rId8"/>
    <sheet name="Sect. 2 Summary" sheetId="14" r:id="rId9"/>
    <sheet name="Sec 03 - 3 Pillar Huts" sheetId="10" r:id="rId10"/>
    <sheet name="Sect. 3 Summary" sheetId="15" r:id="rId11"/>
    <sheet name="Sec 04 - Control Hut" sheetId="12" r:id="rId12"/>
    <sheet name="Sect. 4 Summary" sheetId="16" r:id="rId13"/>
    <sheet name="Final Summary" sheetId="13" r:id="rId14"/>
  </sheets>
  <definedNames>
    <definedName name="_xlnm._FilterDatabase" localSheetId="5" hidden="1">'Sec 01 - P&amp;G''S'!$C$1:$C$822</definedName>
    <definedName name="_xlnm._FilterDatabase" localSheetId="7" hidden="1">'Sec 02 - H&amp;S'!$C$1:$C$132</definedName>
    <definedName name="_xlnm._FilterDatabase" localSheetId="9" hidden="1">'Sec 03 - 3 Pillar Huts'!$B$1:$F$852</definedName>
    <definedName name="_xlnm._FilterDatabase" localSheetId="11" hidden="1">'Sec 04 - Control Hut'!$B$1:$F$841</definedName>
    <definedName name="_xlnm._FilterDatabase" localSheetId="4" hidden="1">'SUPPLEMENTARY PREAMBLES'!$A$2:$A$201</definedName>
    <definedName name="_xlnm.Print_Area" localSheetId="1">Contents!$A$1:$I$33</definedName>
    <definedName name="_xlnm.Print_Area" localSheetId="0">Cover!$A$1:$L$46</definedName>
    <definedName name="_xlnm.Print_Area" localSheetId="13">'Final Summary'!$A$1:$D$25</definedName>
    <definedName name="_xlnm.Print_Area" localSheetId="3">'MODEL PREAMBLES'!$A$1:$A$2219</definedName>
    <definedName name="_xlnm.Print_Area" localSheetId="2">'NOTES TO TENDERERS '!$A$1:$A$304</definedName>
    <definedName name="_xlnm.Print_Area" localSheetId="5">'Sec 01 - P&amp;G''S'!$A$1:$F$943</definedName>
    <definedName name="_xlnm.Print_Area" localSheetId="7">'Sec 02 - H&amp;S'!$A$1:$F$188</definedName>
    <definedName name="_xlnm.Print_Area" localSheetId="9">'Sec 03 - 3 Pillar Huts'!$A$1:$F$852</definedName>
    <definedName name="_xlnm.Print_Area" localSheetId="11">'Sec 04 - Control Hut'!$A$1:$F$841</definedName>
    <definedName name="_xlnm.Print_Area" localSheetId="6">'Sect. 1 Summary'!$A$1:$D$55</definedName>
    <definedName name="_xlnm.Print_Area" localSheetId="8">'Sect. 2 Summary'!$A$1:$D$55</definedName>
    <definedName name="_xlnm.Print_Area" localSheetId="10">'Sect. 3 Summary'!$A$1:$D$38</definedName>
    <definedName name="_xlnm.Print_Area" localSheetId="12">'Sect. 4 Summary'!$A$1:$D$37</definedName>
    <definedName name="_xlnm.Print_Area" localSheetId="4">'SUPPLEMENTARY PREAMBLES'!$A$1:$A$200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3" l="1"/>
  <c r="F835" i="12"/>
  <c r="F847" i="10"/>
  <c r="F837" i="10"/>
  <c r="F841" i="10"/>
  <c r="F839" i="10"/>
  <c r="F601" i="10"/>
  <c r="F827" i="12"/>
  <c r="F829" i="12"/>
  <c r="F838" i="12" s="1"/>
  <c r="F825" i="12"/>
  <c r="F582" i="12"/>
  <c r="F469" i="12"/>
  <c r="F467" i="12"/>
  <c r="F465" i="12"/>
  <c r="F399" i="12"/>
  <c r="D11" i="13"/>
  <c r="F695" i="12"/>
  <c r="F698" i="12" s="1"/>
  <c r="D19" i="16" s="1"/>
  <c r="F679" i="10"/>
  <c r="F682" i="10" s="1"/>
  <c r="D485" i="10"/>
  <c r="F485" i="10" s="1"/>
  <c r="D487" i="10"/>
  <c r="F487" i="10" s="1"/>
  <c r="F417" i="10"/>
  <c r="D18" i="15" l="1"/>
  <c r="D22" i="16"/>
  <c r="F849" i="10"/>
  <c r="D22" i="15" l="1"/>
  <c r="D9" i="14"/>
  <c r="D55" i="14" s="1"/>
  <c r="D8" i="9"/>
  <c r="D55" i="9" s="1"/>
  <c r="D9" i="13" s="1"/>
  <c r="F807" i="12"/>
  <c r="F810" i="12" s="1"/>
  <c r="F788" i="12"/>
  <c r="F784" i="12"/>
  <c r="F782" i="12"/>
  <c r="F778" i="12"/>
  <c r="F772" i="12"/>
  <c r="F770" i="12"/>
  <c r="F763" i="12"/>
  <c r="F761" i="12"/>
  <c r="F668" i="12"/>
  <c r="F662" i="12"/>
  <c r="F660" i="12"/>
  <c r="F654" i="12"/>
  <c r="F648" i="12"/>
  <c r="F625" i="12"/>
  <c r="F627" i="12" s="1"/>
  <c r="D17" i="16" s="1"/>
  <c r="F586" i="12"/>
  <c r="F578" i="12"/>
  <c r="F571" i="12"/>
  <c r="F538" i="12"/>
  <c r="F541" i="12" s="1"/>
  <c r="D15" i="16" s="1"/>
  <c r="F494" i="12"/>
  <c r="F487" i="12"/>
  <c r="F479" i="12"/>
  <c r="F475" i="12"/>
  <c r="F403" i="12"/>
  <c r="F409" i="12"/>
  <c r="F395" i="12"/>
  <c r="D354" i="12"/>
  <c r="F354" i="12" s="1"/>
  <c r="F350" i="12"/>
  <c r="F348" i="12"/>
  <c r="F342" i="12"/>
  <c r="F338" i="12"/>
  <c r="F334" i="12"/>
  <c r="F332" i="12"/>
  <c r="F304" i="12"/>
  <c r="F300" i="12"/>
  <c r="F296" i="12"/>
  <c r="F292" i="12"/>
  <c r="F288" i="12"/>
  <c r="F284" i="12"/>
  <c r="F278" i="12"/>
  <c r="F276" i="12"/>
  <c r="F274" i="12"/>
  <c r="F272" i="12"/>
  <c r="F266" i="12"/>
  <c r="F264" i="12"/>
  <c r="D205" i="12"/>
  <c r="F205" i="12" s="1"/>
  <c r="F203" i="12"/>
  <c r="D201" i="12"/>
  <c r="F201" i="12" s="1"/>
  <c r="F196" i="12"/>
  <c r="F192" i="12"/>
  <c r="F188" i="12"/>
  <c r="F182" i="12"/>
  <c r="F178" i="12"/>
  <c r="F172" i="12"/>
  <c r="F166" i="12"/>
  <c r="F159" i="12"/>
  <c r="F157" i="12"/>
  <c r="F155" i="12"/>
  <c r="F149" i="12"/>
  <c r="F103" i="12"/>
  <c r="F101" i="12"/>
  <c r="F95" i="12"/>
  <c r="F93" i="12"/>
  <c r="F87" i="12"/>
  <c r="F83" i="12"/>
  <c r="F79" i="12"/>
  <c r="F75" i="12"/>
  <c r="F71" i="12"/>
  <c r="F65" i="12"/>
  <c r="F59" i="12"/>
  <c r="F53" i="12"/>
  <c r="F49" i="12"/>
  <c r="F47" i="12"/>
  <c r="F42" i="12"/>
  <c r="F41" i="10"/>
  <c r="F43" i="10"/>
  <c r="F48" i="10"/>
  <c r="F50" i="10"/>
  <c r="F54" i="10"/>
  <c r="F60" i="10"/>
  <c r="F66" i="10"/>
  <c r="F72" i="10"/>
  <c r="F76" i="10"/>
  <c r="F80" i="10"/>
  <c r="F84" i="10"/>
  <c r="F88" i="10"/>
  <c r="F94" i="10"/>
  <c r="F96" i="10"/>
  <c r="F102" i="10"/>
  <c r="F104" i="10"/>
  <c r="F150" i="10"/>
  <c r="F156" i="10"/>
  <c r="F158" i="10"/>
  <c r="F160" i="10"/>
  <c r="F162" i="10"/>
  <c r="F164" i="10"/>
  <c r="F170" i="10"/>
  <c r="F176" i="10"/>
  <c r="F183" i="10"/>
  <c r="F190" i="10"/>
  <c r="F197" i="10"/>
  <c r="F201" i="10"/>
  <c r="F207" i="10"/>
  <c r="F211" i="10"/>
  <c r="F215" i="10"/>
  <c r="D220" i="10"/>
  <c r="F220" i="10" s="1"/>
  <c r="D222" i="10"/>
  <c r="F222" i="10" s="1"/>
  <c r="D224" i="10"/>
  <c r="F224" i="10" s="1"/>
  <c r="D226" i="10"/>
  <c r="F226" i="10" s="1"/>
  <c r="F284" i="10"/>
  <c r="F286" i="10"/>
  <c r="F292" i="10"/>
  <c r="F294" i="10"/>
  <c r="F296" i="10"/>
  <c r="F298" i="10"/>
  <c r="F304" i="10"/>
  <c r="F308" i="10"/>
  <c r="F312" i="10"/>
  <c r="F316" i="10"/>
  <c r="F320" i="10"/>
  <c r="F324" i="10"/>
  <c r="F351" i="10"/>
  <c r="F353" i="10"/>
  <c r="F357" i="10"/>
  <c r="F361" i="10"/>
  <c r="F367" i="10"/>
  <c r="F369" i="10"/>
  <c r="F373" i="10"/>
  <c r="F413" i="10"/>
  <c r="F427" i="10"/>
  <c r="F421" i="10"/>
  <c r="D483" i="10"/>
  <c r="F483" i="10" s="1"/>
  <c r="F493" i="10"/>
  <c r="F497" i="10"/>
  <c r="F505" i="10"/>
  <c r="F512" i="10"/>
  <c r="F558" i="10"/>
  <c r="F560" i="10" s="1"/>
  <c r="D15" i="15" s="1"/>
  <c r="F590" i="10"/>
  <c r="F597" i="10"/>
  <c r="F605" i="10"/>
  <c r="F629" i="10"/>
  <c r="F635" i="10"/>
  <c r="F642" i="10"/>
  <c r="F644" i="10"/>
  <c r="F651" i="10"/>
  <c r="F709" i="10"/>
  <c r="F712" i="10" s="1"/>
  <c r="D19" i="15" s="1"/>
  <c r="F775" i="10"/>
  <c r="F777" i="10"/>
  <c r="F784" i="10"/>
  <c r="F786" i="10"/>
  <c r="F792" i="10"/>
  <c r="F796" i="10"/>
  <c r="F798" i="10"/>
  <c r="F802" i="10"/>
  <c r="F819" i="10"/>
  <c r="F822" i="10" s="1"/>
  <c r="D21" i="15" s="1"/>
  <c r="D21" i="16" l="1"/>
  <c r="F841" i="12"/>
  <c r="F307" i="12"/>
  <c r="D11" i="16" s="1"/>
  <c r="F589" i="12"/>
  <c r="D16" i="16" s="1"/>
  <c r="F357" i="12"/>
  <c r="D12" i="16" s="1"/>
  <c r="F497" i="12"/>
  <c r="D14" i="16" s="1"/>
  <c r="F670" i="12"/>
  <c r="D18" i="16" s="1"/>
  <c r="F791" i="12"/>
  <c r="D20" i="16" s="1"/>
  <c r="F106" i="12"/>
  <c r="F412" i="12"/>
  <c r="D13" i="16" s="1"/>
  <c r="F430" i="10"/>
  <c r="D13" i="15" s="1"/>
  <c r="F608" i="10"/>
  <c r="F327" i="10"/>
  <c r="D11" i="15" s="1"/>
  <c r="F107" i="10"/>
  <c r="F515" i="10"/>
  <c r="D14" i="15" s="1"/>
  <c r="F654" i="10"/>
  <c r="D17" i="15" s="1"/>
  <c r="F375" i="10"/>
  <c r="D12" i="15" s="1"/>
  <c r="F805" i="10"/>
  <c r="D20" i="15" s="1"/>
  <c r="F228" i="10"/>
  <c r="D10" i="15" s="1"/>
  <c r="F208" i="12"/>
  <c r="D10" i="16" s="1"/>
  <c r="D16" i="15" l="1"/>
  <c r="F852" i="10"/>
  <c r="D9" i="16"/>
  <c r="D37" i="16" s="1"/>
  <c r="D15" i="13" s="1"/>
  <c r="D9" i="15"/>
  <c r="D38" i="15" l="1"/>
  <c r="D13" i="13" s="1"/>
  <c r="D17" i="13" s="1"/>
  <c r="D19" i="13" s="1"/>
  <c r="D21" i="13" s="1"/>
  <c r="D23" i="13" l="1"/>
  <c r="D25" i="13" s="1"/>
  <c r="I38" i="3"/>
</calcChain>
</file>

<file path=xl/sharedStrings.xml><?xml version="1.0" encoding="utf-8"?>
<sst xmlns="http://schemas.openxmlformats.org/spreadsheetml/2006/main" count="3349" uniqueCount="2258">
  <si>
    <t>QUANTITY</t>
  </si>
  <si>
    <t>RATE</t>
  </si>
  <si>
    <t>AMOUNT</t>
  </si>
  <si>
    <t>BILL NO. 1</t>
  </si>
  <si>
    <t>PRELIMINARIES</t>
  </si>
  <si>
    <t>BUILDING AGREEMENT AND PRELIMINARIES</t>
  </si>
  <si>
    <t>The JBCC Building Agreement Edition 6.2 - May 2018 prepared by the Joint Building Contracts Committee, shall be the agreement, amended as hereinafter described</t>
  </si>
  <si>
    <t>The Preliminaries for use with the JBCC Building Agreement Edition 6.2 - May 2018 prepared by the Joint Building Contracts Committee, shall be deemed to be incorporated in these bills of quantities</t>
  </si>
  <si>
    <t>Contractors are referred to the above-mentioned documents for the full intent and meaning of each clause thereof</t>
  </si>
  <si>
    <t>The relevant clauses in the abovementioned documents are hereinafter referred to by clause number and heading only</t>
  </si>
  <si>
    <t>Where standard clauses or alternatives are not entirely applicable to this agreement such amendments, modifications, corrections or supplements as will apply are given under each relevant clause heading and such amendments, modifications, corrections or supplements shall take precedence notwithstanding anything to the contrary contained in the abovementioned documents</t>
  </si>
  <si>
    <t>Where any item is not relevant to this specific contract such item is marked N/A, signifying "not applicable"</t>
  </si>
  <si>
    <t>PREAMBLES FOR TRADES</t>
  </si>
  <si>
    <t>For preambles the tenderer is referred to the "Model Preambles for trade as issued by the Association of South African Quantity Surveyors" as well as to the "Model Preambles for Trades", SANS 10400 and other equally applicable state supplementary preambles</t>
  </si>
  <si>
    <t>Supplementary preambles and/or specifications are incorporated in this Project Specific Preliminaries to satisfy the requirements of this project. Such supplementary preambles and/or specifications shall take precedence over the provisions of the General Preambles</t>
  </si>
  <si>
    <t>The contract sum shall take account of and include where applicable for all of the obligations, requirements and specifications given in the General Preambles and in any supplementary preambles and/or specifications</t>
  </si>
  <si>
    <t>GENERAL</t>
  </si>
  <si>
    <t>If Alternative A as set out in clause B10.3 hereinafter is to be used for the adjustment of the preliminaries each item priced is to be allocated to one or more of the three categories "F", "T" or "V" as the case may be below such item, where "F" denotes a fixed amount (amount not to be varied), "T" denotes an amount variable in proportion to time and "V" denotes an amount variable in proportion to value</t>
  </si>
  <si>
    <t>Carried to Collection</t>
  </si>
  <si>
    <t>R</t>
  </si>
  <si>
    <t>SECTION A - PRINCIPAL BUILDING AGREEMENT</t>
  </si>
  <si>
    <t>Definitions (A1)</t>
  </si>
  <si>
    <t>Clause 1.0 - Definitions and interpretation</t>
  </si>
  <si>
    <t>Pricing of bills of quantities</t>
  </si>
  <si>
    <t>The contractor is to allow opposite each item for all costs in connection therewith. All prices to include, unless otherwise stated, for all materials, fabrication, conveyance and delivery, unloading, storing, unpacking, hoisting, labour, setting, fitting and fixing in position, cutting and waste (except where to be measured in accordance with the standard system of measurement), patterns, models and templates, plant, temporary works, returning of packaging, duties, taxes (other than Value Added Tax), imposts, establishment charges, overheads, profit and all other obligations arising out of this agreement. Value Added Tax (VAT) is to be separately stated on the summary page of these bills of quantities</t>
  </si>
  <si>
    <t>Items left unpriced will be deemed to be covered in prices against other items throughout these bills of quantities and no claim for any extras arising out of the contractor's omission to price any item will be entertained</t>
  </si>
  <si>
    <t>Prices for all construction equipment, temporary works, services and other items shall include for the supply, maintenance, operating cost and subsequent removal and making good as necessary</t>
  </si>
  <si>
    <t>Legal status of contractor</t>
  </si>
  <si>
    <t>If the contractor constitutes a joint venture, consortium or other unincorporated grouping of two or more persons, then:</t>
  </si>
  <si>
    <t>1. These persons are deemed to be jointly and severally liable to the employer for the performance of this agreement</t>
  </si>
  <si>
    <t>2. These persons shall notify the employer of their leader who has authority to bind the contractor and each of these persons</t>
  </si>
  <si>
    <t>3. The contractor shall not alter its composition or legal status without the prior written consent of the employer</t>
  </si>
  <si>
    <t xml:space="preserve">
F:............................. V:........................... T:............................</t>
  </si>
  <si>
    <t>Item</t>
  </si>
  <si>
    <t>Law, regulations and notices (A2)</t>
  </si>
  <si>
    <t>Clause 2.0 - The above clause shall be deemed to be extended as follow</t>
  </si>
  <si>
    <t>Health and safety</t>
  </si>
  <si>
    <t>The contractor shall:</t>
  </si>
  <si>
    <t>1. Comply with the health and safety specification for the works</t>
  </si>
  <si>
    <t>2. Prepare and agree with the health and safety consultant the health and safety plan for the works</t>
  </si>
  <si>
    <t>3. Co-operate with the health and safety consultant in all respects</t>
  </si>
  <si>
    <t>4. Manage the compliance of all subcontractors with the regulations and with the health and safety plan and specification</t>
  </si>
  <si>
    <t>5. Conform to the conditions contained in the employer's health and safety specification</t>
  </si>
  <si>
    <t>F:............................. V:............................ T:............................</t>
  </si>
  <si>
    <t>Documents (A5)</t>
  </si>
  <si>
    <t>Clause 5.0 - Documents</t>
  </si>
  <si>
    <t>Value Added Tax Provision is made in the summary page of these bills of quantities for the inclusion of Value Added Tax (VAT)</t>
  </si>
  <si>
    <t>Contract drawings</t>
  </si>
  <si>
    <t>The contract drawings are as listed on the contents page of the bills of quantities [5.1]</t>
  </si>
  <si>
    <t>Priced document as specification</t>
  </si>
  <si>
    <t>The principal agent shall decide which portion of the priced document may be used as a specification of materials and goods or methods, if any [5.4]</t>
  </si>
  <si>
    <t>Carried to collection</t>
  </si>
  <si>
    <t>Employer's agents (A6)</t>
  </si>
  <si>
    <t>Clause 6.0 - Employer's agents</t>
  </si>
  <si>
    <t>Delegated authority</t>
  </si>
  <si>
    <t xml:space="preserve">The authority of the principal agent to issue contract instructions and perform duties for specific aspects of the works is delegated to agents as follows [6.2] </t>
  </si>
  <si>
    <t>Architect</t>
  </si>
  <si>
    <t>1.1 Duties :</t>
  </si>
  <si>
    <t>The architect is responsible for the architectural design, functional design and quality inspection of the works</t>
  </si>
  <si>
    <t>1.2 Contract instructions [17.0] :</t>
  </si>
  <si>
    <t>1.2.1 Rectification of discrepancies, errors in descriptions or omissions in contract documents other than this agreement</t>
  </si>
  <si>
    <t>1.2.2 Alteration to design, standards or quantity of the works provided that such contract instructions shall not substantially change the scope of the works</t>
  </si>
  <si>
    <t>1.2.3 The site [13.0]</t>
  </si>
  <si>
    <t xml:space="preserve">1.2.4 Compliance with the law, regulations and bylaws [2.1]
</t>
  </si>
  <si>
    <t>1.2.5 Provision and testing of samples of materials and goods, of finishes and assemblies of elements of the works</t>
  </si>
  <si>
    <t>1.2.6 Opening up of work for inspection, removal or re-execution [23.2.4; 26.4.2]</t>
  </si>
  <si>
    <t>1.2.7 Removal or re-execution of work</t>
  </si>
  <si>
    <t>1.2.8 Removal or substitution of any materials and goods</t>
  </si>
  <si>
    <t xml:space="preserve">1.2.9 Protection of the works
</t>
  </si>
  <si>
    <t>1.2.10 Making good physical loss and repairing damage to the works [23.2.2]</t>
  </si>
  <si>
    <t>1.2.11 Rectification of defects [21.2]</t>
  </si>
  <si>
    <t>1.2.12 A list for practical completion specifying outstanding or defective work to be rectified to achieve practical completion and a list for completion and a list for final completion specifying outstanding or defective work to be rectified to achieve final completion</t>
  </si>
  <si>
    <t>1.2.13 Expenditure of budgetary allowances, prime cost amounts and provisional sums</t>
  </si>
  <si>
    <t>1.2.14 Appointment of a subcontractor [14.0; 15.0]</t>
  </si>
  <si>
    <t>1.2.15 Termination of a nominated n/s subcontract agreement [27.2.8]</t>
  </si>
  <si>
    <t>1.2.16 Work by (a) direct contractor(s) [16.0]</t>
  </si>
  <si>
    <t>1.2.17 Access by other or previous contractors to remedy defective work</t>
  </si>
  <si>
    <t>1.2.18 Removal from the site of any person employed on the works</t>
  </si>
  <si>
    <t>1.2.19 Removal from the site of any person not engaged on or connected with the works [29.0]</t>
  </si>
  <si>
    <t>1.2.20 On termination, protection of the works, removal of construction equipment and surplus materials and goods [29.0]</t>
  </si>
  <si>
    <t>2. Quantity surveyor</t>
  </si>
  <si>
    <t>2.1 Duties :</t>
  </si>
  <si>
    <t>The quantity surveyor is responsible for all measurements, valuations, financial assessments and all other quantity surveying and cost control functions of the works</t>
  </si>
  <si>
    <t>2.2 Contract instructions [17.1] :</t>
  </si>
  <si>
    <t>2.2.1 Rectification of discrepancies, errors in descriptions or omissions in contract documents other than this agreement</t>
  </si>
  <si>
    <t>2.2.2 Alteration to design, standards or quantity of the works provided that such contract instructions shall not substantially change the scope of the works</t>
  </si>
  <si>
    <t>2.2.3 Compliance with the law, regulations and bylaws [2.1]</t>
  </si>
  <si>
    <t>2.2.4 Provision and testing of samples of materials and goods, of finishes and assemblies of elements of the works</t>
  </si>
  <si>
    <t>2.2.5 Opening up of work for inspection, removal or re-execution</t>
  </si>
  <si>
    <t>2.2.6 Removal or re-execution of work</t>
  </si>
  <si>
    <t>2.2.7 Removal or substitution of any materials and goods</t>
  </si>
  <si>
    <t>2.2.8 Protection of the works</t>
  </si>
  <si>
    <t>2.2.9 Making good physical loss and repairing damage to the works [8.0]</t>
  </si>
  <si>
    <t>2.2.10 Rectification of defects [21.2]</t>
  </si>
  <si>
    <t>2.2.12 A list for practical completion specifying outstanding or defective work to be rectified to achieve practical completion and a list for completion and a list for final completion specifying outstanding or defective work to be rectified to achieve final completion</t>
  </si>
  <si>
    <t>2.2.11 On termination, protection of the works, removal of construction equipment and surplus materials and goods [29.0]</t>
  </si>
  <si>
    <t>3. Civil and structural engineer</t>
  </si>
  <si>
    <t>3.1 Duties :</t>
  </si>
  <si>
    <t>The civil and structural engineer is responsible for all aspects of civil and structural engineering design and quality inspection of the works</t>
  </si>
  <si>
    <t>3.2 Contract instructions [17.0] :</t>
  </si>
  <si>
    <t>3.2.1 Rectification of discrepancies, errors in descriptions or omissions in contract documents other than this agreement</t>
  </si>
  <si>
    <t>3.2.2 Alteration to design, standards or quantity of the works provided that such contract instructions shall not substantially change the scope of the works</t>
  </si>
  <si>
    <t>3.2.3 The site [13.0]</t>
  </si>
  <si>
    <t>3.2.4 Compliance with the law, regulations and bylaws [2.1]</t>
  </si>
  <si>
    <t>3.2.5 Provision and testing of samples of materials and goods, of finishes and assemblies of elements of the work</t>
  </si>
  <si>
    <t>3.2.6 Opening up of work for inspection, removal or re-execution</t>
  </si>
  <si>
    <t>3.2.7 Removal or re-execution of work</t>
  </si>
  <si>
    <t>3.2.8 Removal or substitution of any materials and goods</t>
  </si>
  <si>
    <t>3.2.9 Protection of the works</t>
  </si>
  <si>
    <t>3.2.10 Making good physical loss and repairing damage to the works [8.0]</t>
  </si>
  <si>
    <t>3.2.11 Rectification of defects [21.2]</t>
  </si>
  <si>
    <t>3.2.12 A list for practical completion specifying outstanding or defective work to be rectified to achieve practical completion and a list for completion and a list for final completion specifying outstanding or defective work to be rectified to achieve final completion</t>
  </si>
  <si>
    <t>3.2.20 On termination, protection of the works, removal of construction equipment and surplus materials and goods [29.0]</t>
  </si>
  <si>
    <t>4. Mechanical engineer</t>
  </si>
  <si>
    <t>4.1 Duties :</t>
  </si>
  <si>
    <t>The mechanical engineer is responsible for all aspects of mechanical engineering design and quality inspection of the works and, where appointed by the employer for quantity surveying services in respect of the mechanical installations, for all measurements, valuations, financial assessments and all other quantity surveying and cost control functions</t>
  </si>
  <si>
    <t>4.2 Contract instructions [17.0] :</t>
  </si>
  <si>
    <t>4.2.1 Rectification of discrepancies, errors in descriptions or omissions in contract documents other than this agreement</t>
  </si>
  <si>
    <t>4.2.2 Alteration to design, standards or quantity of the works provided that such contract instructions shall not substantially change the scope of the works</t>
  </si>
  <si>
    <t>4.2.3 Compliance with the law, regulations and bylaws [2.1]</t>
  </si>
  <si>
    <t>4.2.4 Provision and testing of samples of materials and goods, of finishes and assemblies of elements of the works</t>
  </si>
  <si>
    <t>4.2.5 Opening up of work for inspection, removal or re-execution</t>
  </si>
  <si>
    <t>4.2.6 Removal or re-execution of work</t>
  </si>
  <si>
    <t>4.2.7 Removal or substitution of any materials and goods</t>
  </si>
  <si>
    <t>4.2.8 Protection of the works</t>
  </si>
  <si>
    <t>4.2.9 Making good physical loss and repairing damage to the works [8.0]</t>
  </si>
  <si>
    <t>4.2.11 Rectification of defects [21.2]</t>
  </si>
  <si>
    <t>4.2.12 A list for practical completion specifying outstanding or defective work to be rectified to achieve practical completion and a list for completion and a list for final completion specifying outstanding or defective work to be rectified to achieve final completion</t>
  </si>
  <si>
    <t>4.2.13 On termination, protection of the works, removal of construction equipment and surplus materials and goods [29.0]</t>
  </si>
  <si>
    <t>5. Electrical engineer</t>
  </si>
  <si>
    <t>5.1 Duties :</t>
  </si>
  <si>
    <t>The electrical engineer is responsible for all aspects of electrical engineering design and quality inspection of the works and, where appointed by the employer for quantity surveying services in respect of the electrical installations, for all measurements, valuations, financial assessments and all other quantity surveying and cost control functions</t>
  </si>
  <si>
    <t>5.2 Contract instructions [17.0] :</t>
  </si>
  <si>
    <t>5.2.1 Rectification of discrepancies, errors in descriptions or omissions in contract documents other than this agreement</t>
  </si>
  <si>
    <t>5.2.2 Alteration to design, standards or quantity of the works provided that such contract instructions shall not substantially change the scope of the works</t>
  </si>
  <si>
    <t>5.2.3 Compliance with the law, regulations and bylaws [2.1]</t>
  </si>
  <si>
    <t>5.2.4 Provision and testing of samples of materials and goods, of finishes and assemblies of elements of the works</t>
  </si>
  <si>
    <t>5.2.5 Opening up of work for inspection, removal or re-execution</t>
  </si>
  <si>
    <t>5.2.6 Removal or re-execution of work</t>
  </si>
  <si>
    <t>5.2.7 Removal or substitution of any materials and goods</t>
  </si>
  <si>
    <t>5.2.8 Protection of the works</t>
  </si>
  <si>
    <t>5.2.9 Making good physical loss and repairing damage to the works [8.0]</t>
  </si>
  <si>
    <t>5.2.10 Rectification of defects [21.2]</t>
  </si>
  <si>
    <t>5.2.11 A list for practical completion specifying outstanding or defective work to be rectified to achieve practical completion and a list for completion and a list for final completion specifying outstanding or defective work to be rectified to achieve final completion</t>
  </si>
  <si>
    <t>5.2.12 Expenditure of budgetary allowances, prime cost amounts and provisional sums</t>
  </si>
  <si>
    <t>5.2.19 Removal from the site of any person not engaged on or connected with the works</t>
  </si>
  <si>
    <t>5.2.20 On termination, protection of the works, removal of construction equipment and surplus materials and goods [29.0]</t>
  </si>
  <si>
    <t>6. Wet services engineer</t>
  </si>
  <si>
    <t>6.1 Duties :</t>
  </si>
  <si>
    <t>The wet services engineer is responsible for all the aspects of wet services engineering design and quality inspection of the work</t>
  </si>
  <si>
    <t>6.2 Contract instructions [17.0] :</t>
  </si>
  <si>
    <t>6.2.1 Rectification of discrepancies, errors in descriptions or omissions in contract documents other than this agreement</t>
  </si>
  <si>
    <t>6.2.2 Alteration to design, standards or quantity of the works provided that such contract instructions shall not substantially change the scope of the works</t>
  </si>
  <si>
    <t>6.2.3 Compliance with the law, regulations and bylaws [2.1]</t>
  </si>
  <si>
    <t>6.2.4 Provision and testing of samples of materials and goods, of finishes and assemblies of elements of the works</t>
  </si>
  <si>
    <t>6.2.5 Opening up of work for inspection, removal or re-execution</t>
  </si>
  <si>
    <t>6.2.6 Removal or re-execution of work</t>
  </si>
  <si>
    <t>6.2.8 Protection of the works</t>
  </si>
  <si>
    <t>6.2.9 Making good physical loss and repairing damage to the works [8.0]</t>
  </si>
  <si>
    <t>6.2.10 Rectification of defects [21.2]</t>
  </si>
  <si>
    <t>6.2.12 A list for practical completion specifying outstanding or defective work to be rectified to achieve practical completion and a list for completion and a list for final completion specifying outstanding or defective work to be rectified to achieve final completion</t>
  </si>
  <si>
    <t>6.2.13 Removal from the site of any person not engaged on or connected with the works</t>
  </si>
  <si>
    <t>6.2.14 On termination, protection of the works, removal of construction equipment and surplus materials and goods [29.0]</t>
  </si>
  <si>
    <t>7. Fire consultant</t>
  </si>
  <si>
    <t>7.1 Duties :</t>
  </si>
  <si>
    <t>The fire consultant is responsible for all aspects of rational fire design and quality inspection of the works</t>
  </si>
  <si>
    <t>7.2 Contract instructions [17.0] :</t>
  </si>
  <si>
    <t>7.2.1 Rectification of discrepancies, errors in descriptions or omissions in contract documents other than this agreement</t>
  </si>
  <si>
    <t>7.2.2 Alteration to design, standards or quantity of the works provided that such contract instructions shall not substantially change the scope of the works</t>
  </si>
  <si>
    <t>7.2.3 Compliance with the law, regulations and bylaws [2.1]</t>
  </si>
  <si>
    <t>7.2.4 Provision and testing of samples of materials and goods, of finishes and assemblies of elements of the works</t>
  </si>
  <si>
    <t>7.2.5 Opening up of work for inspection, removal or re-execution</t>
  </si>
  <si>
    <t>7.2.6 Removal or re-execution of work</t>
  </si>
  <si>
    <t>7.2.7 Removal or substitution of any materials and goods</t>
  </si>
  <si>
    <t>7.2.8 Protection of the works</t>
  </si>
  <si>
    <t>7.2.9 Making good physical loss and repairing damage to the works [8.0]</t>
  </si>
  <si>
    <t>7.2.10 Rectification of defects [21.2]</t>
  </si>
  <si>
    <t>7.2.11 A list for practical completion specifying outstanding or defective work to be rectified to achieve practical completion and a list for completion and a list for final completion specifying outstanding or defective work to be rectified to achieve final completion</t>
  </si>
  <si>
    <t>7.2.12 Removal from the site of any person not engaged on or connected with the works</t>
  </si>
  <si>
    <t>7.2.13 On termination, protection of the works, removal of construction equipment and surplus materials and goods [29.0]</t>
  </si>
  <si>
    <t>8. Health and safety consultant</t>
  </si>
  <si>
    <t>8.1 Duties :</t>
  </si>
  <si>
    <t>The health and safety consultant is responsible for all aspects of health and safety of the works. Without derogating from the generality thereof, the health and safety consultant will perform the following specific functions and duties in respect of the health and safety aspects of the works:</t>
  </si>
  <si>
    <t>8.1.1 Act as the employer's agent in terms of Construction Regulations issued in terms of the Occupational Health and Safety Act,1993</t>
  </si>
  <si>
    <t>8.1.2 Prepare and update the health and safety specification for the works</t>
  </si>
  <si>
    <t>8.1.3 Agree with the contractor the health and safety plan for the works</t>
  </si>
  <si>
    <t>8.1.4 Carry out regular audits to ensure adherence to the safety plan and compliance with the Act and Regulations</t>
  </si>
  <si>
    <t>8.1.5 Stop the execution of the works where the agreed specification or plan is not adhered to</t>
  </si>
  <si>
    <t>9. Client site representative</t>
  </si>
  <si>
    <t>9.1 Duties :</t>
  </si>
  <si>
    <t>This clause shall be deemed to be added to this agreement The clients site representative is responsible to report to the Client and Principal agent on inter alia;</t>
  </si>
  <si>
    <t>9.1.1 Compliance with national building regulations</t>
  </si>
  <si>
    <t>9.1.2 Compliance with all relevant construction regulations</t>
  </si>
  <si>
    <t>9.1.3 Construction and building quality compliance</t>
  </si>
  <si>
    <t>Insurances and securities (A8-A11)</t>
  </si>
  <si>
    <t>Works risk (clause 8)F:............................. V:............................ T:............................</t>
  </si>
  <si>
    <t>Indemnities (clause 9)F:............................. V:............................ T:............................</t>
  </si>
  <si>
    <t>Insurances (clause 10)  F:............................. V:............................ T:............................</t>
  </si>
  <si>
    <t>Securities (clause 11)</t>
  </si>
  <si>
    <t>Security for payment</t>
  </si>
  <si>
    <t>The contractor shall provide to the employer security for construction [11.1] F:............................. V:............................ T:............................</t>
  </si>
  <si>
    <t>The employer shall provide to the contractor security for payment in the amount of - NOT APPLICABLE [11.5.1]</t>
  </si>
  <si>
    <t>F:............................ V:............................ T:............................</t>
  </si>
  <si>
    <t>N/A</t>
  </si>
  <si>
    <t xml:space="preserve">Execution (A12-A17) </t>
  </si>
  <si>
    <t>Notice board</t>
  </si>
  <si>
    <t>The contractor shall erect in a position approved by the principal agent, maintain and remove on practical completion a notice board recommended by the South African Institute of Architects and as approved by the principal agent listing the names and logos of the employer, the contractor, and the professional consultants. No subcontractor or supplier notice boards may be erected unless permission is granted by the principal agent for such notice boards to be erected [12.2.18]</t>
  </si>
  <si>
    <t>Statutory regulations and other notices</t>
  </si>
  <si>
    <t>The contractor shall submit and/or comply with all statutory and other notices that may be required by any local or other authority in order not to cause any delay to the commencement of the works by the contractor. The contractor shall pay all deposits or fees in this regard</t>
  </si>
  <si>
    <t>It is, however, specifically recorded that the employer shall be responsible for the timeous approval of building plans by any local or other authorities and the payment of any fees or charges related thereto</t>
  </si>
  <si>
    <t>Setting out (clause 13)F:............................. V:............................ T:............................</t>
  </si>
  <si>
    <t>Nominated subcontractors (clause 14)F:............................. V:............................ T:............................</t>
  </si>
  <si>
    <t>Selected subcontractors (clause 15)F:............................. V:............................ T:............................</t>
  </si>
  <si>
    <t>Clause 16.0 - Direct contractors</t>
  </si>
  <si>
    <t>Attendance on direct contractors</t>
  </si>
  <si>
    <t>In respect of direct contractors the contractor shall:</t>
  </si>
  <si>
    <t>1. Designate an area for the direct contractor to establish a temporary office and workshop and storage of equipment and materials</t>
  </si>
  <si>
    <t>2. Allow the use of personnel welfare facilities, where provided</t>
  </si>
  <si>
    <t>3. Provide water, lighting and single phase electric power to a position within 50m of the place where the direct contract work is to be carried out, other than fuel or power for commissioning of any installation</t>
  </si>
  <si>
    <t>4. Permit the direct contractor to use erected scaffolding, hoisting facilities, etc provided by the contractor, in common with others having the like right while it remains erected on the site [16.1.1]</t>
  </si>
  <si>
    <t xml:space="preserve">Completion (A18-A24) </t>
  </si>
  <si>
    <t>Interim completion (clause 18)F:............................. V:............................ T:............................</t>
  </si>
  <si>
    <t>Practical completion (clause 19)F:............................. V:............................ T:............................</t>
  </si>
  <si>
    <t>Completion in sections (clause 20)F:............................. V:............................ T:............................</t>
  </si>
  <si>
    <t>Defects liability period and final completion (clause 21)F:............................. V:............................ T:............................</t>
  </si>
  <si>
    <t>Latent defects liability period (clause 22)F:............................. V:............................ T:............................</t>
  </si>
  <si>
    <t>Revision of date of practical completion (clause 23)F:............................. V:............................ T:............................</t>
  </si>
  <si>
    <t>Substitution of materials and goods</t>
  </si>
  <si>
    <t>The removal and replacement of materials and/or workmanship that do not conform to specification or drawings shall not constitute grounds for an extension of the construction period nor for an adjustment to the contract sum (clause 17.1.8,23.1&amp;2)</t>
  </si>
  <si>
    <t xml:space="preserve">Payment (A25 - A27) </t>
  </si>
  <si>
    <t>Materials and goods stored off site</t>
  </si>
  <si>
    <t>Fluctuations in costs</t>
  </si>
  <si>
    <t>All fluctuations in costs, with the exception of fluctuations in the rate of Value Added Tax, shall be for the account of the contractor [25.3.4]</t>
  </si>
  <si>
    <t>Prices submitted</t>
  </si>
  <si>
    <t>Where prices are submitted by the contractor or subcontractor during the progress of the works in respect of contract instructions or in regard to a claim under the terms of the agreement and notwithstanding the fact that such prices may be used in an interim payment certificate, there is to be no presumption of acceptance. Should the principal agent wish to accept any such prices prior to the issue of the certificate of final completion, it shall be in writing</t>
  </si>
  <si>
    <t>Payment due date.</t>
  </si>
  <si>
    <t>The employer shall pay the Contractor the amount certified in an issued payment certificate within thirty (30) calendar days of the date of issue of the payment certificate [25.10]</t>
  </si>
  <si>
    <t>Contract Price Adjustment</t>
  </si>
  <si>
    <t xml:space="preserve">Adjustment of the contract value due to cost fluctuations Is not applicable [26.9.5] </t>
  </si>
  <si>
    <t>Cost of claims</t>
  </si>
  <si>
    <t>All costs incurred by the contractor in the preparation of claims shall be borne by the contractor. The contractor shall review, assess and adjudicate any claims received by him from any subcontractor and thereafter submit same to the principal agent with a recommendation to assist the principal agent in adjudicating the claim [26.6]</t>
  </si>
  <si>
    <t xml:space="preserve"> Item</t>
  </si>
  <si>
    <t>Recovery of expense and/or loss (clause 27)F:............................. V:............................ T:............................</t>
  </si>
  <si>
    <t xml:space="preserve">Suspension and Termination (A28-A29) </t>
  </si>
  <si>
    <t>Suspension by contractor (clause 28)F:............................. V:............................ T:............................</t>
  </si>
  <si>
    <t>Termination (clause 29)F:............................. V:............................ T:............................</t>
  </si>
  <si>
    <t xml:space="preserve">Dispute Resolution (A30) </t>
  </si>
  <si>
    <t>Agreement</t>
  </si>
  <si>
    <t>The required information of the parties and the amount of the contract sum shall be inserted in the Principal Building Agreement for signature of the agreement by the duly authorised representatives of the parties</t>
  </si>
  <si>
    <t xml:space="preserve">F:............................. V:........................... ...……….T:........................... </t>
  </si>
  <si>
    <t>Contract Data</t>
  </si>
  <si>
    <t>Before submission of his tender the contractor is to complete the Tenderer's Selections in the Contract Data</t>
  </si>
  <si>
    <t xml:space="preserve">F:............................. V:........................... ...……….T:............................ </t>
  </si>
  <si>
    <t xml:space="preserve">SECTION B:  PRELIMINARIES </t>
  </si>
  <si>
    <t xml:space="preserve">Definitions and interpretation (B1) </t>
  </si>
  <si>
    <t xml:space="preserve">Documents (B2) </t>
  </si>
  <si>
    <t>Checking of documents (B2.1)F:............................. V:............................ T:............................</t>
  </si>
  <si>
    <t>These bills of quantities contain pages and annexures as indexed on the flyleaf</t>
  </si>
  <si>
    <t>The items in these bills of quantities are to be read and priced in conjunction with and the descriptions regarded as amplified by the Model Preambles for Trades as recommended and published by the Association of South African Quantity Surveyors, 2008 edition, and no claim arising from brevity of description of items fully described in the said Model Preambles for Trades will be entertained</t>
  </si>
  <si>
    <t>Provisional bills of quantities (B2.2)F:............................. V:............................ T:............................</t>
  </si>
  <si>
    <t>Availability of construction documentation (B2.3)  F:............................. V:............................ T:............................</t>
  </si>
  <si>
    <t>Ordering of materials and goods (B2.4)F:............................. V:............................ T:............................</t>
  </si>
  <si>
    <t>Previous Work and adjoining Properties (B3)</t>
  </si>
  <si>
    <t>Previous work dimensional accuracy (B3.1)</t>
  </si>
  <si>
    <t xml:space="preserve">F:............................. V:......................... ..............T:............................ </t>
  </si>
  <si>
    <t>Previous work - defects (B3.2)</t>
  </si>
  <si>
    <t xml:space="preserve">F:............................. V:............................ .............. T:......................... </t>
  </si>
  <si>
    <t xml:space="preserve"> Inspection of the site (B3.3)</t>
  </si>
  <si>
    <t xml:space="preserve">F:............................. V:............................ T:............................ </t>
  </si>
  <si>
    <t xml:space="preserve">The site (B4) </t>
  </si>
  <si>
    <t>Handover of site in stages (B4.1)</t>
  </si>
  <si>
    <t>F:............................. V:............................ .............. T:........................</t>
  </si>
  <si>
    <t>Enclosure of the works (B4.2)</t>
  </si>
  <si>
    <t xml:space="preserve">F:............................. V:........................................T:............................ </t>
  </si>
  <si>
    <t>Geotechnical investigation (B4.3)</t>
  </si>
  <si>
    <t xml:space="preserve">F:............................. V:.........................................T:............................ </t>
  </si>
  <si>
    <t>Encroachments (B4.4)</t>
  </si>
  <si>
    <t xml:space="preserve">F:............................. V:............................ .............. T:....................... </t>
  </si>
  <si>
    <t>Existing premises occupied (B4.5)</t>
  </si>
  <si>
    <t xml:space="preserve">F:............................. V:............................T:............................ </t>
  </si>
  <si>
    <t>Services - known (B4.6)</t>
  </si>
  <si>
    <t>F:............................. V:............................T:............................</t>
  </si>
  <si>
    <t xml:space="preserve">Management of contract (B5) </t>
  </si>
  <si>
    <t>Management of the works (B5.1)F:............................. V:............................ T:............................</t>
  </si>
  <si>
    <t>Programme for the works (B5.2)  F:............................. V:............................ T:............................</t>
  </si>
  <si>
    <t>Progress meetings (B5.3)F:............................. V:............................ T:............................</t>
  </si>
  <si>
    <t>Technical meetings (B5.4)F:............................. V:............................ T:............................</t>
  </si>
  <si>
    <t>Labour and Plant records (B5.5)  F:............................. V:............................ T:............................</t>
  </si>
  <si>
    <t xml:space="preserve">Samples, Shop Drawings and Manufacturer's Instructions (B6) </t>
  </si>
  <si>
    <t>Samples of materials (B6.1)F:............................. V:............................ T:............................</t>
  </si>
  <si>
    <t>Workmanship samples (B6.2)F:............................. V:............................ T:............................</t>
  </si>
  <si>
    <t>Shop drawings (B6.3)  F:............................. V:............................ T:............................</t>
  </si>
  <si>
    <t>Compliance with Manufacturer's Instructions (B6.4)  F:............................. V:............................ T:............................</t>
  </si>
  <si>
    <t>Deposits and Fees (B7)</t>
  </si>
  <si>
    <t>Deposits and fees (B7.1)</t>
  </si>
  <si>
    <t>Temporary Services (B8)</t>
  </si>
  <si>
    <t>Water (B8.1)</t>
  </si>
  <si>
    <t xml:space="preserve">Option C (B8.1.2) F: ........................…..V:............................T:........................... </t>
  </si>
  <si>
    <t>Electricity (B8.2)</t>
  </si>
  <si>
    <t xml:space="preserve">Option C (B8.2.2) F: ........................….V:............................T:........................... </t>
  </si>
  <si>
    <t>Ablution and Welfare facilities (B8.3)</t>
  </si>
  <si>
    <t xml:space="preserve">Communication Facilities Provided by Contractor (B8.4) F:............... V:.................................T:............................ </t>
  </si>
  <si>
    <t>Prime cost amounts (B9)</t>
  </si>
  <si>
    <t xml:space="preserve">Responsibility for prime cost amounts (B9.1) F:............................. V:............................T:............................ </t>
  </si>
  <si>
    <t>Attendance on N/S Subcontractors (B10)</t>
  </si>
  <si>
    <t xml:space="preserve">General attendance (B10.1) F:............................. V:............................T:............................ </t>
  </si>
  <si>
    <t>Special attendance (B10.2)</t>
  </si>
  <si>
    <t>General (B11)</t>
  </si>
  <si>
    <t xml:space="preserve">Protection of works (B11.1) F:............................. V:............................T:............................ </t>
  </si>
  <si>
    <t xml:space="preserve">Protection / isolation of existing/sectionally occupied works (B11.2) F:............................. V:............................T:............................ </t>
  </si>
  <si>
    <t>Security of the works (B11.3) F:............................ V:............................ T:............................</t>
  </si>
  <si>
    <t xml:space="preserve">Notice before covering work (B11.4) F:............................. V:............................T:............................ </t>
  </si>
  <si>
    <t xml:space="preserve">Disturbance (B11.5) F:............................. V:............................ T:............................ </t>
  </si>
  <si>
    <t xml:space="preserve">Environmental disturbance (B11.6) F:............................. V:............................ T:............................ </t>
  </si>
  <si>
    <t>Works cleaning and clearing (B11.7) F:............................. V:............................ T:...................</t>
  </si>
  <si>
    <t xml:space="preserve">Vermin (B11.8) F:............................. V:........................... T:............................ </t>
  </si>
  <si>
    <t xml:space="preserve">Overhand work (B11.9) F:............................. V:............................ T:............................ </t>
  </si>
  <si>
    <t>Schedule of variables / Special clauses</t>
  </si>
  <si>
    <t>Information necessary for elections and completion of those clauses contained in the schedule which are necessary for tender purposes is given hereunder. Where no information is given it shall mean that either no details or specific requirements are available or that the clause is not relevant to this specific contract</t>
  </si>
  <si>
    <t>12.1.1 Provisional bills of quantities (B2.2)</t>
  </si>
  <si>
    <t>The quantities are provisional: (Yes)</t>
  </si>
  <si>
    <t>12.1.2 Availability of construction documentation (B2.3)</t>
  </si>
  <si>
    <t>12.1.3 Defined works area (C1)</t>
  </si>
  <si>
    <t>The following restrictions apply to the site:</t>
  </si>
  <si>
    <t>The Contractor may only use the designated lay down area for the storage of materials and parking of vehicles.</t>
  </si>
  <si>
    <t>Any cost of cleaning or repair work shall be for the Contractors account.</t>
  </si>
  <si>
    <t>The personnel of the Contractor may not enter any unauthorised areas that he is not working on.</t>
  </si>
  <si>
    <t>The personnel of the Contractor must always have full identification PPEs and access cards</t>
  </si>
  <si>
    <t>12.1.5 Geotechnical investigation (B4.3) (N/A)</t>
  </si>
  <si>
    <t>12.1.6 Existing premises occupied (B4.5) (Yes)</t>
  </si>
  <si>
    <t>12.1.7 Previous work - dimensional accuracy (B3.5) (No - Contractor to verify on site)</t>
  </si>
  <si>
    <t>12.1.8 Previous work - defects (B3.6) (No)</t>
  </si>
  <si>
    <t>12.1.9 Services - known (B3.7) (No)</t>
  </si>
  <si>
    <t>Existing services and points of connection are shown on the site plan or will be pointed out on site by the principal agent. The contractor will at his own cost however be responsible for conducting his own investigations to ascertain the extent of services.</t>
  </si>
  <si>
    <t>12.1.12 Progress meetings (B4.3)</t>
  </si>
  <si>
    <t>It is imperative that the Contractor attend site meetings. Any abortive costs incurred by Consultants due to the Contractor not attending meetings, or appointments on site will be deducted from the Contractor's progress payments.</t>
  </si>
  <si>
    <t>12.1.13 Enclosure of the works (B6.2) (Yes)</t>
  </si>
  <si>
    <t>Hoarding is required - refer to architects plan</t>
  </si>
  <si>
    <t>12.1.14 Offices (B6.4.3) (Yes)</t>
  </si>
  <si>
    <t>Minimum noise levels are required. Adjoining building will be in use at all times</t>
  </si>
  <si>
    <t>12.1.15 Main notice board (B6.5) (Yes)</t>
  </si>
  <si>
    <t>Standard notice board is to be provided.</t>
  </si>
  <si>
    <t>12.1.17 Water (B7.2)</t>
  </si>
  <si>
    <t>Alternative Selected: C</t>
  </si>
  <si>
    <t>12.1.18 Electricity (B7.3)</t>
  </si>
  <si>
    <t>12.1.19 Telecommunications (B7.4)</t>
  </si>
  <si>
    <t>Alternative selected: A</t>
  </si>
  <si>
    <t>12.1.20 Ablution facilities (B7.5)</t>
  </si>
  <si>
    <t>12.1.21 Protection of existing/sectionally occupied works (B11.2) (Yes)</t>
  </si>
  <si>
    <t>12.1.22 Special attendance (B9.2)</t>
  </si>
  <si>
    <t>12.1.23 Protection of the works (B11.1) (Yes)</t>
  </si>
  <si>
    <t>The contractor is required to protect the existing building where alterations/upgrading are being carried out against inclement weather.</t>
  </si>
  <si>
    <t>12.1.24 Disturbance (B11.5) (Yes)</t>
  </si>
  <si>
    <t>The Contractor is to supply signage at all work areas and entrances apologising for any inconvenience, etc.</t>
  </si>
  <si>
    <t>12.1.25 Enviromental disturbance (B11.6) (Yes)</t>
  </si>
  <si>
    <t>The contractor is responsible for the control of dust, rubble and excessive noise.</t>
  </si>
  <si>
    <t>12.2.1 Payment of preliminaries (B10.2)</t>
  </si>
  <si>
    <t>Alternative selected: (A or B)</t>
  </si>
  <si>
    <t>12.2.2 Adjustment of preliminaries (B10.3)</t>
  </si>
  <si>
    <t>12.2.3 Additional agreed preliminaries items.</t>
  </si>
  <si>
    <t>SECTION  C: SPECIFIC PRELIMINARIES</t>
  </si>
  <si>
    <t>The contractor shall take delivery of, handle, store, use, apply and/or fix all proprietary branded products in strict accordance with the manufacturers' instructions after consultation with the manufacturer's authorised representative</t>
  </si>
  <si>
    <t>Contract instructions issued on site are to be recorded in triplicate in a contract instruction book which is to be supplied and maintained on site by the contractor</t>
  </si>
  <si>
    <t>At the end of each week the contractor shall provide the principal agent with a written record, in schedule form, reflecting the number and descriptions of tradesmen and labourers employed by him and all subcontractors on the works each day of that week</t>
  </si>
  <si>
    <t>At the end of each week the contractor shall provide the principal agent with a written record, in schedule form, reflecting the number, type and capacity of all plant, excluding hand tools used on the works each day of that week</t>
  </si>
  <si>
    <t xml:space="preserve">Where guarantees are called for, the contractor shall obtain a written guarantee, addressed to the employer, from the firm supplying the materials and/or doing the work and shall deliver same to the principal agent on the certified completion of the contract.  The guarantee shall state that workmanship, materials and Installation are guaranteed for a specified period from the date of certified completion of the contract, and that any defects that may arise during the specified period shall be made good at the expense of the firm supplying the materials and/or doing the work, upon written notice from the principal agent to do so.  This guarantee will not be enforced if the work is damaged by defects in the construction of the building in which case the responsibility for replacement shall rest entirely with the contractor.  The principal agent shall be the sole judge of the cause responsible for defects in the work </t>
  </si>
  <si>
    <t>Should overtime be required to be worked for any reason whatsoever, the costs of such overtime are to be borne by the contractor unless the principal agent has specifically authorised, in writing, prior to execution thereof, that costs for such overtime are to be borne by the employer</t>
  </si>
  <si>
    <t>It is specifically agreed that the contractor accepts the obligation of assisting the professional consultants in implementing proper cost management.  The contractor will be advised by the principal agent of all cost management procedures which will be implemented to ensure that the final building cost does not exceed the budget.  The quantity surveyor undertakes to make available to the contractor all budgetary allowances and cost assessments/reports to enable the proper procedures to be implemented and the contractor will attend all cost plan review and cost management meetings.  The contractor undertakes to extend these procedures in regard to all subcontractors</t>
  </si>
  <si>
    <t>Viewing the site in security areas</t>
  </si>
  <si>
    <t>The site is situated in a security area and the tenderer must arrange with the Client Representative or other responsible persons in the office of the Client Representative to obtain permission to enter the site for tendering purposes</t>
  </si>
  <si>
    <t>As the works falls within occupied private property the contractor must give the Client Representative or other responsible persons in the office of the Client Representative notice before commencement of the works. Should the contractor fail to make such arrangements, admission to the site may be refused and any additional costs will be for the contractor’s account</t>
  </si>
  <si>
    <t>The principal agent may require the contractor to have his personnel and workmen, or a certain number of them, security classified</t>
  </si>
  <si>
    <t>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t>
  </si>
  <si>
    <t>SUMMARY OF CATERGORIES</t>
  </si>
  <si>
    <t>Category: Fixed R………………………</t>
  </si>
  <si>
    <t>Category: Value R………………………</t>
  </si>
  <si>
    <t>Category: Time R………………………</t>
  </si>
  <si>
    <t xml:space="preserve">COLLECTION PAGE </t>
  </si>
  <si>
    <t>Page No</t>
  </si>
  <si>
    <t>Amount (R)</t>
  </si>
  <si>
    <t>Total Brought Forward from Page No.</t>
  </si>
  <si>
    <t>Carried to Final Summary</t>
  </si>
  <si>
    <t xml:space="preserve">HEALTH AND SAFETY REQUIREMENTS </t>
  </si>
  <si>
    <t>The contractors attention is further drawn to Section 41 of the OCCUPATIONAL HEALTH AND SAFETY ACT NO.85 1993 : THIS ACT NOT AFFECTED BY AGREEMENT</t>
  </si>
  <si>
    <t>Subject to the provisions of section 10 (4) and 37 (2), a provision of this Act or a condition specified in any notice or direction issued there under or subjects to which exemption was granted to any person under section 40, shall not be affected to any condition of any agreement whether such agreement was entered into before or after the commencement if this Act or before or after the imposition of any such condition, as the case may be</t>
  </si>
  <si>
    <r>
      <t xml:space="preserve">Prior to pricing the Contactor </t>
    </r>
    <r>
      <rPr>
        <b/>
        <sz val="14"/>
        <color theme="1"/>
        <rFont val="Calibri"/>
        <family val="2"/>
        <scheme val="minor"/>
      </rPr>
      <t>MUST FAMILIARIZE HIM / HERSELF WITH THE OCCUPATIONAL HEALTH AND SAFETY ACT NO. 85 1993 as well as the Construction Regulations, 2014, other Relevant Regulations and Standards.</t>
    </r>
  </si>
  <si>
    <t>Notify the Provincial Director Department of Labor in writing of the commencement of construction work with and including submission of a letter or receipt and acknowledgement of the aforementioned notice by the director or his / her representative</t>
  </si>
  <si>
    <t>Allow for the necessary Workman’s Compensation Fund or FEM contributions for the duration of the project with and including renewals</t>
  </si>
  <si>
    <t>Allow the preparation and approvals of the project – specific H &amp; S and File(CR 7 (1) (a)</t>
  </si>
  <si>
    <t>Allow for the implementation and maintenance of project – specific H&amp;C Plan and File. (CR 7)</t>
  </si>
  <si>
    <t>Allow for the appointment of a Full – Time competent Construction Health and Safety Officer to assist in the control of all health and safety related aspects on site as per CR 8 (5)</t>
  </si>
  <si>
    <t>Provide for appointment of responsible and competent person /s to manage and supervise the work and administer and enforce health and safety on site as per CR 8 (1), (2) and (7)</t>
  </si>
  <si>
    <t>Allow for provision of telecommunication facilities for the appointed construction Health and Safety Office</t>
  </si>
  <si>
    <t>Allow for provision of Basic Emergency preparedness and Response equipment and minimum Level 2 First Aider/s</t>
  </si>
  <si>
    <t>Provide, supply and maintain for each worker the following SANS approved personal Protective equipment &amp; clothing as per the site – Specific risk assessment:</t>
  </si>
  <si>
    <t>Hard Hat (High Density polyethylene with 6 – point lining)</t>
  </si>
  <si>
    <t>Overall / Work suit (100% Cotton)</t>
  </si>
  <si>
    <t>High Visibility reflecting vest and / or bibs</t>
  </si>
  <si>
    <t>Safety boot / shoes (Steel - toes)</t>
  </si>
  <si>
    <t>Safety Gumboot (Steel – toes)</t>
  </si>
  <si>
    <t>Ear Plugs / Muffs</t>
  </si>
  <si>
    <t>Dust Masks (at least FF2 type)</t>
  </si>
  <si>
    <t>Respirators</t>
  </si>
  <si>
    <t>Safety googles</t>
  </si>
  <si>
    <t>Temporary handrails, toe boards, etc. other than for access scaffoldings</t>
  </si>
  <si>
    <t>Personal fall arrest and rescue equipment with and including life lines and associated equipment’s</t>
  </si>
  <si>
    <t>SANS approved safety netting (orange color minimum 1,2 meter high)</t>
  </si>
  <si>
    <t>Temporary warning signs and symbols</t>
  </si>
  <si>
    <t>Road traffic signs in terms of the South African Road Traffic signs Manual</t>
  </si>
  <si>
    <t>Medical Examinations</t>
  </si>
  <si>
    <t>Allow for pre-employment medical examinations</t>
  </si>
  <si>
    <t>Allow for baseline psychological examinations</t>
  </si>
  <si>
    <t>Allow for exit medical examinations</t>
  </si>
  <si>
    <t>Health and Safety Education</t>
  </si>
  <si>
    <t>Allow for HIV / AIDS Awareness and Implementation programmes, including STI and TB</t>
  </si>
  <si>
    <t>Allow for all compulsory health and safety awareness programmes (e.g. Inductions, Toolbox, Talks, safety Promotions, H&amp;S related training, etc.)</t>
  </si>
  <si>
    <t>Environmental</t>
  </si>
  <si>
    <t>Provide for adequate handling and storage of materials so as to minimize contamination of ground, air or water</t>
  </si>
  <si>
    <t>Provide for the adequate and safe collection and disposal of waste material and effluent from site by and approved method.</t>
  </si>
  <si>
    <t>Provide facilities and eating area for works.</t>
  </si>
  <si>
    <t>Provide for rehabilitation on completion of site areas and temporary access route not covered by construction or landscaping specifications.</t>
  </si>
  <si>
    <t>Provide for adequate dust control measure, including regular watering of access route.</t>
  </si>
  <si>
    <t>Provide for an Environmental Officer or responsible person to prepare and update Method Statement, conduct regular inspections, maintain records and report to the Principal Agent.</t>
  </si>
  <si>
    <t>OHS -1</t>
  </si>
  <si>
    <t>OHS -2</t>
  </si>
  <si>
    <t>OHS -3</t>
  </si>
  <si>
    <t>The General Preambles for Trades 2008 published by the Association of South African Quantity Surveyors shall be deemed to be incorporated in this Project Specific Preliminaries</t>
  </si>
  <si>
    <t>Electronic issue of drawings, All drawings for this project will be issued electronically and the contractor shall be deemed to have received such drawings on the date that such drawings have been dispatched electronically [5.6]</t>
  </si>
  <si>
    <t>Construction documentation is complete (No)</t>
  </si>
  <si>
    <t>Commencement of works in security areas</t>
  </si>
  <si>
    <t xml:space="preserve">Option B (B8.3.2) F: ........................….V:............................T:........................... </t>
  </si>
  <si>
    <t>Alternative selected: B</t>
  </si>
  <si>
    <t>Without limiting the generality of the provisions of clause 2.0, the contractor's attention is drawn to the provisions of Construction Regulations 2014 issued in terms of the Occupational Health and Safety Act, 1993. It is specifically stated that the employer shall prepare a documented health and safety specification for the works (refer to Annexure A for a copy of the relevant specification) and that the employer shall ensure that the contractor has made provision for the cost of health and safety measures during the execution of the works. The contractor shall price the item for compliance with the act and the regulations and the provisions of the aforementioned health and safety specification as described under section C of this Preliminaries bill [2.1]</t>
  </si>
  <si>
    <t>Obligations of the parties (clause 12) F:............................. V:............................ T:............................</t>
  </si>
  <si>
    <t>Contract instructions (clause 17)</t>
  </si>
  <si>
    <t>Penalty for non-completion (clause 24)</t>
  </si>
  <si>
    <t>F:............................. V:............................ T:............................ TBC  Penalty Amount DPW Penalty Calculation Formula</t>
  </si>
  <si>
    <t>The inclusion of materials and goods stored off site in the amount authorised for payment shall only be considered upon the provision, by the contractor, of an approved security [25.5] F:............................. V:............................ T:............................</t>
  </si>
  <si>
    <t xml:space="preserve">Definition and interpretation (B1.1 - B1.4.6)  </t>
  </si>
  <si>
    <t xml:space="preserve">Dispute Resolution (clause 30)  </t>
  </si>
  <si>
    <t xml:space="preserve">Advertising (B11.11) </t>
  </si>
  <si>
    <t xml:space="preserve">F:............................. V:.............................T:............................ </t>
  </si>
  <si>
    <t xml:space="preserve">Inspection and defects (B11.10.3) </t>
  </si>
  <si>
    <t>F:............................. V:.............................T:............................</t>
  </si>
  <si>
    <t>No mark-up or profit or loss of profit (B11.10..2)</t>
  </si>
  <si>
    <t xml:space="preserve"> F:............................. V:............................T:............................ </t>
  </si>
  <si>
    <t xml:space="preserve">The contractor shall allow reasonable access (B11.10.1) </t>
  </si>
  <si>
    <t xml:space="preserve">Tenants installations (B11.10) </t>
  </si>
  <si>
    <t>The area of the works to be occupied by the contractor is restricted. Any restriction on the area and the limit of access or exit to or from the site will be pointed out to the contractor by the principal agent during site inspection and on handing over of the site.</t>
  </si>
  <si>
    <t>12.1.4 Restrictions to the site (C10)</t>
  </si>
  <si>
    <t>12.1.16 Subcontractors notice board (B6.6) (Yes)</t>
  </si>
  <si>
    <t>Any special items to meet the particular circumstances of this specific project are embodied in this section.  Where required for an aspect of the works to be executed according to a design by the consulting engineer, a recital of the headings to the individual clauses of the JBCC Engineering General Conditions are included</t>
  </si>
  <si>
    <t xml:space="preserve">Black economic empowerment and training (C.1) F:............................. V:............................ T:............................ </t>
  </si>
  <si>
    <t xml:space="preserve">Proprietary branded products (C.2)  F:............................. V:............................ T:............................ </t>
  </si>
  <si>
    <t xml:space="preserve">Contract instructions (C.3) F:............................. V:............................ T:............................ </t>
  </si>
  <si>
    <t xml:space="preserve">Labour record (C.4)  F:............................. V:............................ T:............................ </t>
  </si>
  <si>
    <t xml:space="preserve">Plant record (C.5) F:............................. V:............................ T:............................ </t>
  </si>
  <si>
    <t xml:space="preserve">Guarantees (C.6) F:............................. V:............................ T:............................ </t>
  </si>
  <si>
    <t xml:space="preserve">Overtime (C.7) F:............................. V:............................ T:............................ </t>
  </si>
  <si>
    <t xml:space="preserve">Co-operation of contractor for cost management (C.8) F:............................. V:............................ T:............................ </t>
  </si>
  <si>
    <t xml:space="preserve">Access to site (C.10) F:............................. V:............................ T:............................ </t>
  </si>
  <si>
    <t xml:space="preserve">The tenderer is advised that site access is limited. A proposal prepared by Isivivane Engineers is annexed to these Bills of Quantities, outlining three possible access routes for delivery of concrete, steel reinforcing, formwork and rubble removal. Potential site establishment zones are indicated. The contractor must obtain approval from the Principal Agent to secure exclusive use of the selected access route for approximately 4 hours per day. If exclusivity is not granted, the contractor must adhere to agreed safety protocols for shared access (C.11). F:............................. V:............................ T:............................ </t>
  </si>
  <si>
    <t>Due to anticipated delays in delivery, concrete will require a retarder. The contractor must submit a method statement demonstrating that concrete can be placed and vibrated effectively within the retarded setting time. (C.12)</t>
  </si>
  <si>
    <t xml:space="preserve"> F:............................. V:............................ T:............................ </t>
  </si>
  <si>
    <t>Security check of personnel (C.14)</t>
  </si>
  <si>
    <t xml:space="preserve">Occupational Health and Safety Specification, including but limited to appropriate traffic management and accommodation, working at height and confined areas. The contractor is read and understand the baseline risk assessment and OHS specification when pricing this item. All applicable regulations shall be enforced to satisfaction of the health and safety agent. (C.15) F:............................. V:............................ T:............................ </t>
  </si>
  <si>
    <t xml:space="preserve">Any Principal Contractor entering into a contract with The Developer must achieve an acceptable level of Occupational Health and Safety performance. Refer to "Project Specification" and "Safety, Health and Environmental Evaluation Questionaire"  The contractor to comply with all provisions of the above and to be enforced on all selected and or other sub-contractors, as no claim afterwards will be entertained (C.16) F:............................. V:............................ T:............................ </t>
  </si>
  <si>
    <t xml:space="preserve">  </t>
  </si>
  <si>
    <t xml:space="preserve">: </t>
  </si>
  <si>
    <t>CONTRACTOR</t>
  </si>
  <si>
    <t>:</t>
  </si>
  <si>
    <t>BOOK 1 - BUILDERS WORK BILLS OF QUANTITIES</t>
  </si>
  <si>
    <t>TABLE OF CONTENTS</t>
  </si>
  <si>
    <t>Notes to Tenderers</t>
  </si>
  <si>
    <t>NT-1 to NT-9</t>
  </si>
  <si>
    <t>Supplementary Preambles</t>
  </si>
  <si>
    <t>SUP-1 to SUP-5</t>
  </si>
  <si>
    <t>Provisional Bill of Quantities</t>
  </si>
  <si>
    <t>Section 1</t>
  </si>
  <si>
    <t>Preliminaries</t>
  </si>
  <si>
    <t>Section 2</t>
  </si>
  <si>
    <t>Health and Safety</t>
  </si>
  <si>
    <t>Section 3</t>
  </si>
  <si>
    <t>Final Summary</t>
  </si>
  <si>
    <t>Drawings</t>
  </si>
  <si>
    <t>NOTES TO TENDERERS</t>
  </si>
  <si>
    <t>The Tenderers are to note that this is a Contract with a Provisional Bills of Quantities.</t>
  </si>
  <si>
    <t>2.1 CONTRACT DOCUMENTS</t>
  </si>
  <si>
    <t>The contract documents will consist of:</t>
  </si>
  <si>
    <t>2.1.1 The JBCC Principal Building Agreement, March 2018 Edition 6.2.</t>
  </si>
  <si>
    <t>2.1.3 These Provisional Bills of Quantities, including all annexures and supplementary documentation referred to therein.</t>
  </si>
  <si>
    <t>2.1.4 Documents to be provided by the Contractor in terms of the requirements of these Provisional Bills of Quantities.</t>
  </si>
  <si>
    <t>2.1.5 Construction Regulations 2014</t>
  </si>
  <si>
    <t>2.1.6 Occupational Health and Safety Act of 1993</t>
  </si>
  <si>
    <t>2.2 DRAWINGS</t>
  </si>
  <si>
    <t>Tenderers are specifically to note that a Documentation Programme must be submitted by the Tenderers at the time of Site Handover</t>
  </si>
  <si>
    <t>3 PREAMBLES TO ALL TRADES</t>
  </si>
  <si>
    <t>4 VALUE ADDED TAX</t>
  </si>
  <si>
    <t>Tenderers should compute their rates from the net costs (excluding Value Added Tax). Value Added Tax at the current rate of 15% is to be added to the net sub-total on the final summary page by means of a single sum calculation to establish the tender price.</t>
  </si>
  <si>
    <t>5 SCOPE OF WORK</t>
  </si>
  <si>
    <t>As a guide only, the work comprises as follows:-</t>
  </si>
  <si>
    <t>6 ADDRESS WHERE DOCUMENTS CAN BE OBTAINED</t>
  </si>
  <si>
    <t>7 POSSESSION OF SITE</t>
  </si>
  <si>
    <t>The date of which possession of the Site shall be given to the Contractor shall be within 5 working days of the acceptance of this tender.</t>
  </si>
  <si>
    <t>8 COMPLETION DATE</t>
  </si>
  <si>
    <t>The intended date for practical completion and penalty for each day for non-completion shall be:</t>
  </si>
  <si>
    <t xml:space="preserve">Duration: __ months from the date of Site Handover (TBC in terms of tender invites) </t>
  </si>
  <si>
    <t>9 SUBMISSION OF TENDERS</t>
  </si>
  <si>
    <t>Tender submission shall be as per requirement set out in returnables tender document</t>
  </si>
  <si>
    <t>Tenders are liable for rejection unless made out on the tender form annexed hereto.</t>
  </si>
  <si>
    <t>No tender received after the closing time of tenders shall be considered.</t>
  </si>
  <si>
    <r>
      <t>The tender closing date shall be:</t>
    </r>
    <r>
      <rPr>
        <b/>
        <sz val="10"/>
        <rFont val="Arial"/>
        <family val="2"/>
      </rPr>
      <t xml:space="preserve"> </t>
    </r>
    <r>
      <rPr>
        <sz val="10"/>
        <rFont val="Arial"/>
        <family val="2"/>
      </rPr>
      <t xml:space="preserve"> as per the tender document</t>
    </r>
  </si>
  <si>
    <t>The tender submission shall be as per the tender document</t>
  </si>
  <si>
    <t>10 TENDERS</t>
  </si>
  <si>
    <t>Tenderers are required to visit the site of the Works before tendering and must obtain a signature from the Employer or his duly authorised representative to the effect that they have done so. Failure to visit the site and to submit the briefing certificate with the tender will result in the rejection of the tender.</t>
  </si>
  <si>
    <t>A compulsory site inspection will be conducted.</t>
  </si>
  <si>
    <t>No tender will be considered unless the Compulsory Site Inspection Certificate is signed by the Tenderer as required in terms of the tender invites confirming that he has acquainted himself with the contract documentation and that he fully understands the extent of the Works to be executed as specified and implied for the execution of this contract.</t>
  </si>
  <si>
    <t>The Employer will not be liable for any costs incurred in the preparation of the tender nor will he be bound to accept the lowest or any portion of any tender.</t>
  </si>
  <si>
    <t>Digital Tender Notifications</t>
  </si>
  <si>
    <t>When a Tenderer has been advised by email of the acceptance of their tender, the email service provider used to deliver such notice shall be regarded as the agent of the Tenderer, and the delivery of such notice to the Tenderer's provided email address shall be considered as delivery to the Tenderer.</t>
  </si>
  <si>
    <t>Where a Tenderer has been informed via digital message (e.g., email or online notification) of the acceptance of their tender, the acknowledgement of receipt automatically transmitted by the email service or online platform shall be regarded as proof of delivery to the Tenderer</t>
  </si>
  <si>
    <t>11 COMMON LAW OR BY-LAW REQUIREMENTS</t>
  </si>
  <si>
    <t>No liability for not specifically mentioning any normal contractual, Common Law or By-Law requirements will be accepted by the Employer, Principal Agent or Project Manager.</t>
  </si>
  <si>
    <t>12 AREA OF WORKS</t>
  </si>
  <si>
    <t>The Tenderer shall ascertain by personal viewing of the site any restrictions to the area that may be occupied by the contractor including any restrictions imposed by any buildings, etc. and any limitations or restrictions that may be imposed by the Municipal Engineer or the Local Authorities.</t>
  </si>
  <si>
    <t xml:space="preserve">Access to the site shall be logically planned and enclosed to ensure minimum disruption to existing user operations. </t>
  </si>
  <si>
    <t>The contractor is deemed to have allowed for all necessary temporary fencing, screening, hoardings, etc.</t>
  </si>
  <si>
    <t>Space for the storage of Building Materials must be arranged with the Principal Agent.</t>
  </si>
  <si>
    <t>The Contractor shall make all necessary provisions in all rates to take into account these requirements as no claims for extras arising from these matters will be subsequently entertained as admitted. Tenderers will be held responsible for any misunderstanding of incorrect information, however obtained, except information which may have been given in writing over the signature of the Principal Agent.</t>
  </si>
  <si>
    <t>13 MANAGEMENT OF WORKS</t>
  </si>
  <si>
    <t>The Contractor shall to the satisfaction of the Principal Agent provide, in addition to the Foreman, the services of an experienced and competent Construction Manager.</t>
  </si>
  <si>
    <t>The names and CV's of the Contractor’s proposed Management Team shall be submitted to the Principal Agent prior to commencement on site and, after the Principal Agent's agreement on the composition and competence thereof has been obtained, no changes shall be made nor shall any member of the said team be removed from the project while remaining in the employ of the Contractor without the Principal Agent’s prior written approval.</t>
  </si>
  <si>
    <t>The Contractor shall make necessary provisions in all rates to take into account these requirements as no claims for extras arising from these matters will be subsequently entertained or admitted.</t>
  </si>
  <si>
    <t>14 INSPECTION OF WORK</t>
  </si>
  <si>
    <t>The Contractor shall obtain all local authority approvals if required and shall ensure that all work is also approved by the Principal Agent prior to covering up. The fact that the work will be inspected periodically in no way absolves the Contractor from total responsibility for the quality of his workmanship and for compliance with the specification. He shall timeously notify the Principal Agent so that foundation and other inspections can be arranged.</t>
  </si>
  <si>
    <t>15 SITE CLEANLINESS</t>
  </si>
  <si>
    <t>The Contractor shall clear away all dirt, rubbish and superfluous material as they accumulate and leave the whole of the site clean and tidy on completion to the satisfaction of the Principal Agent. The Contractor is advised that the adjacent site is functional at all times and that the incumbents should not be unduly inconvenienced.</t>
  </si>
  <si>
    <t>16 ORDERING OF MATERIALS</t>
  </si>
  <si>
    <t>No claims will be entertained due to non-availability of materials or labour.  The Tenderer is therefore required to investigate and ensure that the specific materials and components required for the works will be available at the relevant estimated construction times, at the time of tendering.</t>
  </si>
  <si>
    <t>17 PROGRAMME</t>
  </si>
  <si>
    <t>The Contractor will be required to submit an outline programme of work to completion of the contract within 2 weeks of acceptance of his tender followed by the detailed programme showing the critical path within 4 weeks of acceptance of his tender.</t>
  </si>
  <si>
    <t>18 CONTRACT PRICE ADJUSTMENT</t>
  </si>
  <si>
    <t>The Contract Sum shall be fixed and not subject to CPAP.</t>
  </si>
  <si>
    <t>20 DIFFERENCE AND DISCREPANCIES:</t>
  </si>
  <si>
    <t>Should there be any difference or discrepancy between the prices or particulars contained in the official Tender form and those contained in any covering letter from the Tenderer, the prices contained in the official Tender form shall prevail.</t>
  </si>
  <si>
    <t>Every Tenderer shall be deemed to have waived, renounced and abandoned any conditions printed or written upon any stationery used by him for the purpose of or in connection with the submission of his Tender, which are in conflict with the Conditions of Tender or Special and General Conditions of Contract.</t>
  </si>
  <si>
    <t>Tenderers are warned that any material divergence from the official conditions or specifications may render their Tenders liable to disqualification.</t>
  </si>
  <si>
    <t>The Tenderers are to note that if there are any arithmetical errors in the Tenderers' form of tender, the client representative will adjust the tender price accordingly.</t>
  </si>
  <si>
    <t>21 COMMUNICATION WITH MEMBERS OF CLOSE CORPORATION OR PROFESSIONAL TEAM</t>
  </si>
  <si>
    <t>A Tenderer shall not in any way communicate with a member of the Close Corporation or Professional Team or with any officer on a question affecting any contract or the supply of goods or for any work, undertaking or service which is the subject of a Tender during the period between the closing date for receipt of Tenders and the despatch of the written notification of the Employer's decision on the award of the contract; provided that a Tenderer shall not hereby be precluded from obtaining from the Employer or his authorised representative information as to the date upon which the award of the contract is likely to be made or, after the decision upon the award has been made by the Principal Agent to which the Employer had delegated its powers, information as to the nature of the decision or such information as was publicly disclosed at the opening of Tenders.</t>
  </si>
  <si>
    <t>22 IMPORT PERMITS:</t>
  </si>
  <si>
    <t>Tenderers must apply direct for any import permit and/or currency required, however the Principal Agent will furnish successful Tenderers with a supporting statement if required.</t>
  </si>
  <si>
    <t>It should be understood that the system of measurement herein adopted is the only system of measurement which will be recognised in connection with this contract. Before the signing of the contract, the Principal Agent will be entitled to call for adjustments of individual rates and rectify discrepancies, as he considers necessary without alterations to the Tender amount.</t>
  </si>
  <si>
    <t>These Bills are not to be used for the purpose of ordering materials.</t>
  </si>
  <si>
    <t>All Bill rates are to include for material, labour, plant, wastage, transport and profit.</t>
  </si>
  <si>
    <t>24 TRAFFIC AUTHORITIES AND REGULATIONS</t>
  </si>
  <si>
    <t>The Contractor shall comply with all requirements of the Authorities in connection with traffic control, gaining access to the site, prevention or disruption of the flow of traffic, transporting of materials and equipment to and from the site and he shall make all necessary arrangements, pay all deposits, fees and charges in connection therewith.</t>
  </si>
  <si>
    <t>25 PROTECTION OF PERSONS AND PROPERTY</t>
  </si>
  <si>
    <t>The Contractor shall adopt all safety measures in compliance with all statutes, regulations, etc., and shall take all measures to protect all property and to secure the safety and freedom from injury of all persons.</t>
  </si>
  <si>
    <t>The Contractor shall in addition take all necessary steps to prevent nuisance from dust and the like and shall use every endeavour to minimise noise emanating from the Contract Works.  The Contractor is referred to the various forms that require his attention prior to commencing work on site -  All forms duly completed and signed must be forwarded to the Principal Agent.</t>
  </si>
  <si>
    <t>26 SETTING OUT OF THE CONTRACT WORKS</t>
  </si>
  <si>
    <t>The Site shall not be used by the Contractor for any purpose other than that of carrying out the Contract works.  The Contractor shall set out the Contract Works with the services of a registered Professional Land Surveyor and shall be held solely responsible and liable for the correct centre lines, levels, and gradients. The Contractor must make due allowance for this in his tender.</t>
  </si>
  <si>
    <t>27 KEEP EARTHWORKS FREE FROM WATER, MUD ETC.</t>
  </si>
  <si>
    <t xml:space="preserve">The Contractor shall keep the earthworks free from water, mud, etc. by hand or machinery (including day and night attendance as necessary) as no water, mud, etc., shall be allowed to stand or accumulate.  </t>
  </si>
  <si>
    <t>The Contractor must cut all necessary trenches etc., and build embankments in order to divert stormwater and/or ground water and to protect the earthworks.  The Contractor shall be solely responsible for any damage caused by storms, rains, surface or underground water or water from other causes.</t>
  </si>
  <si>
    <t>On completion of the Contract, the Contractor shall fill in temporary trenches including compacting, and shall remove any temporary embankments all at his sole cost.</t>
  </si>
  <si>
    <t>28 EXISTING AND ADJOINING PROPERTIES, PAVINGS ETC.</t>
  </si>
  <si>
    <t>The Contractor shall execute the whole of the Contract Works with the minimum of disturbance to the existing and adjoining premises and occupants thereof.  He shall keep the Site well watered where necessary, and take all other steps, to prevent dust and shall keep pavements, surrounding roads etc., clean to the entire satisfaction of the Principal Agent and the Authorities.</t>
  </si>
  <si>
    <t>The Contractor shall leave such buildings, structures, fences, pavings, roadways, kerbs, gardens, municipal pavements, streets, etc., in the same condition at completion as they were at the commencement of the Contract.  Before commencing work, the Contractor shall arrange with the owners of the existing and adjoining buildings and/or the Authorities for an inspection to be made jointly with themselves, the Contractor and the Principal Agent in order to make written notes of any cracks defects, etc. which may later be claimed to have been caused by the operations under the Contract.  Should defects be disclosed, the Contractor shall submit same in writing to the Principal Agent before commencing the Contract, failing which it shall be understood that no such defects existed and the Contractor shall be liable for all claims in this connection.</t>
  </si>
  <si>
    <t>29 PROCEDURE OF WORKS</t>
  </si>
  <si>
    <t>The Contractor shall be solely responsible for ensuring that the procedure of works is kept to and no deviations will be entertained.</t>
  </si>
  <si>
    <t>Should this, however not be possible then the Contractor shall timeously notify the Principal Agent.</t>
  </si>
  <si>
    <t>The Contractor shall make any and all necessary allowances in his pricing for the disruption and costs that will be required to comply with any such restrictions.</t>
  </si>
  <si>
    <t>30 WITHDRAWAL OF TENDERS</t>
  </si>
  <si>
    <t>Tenders must hold good for a period of 90 calendar days from the date of opening</t>
  </si>
  <si>
    <t>The Employer may, during the period for which Tenders are to remain open for acceptance, authorise a Tenderer to withdraw his Tender in whole or in part, provided that the Tenderer pays to the Employer on demand, a penalty in the sum of R 1,000.00.</t>
  </si>
  <si>
    <t>Any action taken by the Employer in terms of this Clause shall not affect any other rights whether by way of a claim for loss or damage suffered by the Employer arising out of such breach.</t>
  </si>
  <si>
    <t>SPECIAL CLAUSES</t>
  </si>
  <si>
    <t>All materials, fittings, finishes, etc. specified under a "Trade Name", catalogue number or reference shall be either exactly as described or of equal quality, specification and weight to those specificed on Model Preambles for Trade.</t>
  </si>
  <si>
    <t>The Principal Agent’s written approval must be obtained for any departure from the specification before the submission of tenders, failing which specified materials, fittings, finishings, etc. shall be deemed to have been allowed for in the tenders.</t>
  </si>
  <si>
    <t>Where articles other than what the manufacturer specified are used, an adjustment of the prices will be made and Variation Orders issued to cover these adjustments.</t>
  </si>
  <si>
    <t>The Contractor must take delivery of, handle, store, use, apply and/or fix all proprietary branded products in strict accordance with the manufacturer's instructions after consultation with the manufacturer’s authorised representative.</t>
  </si>
  <si>
    <t>The Principal Agent and the other Professional Consultants shall not be responsible for any act or omission on the part of the Contractor, which may result in any patent or latent defects, in materials or workmanship, breach or neglect of any local regulations. The Contractor shall at all times be responsible for any such neglect, deviation or wrong act, whether the same is discovered before or after the final certificate, or any other Certificate, has been approved.</t>
  </si>
  <si>
    <t>The Contractor shall supply and have available at the site of the works at all times, the following site books:-</t>
  </si>
  <si>
    <t>a) Contract Instruction Book</t>
  </si>
  <si>
    <t>The Contractor shall provide a suitable A4 size triplicate book kept on site to receive and record contract instructions. The Instructions issued shall be recorded by the Principal Agent or other Employer's Agents to whom the Principal Agent has delegated Authority in terms of the Contract.</t>
  </si>
  <si>
    <t>Only written Contract instructions issued in such a book shall be of force or effect.</t>
  </si>
  <si>
    <t>b) Daily Record Book</t>
  </si>
  <si>
    <t>The Contractor shall record in a suitable A4 size triplicate book kept at the site, a daily record of work done, all site visits by the Principal Agent and other professional personnel and all events affecting the Works, such as progress, issue of plans, breakdown of machinery, etc.  The labour, plant and material on site shall be recorded as well as work performed.  Entries must be made by the Contractor and must be signed and forwarded to the Principal Agent for his counter signature on a daily basis.  Copies of these records shall be for the Principal Agent, Employer and Contractor.</t>
  </si>
  <si>
    <t>The Contractor shall provide all necessary temporary works, including temporary roads, tracks, crossings, hard standing and services, etc. required for his own and Sub-Contractor's use during the construction and maintenance period.</t>
  </si>
  <si>
    <t>There is no guarantee given or implied that Site Conditions will be such that the Contractor will be able to erect such offices, stores and temporary accommodation within the site boundaries and it shall be the Contractor’s responsibility to adopt whatever measures he deems necessary in this regard and to obtain permission and pay all cost in connection therewith.</t>
  </si>
  <si>
    <t>By the submission of a tender, any Tenderer will, if awarded the contract to which this tender document relates, be deemed to be the mandatory as envisaged by Section 37 (2) of the Act.  As a mandatory the successful Tenderer will be deemed to be the “Principal Contractor” and an Employer in his/her/their own right with duties as prescribed in the Act and accordingly will be deemed to have agreed to be solely responsible for ensuring that in connection with the service to which this tender document relates, all work will be performed and machinery and plant used in accordance with the Act.  Should the Contractor, for whatever reason be unable to perform as required by the Act, the Contractor undertakes to inform the Employer accordingly.</t>
  </si>
  <si>
    <t>The Contractor (mandatory) will be required to:-</t>
  </si>
  <si>
    <t>1 Provide the Employer with a health and safety programme and plan specifically related to the Works and ensure that the programme and plan are implemented and maintained, with the programme being subject to audit, at least once a month, by the Employer;</t>
  </si>
  <si>
    <t>3 Appoint (in writing) a full time competent Supervisor (as defined in the Regulation in terms of the Act to supervise the project;</t>
  </si>
  <si>
    <t>4 Provide the Employer and any sub-contractors that may be engaged by the Contractor and/or nominated sub-contractors with a programme of construction for the Works as well as a method statement with the necessary details and procedures for execution;</t>
  </si>
  <si>
    <t>5 Provide the Employer both before commencing and during construction work with a copy of a risk assessment performed by a competent person who has been appointed in writing by the Contractor, and the risk assessment must form part of the health and safety plan;</t>
  </si>
  <si>
    <t>6 Ensure that every employee or person (including visitors) who enters the site of the Works undergoes health and safety induction training pertaining to hazards identified on the site of the Works and upon such training having been successfully completed, the Contractor must issue written confirmation by a competent person to the trained employees or persons who shall be further instructed to carry such confirmation with them at all times whilst on the site of the Works;</t>
  </si>
  <si>
    <t>7 Issue, on loan, the necessary personal protective equipment to visitors to the site of the Works; and</t>
  </si>
  <si>
    <t>8 Be in good standing with the Compensation Commissioner at all times during the duration of the Contract.</t>
  </si>
  <si>
    <t>The Contractor will be deemed to have satisfied himself with his obligations in terms of the Act and to have allowed for all costs arising from compliance with the Act as no claim for extra costs arising from compliance with, and obligations in terms of the Act will be entertained.</t>
  </si>
  <si>
    <t>The Contractor is urged to visit the site and to identify the location of the building and the available site establishment to execute the scope of work required prior to pricing this document.</t>
  </si>
  <si>
    <t>Tenderers are advised that the contract is for a period as stated in the tender documents</t>
  </si>
  <si>
    <t>The Contractor may allow in his pricing for any additional costs arising out of these "General Notes" as no later claims for additional costs will be considered.</t>
  </si>
  <si>
    <t>SUPPLEMENTARY PREAMBLES</t>
  </si>
  <si>
    <t>Carting away of excavated material</t>
  </si>
  <si>
    <t>PG-1 to PG-20</t>
  </si>
  <si>
    <t>Provisional Sums</t>
  </si>
  <si>
    <t>Architectural Perspectives and Drawings</t>
  </si>
  <si>
    <t>FINAL SUMMARY</t>
  </si>
  <si>
    <t>Carried to Section Summary</t>
  </si>
  <si>
    <t xml:space="preserve">SECTION 1 </t>
  </si>
  <si>
    <t>SECTION SUMMARY</t>
  </si>
  <si>
    <t>Preliminaries and General</t>
  </si>
  <si>
    <t>Page</t>
  </si>
  <si>
    <t>PG-20</t>
  </si>
  <si>
    <t>OHS-4</t>
  </si>
  <si>
    <t>2025</t>
  </si>
  <si>
    <t>TENDER NUMBER</t>
  </si>
  <si>
    <t>TENDERED AMOUNT (EXCL. VAT)</t>
  </si>
  <si>
    <t>TENDERED AMOUNT (INCL. VAT)</t>
  </si>
  <si>
    <t>SOUTH AFRICAN NATIONAL SPACE AGENCY (SANSA)</t>
  </si>
  <si>
    <t xml:space="preserve">ITEM </t>
  </si>
  <si>
    <t>Description</t>
  </si>
  <si>
    <t>DESCRIPTION</t>
  </si>
  <si>
    <t>SECTION NO.01 - PRELIMINARIES AND GENERALS</t>
  </si>
  <si>
    <t xml:space="preserve">SECTION NO.02 - OCCUPATIONAL HEALTH AND SAFETY </t>
  </si>
  <si>
    <t xml:space="preserve">Section Total </t>
  </si>
  <si>
    <t>Bill Total</t>
  </si>
  <si>
    <t>m²</t>
  </si>
  <si>
    <t>Allow for clearing the area of the site to be built upon of all grass, weeds, shrubs, trees with trunks not exceeding 200mm girth, debris, etc., including grubbing up all roots, scuffling up as required and cart away all vegetation and debris.</t>
  </si>
  <si>
    <t>79</t>
  </si>
  <si>
    <t>Site Clearance, etc:</t>
  </si>
  <si>
    <t>SITE CLEARANCE</t>
  </si>
  <si>
    <t>Unless otherwise described the preambles and descriptions of all items appearing in all the Bills of Quantities of the subsequent sections are to apply equally to this Bill of Quantities.</t>
  </si>
  <si>
    <t>PREAMBLES</t>
  </si>
  <si>
    <t>Doors.</t>
  </si>
  <si>
    <t>78</t>
  </si>
  <si>
    <t>Stop, fill, sand down and prepare wood surfaces and apply one coat 'Dulux Pink Wood Primer' or similar approved, one coat 'Dulux Universal Undercoat' or similar approved and three coats' Dulux High Gloss Enamel' or similar approved paint:</t>
  </si>
  <si>
    <t>On Frames</t>
  </si>
  <si>
    <t>77</t>
  </si>
  <si>
    <t>On Doors</t>
  </si>
  <si>
    <t>76</t>
  </si>
  <si>
    <t>Stop, fill, sand down and prepare wood surfaces and apply one coat 'Dulux Sanding Sealer' or similar approved and three coats' Dulux Eggshell' or similar approved Polyurethane Varnish:</t>
  </si>
  <si>
    <t>On roof timbers at eaves and verges</t>
  </si>
  <si>
    <t>75</t>
  </si>
  <si>
    <t>Two coats "ABE Provonite" or similar approved tar coal paint:</t>
  </si>
  <si>
    <t>ON WOOD</t>
  </si>
  <si>
    <t>m</t>
  </si>
  <si>
    <t>Fascias and not exceeding 300mm wide</t>
  </si>
  <si>
    <t>74</t>
  </si>
  <si>
    <t>Barge boards not exceeding 300mm wide</t>
  </si>
  <si>
    <t>73</t>
  </si>
  <si>
    <t>Prepare and apply one coat alkali resistant primer as SABS Specification 1416, one undercoat and three finishing coats of acrylic emulsion paint as SABS Specification 1586 Grade I of semi gloss designation on:</t>
  </si>
  <si>
    <t>ON FIBRE-CEMENT, ETC.</t>
  </si>
  <si>
    <t>External plastered walls.</t>
  </si>
  <si>
    <t>72</t>
  </si>
  <si>
    <t>Internal plastered walls.</t>
  </si>
  <si>
    <t>71</t>
  </si>
  <si>
    <t>Prepare, stop and apply one filler coat as DULUX DURAFILL 100-M370-2800 or similar approved (2nd filler coat to be tinted) and three coats of "Dulux PVA" or similar approved:</t>
  </si>
  <si>
    <t>ON FLOATED PLASTER</t>
  </si>
  <si>
    <t>Road marking paint : SANS 5731 Part I</t>
  </si>
  <si>
    <t>Calcium plumbate primer : SANS 912</t>
  </si>
  <si>
    <t>Emulsion paints : SANS 1586 (Gloss, Semi Gloss, Matt: Internal/External)</t>
  </si>
  <si>
    <t>Emulsion paints : SANS 1227 (Textured: Internal/External)</t>
  </si>
  <si>
    <t>Varnish for interior use : SANS 887 Type I</t>
  </si>
  <si>
    <t>Wash primer (metal etch) : SANS 723</t>
  </si>
  <si>
    <t>Structural steel paint : SANS 684 Type B</t>
  </si>
  <si>
    <t>Roof paints : SANS 940 (Emulsion based)</t>
  </si>
  <si>
    <t>Roof paints : SANS 683 Type B (Oil based)</t>
  </si>
  <si>
    <t>Aluminium paint : SANS 682 Grade II</t>
  </si>
  <si>
    <t>Undercoats for paints (except emulsion paint) : SANS 681 Type I</t>
  </si>
  <si>
    <t>Zinc chromate primers for steel : SANS 679 Type I</t>
  </si>
  <si>
    <t>Primers for wood for internal work : SANS 678 Type III</t>
  </si>
  <si>
    <t>Primers for wood for external work : SANS 678 Type I</t>
  </si>
  <si>
    <t>Oil gloss enamel paint : SANS 631</t>
  </si>
  <si>
    <t>High gloss enamel paint : SANS 630 Grade I</t>
  </si>
  <si>
    <t>Matt or eggshell decorative paint for interior works : SANS 515</t>
  </si>
  <si>
    <t>Alkali-resistant plaster primer : SANS 1416</t>
  </si>
  <si>
    <t>SANS Specifications</t>
  </si>
  <si>
    <t>Proprietary items or materials where specified are to be of the brand specified - or other approved - by the Principal Agent proir to tender closing.</t>
  </si>
  <si>
    <t>Proprietary items or materials:</t>
  </si>
  <si>
    <t>All paintwork in this contract shall, unless otherwise described, be executed using the 'Plascon' range of products</t>
  </si>
  <si>
    <t>General:</t>
  </si>
  <si>
    <t xml:space="preserve">No </t>
  </si>
  <si>
    <t xml:space="preserve">Glazed pillars </t>
  </si>
  <si>
    <t>70</t>
  </si>
  <si>
    <t>GLAZED PILLARS</t>
  </si>
  <si>
    <t>Laminated glass to have polyvinyl butyral (PVB) interlayer(s)</t>
  </si>
  <si>
    <t>Laminated glass</t>
  </si>
  <si>
    <t>The performance of safety glazing material shall be in accordance with the requirements of SANS 1263-1 and the individual panes of safety glazing material shall be permanently marked by the installer in such a manner that the markings are visible after installation.</t>
  </si>
  <si>
    <t>SANS Regulations:</t>
  </si>
  <si>
    <t>3mm Thick flat section brass dividing strips between different floor finishes and at door tresholds.</t>
  </si>
  <si>
    <t>69</t>
  </si>
  <si>
    <t>Corner protectors, dividing strips, etc</t>
  </si>
  <si>
    <t>CORNER PROTECTORS, DIVIDING STRIPS, ETC</t>
  </si>
  <si>
    <t>On narrow widths.</t>
  </si>
  <si>
    <t>68</t>
  </si>
  <si>
    <t>On walls.</t>
  </si>
  <si>
    <t>67</t>
  </si>
  <si>
    <t>1:5 Cement plaster on brickwork steel troweled smooth smooth and level:</t>
  </si>
  <si>
    <t>EXTERNAL PLASTER</t>
  </si>
  <si>
    <t>66</t>
  </si>
  <si>
    <t>INTERNAL PLASTER</t>
  </si>
  <si>
    <t>Average 30mm thick on floors.</t>
  </si>
  <si>
    <t>65</t>
  </si>
  <si>
    <t>Screeds wood floated on concrete:</t>
  </si>
  <si>
    <t>SCREEDS</t>
  </si>
  <si>
    <t>BILL NO.09 : PLASTERING</t>
  </si>
  <si>
    <t>No</t>
  </si>
  <si>
    <t>38mm Diameter rubber door stop plugged.</t>
  </si>
  <si>
    <t>64</t>
  </si>
  <si>
    <t>Sundries:</t>
  </si>
  <si>
    <t>63</t>
  </si>
  <si>
    <t>Solid or similar approved:</t>
  </si>
  <si>
    <t>LOCKSET</t>
  </si>
  <si>
    <t>100mm Aluminium butt hinges</t>
  </si>
  <si>
    <t>62</t>
  </si>
  <si>
    <t>"Union" or similar approved:</t>
  </si>
  <si>
    <t>HINGES</t>
  </si>
  <si>
    <t>Description of proprietary items shall be deemed to include for fixing in position and all fixing accessories as specified by the manufacturer.</t>
  </si>
  <si>
    <t>Description of wall mounted and floor standing ironmongery items shall be deemed to include for fixing in position and all fixing accessories.</t>
  </si>
  <si>
    <t>Fixing:</t>
  </si>
  <si>
    <t>Where applicable finishes to ironmongery are indicated by suffixes in accordance with the following list: BS Satin bronze lacquered : CP Chromium plated ; CH Chromium plated ; SC Satin chromium plated : SE Silver enamelled : GE Grey enamelled : AS Anodised silver : AB Anodised bronze : AG Anodised gold : ABL Anodised black : PB Polished brass : PL polished and lacquered : PT Epoxy coated ; SD Sanded.</t>
  </si>
  <si>
    <t>Finishes to ironmongery:</t>
  </si>
  <si>
    <t>BILL NO.8 : IRONMONGERY</t>
  </si>
  <si>
    <t>High density Isoboard ceiling board fixed inbetween rafters which are at 1200mm centers, to cover the entire area of the roof etc.</t>
  </si>
  <si>
    <t>61</t>
  </si>
  <si>
    <t>ISOBOARD CEILING:</t>
  </si>
  <si>
    <t>CEILINGS:</t>
  </si>
  <si>
    <t>Wall brandering to be fixed 38mm away from wall surface to allow for fixing of 75mm gypsum cornice.</t>
  </si>
  <si>
    <t>Brandering to be fixed perpendicular (90 degrees) to ceiling boards according to manufacturers specification.</t>
  </si>
  <si>
    <t>NOTE: The contractor to use:  a) 38 x 50mm SA Pine brandering, with 32mm galvanized semi-clout or clout or serrrated nails or 32mm grabber screws, respectively, at 400mm centers;   b) 25 x 10mm Meranti convex cover strips over joints in the boarding.</t>
  </si>
  <si>
    <t>4mm Fibre Cement 'Cladit' or similar approved boards with convex meranti cover strips over joints:</t>
  </si>
  <si>
    <t>NAILED UP AND SCREW UP CEILINGS</t>
  </si>
  <si>
    <t>Items described as 'plugged' shall be deemed to include screwing to fibre, plastic or metal plugs at not exceeding 600mm centres, and where described as 'bolted' the bolts have been given elsewhere.</t>
  </si>
  <si>
    <t>Items described as 'nailed' shall be deemed to be fixed with hardened steel nails or pins or shot pinned to brickwork or concrete.</t>
  </si>
  <si>
    <t>Brandering shall be nailed and in addition be tied with a wire tie at every third junction to the support structure</t>
  </si>
  <si>
    <t>Brandering</t>
  </si>
  <si>
    <t>Items described as "nailed" shall be deemed to be fixed with hardened steel nails or pins or shot pinned to brickwork or concrete.</t>
  </si>
  <si>
    <t>Descriptions</t>
  </si>
  <si>
    <t>Proprietary items or materials</t>
  </si>
  <si>
    <t>BILL NO.7 : CEILINGS PARTITIONS AND ACCESS FLOORING</t>
  </si>
  <si>
    <t>52 x 76mm Single rebated for 813 x 2032mm high door plugged to 230mm cement brick wall</t>
  </si>
  <si>
    <t>60</t>
  </si>
  <si>
    <t>Wrot meranti:</t>
  </si>
  <si>
    <t>FRAMES FRAMES, ETC</t>
  </si>
  <si>
    <t>59</t>
  </si>
  <si>
    <t>All doors to be manufactured according to SABS 545</t>
  </si>
  <si>
    <t>FRAMED DOORS ETC</t>
  </si>
  <si>
    <t>275 x 80mm Angle section barge boards (Product No. 521-740 or similar approved) including aluminium H-profile fascia joiners (Product No. 685-195 or similar approved), drilled for and fixed with hot dipped galvanised drive screws and washers.</t>
  </si>
  <si>
    <t>58</t>
  </si>
  <si>
    <t>Everite FC' barge boards:</t>
  </si>
  <si>
    <t>225 x 12 mm Fascia boards (Product No. 041-202 or similar approved) including aluminium H-profile fascia joiners (Product No. 685-195 or similar approved), drilled for and fixed with hot dipped galvanised drive screws and washers.</t>
  </si>
  <si>
    <t>57</t>
  </si>
  <si>
    <t>Everite Nutec' or similar approved high density sheets:</t>
  </si>
  <si>
    <t>EAVES, VERGES, ETC</t>
  </si>
  <si>
    <t>56</t>
  </si>
  <si>
    <t>Trusses to be spaced at +/- 1160 / 1170 c/c (as dimensioned on roof plan) resting on 114 x 38mm wall plates. HURRICANE CLIPS or similar approved to be used at eaves overhangs. At all other purlin/truss intersections double wound 2,5mm diameter galvanised wire. Roof pitch to be 15°. All exposed roof timber to be painted with 2 coats ABE PROVONITE or similar approved, before fixing of roof sheets, fascias and bargeboards.</t>
  </si>
  <si>
    <t>Plate Nailed Timber Roof Construction:</t>
  </si>
  <si>
    <t>PREFABRICATED ROOF TRUSSES, ETC.</t>
  </si>
  <si>
    <t>Trusses are at maximum 1170mm centres for steel IBR roof sheeting on 50 x 76mm purlins. Ceilings are 4mm 'Cladit ' Fibre Cement sheeting on timber brandering. The dimensions in the descriptions of the trusses are nominal and actual measurements are to be obtained from the Principal Agent and/or site before design or fabrication commences.</t>
  </si>
  <si>
    <t>Prices for roof trusses are to include for all temporary bracing and supports and for all necessary top and bottom chord bracing, wind bracing and runners where required.</t>
  </si>
  <si>
    <t>All timber roof trusses including nail-plated trusses and bolted trusses with lapped members must comply with SABS 0243: THE DESIGN, MANUFACTURE AND ERECTION OF TIMBER TRUSSES TO THE APPROVAL OF THE PRINCIPAL AGENT.</t>
  </si>
  <si>
    <t>This service falls within the areas defined in Government Gazette No. 2577 of 1978-12-29 containing regulations for Treatment of Timber against insect pest affecting softwood fixed permanently in the building and tenderers are to make allowance in their rates.</t>
  </si>
  <si>
    <t>The pre-fabricated Truss System shall comply with SANS 0243, be designed by an Professional Structural Engineer as specified and the Contractor shall complete and submit the letters of reference TR1 and TR2.</t>
  </si>
  <si>
    <t>The following is applicable in respect to roof trusses:</t>
  </si>
  <si>
    <t>Roof trusses:</t>
  </si>
  <si>
    <t>All permanent timber to be treated against wood destroying agencies in accordance with SANS Code of Practice 05.</t>
  </si>
  <si>
    <t>Pre-treatment of timber:</t>
  </si>
  <si>
    <t>Where items are described as "bolted" the bolts have been measured elsewhere.</t>
  </si>
  <si>
    <t>Items described as "nailed" shall be deemed to be fixed with hardened steel nails or shot pins to brickwork or concrete.</t>
  </si>
  <si>
    <t>All nailing of timber roof trusses, purlins, etc  shall be done with galvanised nails. In coastal areas, copper, aluminium or stainless steel nails shall be used.</t>
  </si>
  <si>
    <t>BILL NO.6 : CARPENTRY AND JOINERY</t>
  </si>
  <si>
    <t>On beamfilling.</t>
  </si>
  <si>
    <t>55</t>
  </si>
  <si>
    <t>Sondor' or similar approved corrugated pattern 'Polyclosures' closers:</t>
  </si>
  <si>
    <t>Insulation laid taut over purlins at up to 1200mm centres and fixed concurrent with roof covering including pure copper straining wire or training tape.</t>
  </si>
  <si>
    <t>54</t>
  </si>
  <si>
    <t>Sisalation RSA 420 or similar approved - Double sided reflective foil laminate incorporating layers of kraft paper and reinforcing scrim, laminated together with low density polyethylene (293gsm):</t>
  </si>
  <si>
    <t>ROOF INSULATION</t>
  </si>
  <si>
    <t>Roof covering with pitch not exceeding 25 degrees.</t>
  </si>
  <si>
    <t>53</t>
  </si>
  <si>
    <t>Flashing or ridge capping should be manufactured from the same material as used for the roofing. Flashing or ridge capping should be manufactured from the same material as used for the roofing. Mastic sealant at side laps. SONDOR corrugated pattern Polyclosers under ridge capping and at beam-filling. Determine the direction of prevailing winds before laying sheets.   Sheets must project minimum of 50mm beyond purlins at eaves. Holes in sheets to be drilled not punched. Sheets are to be fixed to 76 x 50mm purlins spaced as indicated at with max of 1140mm on timber roof trusses spaced as indicated on roof plan. 'SISALATION RSA 420' underlay over trusses and under purlins on training tape.</t>
  </si>
  <si>
    <t>All roof coverings and side cladding are to be installed to comply with SABS Code of Practice 0237 as applicable. All roof sheeting shall be laid under a 5 year written guarantee for site workmanship and water tightness.</t>
  </si>
  <si>
    <t>c) All exposed fixings for roofing, fittings, accessories, etc., shall be with 'Leak King' or similar approved roofing screws or 'Top Speed' or similar approved stainless steel screws or fasteners with stainless steel bonded washers unless otherwise stated.</t>
  </si>
  <si>
    <t>b) At all times duckboards shall be used as walking areas on the roof to avoid damage to sheets.</t>
  </si>
  <si>
    <t>a) Taking special care and precautions at all times to prevent the scratching of or other damage to the finished surfaces. Scratched and/or damaged sheets will not be acceptable.</t>
  </si>
  <si>
    <t>Further to the Standard Preambles to All Trades on pages SP 24 and SP 25 the following additional clauses shall apply where applicable:</t>
  </si>
  <si>
    <t>Fixing shall be done according to SANS 1200HB with minimum 225mm end laps.</t>
  </si>
  <si>
    <t>BILL NO.5 : ROOF COVERINGS</t>
  </si>
  <si>
    <t>Around windows and door frames</t>
  </si>
  <si>
    <t>52</t>
  </si>
  <si>
    <t>Clear Silicone Sealant</t>
  </si>
  <si>
    <t>Raking out 10 x 10mm top of isolation joint in floor and fill with a silicone sealant.</t>
  </si>
  <si>
    <t>51</t>
  </si>
  <si>
    <t>In 3 x 35mm  saw cut joints in floors. (Provisional)</t>
  </si>
  <si>
    <t>50</t>
  </si>
  <si>
    <t>Two-part grey polysulphide sealing compound as SABS specification 110. Type 2, including backing cord, bond breaker, primer, etc:</t>
  </si>
  <si>
    <t>JOINT SEALANTS ETC</t>
  </si>
  <si>
    <t>In walls</t>
  </si>
  <si>
    <t>49</t>
  </si>
  <si>
    <t>Three coats 'Brixeal' or similar approved bitumen emulsion waterproof coating:</t>
  </si>
  <si>
    <t>Under surface beds.</t>
  </si>
  <si>
    <t>48</t>
  </si>
  <si>
    <t>One layer of 250 micron Consol Plastics Gunplas USB Green or similar approved waterproof sheeting sealed at laps (minimum 150mm laps) with Gunplas Pressure Sensitive Tape at aqll joints:</t>
  </si>
  <si>
    <t>Under cills, lintels, reveals etc.</t>
  </si>
  <si>
    <t>47</t>
  </si>
  <si>
    <t>In walls.</t>
  </si>
  <si>
    <t>46</t>
  </si>
  <si>
    <t>One layer of 375 micron Consol Plastics Gunplas Black Brikgrip DPC or similar approved embossed damp proof course , lapped minimum 150mm at all joints:</t>
  </si>
  <si>
    <t>DAMPPROOFING OF WALLS AND FLOORS</t>
  </si>
  <si>
    <t>Waterproofing of roofs, basements, etc shall be laid under a ten year written guarantee for site workmanship and watertightness. Waterproofing to roofs shall be laid to even falls to outlets etc with necessary ridges, hips and valleys.  Descriptions of sheet or membrane waterproofing shall be deemed to include additional labour to turn-ups and turn-downs</t>
  </si>
  <si>
    <t>BILL NO.4 : WATERPROOFING</t>
  </si>
  <si>
    <t>On outer face of inner skin of one brick wall as the work proceeds (Brixeal waterproofing elsewhere)</t>
  </si>
  <si>
    <t>45</t>
  </si>
  <si>
    <t>Bagging of 1:3 cement and sand mixture</t>
  </si>
  <si>
    <t>229 x 152mm Terra-cotta vermin proofed air-bricks built into brickwork.</t>
  </si>
  <si>
    <t>44</t>
  </si>
  <si>
    <t>AIR BRICKS ETC.</t>
  </si>
  <si>
    <t>32 x 1.6mm Roof tie 1600mm girth with one end built into brickwork and the other end wrapped around and spiked to roof timbers.</t>
  </si>
  <si>
    <t>43</t>
  </si>
  <si>
    <t>Galvanised hoop iron cramps, ties, etc:</t>
  </si>
  <si>
    <t>220mm Wide turning piece to lintel etc.</t>
  </si>
  <si>
    <t>42</t>
  </si>
  <si>
    <t>Turning pieces:</t>
  </si>
  <si>
    <t>110 x 75mm Lintels in lengths not exceeding 3m. (Provisional)</t>
  </si>
  <si>
    <t>41</t>
  </si>
  <si>
    <t>Prestressed fabricated lintels:</t>
  </si>
  <si>
    <t>150mm Wide reinforcement built in horizontally.</t>
  </si>
  <si>
    <t>40</t>
  </si>
  <si>
    <t>Brickwork  reinforcement (Provisional):</t>
  </si>
  <si>
    <t>BRICKWORK SUNDRIES</t>
  </si>
  <si>
    <t>140×250×600 CemteQ Lightweight Eco Block skin tied to one brick cement brick wall in beamfilling</t>
  </si>
  <si>
    <t>39</t>
  </si>
  <si>
    <t>One brick walls in beamfilling</t>
  </si>
  <si>
    <t>38</t>
  </si>
  <si>
    <t>m³</t>
  </si>
  <si>
    <t>140×250×600 CemteQ Lightweight Eco Block skin tied to one brick cement brick wall</t>
  </si>
  <si>
    <t>37</t>
  </si>
  <si>
    <t>One brick walls.</t>
  </si>
  <si>
    <t>36</t>
  </si>
  <si>
    <t>Brickwork of NFP bricks in class II mortar:</t>
  </si>
  <si>
    <t>BRICKWORK IN SUPERSTRUCTURE</t>
  </si>
  <si>
    <t>35</t>
  </si>
  <si>
    <t>34</t>
  </si>
  <si>
    <t>Brickwork of NFX bricks in class II mortar:</t>
  </si>
  <si>
    <t>BRICKWORK IN FOUNDATIONS (PROVISIONAL)</t>
  </si>
  <si>
    <t>BRICKWORK</t>
  </si>
  <si>
    <t>Lintels shall bear at least 160mm onto adjacent walling. Where such bearing cannot be obtained due to the proximity of adjacent openings the lintel shall be continuous</t>
  </si>
  <si>
    <t>Reinforced Brick Lintels</t>
  </si>
  <si>
    <t>Rates for brickwork, faced brickwork, etc shall include for all required samples.</t>
  </si>
  <si>
    <t>Samples, etc:</t>
  </si>
  <si>
    <t>Descriptions of recessed pointing to fair face brickwork and face brickwork shall be deemed to include square recessed, hollow recessed, weathered pointing, etc.</t>
  </si>
  <si>
    <t>Pointing:</t>
  </si>
  <si>
    <t>Descriptions of brickwork shall be deemed to include for steel reinforcing fabric as specified every fourth course in superstructure and every course in foundations.  Additional reinforcement in lintels, etc are measured separately.</t>
  </si>
  <si>
    <t>Brick Reinforcement</t>
  </si>
  <si>
    <t>Bricks shall be ordered timeously to obtain uniformity in size and colour. Facebricks are to be Firelight Satin.</t>
  </si>
  <si>
    <t>Face bricks:</t>
  </si>
  <si>
    <t>Unless otherwise described, all brickwork shall be built in 1:5 cement mortar.</t>
  </si>
  <si>
    <t>Cement mortar:</t>
  </si>
  <si>
    <t>Where sizes in descriptions are given in brick units, "one brick" shall be the length and "half brick" the width of a brick.</t>
  </si>
  <si>
    <t>Sizes in descriptions:</t>
  </si>
  <si>
    <t>Where sizes in descriptions are given in brick units, 'one brick' shall represent the length and 'half brick' the width of a brick.</t>
  </si>
  <si>
    <t>Walls in two skins described as 'bagged and sealed' shall be deemed to include having the outer face of the inner skin bagged with 1:6 cement and sand mixture and sealed with three coats 'Brixeal' bitumen emulsion waterproofing coating.</t>
  </si>
  <si>
    <t>BILL NO.3 : MASONRY</t>
  </si>
  <si>
    <t>8 x 50mm Copper earth bars around inside perimeter of footing trenches before casting concrete strip</t>
  </si>
  <si>
    <t>4 x 12mm Brass hooks / starter bars for pillar and footing for concrete pillar</t>
  </si>
  <si>
    <t>33</t>
  </si>
  <si>
    <t>2 x 30mm Earth strap attached to earth bars and brought 300mm above FFL all round before casting floor slab</t>
  </si>
  <si>
    <t>32</t>
  </si>
  <si>
    <t>12 x 100mm Jointex installed in isolation joints between brick walls and concrete surface beds.</t>
  </si>
  <si>
    <t>31</t>
  </si>
  <si>
    <t>SUNDRIES:</t>
  </si>
  <si>
    <t>Ref 193 mesh reinforcement in concrete surface beds, slabs, etc.</t>
  </si>
  <si>
    <t>30</t>
  </si>
  <si>
    <t>Fabric reinforcement:</t>
  </si>
  <si>
    <t>12mm Diameter bars.</t>
  </si>
  <si>
    <t>29</t>
  </si>
  <si>
    <t>High tensile steel reinforcement to structural concrete work:</t>
  </si>
  <si>
    <t>10mm Diameter bars.</t>
  </si>
  <si>
    <t>28</t>
  </si>
  <si>
    <t>Mild steel reinforcement to structural concrete work:</t>
  </si>
  <si>
    <t>REINFORCEMENT (PROVISIONAL)</t>
  </si>
  <si>
    <t>3 x 35mm Saw Cut Joints on floors (Provisional)</t>
  </si>
  <si>
    <t>27</t>
  </si>
  <si>
    <t>Saw cut joints:</t>
  </si>
  <si>
    <t>10mm Joints not exceeding 300mm high.</t>
  </si>
  <si>
    <t>26</t>
  </si>
  <si>
    <t>Isolation joints with 10mm jointex between vertical concrete and brick surfaces:</t>
  </si>
  <si>
    <t>MOVEMENT JOINTS ETC</t>
  </si>
  <si>
    <t xml:space="preserve">Square columns </t>
  </si>
  <si>
    <t>25</t>
  </si>
  <si>
    <t>Smooth formwork to sides</t>
  </si>
  <si>
    <t>SMOOTH FORMWORK (DEGREE OF ACCURACY II)</t>
  </si>
  <si>
    <t>Square columns in foundations</t>
  </si>
  <si>
    <t>24</t>
  </si>
  <si>
    <t>Rough formwork to sides</t>
  </si>
  <si>
    <t>ROUGH FORMWORK (DEGREE OF ACCURACY III)</t>
  </si>
  <si>
    <t>Surface beds, slabs, etc.</t>
  </si>
  <si>
    <t>23</t>
  </si>
  <si>
    <t>Finishing top surfaces of concrete smooth with a wood float</t>
  </si>
  <si>
    <t>CONCRETE SUNDRIES</t>
  </si>
  <si>
    <t>Making and testing 150 x 150 x 150mm concrete strength test cubes in batches of concrete as specified, made, stored, cured and tested in accordance with SABS Methods 861 and 863, including use of approved cube moulds, transporting to an approved testing laboratory for testing, paying all charges and submitting reports to Engineer</t>
  </si>
  <si>
    <t>22</t>
  </si>
  <si>
    <t>Test blocks:</t>
  </si>
  <si>
    <t>TEST BLOCKS</t>
  </si>
  <si>
    <t>Columns in foundation (Provisional)</t>
  </si>
  <si>
    <t>21</t>
  </si>
  <si>
    <t>Ramps</t>
  </si>
  <si>
    <t>20</t>
  </si>
  <si>
    <t>Surface beds cast in panels on waterproofing.</t>
  </si>
  <si>
    <t>19</t>
  </si>
  <si>
    <t>Bases (Provisional).</t>
  </si>
  <si>
    <t>18</t>
  </si>
  <si>
    <t>Strip footings (Provisional).</t>
  </si>
  <si>
    <t>17</t>
  </si>
  <si>
    <t>25Mpa/19mm Concrete:</t>
  </si>
  <si>
    <t>REINFORCED CONCRETE CAST AGAINST EXCAVATED SURFACES</t>
  </si>
  <si>
    <t>Surface blinding under surface beds, footings and bases (Provisional).</t>
  </si>
  <si>
    <t>16</t>
  </si>
  <si>
    <t>15Mpa/20mm concrete:</t>
  </si>
  <si>
    <t>UNREINFORCED CONCRETE CAST AGAINST EXCAVATED SURFACES</t>
  </si>
  <si>
    <t>Formwork to sides of bases,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</si>
  <si>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Formwork to soffits of solid concrete slabs, etc shall be deemed to be slabs not exceeding 250mm thick unless otherwise described</t>
  </si>
  <si>
    <t>Formwork shall be deemed to incorporate a 25 x 25mm chamfer on external corners of exposed concrete surfaces at an angle of less than 120 degrees, unless shown otherwise.</t>
  </si>
  <si>
    <t>The vertical strutting shall be carried down to such construction as is sufficiently strong to afford the required support without damage and shall remain in position until the newly constructed work is able to support itself.</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</si>
  <si>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</si>
  <si>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Formwork:</t>
  </si>
  <si>
    <t>The costs of making , storing and testing concret test cubes as required under clause 7 "Tests" of SABS 1200G shall include the cost of providing cube moulds necessary for the purpose, for testing costs and for submitting reports on the tests for the architect. The testing shall be undertaken by an independent firm or institution nominated by the contractor and to the approval of the Principal Agent. (Test Cubes measured seperately)</t>
  </si>
  <si>
    <t>Testing of concrete strength test cubes is measured separately in an inclusive item. The Contractor shall make an assessment of all testing required and include the cost in the item rate</t>
  </si>
  <si>
    <t>Descriptions of concrete items shall be deemed to include for all necessary testing of concrete components and trial mixes</t>
  </si>
  <si>
    <t>Cost of tests:</t>
  </si>
  <si>
    <t>Strip Foundations to comply strictly to Part H (Foundations) of the National Building regulations SANS 10400.</t>
  </si>
  <si>
    <t>BILL NO.2 : CONCRETE, FORMWORK AND REINFORCEMENT</t>
  </si>
  <si>
    <t>To bottoms and sides of trenches, holes etc.</t>
  </si>
  <si>
    <t>15</t>
  </si>
  <si>
    <t>Under floors, etc., including forming and poisoning shallow furrows against foundation walls, etc., filling in furrows and ramming.</t>
  </si>
  <si>
    <t>14</t>
  </si>
  <si>
    <t>Approved brand of anti-termite soil poison applied by a Registered Pest Control company and guaranteed against termite infestation for ten years:</t>
  </si>
  <si>
    <t>SOIL POISONING</t>
  </si>
  <si>
    <t>Field Density test including Optimum Moisture Content (four readings per test).</t>
  </si>
  <si>
    <t>13</t>
  </si>
  <si>
    <t>Modified AASHTO Density test.</t>
  </si>
  <si>
    <t>12</t>
  </si>
  <si>
    <t>Prescribed density tests on filling:</t>
  </si>
  <si>
    <t>TESTS</t>
  </si>
  <si>
    <t>Compaction of ground surface under floors etc including scarifying for a depth of 150mm, breaking adding decomposed dolerite material where necessary.</t>
  </si>
  <si>
    <t>Compaction of surfaces:</t>
  </si>
  <si>
    <t>Under floors</t>
  </si>
  <si>
    <t>11</t>
  </si>
  <si>
    <t>Coarse river sand filling supplied by the Contractor compacted to a density of at least 95% Mod AASHTOO density:</t>
  </si>
  <si>
    <t>Under floors.</t>
  </si>
  <si>
    <t>10</t>
  </si>
  <si>
    <t>Filling of G5 material supplied by the Contractor in accordance with SABS 1200 DM, compacted to 96% Mod AASHTO density</t>
  </si>
  <si>
    <t>9</t>
  </si>
  <si>
    <t>Filling of G7 material supplied by the Contractor in accordance with SABS 1200 DM, compacted to 93% Mod AASHTO density</t>
  </si>
  <si>
    <t>Backfilling to trenches</t>
  </si>
  <si>
    <t>8</t>
  </si>
  <si>
    <t>Filling with selected material from the excavations compacted to a density of at least 93% Mod. AASHTO maximum density:</t>
  </si>
  <si>
    <t>EARTH FILLING, ETC.</t>
  </si>
  <si>
    <t>Keeping excavations free of all water other than subterranean water.</t>
  </si>
  <si>
    <t>7</t>
  </si>
  <si>
    <t>Keeping excavations free of water:</t>
  </si>
  <si>
    <t>KEEPING EXCAVATIONS FREE OF WATER</t>
  </si>
  <si>
    <t>In spoil heaps where directed on site.</t>
  </si>
  <si>
    <t>6</t>
  </si>
  <si>
    <t>Extra over all excavations for loading, carting and dumping surplus excavated material (no allowance made for increase in bulk):</t>
  </si>
  <si>
    <t>CARTING AWAY</t>
  </si>
  <si>
    <t>Sides of trench and hole excavations not exceeding 1,5m deep.</t>
  </si>
  <si>
    <t>5</t>
  </si>
  <si>
    <t>Risk of collapse of excavations other than bulk:</t>
  </si>
  <si>
    <t>Hard rock excavation.</t>
  </si>
  <si>
    <t>4</t>
  </si>
  <si>
    <t>Soft Rock excavation</t>
  </si>
  <si>
    <t>3</t>
  </si>
  <si>
    <t>Extra over excavations other than bulk in earth for excavation in:</t>
  </si>
  <si>
    <t>Holes</t>
  </si>
  <si>
    <t>2</t>
  </si>
  <si>
    <t>Trenches.</t>
  </si>
  <si>
    <t>1</t>
  </si>
  <si>
    <t>Excavate in earth not exceeding 2m deep:</t>
  </si>
  <si>
    <t>EXCAVATION OTHER THAN BULK</t>
  </si>
  <si>
    <t>The Contractor shall allow for removing seepage and other water from subterranean sources from the excavation by pumping, bailing or otherwise.</t>
  </si>
  <si>
    <t>Subterranean water:</t>
  </si>
  <si>
    <t>Notwithstanding the reference to prescribed multiple handling in clause 1 page 6 of the Standard System of Measuring Building Work, prices for filling and backfilling shall include for all selection and any multiple handling of material</t>
  </si>
  <si>
    <t>Filling</t>
  </si>
  <si>
    <t>Descriptions of carting away of excavated material shall be deemed to include loading excavated material onto trucks directly from excavations or, alternatively, from stock piles situated on the building site</t>
  </si>
  <si>
    <t>The nature of the ground is assumed to be loose sandy material , therefore "earth", but possibly interspersed with "hard rock" or "soft rock".  A soils investigaton has been carried out on the site and will be available on request.  Descriptions of excavations shall be deemed to include all ground conditions classifiable as "earth" described in the above report and where conditions of a more difficult character are indicated these are seperately measured</t>
  </si>
  <si>
    <t>Nature of material to be excavated:</t>
  </si>
  <si>
    <t>BILL NO.1 : EARTHWORKS (PROVISIONAL)</t>
  </si>
  <si>
    <t>Amount</t>
  </si>
  <si>
    <t>Rate</t>
  </si>
  <si>
    <t>Qty</t>
  </si>
  <si>
    <t>Uom</t>
  </si>
  <si>
    <t>External Works</t>
  </si>
  <si>
    <t>Paintwork</t>
  </si>
  <si>
    <t>Plastering</t>
  </si>
  <si>
    <t>Metalwork</t>
  </si>
  <si>
    <t>Ironmongery</t>
  </si>
  <si>
    <t>Ceilings, Partition and Access Flooring</t>
  </si>
  <si>
    <t>Carpentry and Joinery</t>
  </si>
  <si>
    <t>Roof Coverings</t>
  </si>
  <si>
    <t>Waterproofing</t>
  </si>
  <si>
    <t>Masonry</t>
  </si>
  <si>
    <t>Concrete, Formwork and reinforcement</t>
  </si>
  <si>
    <t>Earthworks</t>
  </si>
  <si>
    <t>Glazing</t>
  </si>
  <si>
    <t>Accurate Records of all such dewatering shall be kept to determine the total volume of water so removed and a clear distinction shall be made between water from subterranean sources and other water.</t>
  </si>
  <si>
    <t>EXCAVATIONS OTHER THAN BULK</t>
  </si>
  <si>
    <t>Filling with imported material compacted to a density of at least 93% Mod. AASHTO maximum density:</t>
  </si>
  <si>
    <t>Brickwork of NFX cement bricks in class II mortar:</t>
  </si>
  <si>
    <t>BILL NO.09 : METALWORK</t>
  </si>
  <si>
    <t>Descriptions:</t>
  </si>
  <si>
    <t>Descriptions of bolts shall be deemed to include nuts and washers.</t>
  </si>
  <si>
    <t>Descriptions of expansion anchors and bolts and chemical anchors and bolts shall be deemed to include nuts, washers and mortices in brickwork or concrete.</t>
  </si>
  <si>
    <t>Metalwork described as "holed for bolt(s)" shall be deemed to exclude the bolts unless otherwise described.</t>
  </si>
  <si>
    <t>Hot dipped galvanising</t>
  </si>
  <si>
    <t>Where possible all welds to galvanised steelwork shall be complete before galvanising.</t>
  </si>
  <si>
    <t>The mass of hot dipped galvanised steelwork has been calculated on the mass before galvanising for which allowance must be made in the pricing.</t>
  </si>
  <si>
    <t>ALUMINIUM PREGLAZED WINDOWS, DOORS, ETC</t>
  </si>
  <si>
    <t>Window size 1200 x 900mm high with frame forming three panels with top and bottom hung panels on the left to open outwards (Type I)</t>
  </si>
  <si>
    <t>BILL NO.10 : PLASTERING</t>
  </si>
  <si>
    <t>Grand Total (Incl. VAT) - Carried to Form of Offer and Acceptance</t>
  </si>
  <si>
    <t>VAT @ 15%</t>
  </si>
  <si>
    <t>Sections</t>
  </si>
  <si>
    <t>Sect No.</t>
  </si>
  <si>
    <t>Section No.01 - Preliminaries and General</t>
  </si>
  <si>
    <t>Section No.02 - Occupational Health and Safety</t>
  </si>
  <si>
    <t>Section No.03 - 3-Pillar Non-Magnetic Measuring Huts</t>
  </si>
  <si>
    <t>Section No.04 - Non-Magnetic Control Hut</t>
  </si>
  <si>
    <t>SECTION 3</t>
  </si>
  <si>
    <t>SECTION 2</t>
  </si>
  <si>
    <t>SECTION NO. 4 : CONTROL HUT</t>
  </si>
  <si>
    <t xml:space="preserve">PROVISIONAL BOQ FOR THE CONSTRUCTION OF THREE 3-PILLAR NON-MAGNETIC INSTRUMENT HUTS AND ONE NON-MAGNETIC CONTROL HUT </t>
  </si>
  <si>
    <t>The Tenderer is referred to the relevant clauses in the Model Preambles for Trades 2008 and to the Supplementary Preambles which are incorporated in the front of this Bills of Quantities</t>
  </si>
  <si>
    <t>PROVISIONAL SUMS FOR NOMINATED/SELECTED SUBCONTRACT WORKS</t>
  </si>
  <si>
    <t>Profit</t>
  </si>
  <si>
    <t>Attendance</t>
  </si>
  <si>
    <t>ELECTRICAL INSTALLATION</t>
  </si>
  <si>
    <t>Provision for a Nominated Subcontractor to be appointed for the supply and installation of Electrical Work:</t>
  </si>
  <si>
    <t>BUDGETARY ALLOWANCE</t>
  </si>
  <si>
    <t>Sundry builders work</t>
  </si>
  <si>
    <t>SECTION NO. 03 : 3-PILLAR HUTS</t>
  </si>
  <si>
    <t>One layer of 375 micron Consol Plastics Gunplas Black Brikgrip DPC or similar approved embossed damp proof course, lapped min 150mm at all joints:</t>
  </si>
  <si>
    <t xml:space="preserve">CISA REF. 55220-57-20' Sashlock set with reversable latch, deadlock and 0A314/09/12 single cyclinder lock </t>
  </si>
  <si>
    <t>HANDLES, PULLS, ETC</t>
  </si>
  <si>
    <t>CISA FS101.BP63/1' Riviera solid lever handle on backplate</t>
  </si>
  <si>
    <t>44mm Framed, ledged and braced batten door 2032 x 830mm high</t>
  </si>
  <si>
    <t>Wrought Meranti doors hung to timber frame</t>
  </si>
  <si>
    <t>0.8mm Aluminium BR7 profile colour coated one side with five trapezoidal ribs at 127mm centres giving a net cover of 889mm. The rib height shall be 38mm.` including all accessories fixed to timber purlins</t>
  </si>
  <si>
    <t>PROFILED METAL SHEETING AND ACCESSORIES</t>
  </si>
  <si>
    <t>t</t>
  </si>
  <si>
    <t>900mm High Glazed Pillar made of 200 x 200mm Glass Blocks installed on reinforced concrete pillars 300mm high from the surface bed.</t>
  </si>
  <si>
    <t>Soft rock excavation</t>
  </si>
  <si>
    <t>Purpose made 50 micron powder coated aluminium windows (colour: black) factory glazed with 5mm tempered safety glass plugged to brickwork or concrete and sealed all round on both sides with approved silicone sealant including all ironmongery to be factory fitted as per supplier specification:</t>
  </si>
  <si>
    <t>On doors</t>
  </si>
  <si>
    <t>On frames</t>
  </si>
  <si>
    <t>On doors.</t>
  </si>
  <si>
    <t>0,8 mm Aluminium BR7 profile colour coated one side sheeting accessories to preceding roof covering</t>
  </si>
  <si>
    <t>Side wall flashings 308mm girth</t>
  </si>
  <si>
    <t>STRUCTURAL TIMBERWORK ETC</t>
  </si>
  <si>
    <t>Sawn softwood grade 5</t>
  </si>
  <si>
    <t>38 x 114mm Wall plates</t>
  </si>
  <si>
    <t>76 x 50mm SAP Purlins</t>
  </si>
  <si>
    <t>152 x 38mm Common rafters in lengths not exceeding 2,4m</t>
  </si>
  <si>
    <t>Provide the amount of R28050 (Twenty eight thousand and fifty rand) for Electrical Installations</t>
  </si>
  <si>
    <t>Provide the amount of R75 000.00 (Seventy five thousand Rand) for work to be executed by the contractor required as required and instructed by the Principal Agent and to be measured and paid at contract rates in terms of Clause 26.9 of the Principal Bulding Agreemen/ omitted in total if not required</t>
  </si>
  <si>
    <t>Provide the amount of R13600 (Thirteen thousand six hundred rand) for Electrical Installations</t>
  </si>
  <si>
    <t>Provide the amount of R25 000.00 (Twenty five thousand Rand) for work to be executed by the contractor required as required and instructed by the Principal Agent and to be measured and paid at contract rates in terms of Clause 26.9 of the Principal Bulding Agreemen/ omitted in total if not required</t>
  </si>
  <si>
    <t>ALLOW TEN PER CENT (10%) OF THE ABOVE SUB-TOTAL FOR CONTINGENCIES TO BE USED AS DIRECTED AND DEDUCTED IN WHOLE OR IN PART IF NOT REQUIRED</t>
  </si>
  <si>
    <t>Sub Total - (Excl. VAT)</t>
  </si>
  <si>
    <t>3 Pillar Huts</t>
  </si>
  <si>
    <t>Sec3-37 to Sec3-56</t>
  </si>
  <si>
    <t>Sec4-57 to Sec4-75</t>
  </si>
  <si>
    <t>FS-76</t>
  </si>
  <si>
    <t>OHS-21 to OHS-36</t>
  </si>
  <si>
    <t>1. Provisional Bills of Quantities</t>
  </si>
  <si>
    <t>This document comprises Notes to Tenderers, Supplementary Preambles, Model Preambles and Bills of Quantities and is hereafter referred to as "Provisional the Provisional Bills of Quantities".</t>
  </si>
  <si>
    <t>2.1.2 The Model Preambles for Trades (2008 Edition) as published by the ASAQS. This document is incorporated within the text of these Provisional Bills of Quantities, accordingly the contractor is urged to make careful reference to this Document for its full intent and meaning.</t>
  </si>
  <si>
    <t>The Tenderers are to note that the Construction Documentation is complete.</t>
  </si>
  <si>
    <t>A set of design drawings are annexed to the Provisional Bills of Quantities. The attached drawings are to be used for reference purposes only.</t>
  </si>
  <si>
    <t>Architect's Drawings:</t>
  </si>
  <si>
    <t>A101 - Site Plan</t>
  </si>
  <si>
    <t>Electrical Engineer's Drawings:</t>
  </si>
  <si>
    <t>-</t>
  </si>
  <si>
    <t>Mechanical Engineer's Drawings:</t>
  </si>
  <si>
    <t>Tenderers are referred to the Model Preambles for Trades, 2008 Edition, (recommended and published by the Association of South African Quantity Surveyors) and the "Supplementary Preambles to All Trades" (Supplementary Preambles pages 1-6 hereof) for the full descriptions and specifications referred to in these Provisional Bills of Quantities. It should be noted that descriptions in these Provisional Bills of Quantities generally appear in brief, but whether specific reference to the Model Preambles and the "Supplementary Preambles" is made or not, they shall be deemed to apply fully to and augment the descriptions of the relevant items. No claim whatsoever will be allowed in respect of errors or omissions in pricing due to brevity of descriptions of items in the Provisional Bills of Quantities which are fully described when read in conjunction with the relevant requirements of the Model Preambles and the "Supplementary Preambles to All Trades".</t>
  </si>
  <si>
    <t xml:space="preserve">The Tenderer must study the Model Preambles and the "Supplementary Preambles to All Trades" before pricing these Provisional Bills of Quantities and all prices inserted in these Provisional Bills of Quantities shall cover all costs and charges that may be considered necessary by the Tenderer for the carrying out and observance of the Provisions of the Model Preambles and the "Supplementary Preambles to All Trades". Where requirements of descriptions in the Provisional Bills of Quantities differ from the relevant requirements of the Model Preambles and the "Supplementary Preambles to All Trades", the requirements of the descriptions in the Provisional Bills of Quantities shall apply. </t>
  </si>
  <si>
    <t>Tender documents will be available at SANSA website</t>
  </si>
  <si>
    <t xml:space="preserve">Penalty: (TBC in terms of tender invites) </t>
  </si>
  <si>
    <t>19 PRICED PROVISIONAL BILLS OF QUANTITIES:</t>
  </si>
  <si>
    <t xml:space="preserve">Tenderers must submit to the Principal Agent a copy of the Provisional Bills of Quantities fully priced and extended, with his tender. After the Bills have been checked, and when called upon, each page of the Provisional Bills of Quantities shall be initialled and the first and last pages signed in full by the Tenderer. </t>
  </si>
  <si>
    <t>23 PROVISIONAL BILLS OF QUANTITIES:</t>
  </si>
  <si>
    <t>No alteration, erasure, omission or addition is to be made to the text and conditions of these Provisional Bills of Quantities and should any such alteration, amendment, note or addition be made, the same will not be recognised, but the reading of the Provisional Bills of Quantities as prepared by the Principal Agent will be adhered to.</t>
  </si>
  <si>
    <t>30 TRADE NAMES, ETC.</t>
  </si>
  <si>
    <t>31 CONTRACTOR’S RESPONSIBILITY</t>
  </si>
  <si>
    <t>32 CONTRACT INSTRUCTIONS AND RECORDS</t>
  </si>
  <si>
    <t>33 LOCATION OF TEMPORARY BUILDING AND TEMPORARY SERVICES</t>
  </si>
  <si>
    <t>34 OCCUPATIONAL HEALTH AND SAFETY ACT NO 85 OF 1993</t>
  </si>
  <si>
    <t>2 Exercise discretion and if deemed relevant (by the Contractor) appoint a full-time Construction Safety Officer (in writing) to assist in the control of all safety related aspects, and to give input into the health and safety plan;</t>
  </si>
  <si>
    <t>35 CONTRACTORS TO VISIT SITE PRIOR TO SUBMISSION OF TENDER</t>
  </si>
  <si>
    <t>36 DURATION OF CONTRACT</t>
  </si>
  <si>
    <t>37 PRICING OF THESE GENERAL NOTES</t>
  </si>
  <si>
    <t>A102 - Measuring hut -Tpical plan</t>
  </si>
  <si>
    <t>A103 - Control hut</t>
  </si>
  <si>
    <t>1.     Construction of a 3 Pillar Non Magnetic and Control Huts</t>
  </si>
  <si>
    <t>Effective date November 2008                                                                                   ISBN 978-0-620-1663-4</t>
  </si>
  <si>
    <t>EXPLANATORY NOTES AND INSTRUCTIONS ON THE USE OF THESE MODEL PREAMBLES</t>
  </si>
  <si>
    <t>1. The document</t>
  </si>
  <si>
    <t>1.1 This document is published by and is available from the Association of South African Quantity Surveyors, P.O. Box 3527, Halfway House, 1685. Telephone (011) 315 4140. E-mail: administration@asaqs.co.za</t>
  </si>
  <si>
    <t>1.2 The contents of this document are intended to cover workmanship and materials encountered in a significant majority of projects. If a material is not encountered in a significant majority of projects, its preamble will in all like-lihood not be included in this document</t>
  </si>
  <si>
    <t>1.3 By its very nature, this document is a “Model” document and one that is designed to act as a basis upon which to build. It is anticipated that it will be supplemented by a “Supplementary Preambles” document included in the text of the bills of quantities that will include, inter alia, the following:</t>
  </si>
  <si>
    <t>1.3.1 supplementary clauses of a general nature that practitioners may deem necessary to cover their own individual requirements,</t>
  </si>
  <si>
    <t>1.3.2 additional clauses pertaining to specific materials incorporated in a project and not covered by the Model Preambles,</t>
  </si>
  <si>
    <t>1.3.3 amendments to anything contained in the Model Preambles. A clause has been incorporated in the “General” section of the document stipulating that anything contained in the “Supplementary Preambles” which is at variance to that which is contained in the Model Preambles, will take precedence over the Model Preambles and apply to the works in hand</t>
  </si>
  <si>
    <t>1.4 It is intended that this document will be used by reference only in the text of the bills of quantities and will NOT be bound or reproduced therein</t>
  </si>
  <si>
    <t>2. The basic philosophy</t>
  </si>
  <si>
    <t>2.1 Wherever possible, reference has been made throughout the preambles to South African National Standards (SANS) to describe materials and methods respectively. It is therefore incumbent on the users of these preambles to have ready access to the relevant Specifications and Codes. Where such Specifications or Codes do not exist, suitable preambles have been compiled</t>
  </si>
  <si>
    <t>2.2 These preambles have been designed to assist in abbreviating descriptions in the text of the bills of quantities and practitioners are encouraged to make use of this facility. e.g. The description of a stormwater catchpit would read:</t>
  </si>
  <si>
    <t>“Brick stormwater catchpit size internally 600 x 400 x 1 200mm deep to invert fitted with and including a 450 x 300mm x 59kg cast iron grating and frame”</t>
  </si>
  <si>
    <t>2.3 Wherever alternatives exist in respect of materials or workmanship, specific choices have been made in these preambles. Should users require different choices to specific items, these should be referred to in the Supplementary Preambles as outlined in clause 1.3</t>
  </si>
  <si>
    <t>3. Additional notes in the use of these Model Preambles</t>
  </si>
  <si>
    <t>3.1 Concrete, Formwork and Reinforcement</t>
  </si>
  <si>
    <t>The Project Specification embodied in these preambles was compiled in collaboration with the Authors of SANS 1200G, which forms the basis for the Concrete, Formwork and Reinforcement model preambles</t>
  </si>
  <si>
    <t>Users of these preambles are advised to submit a copy of the Model Preambles to the Engineers involved in a project for their scrutiny. Any amplifications, amendments, etc required by individual Engineers would then be incorporated in the Supplementary Preambles referred to in item 1.3</t>
  </si>
  <si>
    <t>3.2 Roof Coverings</t>
  </si>
  <si>
    <t>The roof coverings included in these Model Preambles are limited in their content and therefore any roofing mate-rial not included in these Preambles will need to have its full preamble included in the Supplementary Preambles</t>
  </si>
  <si>
    <t>3.3 Structural Steelwork</t>
  </si>
  <si>
    <t>The comments made under item 3.1 apply equally to Structural Steelwork</t>
  </si>
  <si>
    <t>Note that the protective treatment of the structural steel covers only the treatment up to and including the primer (and patching after erection). The finishing coats of paint must be fully described and included either in the “Structural Steelwork” or in the “Paintwork” trade, as the practitioner wishes</t>
  </si>
  <si>
    <t>MODEL PREAMBLES FOR TRADES</t>
  </si>
  <si>
    <t>CONTENTS</t>
  </si>
  <si>
    <t>REFERENCE                                 TRADE                                                                 PAGE</t>
  </si>
  <si>
    <t xml:space="preserve">          A                                                         General                                                                                        3</t>
  </si>
  <si>
    <t xml:space="preserve">          B                                                          Alterations                                                                                   4</t>
  </si>
  <si>
    <t xml:space="preserve">          C                                                          Earthworks                                                                                 5</t>
  </si>
  <si>
    <t xml:space="preserve">          D                                                          Concrete, Formwork and Reinforcement                                  6</t>
  </si>
  <si>
    <t xml:space="preserve">          E                                                           Precast Concrete                                                                    10</t>
  </si>
  <si>
    <t xml:space="preserve">          F                                                           Masonry                                                                                   10</t>
  </si>
  <si>
    <t xml:space="preserve">          G                                                          Waterproofing                                                                           13</t>
  </si>
  <si>
    <t xml:space="preserve">          H                                                          Roof Coverings etc                                                                   14</t>
  </si>
  <si>
    <t xml:space="preserve">          I                                                           Carpentry and Joinery                                                               15</t>
  </si>
  <si>
    <t xml:space="preserve">          J                                                          Ceilings, Partitions and Access Flooring                                  17</t>
  </si>
  <si>
    <t xml:space="preserve">          K                                                          Floor Coverings, Wall Linings, etc                                           19</t>
  </si>
  <si>
    <t xml:space="preserve">          L                                                          Ironmongery                                                                              20</t>
  </si>
  <si>
    <t xml:space="preserve">          M                                                         Structural Steelwork                                                                  21</t>
  </si>
  <si>
    <t xml:space="preserve">          N                                                         Metalwork                                                                                  21</t>
  </si>
  <si>
    <t xml:space="preserve">          O                                                         Plastering                                                                                  25</t>
  </si>
  <si>
    <t xml:space="preserve">          P                                                         Tiling                                                                                          27</t>
  </si>
  <si>
    <t xml:space="preserve">          Q                                                         Plumbing and Drainage                                                            28</t>
  </si>
  <si>
    <t xml:space="preserve">          R                                                         Glazing                                                                                      37</t>
  </si>
  <si>
    <t xml:space="preserve">          S                                                         Paintwork                                                                                   37</t>
  </si>
  <si>
    <t xml:space="preserve">          T                                                         Paperhanging                                                                            38</t>
  </si>
  <si>
    <t xml:space="preserve">          U                                                         External Works                                                                         39</t>
  </si>
  <si>
    <t>A. GENERAL</t>
  </si>
  <si>
    <t>A.1 APPLICATION OF CLAUSES</t>
  </si>
  <si>
    <t>These Model Preambles for Trades, and any Supplementary Preambles, shall be read in conjunction with and shall form part of the descriptions of items in the bills of quantities</t>
  </si>
  <si>
    <t>Where descriptions or Supplementary Preambles in the bills of quantities differ from these Model Preambles for Trades, the descriptions or Supplementary Preambles in the bills of quantities shall take precedence. Where supplementary preambles differ from descriptions in the bills of quantities, the descriptions in the bills of quantities shall take precedence</t>
  </si>
  <si>
    <t>Except where otherwise stated, all preambles contained in any individual Trade Preamble shall apply equally to any work of a similar nature in all other trades</t>
  </si>
  <si>
    <t>A.2 ABBREVIATIONS</t>
  </si>
  <si>
    <t>The following abbreviations shall apply:</t>
  </si>
  <si>
    <t>AASHTO – American Association of State Highway and Transportation Officials</t>
  </si>
  <si>
    <t>AISI – American Institute of Steel Industries</t>
  </si>
  <si>
    <t>BS – British Standard</t>
  </si>
  <si>
    <t>CKS – Coordinating Specifications issued by the Central Coordinating Committee under the</t>
  </si>
  <si>
    <t>auspices of the South African Bureau of Standards</t>
  </si>
  <si>
    <t>CSIR – Council for Scientific and Industrial Research</t>
  </si>
  <si>
    <t>SANS – South African National Standards and the number following shall refer to the</t>
  </si>
  <si>
    <t>relevant specification or code of practice as the case may be</t>
  </si>
  <si>
    <t>A.3 MATERIALS AND WORKMANSHIP</t>
  </si>
  <si>
    <t>Materials and workmanship shall be the best of their respective kinds. Only new and undamaged materials shall be used in the Works. Materials to be permanently installed into the works shall not be used for any temporary purposes on site. Work shall be to the approval of the Principal Agent and shall be executed in accordance with the relevant manufacturer’s written recommendations and instructions where applicable</t>
  </si>
  <si>
    <t>A.4 PROPRIETARY PRODUCTS</t>
  </si>
  <si>
    <t>For the purposes of submission of tenders, rates for items described in the bills of quantities by trade names, catalogue references, etc shall be for the particular type and manufacture specified</t>
  </si>
  <si>
    <t>The approval of the Principal Agent shall be obtained prior to any substitution and where products or materials etc other than those specified are used, adjustments in the rates will be made if necessary</t>
  </si>
  <si>
    <t>A.5 ASSEMBLING</t>
  </si>
  <si>
    <t>Rates for manufactured items shall include assembling complete and handing over in proper working order</t>
  </si>
  <si>
    <t>A.6 REFERENCES IN DESCRIPTIONS</t>
  </si>
  <si>
    <t>Any references given in brackets at the end of certain descriptions shall refer to the relevant references on the drawings or schedules</t>
  </si>
  <si>
    <t>A.7 WATER</t>
  </si>
  <si>
    <t>Water shall be clean and free from injurious amounts of acids, alkalis, organic matter and other substances and shall be suitable for its intended use</t>
  </si>
  <si>
    <t>A.8 APPLICATION OF THE NATIONAL BUILDING REGULATIONS</t>
  </si>
  <si>
    <t>All work shall be executed in accordance with the requirements of SANS 10400</t>
  </si>
  <si>
    <t>A.9 ACCURACY IN BUILDINGS</t>
  </si>
  <si>
    <t>The dimensional and positional accuracy of the buildings and their component parts shall comply with Grade II requirements of SANS 10155 unless otherwise stated</t>
  </si>
  <si>
    <t>A.10 REFERENCES TO OTHER DOCUMENTS</t>
  </si>
  <si>
    <t>References in these “Model Preambles for Trades” to other documents, including SANS, CKS and BS, shall pertain to the latest edition thereof including all amendments thereto at the date for submission of the tender</t>
  </si>
  <si>
    <t>B. ALTERATIONS</t>
  </si>
  <si>
    <t>B.1 ALTERATIONS</t>
  </si>
  <si>
    <t>In taking down and removing existing work the utmost care shall be observed to prevent any structural or other damage to remaining portions of the building. The Contractor shall ensure the stability of all structures during alteration work</t>
  </si>
  <si>
    <t>Special care shall be exercised during the progress of the work to ensure that any electrical installations, water supply pipes, telephone and other services which may be encountered are not interfered with and notice shall be given to the Principal Agent if any disconnection or alterations become necessary</t>
  </si>
  <si>
    <t>The Contractor shall take all precautions necessary to prevent any nuisance from dust whilst carrying out the work</t>
  </si>
  <si>
    <t>B.2 MATERIALS FROM THE ALTERATIONS, CREDIT, ETC</t>
  </si>
  <si>
    <t>Materials recovered from the alterations (except where described as to be re-used or to be handed over to the Employer) will become the property of the Contractor, who may allow credit in respect thereof where provided for in the bills of quantities. Such materials shall not be re-used in new work without written permission from the Principal Agent</t>
  </si>
  <si>
    <t>Materials described as “removed” shall be removed from the site immediately.</t>
  </si>
  <si>
    <t>Materials described as “handed over to the Employer” shall be carefully dismantled where necessary, neatly stored under cover on the site where directed and protected from damage, until required</t>
  </si>
  <si>
    <t>Materials described as “set aside for re-use” shall be carefully dismantled where necessary, cleaned, neatly stored under cover and protected from damage until required for re-use. Any damage caused to such materials during removal, storage or refixing shall be made good at the Contractor’s expense</t>
  </si>
  <si>
    <t>B.3 DISPOSAL OF DEBRIS ETC</t>
  </si>
  <si>
    <t>The Contractor shall be responsible for the removal from the site of all materials, debris and rubbish resulting from the alterations</t>
  </si>
  <si>
    <t>B.4 MAKING GOOD DAMAGED WORK</t>
  </si>
  <si>
    <t>The Contractor shall make good in all trades to existing work where damaged or disturbed through the alterations with all necessary new materials to match the existing</t>
  </si>
  <si>
    <t>B.5 FORMING NEW OPENINGS OR ALTERING OPENINGS IN EXISTING WALLS</t>
  </si>
  <si>
    <t>Where new openings are formed or openings altered in existing walls, the wall above the opening shall be broken out and a new brick, in situ concrete or prestressed concrete lintel inserted, complete with all necessary reinforcement, formwork, turning piece, etc, the jambs and portions of openings as described shall be built up with new brickwork or blockwork properly toothed and bonded to existing, cavities of hollow walls shall be closed where necessary and finishes shall be made good all round and into reveals</t>
  </si>
  <si>
    <t>B.6 BUILDING UP OPENINGS</t>
  </si>
  <si>
    <t>Where existing openings are given in number as built up, the existing surfaces all round shall be prepared as necessary, brickwork or blockwork properly toothed and bonded to existing, wedged up to underside of existing lintel and finishes shall be made good on both sides</t>
  </si>
  <si>
    <t>C. EARTHWORKS</t>
  </si>
  <si>
    <t>C.1 DEMOLITIONS</t>
  </si>
  <si>
    <t>C.1.1 Nature and extent</t>
  </si>
  <si>
    <t>Descriptions of demolitions give a rough guide only as to the scope of the work. Tenderers are therefore advised to visit the site before submitting a tender and to acquaint themselves with the nature and extent of the work to be done and the value of recoverable materials which are not to be re-used or handed over to the Employer. Unless otherwise stated, loose furniture, kitchen and other equipment, apparatus, machinery, etc shall remain the property of the Employer and the removal thereof does not fall within the scope of this Contract</t>
  </si>
  <si>
    <t>The Contractor shall completely demolish the buildings etc in a careful, skilful, practical and safe manner down to 150mm below ground level</t>
  </si>
  <si>
    <t>Demolitions shall include breaking up and removing:</t>
  </si>
  <si>
    <t>all floors and surface beds;</t>
  </si>
  <si>
    <t>all external screen walls, steps, ramps, aprons, surface water channels, rainwater sumps, gulleys, etc attached to the building to be demolished;</t>
  </si>
  <si>
    <t>all services, manholes, etc in ground to a point not less than 1m beyond the perimeter of the building including plugging off ends of all remaining pipes, drains, etc, filling in holes where necessary and ramming and levelling to ground level</t>
  </si>
  <si>
    <t>Where only a portion of a building is to be demolished, it shall be done without damage to the remaining portion of the building. Any such damage shall be made good by the Contractor at his own expense</t>
  </si>
  <si>
    <t>C.1.2 Notices etc</t>
  </si>
  <si>
    <t>The Contractor shall, before commencing work, obtain all necessary authorisation for carrying out the work, by whatever means including the use of pneumatic equipment or blasting, give all necessary notices and pay all charges and fees in connection therewith. He shall also comply with all regulations pertaining to rodent extermination and he shall obtain the requisite Rodent Extermination Clearance Certificate and pay all necessary fees. All receipts and certificates shall be left in the safekeeping of the Principal Agent. All the abovementioned charges and fees shall be paid by the Contractor and included in his prices</t>
  </si>
  <si>
    <t>The Contractor shall give ample notice to the Principal Agent and Local Authorities regarding any disconnections necessary prior to the removal or interruption of electrical or telephone cables, water and sanitary services etc</t>
  </si>
  <si>
    <t>C.1.3 Loss</t>
  </si>
  <si>
    <t>After the handing over of the site to the Contractor, the full risk of any loss or damage to buildings to be demolished shall be the responsibility of the Contractor and he shall take such precautions as he deems necessary against such loss or damage</t>
  </si>
  <si>
    <t>C.1.4 Materials from the demolitions, credit, etc</t>
  </si>
  <si>
    <t>Materials recovered from the demolitions will become the property of the Contractor, who may allow credit in respect thereof where provided for in the bills of quantities. Such materials shall not be re-used in any new work without written permission from the Principal Agent</t>
  </si>
  <si>
    <t>C.1.5 Disposal of debris etc</t>
  </si>
  <si>
    <t>The Contractor shall be responsible for the removal from the site of all materials, rubble, debris and rubbish resulting from the demolitions</t>
  </si>
  <si>
    <t>C.2 SOIL INSECTICIDES</t>
  </si>
  <si>
    <t>The application of soil insecticides shall be carried out in accordance with “The application of soil insecticides for the protection of buildings” - SANS 10124 4</t>
  </si>
  <si>
    <t>C.3 FILLING ETC</t>
  </si>
  <si>
    <t>C.3.1 Filling generally</t>
  </si>
  <si>
    <t>Filling over site shall be spread, levelled, watered and consolidated in layers not exceeding 300mm</t>
  </si>
  <si>
    <t>Filling under floors and backfilling to excavations shall be suitable inert material, free from clay, vegetable matter, large stones, etc, having a maximum plasticity index of 10, spread, levelled and compacted to a density of at least 90% Mod. AASHTO</t>
  </si>
  <si>
    <t>C.3.2 Hardcore</t>
  </si>
  <si>
    <t>Hardcore shall be broken stone or other approved hard material graded from 25mm to 75mm with the finer material on top and shall be spread, levelled and consolidated</t>
  </si>
  <si>
    <t>C.4 EXCAVATIONS</t>
  </si>
  <si>
    <t>C.4.1 Classification of excavated material</t>
  </si>
  <si>
    <t>“Hard rock” shall mean granite, quartzitic sandstone or other rock of similar hardness, the removal of which requires drilling, wedging and splitting or the use of explosives</t>
  </si>
  <si>
    <t>“Soft rock” shall mean hard material the removal of which warrants the use of pneumatic tools and includes hard shale, ferricite, compact ouklip and material of similar hardness</t>
  </si>
  <si>
    <t>“Earth” shall mean all ground other than that classified as “hard rock” or “soft rock” and shall include made-up ground and any loose stones or pieces of concrete not exceeding 0,03m3 in volume</t>
  </si>
  <si>
    <t>D. CONCRETE, FORMWORK AND REINFORCEMENT</t>
  </si>
  <si>
    <t>D.1 SPECIFICATION FOR CONCRETE WORK GENERALLY</t>
  </si>
  <si>
    <t>All in situ concrete work (plain and reinforced) shall comply with SANS 1200G supplemented by the following Project Specification. Where SANS 1200G and the Project Specification are in conflict, the Project Specification shall take precedence</t>
  </si>
  <si>
    <t>Wherever the term “Engineer” appears in SANS 1200G or in the following Project Specification this shall be deemed to mean the Principal Agent’s representative responsible for this section of the Works</t>
  </si>
  <si>
    <t>PROJECT SPECIFICATION</t>
  </si>
  <si>
    <t>The following amplifications, additions and amendments to SANS 1200G shall constitute the Project Specification. Clause numbers refer to either the existing clauses in SANS 1200G or to new clauses, which are related to the existing clauses</t>
  </si>
  <si>
    <t>1. SCOPE</t>
  </si>
  <si>
    <t>This clause is amended to include:</t>
  </si>
  <si>
    <t>1.1 This specification does not cover the methods by which the finished structure is to be measured for the purpose of payment and the “Standard System of Measuring Building Work” shall apply</t>
  </si>
  <si>
    <t>2. INTERPRETATIONS</t>
  </si>
  <si>
    <t>2.1 SUPPORTING SPECIFICATIONS</t>
  </si>
  <si>
    <t>Clause 2.1(b) shall not apply</t>
  </si>
  <si>
    <t>2.2 APPLICATION</t>
  </si>
  <si>
    <t>This clause shall not apply</t>
  </si>
  <si>
    <t>4. PLANT</t>
  </si>
  <si>
    <t>4.5 FORMWORK</t>
  </si>
  <si>
    <t>4.5.2 Finish</t>
  </si>
  <si>
    <t>Unless otherwise stated the quality of all formwork shall be such that the finished surface of the concrete is “Rough” in terms of clause 5.2.1(a)</t>
  </si>
  <si>
    <t>5. CONSTRUCTON</t>
  </si>
  <si>
    <t>5.2 FORMWORK</t>
  </si>
  <si>
    <t>5.2.1 Classification of Finishes</t>
  </si>
  <si>
    <r>
      <rPr>
        <b/>
        <sz val="10"/>
        <rFont val="Arial"/>
        <family val="2"/>
      </rPr>
      <t>(a) Rough.</t>
    </r>
    <r>
      <rPr>
        <sz val="10"/>
        <rFont val="Arial"/>
        <family val="2"/>
      </rPr>
      <t xml:space="preserve"> No treatment of the surface of the concrete will be required after the striking of the formwork. The finish of the concrete need not be more accurate than Degree of Accuracy III</t>
    </r>
  </si>
  <si>
    <r>
      <rPr>
        <b/>
        <sz val="10"/>
        <rFont val="Arial"/>
        <family val="2"/>
      </rPr>
      <t>(b) Smooth</t>
    </r>
    <r>
      <rPr>
        <sz val="10"/>
        <rFont val="Arial"/>
        <family val="2"/>
      </rPr>
      <t>. Imperfections such as small fins, bulges, irregularities, surface honeycombing and surface discolorations shall be made good and repaired by approved methods. The finish of the concrete shall be accurate to Degree of Accuracy II</t>
    </r>
  </si>
  <si>
    <t>(c) Special</t>
  </si>
  <si>
    <t>(i) Smooth and fair</t>
  </si>
  <si>
    <t>This class of finish requires the highest standard of concrete work, formwork, accuracy and technique</t>
  </si>
  <si>
    <t>Concrete placed in any one structure to give this finish shall be made from cement and aggregates from the same source. The grading of the aggregate shall be kept constant</t>
  </si>
  <si>
    <t>Formwork shall be metal, wrot timber or other approved material in new condition designed and constructed to suit the particular job in hand and with shutter bolts and joints between panels in a regular pattern approved by the Principal Agent. Joints between panels shall be watertight, but the use of sealing tape which will mark the concrete shall not be permitted</t>
  </si>
  <si>
    <t>Designated joints shall be in the position and of the details shown upon the working drawings. Should the Contractor wish to incorporate further construction joints or amend the position of those shown to suit his own requirements or technique, this may be allowed provided that all design considerations are met, that the prior approval of the Engineer is obtained and that any extra costs are borne by the Contractor</t>
  </si>
  <si>
    <t>In the case of horizontal construction joints, the top edge of the concrete on the smooth and fair finished side shall be struck true and level with a trowel</t>
  </si>
  <si>
    <t>Special care shall be taken to ensure that forms are clean and free of all pieces of tying wire, nails and other debris at the time of concreting</t>
  </si>
  <si>
    <t>The standard of finish shall be such that upon removal of the formwork, no further treatment, other than treatment of bolt holes if required, shall be found necessary to provide a straight, smooth and uniform finish of good quality and consistent colour and texture, free of all honeycombing etc. Any defect shall be made good by either removing and replacing the defective concrete or, in certain instances only, by patching</t>
  </si>
  <si>
    <t>5.5 CONCRETE</t>
  </si>
  <si>
    <t>5.5.1.6 Prescribed mix concrete</t>
  </si>
  <si>
    <t>Where prescribed mix concrete is specified the proportions of constituents, the maximum size of coarse aggregate and the estimated minimum compressive strength shall be as specified in the following table:</t>
  </si>
  <si>
    <t>Cement shall comply with SANS 50917-1 of strength 32,5N or higher</t>
  </si>
  <si>
    <t>Should cement and aggregates be mixed by volume, the contents of a 50kg sack of cement shall be taken to be 0,033m3</t>
  </si>
  <si>
    <t>Notwithstanding the requirements contained in SANS 1200G, the Principal Agent may permit certain items of non-structural concrete to be mixed by hand</t>
  </si>
  <si>
    <t>If the concrete is mixed by hand, it shall first be mixed in a dry state on a clean non-absorbent surface until it is of uniform colour and consistency. Just enough water shall then be added to permit mixing and working, at which stage the concrete shall continue to be mixed until it is of uniform colour and consistency</t>
  </si>
  <si>
    <t>5.5.1.7 Strength concrete</t>
  </si>
  <si>
    <t>Where strength concrete is specified it shall be designated by its specified strength followed by the size of stone used in its manufacture, eg 30 MPa/19mm</t>
  </si>
  <si>
    <t>The water/cement ratio shall be as Table 5 of clause 5.5.1.5 for moderate exposure conditions</t>
  </si>
  <si>
    <t>5.5.1.8 “No-Fines” concrete</t>
  </si>
  <si>
    <t>“No-fines” concrete shall consist of one part cement to eight parts aggregate graded from minimum 6mm to maximum 13mm size</t>
  </si>
  <si>
    <t>The quantity of water used shall be just sufficient to form a smooth grout which shall completely coat every particle of aggregate and also to ensure that the grout is just wet enough to form a small fillet at each point of contact between the stones. “No-fines” concrete mixed with excessive water, which results in a thin grout, which drops off the aggregate, will be rejected</t>
  </si>
  <si>
    <t>“No-fines” concrete shall be placed in its final position within 20 minutes of mixing and shall be placed in continuous horizontal layers. Concrete shall be spade worked sufficiently to ensure that it fills the forms but vibrating, tamping or ramming will not be permitted</t>
  </si>
  <si>
    <t>5.5.3.2 Ready-mixed concrete</t>
  </si>
  <si>
    <t>The use of ready-mixed concrete and the acceptability of test results from a central concrete production facility shall be subject to the written approval of the Engineer</t>
  </si>
  <si>
    <t>6. TOLERANCES</t>
  </si>
  <si>
    <t>Degree of Accuracy II shall apply for all work unless otherwise stated</t>
  </si>
  <si>
    <t>7. TESTS</t>
  </si>
  <si>
    <t>7.1 FACILITIES AND FREQUENCY OF SAMPLING</t>
  </si>
  <si>
    <t>7.1.2 Frequency of sampling</t>
  </si>
  <si>
    <t>7.1.2.5 The frequency of sampling shall be as directed by the Engineer, but not less than one set of cubes from every 50m³ cast</t>
  </si>
  <si>
    <t>8. MEASUREMENT AND PAYMENT</t>
  </si>
  <si>
    <t>D.2 AGGREGATES OF LOW DENSITY</t>
  </si>
  <si>
    <t>Aggregates of low density shall comply with SANS 794</t>
  </si>
  <si>
    <t>D.3 HOLLOW BLOCKS, PREFABRICATED BLOCK BEAMS AND PLANKS, ETC</t>
  </si>
  <si>
    <t>Blocks, block beams, planks, etc shall be fixed and supported in such a manner that no movement can take place before or during the casting of concrete. No broken components shall be used</t>
  </si>
  <si>
    <t>D.4 SUPERVISION</t>
  </si>
  <si>
    <t>A competent and experienced foreman shall superintend personally the whole of the concrete construction and pay special attention to:</t>
  </si>
  <si>
    <t>(a) The quality, testing and mixing of materials,</t>
  </si>
  <si>
    <t>(b) The placing and compaction of concrete,</t>
  </si>
  <si>
    <t>(c) The construction and removal of formwork and</t>
  </si>
  <si>
    <t>(d) The sizes and position of reinforcement</t>
  </si>
  <si>
    <t>The Contractor shall obtain the permission of the Principal Agent before commencing concreting of foundations or reinforced structure</t>
  </si>
  <si>
    <t>No inspection, approval, authorisation to proceed, comment or instructions following from such an inspection, or failure of the Principal Agent to comment on any particular aspect of the work, shall be deemed to relieve the Contractor in any way from his obligation to ensure through his own supervision that the work is constructed in every way in accordance with the Drawings, Specification and Conditions of Contract, nor relieve him from his obligations to make good any fault or defect, nor shall it be deemed that there is any obligation on the Principal Agent to inspect all or any part of the Works or that such inspection is necessarily complete in every respect</t>
  </si>
  <si>
    <t>D.5 GENERAL</t>
  </si>
  <si>
    <t>Concrete</t>
  </si>
  <si>
    <t>Rates for concrete work shall include all “construction joints” other than “designated joints” as defined in SANS 1200G clause 2.4.3 which are measured separately, and for the design of strength concrete mixes and all testing of concrete and materials other than compressive strength testing of concrete samples taken from concrete being placed in the Works. The Contractor shall only be entitled to payment for those samples and compressive strength tests called for by the Engineer and which pass the test requirements</t>
  </si>
  <si>
    <t>Surface beds cast in panels shall be cast in panels approximately 9m2</t>
  </si>
  <si>
    <t>Formwork</t>
  </si>
  <si>
    <t>Formwork to slabs and beams shall be cambered where required</t>
  </si>
  <si>
    <t>Rates for formwork to soffits shall include propping not exceeding 3,5m high unless otherwise described. Formwork to walls and columns is not exceeding 3,5m high above bearing level unless otherwise described</t>
  </si>
  <si>
    <t>Reinforcement</t>
  </si>
  <si>
    <t>Standard welded steel fabric reinforcement shall be as included in Table 1 of SANS 1024 and shall have 300mm wide laps.</t>
  </si>
  <si>
    <t>The mass of binding wire is not included in the mass of the reinforcement and the cost thereof shall be included in the rates for the reinforcement</t>
  </si>
  <si>
    <t>E. PRECAST CONCRETE</t>
  </si>
  <si>
    <t>E.1 MATERIALS AND WORKMANSHIP</t>
  </si>
  <si>
    <t>Materials and workmanship shall comply with the following standards:</t>
  </si>
  <si>
    <t>Precast concrete paving slabs SANS 541</t>
  </si>
  <si>
    <t>Cement, water, aggregates and reinforcement shall be as described under D. CONCRETE, FORMWORK AND REINFORCEMENT</t>
  </si>
  <si>
    <t>E.2 CONCRETE</t>
  </si>
  <si>
    <t>Concrete shall be as described under D. CONCRETE, FORMWORK AND REINFORCEMENT and unless otherwise stated shall be prescribed mix concrete Class C but with coarse aggregate of an appropriate size</t>
  </si>
  <si>
    <t>E.3 MOULDS</t>
  </si>
  <si>
    <t>Before each casting, moulds shall be coated with a suitable release agent which will not in any way discolour the surface of the finished product or impair its strength. Where items are described as “finished smooth from the mould” or as “precast terrazzo”, moulds shall be made to a high degree of accuracy and shall be such as to leave even and smooth surfaces</t>
  </si>
  <si>
    <t>E.4 FINISHES TO BLOCKS</t>
  </si>
  <si>
    <t>Where described as “precast terrazzo”, such surfaces shall have a facing of terrazzo described under O. PLASTERING. The facing shall be poured into the moulds in a wet state (not dry pressed) and thoroughly worked up against finished faces to ensure that it finishes smooth from the mould</t>
  </si>
  <si>
    <t>Projections shall be rubbed off and faces shall be of even colour and free from blemishes, cracks and other imperfections. Salient angles shall be arris rounded</t>
  </si>
  <si>
    <t>E.5 CASTING ETC</t>
  </si>
  <si>
    <t>Items shall be suitably cured, shall not be handled whilst still green and shall not be built in within 21 days of casting</t>
  </si>
  <si>
    <t>E.6 REINFORCEMENT</t>
  </si>
  <si>
    <t>Unspecified reinforcement required for manufacturing, handling and erection purposes and for reinforcing projecting and other unwieldy portions of blocks shall be provided by the Contractor at his discretion</t>
  </si>
  <si>
    <t>E.7 BEDDING, JOINTING AND POINTING</t>
  </si>
  <si>
    <t>Blocks shall be bedded and jointed solidly in Class I mortar as described under F. MASONRY and shall be pointed with slightly keyed joints</t>
  </si>
  <si>
    <t>Blocks finished with “precast terrazzo” shall have joints raked out and pointed with slightly keyed joints in tinted waterproofed mortar composed of one part cement and three parts sand to match terrazzo facing</t>
  </si>
  <si>
    <t>E.8 GENERAL</t>
  </si>
  <si>
    <t>Precast concrete work shall include reinforcement required for manufacturing, handling and erection purposes, steel rod or wire hooks and/or mortices for lewis bolts required for handling and transporting, any necessary temporary propping and strutting and bedding, jointing and pointing</t>
  </si>
  <si>
    <t>F. MASONRY</t>
  </si>
  <si>
    <t>F.1 MATERIALS AND WORKMANSHIP</t>
  </si>
  <si>
    <t>Burnt clay masonry units                                                                                       SANS 227</t>
  </si>
  <si>
    <t>Limes for use in building                                                                             SANS 523 {Slaked (hydrated) limes}</t>
  </si>
  <si>
    <t>Aggregates from natural sources –</t>
  </si>
  <si>
    <t>fine aggregates for plaster and mortar                                                                    SANS 1090</t>
  </si>
  <si>
    <t>Concrete masonry units                                                                                        SANS 1215</t>
  </si>
  <si>
    <t>Prestressed concrete lintels                                                                                  SANS 1504</t>
  </si>
  <si>
    <t>Burnt clay paving units                                                                                          SANS 1575</t>
  </si>
  <si>
    <t>Metal ties for cavity walls                                                                                      SANS 28</t>
  </si>
  <si>
    <t xml:space="preserve"> </t>
  </si>
  <si>
    <t>Common cement                                                                                                 SANS 50197-1 (Class 32,5N)</t>
  </si>
  <si>
    <t>Masonry cement                                                                                                  SANS 50413-1 (Class 22,5X)</t>
  </si>
  <si>
    <t>Concrete masonry construction                                                                             SANS 10145</t>
  </si>
  <si>
    <t>The structural use of masonry                                                                               SANS 10164-1</t>
  </si>
  <si>
    <t>Masonry walling                                                                                                   SANS 10249</t>
  </si>
  <si>
    <t>Concrete floors                                                                                                    SANS 10109-1&amp;2</t>
  </si>
  <si>
    <t>F.2 SAND</t>
  </si>
  <si>
    <t>Sand shall be washed where necessary and screened through a 2,4mm mesh sieve</t>
  </si>
  <si>
    <t>F.3 BURNT CLAY BRICKS</t>
  </si>
  <si>
    <t>Burnt clay bricks shall be of nominal size 222 x 106 x 73mm unless otherwise stated</t>
  </si>
  <si>
    <t>Common bricks shall be General Purpose bricks</t>
  </si>
  <si>
    <t>Extra hard burnt bricks shall be General Purpose (Special) bricks</t>
  </si>
  <si>
    <t>Facing bricks shall exhibit a liability to efflorescence not in excess of “Slight” and water absorption when tested in conformity with the requirements of SANS 227 shall not exceed 14%</t>
  </si>
  <si>
    <t>Particular care shall be taken to preserve arrisses and faces of facing and paving bricks during transit and handling</t>
  </si>
  <si>
    <t>F.4 CONCRETE BRICKS</t>
  </si>
  <si>
    <t>Concrete bricks shall have a nominal compressive strength of 8 MPa</t>
  </si>
  <si>
    <t>F.5 QUARRY TILES ETC</t>
  </si>
  <si>
    <t>Quarry, cement and similar tiles shall be of approved manufacture, even in shape and size, free from cracks, twists or blemishes and uniform in colour</t>
  </si>
  <si>
    <t>F.6 WIRE TIES</t>
  </si>
  <si>
    <t>Wire ties shall be of galvanized steel of the single wire type for solid walls and either the “Butterfly” or Modified PWD type for hollow walls. Ties shall be of sufficient length to allow not less than 75mm of each end to be built into brickwork or embedded in concrete</t>
  </si>
  <si>
    <t>F.7 BRICKWORK REINFORCEMENT</t>
  </si>
  <si>
    <t>Brickwork reinforcement shall be manufactured from hard drawn steel wire conforming to BS 785 and shall consist of two 2,8mm diameter main wires with 2,5mm diameter cross wires at 300mm centres welded at intersections</t>
  </si>
  <si>
    <t>Brickwork reinforcement shall be lapped not less than 300mm at end joints and for a length equal to the width of the widest reinforcement at intersections</t>
  </si>
  <si>
    <t>F.8 MORTAR</t>
  </si>
  <si>
    <t>Mortar shall comply with the following table:</t>
  </si>
  <si>
    <t>Mortar shall be Class II unless otherwise specified</t>
  </si>
  <si>
    <t>Mortar plasticizers may only be used with the approval of the Principal Agent</t>
  </si>
  <si>
    <t>The materials shall be mixed dry until of uniform colour, water added and the mixture turned over until the ingredients are thoroughly incorporated</t>
  </si>
  <si>
    <t>Mortar shall be produced in such quantities as can be used before commencement of set and no mortar that has set shall be used</t>
  </si>
  <si>
    <t>F.9 COMPO MORTAR</t>
  </si>
  <si>
    <t>Compo mortar shall be Class III mortar in accordance with clause F.8 but with a lime content of 80 litres</t>
  </si>
  <si>
    <t>The lime and sand shall be mixed dry until of uniform colour, water added and the mixture turned over until the ingredients are thoroughly incorporated. Immediately before use, the cement shall be mixed in and the requisite amount of water added. Compo mortar shall be produced in such quantities as can be used before commencement of set and no compo mortar that has set shall be used</t>
  </si>
  <si>
    <t>F.10 BRICKWORK</t>
  </si>
  <si>
    <t>Wherever practicable, brickwork shall be built in stretcher bond. Unless legitimately required to form bond, no false headers shall be used. English bond shall only be used where specifically so indicated or where stretcher bond is not practicable</t>
  </si>
  <si>
    <t>Brickwork, unless otherwise described, shall be built in Class II mortar</t>
  </si>
  <si>
    <t>Bricks shall be laid on a solid bed of mortar and all joints shall be grouted up solid</t>
  </si>
  <si>
    <t>The brickwork shall be carried up in a uniform manner, no part being raised more than 1,2m above adjoining work</t>
  </si>
  <si>
    <t>Where necessary, bricks shall be wetted before being laid and the course of bricks last laid shall be well wetted before laying a fresh course upon it</t>
  </si>
  <si>
    <t>Walls in thicknesses of more than one skin shall have at least five wire ties per square metre. Linings to concrete, unless otherwise specified, shall be tied to the concrete with at least five wire ties per square metre</t>
  </si>
  <si>
    <t>Hollow walls, unless otherwise specified, shall be built of two half brick skins with cavity between, tied together with at least five wire ties per square metre. The cavities shall be kept free of all rubbish, mortar droppings and projecting mortar. Mortar joints to brickwork shall be not less than 8mm or more than 12mm thick</t>
  </si>
  <si>
    <t>F.11 BLOCKWORK</t>
  </si>
  <si>
    <t>Unless otherwise described, all blockwork shall be built in stretcher bond. Whole blocks shall be used except where bats or closers are required to form bond. Blockwork, unless otherwise described, shall be built in Class II mortar</t>
  </si>
  <si>
    <t>Solid blocks shall be laid on a solid bed of mortar and all joints shall be grouted up solid</t>
  </si>
  <si>
    <t>Hollow blocks shall be laid in shell bedding, ie only the inner and outer shells of the blocks shall be covered with mortar. Vertical joints shall be similarly formed</t>
  </si>
  <si>
    <t>The blockwork shall be carried up in a uniform manner, no part being raised more than 1,2m above adjoining work</t>
  </si>
  <si>
    <t>Clay blocks shall be wetted before being laid and the course of blocks last laid shall be well wetted before laying a fresh course upon it</t>
  </si>
  <si>
    <t>F.12 CENTRES AND TURNING PIECES</t>
  </si>
  <si>
    <t>Centres and turning pieces to soffits of arches and lintels shall be left in position for not less than 14 days</t>
  </si>
  <si>
    <t>F.13 FACE BRICKWORK</t>
  </si>
  <si>
    <t>Face brickwork shall be built in stretcher bond, unless otherwise specified, to a true and fair face. Perpends shall be vertically aligned</t>
  </si>
  <si>
    <t>Facing bricks shall be mixed to ensure that the proper blending of bricks within the colour range of each facing brick being used is obtained</t>
  </si>
  <si>
    <t>F.14 PAVINGS, SILLS, COPINGS, ETC</t>
  </si>
  <si>
    <t>Clay bricks and tiles shall be wetted before fixing and shall be solidly bedded and jointed in Class I mortar and pointed with slightly keyed joints</t>
  </si>
  <si>
    <t>G. WATERPROOFING</t>
  </si>
  <si>
    <t>G.1 MATERIALS AND WORKMANSHIP</t>
  </si>
  <si>
    <t>Bituminous damp-proof courses                                                                SANS 248 (Type FV)</t>
  </si>
  <si>
    <t>Polyolefin film for damp- and waterproofing in</t>
  </si>
  <si>
    <t>buildings (walls, sills, etc)                                                                          SANS 952 (Type B)</t>
  </si>
  <si>
    <t>buildings (floors and basements)                                                                SANS 952 (Type C)</t>
  </si>
  <si>
    <t>Mastic asphalt for roofing                                                                           SANS 297</t>
  </si>
  <si>
    <t>Mastic asphalt for damp-proof courses</t>
  </si>
  <si>
    <t>and tanking                                                                                               SANS 298</t>
  </si>
  <si>
    <t>Bituminous roofing felt                                                                                SANS 92 (Type 60)</t>
  </si>
  <si>
    <t>buildings (flat roofs)                                                                                    SANS 952 (Type A)</t>
  </si>
  <si>
    <t>Chloroprene rubber sheet (for waterproofing)                                                 SANS 580</t>
  </si>
  <si>
    <t>Sealing compounds for the building industry,</t>
  </si>
  <si>
    <t>two-component, polysulphide base                                                              SANS 110 (Type 2 - Gun Grade)</t>
  </si>
  <si>
    <t>Sealing compounds for the building and construction</t>
  </si>
  <si>
    <t>industry, two- component, polyurethane base                                               SANS 1077</t>
  </si>
  <si>
    <t>The waterproofing of buildings (including damp-</t>
  </si>
  <si>
    <t>proofing and vapour barrier installation)                                                        SANS 10021</t>
  </si>
  <si>
    <t>G.2 WATERPROOFING TO ROOFS, BASEMENTS, ETC</t>
  </si>
  <si>
    <t>Waterproofing to roofs, basements, etc shall be carried out by workmen who are experienced in this type of work</t>
  </si>
  <si>
    <t>G.3 DAMP-PROOF COURSE TO WALLS</t>
  </si>
  <si>
    <t>All joints in damp-proof course to walls shall be lapped a minimum of 150mm except at junctions and corners where the lap shall equal the full thickness of the wall</t>
  </si>
  <si>
    <t>H. ROOF COVERINGS ETC</t>
  </si>
  <si>
    <t>H.1 MATERIALS AND WORKMANSHIP</t>
  </si>
  <si>
    <t>Concrete roofing tiles                                                                                     SANS 542</t>
  </si>
  <si>
    <t>Clay roofing tiles                                                                                           SANS 632</t>
  </si>
  <si>
    <t>Sawn softwood timber battens                                                                       SANS 1783-4</t>
  </si>
  <si>
    <t>Fibre-cement sheets (flat and profiled)                                                            SANS 685</t>
  </si>
  <si>
    <t>Aluminium alloy corrugated and troughed sheets                                             SANS 903</t>
  </si>
  <si>
    <t>Continuous hot-dip zinc-coated carbon steel sheet</t>
  </si>
  <si>
    <t>of commercial, lock-forming and drawing qualities                                           SANS 3575</t>
  </si>
  <si>
    <t>of structural quality                                                                                       SANS 4998</t>
  </si>
  <si>
    <t>buildings                                                                                                      SANS 952</t>
  </si>
  <si>
    <t>Metal roofing tiles                                                                                         SANS 1022</t>
  </si>
  <si>
    <t>Glass-reinforced polyester (GRP) laminated sheets</t>
  </si>
  <si>
    <t>(profiled or flat)                                                                                             SANS 1150</t>
  </si>
  <si>
    <t>Fasteners for roof and wall coverings in the</t>
  </si>
  <si>
    <t>form of sheeting                                                                                           SANS 1273</t>
  </si>
  <si>
    <t>Materials for thermal insulation of buildings                                                    SANS 1381-1&amp;4</t>
  </si>
  <si>
    <t>Expanded polystyrene thermal insulation boards                                            SANS 1508</t>
  </si>
  <si>
    <t>Fixing of concrete interlocking roofing tiles                                                     SANS 10062</t>
  </si>
  <si>
    <t>Roof and side cladding                                                                                 SANS 10237</t>
  </si>
  <si>
    <t>Sheet zinc                                                                                                     BS 849</t>
  </si>
  <si>
    <t>Sheet lead                                                                                                     BS 1178</t>
  </si>
  <si>
    <t>Sheet aluminium                                                                                            BS 1470</t>
  </si>
  <si>
    <t>Sheet copper                                                                                                 BS 2870</t>
  </si>
  <si>
    <t>H.2 GALVANIZED STEEL PROFILED SHEETS ETC</t>
  </si>
  <si>
    <t>Galvanized steel profiled sheets, ridge and hip coverings, etc shall be coated with a minimum of 275 g zinc per m2 and shall be free of white rust</t>
  </si>
  <si>
    <t>H.3 GALVANIZED SHEET IRON</t>
  </si>
  <si>
    <t>Galvanized sheet iron shall be rolled steel sheet coated on both sides with a minimum of 275 g of zinc per m2 and shall be free from white rust</t>
  </si>
  <si>
    <t>H.4 NAILING AND SCREWING</t>
  </si>
  <si>
    <t>Where nailing and screwing is required:</t>
  </si>
  <si>
    <t>• galvanized iron nails and screws shall be used for galvanized sheet iron and sheet zinc</t>
  </si>
  <si>
    <t>• copper or copper alloy nails and screws for sheet copper and sheet lead</t>
  </si>
  <si>
    <t>• aluminium alloy or stainless steel nails and screws for sheet aluminium</t>
  </si>
  <si>
    <t>H.5 LAPS</t>
  </si>
  <si>
    <t>Sheet metal flashings shall have minimum 100mm laps and linings to valleys, secret gutters, etc minimum 225mm laps</t>
  </si>
  <si>
    <t>H.6 GENERAL</t>
  </si>
  <si>
    <t>Rates for profiled sheet roofing and rolled edges, ridge and hip coverings, flashing pieces, etc of metal, fibre-cement, plastic, etc shall include fixing accessories</t>
  </si>
  <si>
    <t>I. CARPENTRY AND JOINERY</t>
  </si>
  <si>
    <t>I.1 MATERIALS AND WORKMANSHIP</t>
  </si>
  <si>
    <t>Sawn softwood timber : General requirements                                                   SANS 1783-1</t>
  </si>
  <si>
    <t>Sawn softwood timber : Stress-graded structural</t>
  </si>
  <si>
    <t>timber and timber for frame wall construction                                                     SANS 1783-2</t>
  </si>
  <si>
    <t>Sawn softwood timber : Brandering and battens                                                 SANS 1783-4</t>
  </si>
  <si>
    <t>Softwood flooring boards                                                                                  SANS 629</t>
  </si>
  <si>
    <t>Hardwood furniture timber                                                                                 SANS 1099</t>
  </si>
  <si>
    <t>Hardwood block and strip flooring                                                                      SANS 281</t>
  </si>
  <si>
    <t>Wooden ceiling and panelling boards                                                                 SANS 1039</t>
  </si>
  <si>
    <t>Laminated timber (glulam)                                                                                 SANS 1460</t>
  </si>
  <si>
    <t>Gypsum plasterboard                                                                                       SANS 266</t>
  </si>
  <si>
    <t>Fibreboard products                                                                                         SANS 540</t>
  </si>
  <si>
    <t>Wood-wool panels (cement bonded)                                                                  SANS 637</t>
  </si>
  <si>
    <t>Fibre-cement sheets (flat and profiled)                                                               SANS 685</t>
  </si>
  <si>
    <t>Fibre-cement boards                                                                                        SANS 803</t>
  </si>
  <si>
    <t>Plywood and composite board                                                                          SANS 929</t>
  </si>
  <si>
    <t>Particle boards                                                                                                SANS 50312-1to7</t>
  </si>
  <si>
    <t>Decorative laminates                                                                                        SANS 4586</t>
  </si>
  <si>
    <t>Wooden doors                                                                                                 SANS 545</t>
  </si>
  <si>
    <t>Fire doors                                                                                                        SANS 1253</t>
  </si>
  <si>
    <t>Materials for thermal insulation of buildings                                                         SANS 1381-1,2,4&amp;6</t>
  </si>
  <si>
    <t>Expanded polystyrene thermal insulation boards                                                 SANS 1508</t>
  </si>
  <si>
    <t>Mild steel nails                                                                                                 SANS 820</t>
  </si>
  <si>
    <t>Metal screws for wood                                                                                      SANS 1171</t>
  </si>
  <si>
    <t>Wood-preserving creosote                                                                                 SANS 539</t>
  </si>
  <si>
    <t>Softwood shall bear the relevant SABS mark and shall be ordered in the sizes in which it will be used as no scantlings of marked timber will be allowed. Should SABS marked timber be unavailable, the Principal Agent’s prior permission shall be obtained before using unmarked timber</t>
  </si>
  <si>
    <t>I.2 HARDWOODS</t>
  </si>
  <si>
    <t>All hardwoods shall be specially selected, well seasoned, free from sapwood and well kiln dried. Meranti shall be Red or Medium Brown Meranti, even in grain and colour, selected from “Standard and Better” quality from Malaysia</t>
  </si>
  <si>
    <t>I.3 INFECTION AND PRE-TREATMENT OF TIMBER</t>
  </si>
  <si>
    <t>All timber used on the site, whether for permanent or temporary work, shall be free of borer or other beetle and termite infection. If the work under this contract falls within an area designated under Government Notice R2577 of 1978-12-29, permanent softwood fixed in the building shall be treated against borer etc in accordance with Government Notice R451 of 1969-03-28 using Class B or C preservative</t>
  </si>
  <si>
    <t>When treated timbers are cut, the cut surfaces shall be effectively brushed with at least two coats of preservative solution</t>
  </si>
  <si>
    <t>I.4 CONSTRUCTION IN GENERAL</t>
  </si>
  <si>
    <t>Where applicable, construction methods shall comply with SANS 10082. Wood and laminate flooring shall be installed in accordance with SANS 10043. Roof trusses shall be manufactured, erected and braced in accordance with SANS 10243</t>
  </si>
  <si>
    <t>I.5 STRUCTURAL TIMBER</t>
  </si>
  <si>
    <t>Timbers generally shall be in single lengths and jointing of timbers will only be permitted when the required length is unobtainable. Only the absolute minimum of joints to obtain a particular length will be permitted and such joints are to be evenly spaced along the length of the timber</t>
  </si>
  <si>
    <t>Finger-jointing of structural timber will be permitted, in which case it shall be manufactured in accordance with SANS 10096</t>
  </si>
  <si>
    <t>I.6 PLATE NAILED TIMBER ROOF TRUSSES</t>
  </si>
  <si>
    <t>Plate nailed timber roof trusses shall be of approved design and manufacture and constructed with softwood structural timber by a truss Fabricator holding a current Certificate of Competence awarded by the Institute of Timber Construction</t>
  </si>
  <si>
    <t>Each roof truss shall have all its members accurately cut and closely butted together and rigidly fixed by CSIR approved patented galvanized metal spiked connectors, precision pressed on both sides of each intersection by an approved method, all in accordance with the manufacturer’s instructions</t>
  </si>
  <si>
    <t>The design, manufacture and transportation of the roof trusses, bracing, etc shall be under the control of a registered Structural Engineer in accordance with SANS 1900, SANS 10160 and SANS 10163, who shall, after erection, provide a certificate confirming that the design, manufacture, transportation, erection and bracing has been carried out in accordance with this specification</t>
  </si>
  <si>
    <t>The design shall include for all live loads, wind loads and for dead loads imposed by roof covering, purlins, ceilings, etc</t>
  </si>
  <si>
    <t>Fully detailed shop drawings of all trusses etc, indicating sizes, bracing, loading, etc, shall be submitted to the Principal Agent for approval prior to fabrication</t>
  </si>
  <si>
    <t>Unless specific erection instructions are given, erection shall be carried out in accordance with the procedures and recommendations of the manual “The Erection and Bracing of Timber Roof Trusses” published by the Institute for Timber Construction and the Council for Scientific and Industrial Research or as detailed by the designer</t>
  </si>
  <si>
    <t>Roof trusses and bracing shall include design and preparation of shop drawings</t>
  </si>
  <si>
    <t>I.7 TONGUED AND GROOVED BOARDING</t>
  </si>
  <si>
    <t>Tongued and grooved boards for floors, panelling, etc shall be in long varying lengths with joints tightly cramped up and secret nailed. Flooring boarding shall be flush jointed with staggered heading joints and machine sanded after fixing</t>
  </si>
  <si>
    <t>I.8 JOINERY</t>
  </si>
  <si>
    <t>Skirtings, cornices, rails, etc shall be in single lengths wherever practicable and shall have splayed heading joints where necessary. Skirtings shall be trenched at back</t>
  </si>
  <si>
    <t>All horns of door frames shall be checked and splayed back where frames are fixed projecting or flush with surface and built in</t>
  </si>
  <si>
    <t>Heads of screws in exposed faces of hardwood joinery shall be sunk and match pelleted</t>
  </si>
  <si>
    <t>Joinery shall have arris rounded angles and shall be blocked and planted on</t>
  </si>
  <si>
    <t>I.9 VENEERS</t>
  </si>
  <si>
    <t>All face veneers shall be of kiln dried timber, free from knots, cracks, patchwork, sapwood and other defects, selected and glued, dried and machine-sanded to a smooth finish. All veneers shall be applied under hydraulic pressure</t>
  </si>
  <si>
    <t>I.10 DOORS</t>
  </si>
  <si>
    <t>Flush doors shall have solid timber edge strips with concealed edges. Where doors are to be finished with a transparent finish, the veneer and the edge strips shall be timber of the same species and as far as possible of matching colour. Unless otherwise described all flush doors shall be of interior quality, but where exterior quality doors are specified the glue used shall be of the WBP type</t>
  </si>
  <si>
    <t>Framed and ledged batten doors described as filled in with V-jointed boarding shall be filled in flush on one side with tongued and grooved vertical boarding, V-jointed on one or both sides and of the thickness stated. The boarding shall be in narrow widths, closely cramped up, rebated or tongued on outer edges and housed to grooves in stiles and rails and twice countersunk brass screwed at each intersection with ledges and braces and the inner edges of the abutting stiles and rails shall be chamfered to form a V-joint at junction with the board</t>
  </si>
  <si>
    <t>Unless otherwise described double doors shall have rebated meeting stiles</t>
  </si>
  <si>
    <t>I.11 FIXING</t>
  </si>
  <si>
    <t>All nails and screws shall be of the size, length and type appropriate to their respective uses. All screws for hardwood joinery work shall be brass</t>
  </si>
  <si>
    <t>Items described as “plugged” shall be screwed to fibre, plastic or metal plugs at not exceeding 600mm centres. Where items are described as “bolted”, the bolts have been given separately</t>
  </si>
  <si>
    <t>I.12 ADHESIVES</t>
  </si>
  <si>
    <t>Adhesives shall comply with BS 1204 and 4071 where applicable. Adhesives used in the manufacture of external joinery exposed to excessive moisture (eg kitchen and laboratory worktops) shall be of the WBP type</t>
  </si>
  <si>
    <t>J. CEILINGS, PARTITIONS AND ACCESS FLOORING</t>
  </si>
  <si>
    <t>J.1 MATERIALS AND WORKMANSHIP</t>
  </si>
  <si>
    <t>Gypsum plasterboard                                                                                      SANS 266</t>
  </si>
  <si>
    <t>Fibreboard products                                                                                        SANS 540</t>
  </si>
  <si>
    <t>Gypsum cove cornice                                                                                     SANS 622</t>
  </si>
  <si>
    <t>Wood-wool panels (cement-bonded)                                                               SANS 637</t>
  </si>
  <si>
    <t>Sawn softwood timber : Brandering and battens                                             SANS 1783-4</t>
  </si>
  <si>
    <t>Sawn softwood timber : Timber for frame wall</t>
  </si>
  <si>
    <t>Construction                                                                                                  SANS 1783-2</t>
  </si>
  <si>
    <t>Fibre-cement boards                                                                                       SANS 803</t>
  </si>
  <si>
    <t>Plywood and composite board                                                                         SANS 929</t>
  </si>
  <si>
    <t>Wooden ceiling and panelling boards                                                               SANS 1039</t>
  </si>
  <si>
    <t>Materials for thermal insulation of buildings                                                      SANS 1381-1&amp;4</t>
  </si>
  <si>
    <t>Expanded polystyrene thermal insulation boards                                              SANS 1508</t>
  </si>
  <si>
    <t>Raised access flooring                                                                                   SANS 1549</t>
  </si>
  <si>
    <t>J.2 TONGUED AND GROOVED BOARDING</t>
  </si>
  <si>
    <t>Tongued and grooved boarding for ceilings shall be in long varying lengths, V-jointed one side and with joints tightly cramped up and secret nailed</t>
  </si>
  <si>
    <t>J.3 CEILINGS ETC</t>
  </si>
  <si>
    <t>J.3.1 Brandering</t>
  </si>
  <si>
    <t>Brandering for ceilings and eaves soffit coverings shall be symmetrically arranged with necessary smaller panels. Main branders shall be at right angles to roof timbers, with cross branders cut in between and branders shall be fixed with galvanized wire nails driven in on skew alternately in opposite directions</t>
  </si>
  <si>
    <t>J.3.2 Ceiling boards</t>
  </si>
  <si>
    <t>Ceiling boards shall be in long lengths symmetrically arranged with necessary smaller panels, closely butted and secured at 150mm centres to brandering with galvanized or cadmium-plated clout-headed nails</t>
  </si>
  <si>
    <t>J.4 GYPSUM SKIM PLASTER</t>
  </si>
  <si>
    <t>Gypsum skim plaster shall be pure gypsum plaster finished with a steel trowel</t>
  </si>
  <si>
    <t>J.5 EXPOSED TEE-SYSTEM SUSPENDED CEILINGS</t>
  </si>
  <si>
    <t>The ceiling panels shall be as described in the items and the panels shall be stiffened at back as recommended by the manufacturer to prevent bowing or sagging</t>
  </si>
  <si>
    <t>The exposed surfaces of all ceiling panels and supporting members shall be uniform in colour and free from surface blemishes</t>
  </si>
  <si>
    <t>The suspension grid system shall be an approved patent suspension system comprising 38mm galvanized steel main and cross tee bearers spaced in both directions at centres to suit sizes of ceiling panels used, with the cross bearers fitted between and notched to form flush fit with main bearers. The exposed flange of the tees shall be 25mm wide, covered with a rolled aluminium cap painted a low sheen satin white. Cornices etc shall be as described in the items and shall be finished to match the exposed tees</t>
  </si>
  <si>
    <t>The main tee bearers shall have holes for cross tees at 300mm centres and holes for hangers at 50mm centres. In addition, main and cross tee bearers shall be holed as necessary for and provided with timber wedges or steel clips where recommended by the manufacturer to prevent ceiling panels from lifting</t>
  </si>
  <si>
    <t>The web of the exposed cross tee bearers shall extend to form a positive interlock with the main tee bearers and the lower flange shall be cut back to provide a joint free appearance</t>
  </si>
  <si>
    <t>All hangers shall be galvanized and shall be at centres to meet the requirements of the specification with one end fixed to the suspension grid main bearers and the other end fitted with suitable galvanized fixing cleat securely fixed to the structure. Fixing points shall be agreed to by the Principal Agent before any power shot fixings are made. Hangers shall not be suspended from air-conditioning ducts. Where recommended by the manufacturer, hangers shall be of the rigid type</t>
  </si>
  <si>
    <t>Component parts and fixings shall be non-corrosive and able to withstand atmospheric pollution. Surfaces of aluminium which are in contact with other materials when fixed, particularly metals, shall be suitably insulated to prevent electrolytic corrosion</t>
  </si>
  <si>
    <t>Ceilings shall comprise hangers, suspension grid system and ceiling panels, shall be constructed in a manner suitable for carrying air-conditioning diffusers and light fittings in the positions required, shall be set out to layouts approved by the Principal Agent and shall have the standard suspension systems modified as necessary to work around any pipes or light fittings</t>
  </si>
  <si>
    <t>J.6 FLUSH PLASTERED SUSPENDED CEILINGS</t>
  </si>
  <si>
    <t>Gypsum plasterboard panels of the specified thickness generally in 1200mm widths and in long lengths shall be fixed grey side down with self-tapping screws to the suspension system with the joints between boards loosely butt jointed and covered with 50mm wide strips of self-adhesive fibre tape</t>
  </si>
  <si>
    <t>The plasterboard panels shall be finished with gypsum skim plaster trowelled to a smooth polished surface to the thickness etc recommended by the manufacturer</t>
  </si>
  <si>
    <t>The suspension system shall be an approved patent concealed suspension system consisting of galvanized mild steel bearers suspended on approved non-rusting metal hangers spaced generally at 1200mm centres or to suit layout of air-conditioning ducts and other services etc above ceiling with one end bolted to the bearer and the other end fitted with a galvanized fixing cleat securely fixed to the structure as required</t>
  </si>
  <si>
    <t>Fixing points shall be agreed to by the Principal Agent before any power shot fixings are made. Hangers shall not be suspended from air-conditioning ducting</t>
  </si>
  <si>
    <t>Ceilings shall comprise hangers, suspension system, ceiling panels and plaster finish, shall be constructed in a manner suitable for carrying air-conditioning diffusers and light fittings in the positions required, shall be set out to layouts approved by the Principal Agent and shall have the standard suspension system modified as necessary to work around any pipes or light fittings</t>
  </si>
  <si>
    <t>K. FLOOR COVERINGS, WALL LININGS, ETC</t>
  </si>
  <si>
    <t>K.1 MATERIALS AND WORKMANSHIP</t>
  </si>
  <si>
    <t>Semi-flexible vinyl floor tiles                                                                               SANS 581</t>
  </si>
  <si>
    <t>Resin modified vinyl floor tiles                                                                            SANS 586</t>
  </si>
  <si>
    <t>Flexible vinyl flooring                                                                                         SANS 786</t>
  </si>
  <si>
    <t>Hardwood block and strip flooring                                                                       SANS 281</t>
  </si>
  <si>
    <t>Wood mosaic flooring                                                                                        SANS 978</t>
  </si>
  <si>
    <t>Textile floor coverings (pile construction)                                                             SANS 1375</t>
  </si>
  <si>
    <t>Textile floor coverings (needle-punched</t>
  </si>
  <si>
    <t>construction)                                                                                                     SANS 141</t>
  </si>
  <si>
    <t>Carpet underlays                                                                                               SANS 1419</t>
  </si>
  <si>
    <t>The installation of wood and laminate flooring                                                       SANS 10043</t>
  </si>
  <si>
    <t>The installation of resilient thermoplastic</t>
  </si>
  <si>
    <t>and similar flexible floor covering materials                                                           SANS 10070</t>
  </si>
  <si>
    <t>The installation of textile floor coverings                                                               SANS 10186</t>
  </si>
  <si>
    <t>Sheet linoleum (calendered types),</t>
  </si>
  <si>
    <t>cork, carpet and linoleum tiles                                                                              BS 810</t>
  </si>
  <si>
    <t>Solid rubber flooring                                                                                             BS 1711</t>
  </si>
  <si>
    <t>Felt backed linoleum                                                                                            BS 1863</t>
  </si>
  <si>
    <t>K.2 LAYING OF MATERIAL</t>
  </si>
  <si>
    <t>Floor tiles shall be laid with continuous joints in both directions</t>
  </si>
  <si>
    <t>Patterned floor coverings shall be matched at joints</t>
  </si>
  <si>
    <t>K.3 GENERAL</t>
  </si>
  <si>
    <t>Floor coverings, wall linings, skirtings, nosings, etc shall include all preparatory work to screeded or plastered surfaces etc, priming coats and adhesives</t>
  </si>
  <si>
    <t>Floor coverings and wall linings shall be dressed around and into corners. Wood block and wood mosaic flooring shall be sanded with a sanding machine and sealed with a coat of approved penetrating sealer</t>
  </si>
  <si>
    <t>Plastic handrails shall have welded and polished butt joints</t>
  </si>
  <si>
    <t>L. IRONMONGERY</t>
  </si>
  <si>
    <t>L.1 MATERIALS AND WORKMANSHIP</t>
  </si>
  <si>
    <t>Locks, latches and associated furniture</t>
  </si>
  <si>
    <t>for doors. (Domestic type)                                                                           SANS 4</t>
  </si>
  <si>
    <t>Kitchen cupboards: Built-in and free-standing                                                SANS 1385</t>
  </si>
  <si>
    <t>Single action closers                                                                                  SANS 1510</t>
  </si>
  <si>
    <t>Padlocks                                                                                                   SANS 1533</t>
  </si>
  <si>
    <t>Fasteners                                                                                                  SANS 1700</t>
  </si>
  <si>
    <t>Chalk writing boards for schools                                                                   CKS 36</t>
  </si>
  <si>
    <t>L.2 KEYS</t>
  </si>
  <si>
    <t>Locks shall have the minimum possible number of interchangeable keys. Cylinder locks and locks described as “en suite” shall be clearly marked with consecutive numbers and each key shall be punched with the corresponding number of the relative lock</t>
  </si>
  <si>
    <t>L.3 FIXING</t>
  </si>
  <si>
    <t>Unless otherwise described, ironmongery is to be fixed to wood</t>
  </si>
  <si>
    <t>Items described as “plugged” shall be screwed to fibre, plastic or metal plugs</t>
  </si>
  <si>
    <t>Screws, bolts, etc for fixing of ironmongery shall be of matching metal and finish, except for aluminium ironmongery or ironmongery fixed to aluminium in which cases stainless steel screws may be used</t>
  </si>
  <si>
    <t>All necessary preparation of pressed steel door frames for the fixing of ironmongery to the frames has been included with the pressed steel door frames</t>
  </si>
  <si>
    <t>L.4 KITCHEN CUPBOARDS</t>
  </si>
  <si>
    <t>Steel cupboards shall be finished with baked enamel. Tops of floor cupboards shall have laminated plastic covering</t>
  </si>
  <si>
    <t>Cupboards shall be fitted with all necessary hinges, handles, catches, etc. Cupboards shall be securely fixed with all necessary screws and fibre, plastic or metal plugs</t>
  </si>
  <si>
    <t>Where cupboards are described as a “series”, tops shall be continuous and cupboards shall be bolted or screwed together, including bolts, screws, holes, etc</t>
  </si>
  <si>
    <t>M. STRUCTURAL STEELWORK</t>
  </si>
  <si>
    <t>M.1 SPECIFICATION</t>
  </si>
  <si>
    <t>All structural steelwork shall comply with SANS 1200H or 1200HA as applicable. Structural fasteners shall comply with SANS 1700</t>
  </si>
  <si>
    <t>Whenever the term “Engineer” appears in SANS 1200H or 1200HA or in the following Project Specification this shall be deemed to mean the Principal Agent’s representative responsible for this section of the Works</t>
  </si>
  <si>
    <t>M.2 PROJECT SPECIFICATION INCORPORATING AMPLIFICATIONS, ADDITIONS AND AMENDMENTS TO SANS 1200H AND 1200HA</t>
  </si>
  <si>
    <t>The following amplifications, additions and amendments to SANS 1200H and SANS 1200HA shall apply and clause numbers refer to either the existing clauses in the relevant SANS or to new clauses which are related to the clauses therein</t>
  </si>
  <si>
    <t>SANS 1200H</t>
  </si>
  <si>
    <t>3.1.1 Weldable structural steel</t>
  </si>
  <si>
    <t>Weldable structural steel shall comply with SANS 1431</t>
  </si>
  <si>
    <t>5.1.2 Contractor provides shop details</t>
  </si>
  <si>
    <t>The Contractor shall be responsible for the preparation of all shop detail drawings</t>
  </si>
  <si>
    <t>5.1.3 Engineer provides shop details</t>
  </si>
  <si>
    <t>5.3.9 Protective treatment</t>
  </si>
  <si>
    <t>Structural steelwork shall be cleaned and prepared by wire brushing in accordance with SANS 10064 and all surfaces shall be primed as specified to a minimum dry film thickness of 30 micrometres before leaving the workshop. Upon delivery to the site and again after erection all bared surfaces shall be made good with similar primer</t>
  </si>
  <si>
    <t>8. Measurement and payment</t>
  </si>
  <si>
    <t>SANS 1200HA</t>
  </si>
  <si>
    <t>5.2.10 Protective treatment</t>
  </si>
  <si>
    <t>5.3.7 Repairs to paint and site painting</t>
  </si>
  <si>
    <t>N. METALWORK</t>
  </si>
  <si>
    <t>N.1 MATERIALS AND WORKMANSHIP</t>
  </si>
  <si>
    <t>Fasteners                                                                                                      SANS 1700</t>
  </si>
  <si>
    <t>Expanded metal                                                                                            SANS 190-1&amp;2</t>
  </si>
  <si>
    <t>Windows and doors made of rolled mild steel</t>
  </si>
  <si>
    <t>sections                                                                                                        SANS 727</t>
  </si>
  <si>
    <t>Hot-dip galvanized zinc coatings on fabricated</t>
  </si>
  <si>
    <t>iron and steel articles                                                                                     SANS 121</t>
  </si>
  <si>
    <t>Strongroom and vault doors                                                                            SANS 949</t>
  </si>
  <si>
    <t>Anodized coatings on aluminium</t>
  </si>
  <si>
    <t>(for architectural applications)                                                                         SANS 999</t>
  </si>
  <si>
    <t>Steel door frames                                                                                          SANS 1129</t>
  </si>
  <si>
    <t>Mushroom- and countersunk-head bolts and nuts                                             SANS 1143</t>
  </si>
  <si>
    <t>Welding of metalwork                                                                                    SANS 1044</t>
  </si>
  <si>
    <t>Adjustable glass-louvred windows                                                                  CKS 413</t>
  </si>
  <si>
    <t>Aluminium sheet and strips                                                                           BS 1470</t>
  </si>
  <si>
    <t>Aluminium extruded tube and hollow sections                                                 BS 1474</t>
  </si>
  <si>
    <t>Aluminium bars and sections                                                                        BS 1476</t>
  </si>
  <si>
    <t>N.2 STEEL</t>
  </si>
  <si>
    <t>Steel shall be mild steel of approved commercial quality. Steelwork shall be cleaned and prepared by wire brushing in accordance with SANS 10064 and given one coat of primer as specified before leaving the workshop</t>
  </si>
  <si>
    <t>N.2.1 Galvanizing of steel</t>
  </si>
  <si>
    <t>Steelwork described as “galvanized” shall be galvanized by means of the hot-dip process after fabrication. Where welding on site is unavoidable, such welded joints shall be cleaned down and cold galvanized to approval</t>
  </si>
  <si>
    <t>N.3 STAINLESS STEEL</t>
  </si>
  <si>
    <t>Stainless steel shall be AISI Type 304 stainless steel and shall be buffed to an even satin finish. Stainless steel screws shall be used for fixing stainless steel</t>
  </si>
  <si>
    <t>N.4 ALUMINIUM</t>
  </si>
  <si>
    <t>Aluminium extrusions shall be of 6063-T6 alloy and temper. Aluminium sheet and strips shall be of 1200-H4 alloy and temper.</t>
  </si>
  <si>
    <t>Joints in all aluminium members shall be formed in an approved manner so that the joints are practically invisible. Screw heads, pins, rivets, etc shall be concealed as far as possible. 300 Series stainless steel screws and bolts shall be used for jointing and fixing aluminium work</t>
  </si>
  <si>
    <t>The surfaces of all aluminium which are in contact with other materials when fixed shall be suitably insulated with a non-absorbent insulating material to prevent corrosion. All aluminium work shall be suitably protected against damage, deterioration or discolouration caused by mortar droppings, paint, etc by taping with removable tape, covering with temporary casings or by covering with motor oil</t>
  </si>
  <si>
    <t>N.4.1 Anodizing of aluminium</t>
  </si>
  <si>
    <t>Aluminium described as “anodized” shall be treated with Grade 25 coating thickness for exterior use or Grade 15 for interior use as specified, to the required finish. All alloys to be anodized shall be suited to anodizing</t>
  </si>
  <si>
    <t>N.5 BOLTS AND NUTS</t>
  </si>
  <si>
    <t>Nuts shall be of at least the strength grade appropriate to the grade of bolt or other threaded element with which they are used</t>
  </si>
  <si>
    <t>N.6 SCREWING OF METALWORK TO STEEL, WOOD, CONCRETE, ETC</t>
  </si>
  <si>
    <t>Metalwork described as “screwed” to steel, wood, etc or “plugged” to brickwork, concrete, etc shall be fixed at not exceeding 500mm centres, with necessary holes, countersinking, threading, screws, set screws, self-tapping screws and fibre, plastic or metal plugs</t>
  </si>
  <si>
    <t>N.7 BOLTING OF METALWORK</t>
  </si>
  <si>
    <t>Where metalwork is described as “bolted” to steel, wood, brickwork, concrete, etc the bolts are measured elsewhere</t>
  </si>
  <si>
    <t>N.8 WELDING OF METALWORK</t>
  </si>
  <si>
    <t>All welds shall be cleaned and filed or ground off smooth to approval. All welded joints shall be continuous</t>
  </si>
  <si>
    <t>N.9 METALWORK GENERALLY</t>
  </si>
  <si>
    <t>Metalwork shall have all sharp edges ground smooth. Tubular and pipe work shall include running joints. Rails etc described as “continuous” shall be in long lengths with welded joints</t>
  </si>
  <si>
    <t>N.10 PRESSED STEEL DOORS, FRAMES, ETC</t>
  </si>
  <si>
    <t>N.10.1 Door frames</t>
  </si>
  <si>
    <t>Frames shall project not less than 20mm into floor finish. Except where described as galvanized, frames shall be primed as specified before leaving the factory. Frames are to jambs and heads of openings. Frames for single doors shall be provided with two 100mm steel butt hinges and an adjustable striking plate for a mortice lock and frames for double doors shall be provided with four 100mm steel butt hinges. Butt hinges shall be steel butts with loose pins, welded to frames. Where necessary mortar caps shall be welded to frames and back plates shall be welded on behind tappings for screws</t>
  </si>
  <si>
    <t>N.10.2 Cupboard door frames</t>
  </si>
  <si>
    <t>Cupboard door frames shall be as described in N.10.1, but with thresholds of unequal channel section, two 100mm steel butt hinges to hanging stiles, two 75mm steel butt hinges to hanging stiles above transoms, necessary striking plates for mortice locks and keeps for barrel bolts</t>
  </si>
  <si>
    <t>N.10.3 Combination doors and frames</t>
  </si>
  <si>
    <t>Combination doors and frames shall be manufactured of 1,6mm thick steel plate. Frames shall be as described in N.10.1. Doors shall be standard design and required profile, with a 44mm wide edge all round, vertical reinforcing ribs pressed in and with two reinforcing rails welded on. The door shall be provided with two lever mortice lock with lock box welded to inside. Doors shall be welded to steel butts</t>
  </si>
  <si>
    <t>N.10.4 Transformer room doors and frames</t>
  </si>
  <si>
    <t>Transformer room doors and frames shall be manufactured of 1,6mm thick steel plate. Frames shall be as described in N.10.1. Doors shall be of standard design with a 44mm wide edge all round, vertical reinforcing ribs pressed in and with three reinforcing rails welded on. Single doors shall be fitted with a padlock cleat and two 100mm brass pintle hinges and double doors shall be fitted with a padlock cleat, two 150mm bolts and four 100mm brass pintle hinges. Each leaf shall be fitted with a louvered ventilation panel of standard design backed with 6mm mesh galvanized wire vermin proof screen</t>
  </si>
  <si>
    <t>N.10.5 Sizes</t>
  </si>
  <si>
    <t>The frame widths given refer to unfinished wall thicknesses</t>
  </si>
  <si>
    <t>N.10.6 Glazing beads</t>
  </si>
  <si>
    <t>Where specified, glazing beads shall be 12 x 12mm standard metal glazing beads mitred at angles and countersunk screwed on at not exceeding 300mm centres with self-tapping screws</t>
  </si>
  <si>
    <t>N.11 STEEL WINDOWS, DOORS, ETC</t>
  </si>
  <si>
    <t>N.11.1 Windows, doors, etc</t>
  </si>
  <si>
    <t>All fittings to windows, doors, etc shall be chromium plated. Fixed lights and opening sashes shall be in single squares. Windows etc of single unit construction shall have weather bars at transoms above opening sashes</t>
  </si>
  <si>
    <t>Composite windows not of single piece construction shall be coupled with standard coupling mullions and transoms that correspond with the window section used</t>
  </si>
  <si>
    <t>Kicking plates and panels shall be 1,6mm metal plate fixed with standard metal glazing beads mitred at angles and countersunk screwed on at not exceeding 300mm centres with self-tapping screws</t>
  </si>
  <si>
    <t>Except where described as galvanized, windows, doors, burglar bars, etc shall be primed as specified before leaving the factory</t>
  </si>
  <si>
    <t>N.11.2 Burglar bars and flyscreens</t>
  </si>
  <si>
    <t>Where windows are described as fitted with burglar bars or flyscreens, these shall be standard type fitted over opening sashes</t>
  </si>
  <si>
    <t>N.12 ADJUSTABLE LOUVRE UNITS</t>
  </si>
  <si>
    <t>Adjustable louvre units shall be suitable for hand or longarm operation</t>
  </si>
  <si>
    <t>Louvre units shall include glass louvres with polished edges and installation, including holes, screws, rivets, preparation of openings, etc</t>
  </si>
  <si>
    <t>N.13 ALUMINIUM WINDOWS AND DOORS</t>
  </si>
  <si>
    <t>The foregoing preambles “N.4 – ALUMINIUM” shall apply to aluminium windows, doors, etc in all respects in so far as they are applicable. Aluminium windows and doors shall be manufactured from extruded aluminium members of 6063T6, 6261-T6 or 6082-T6 alloy and temper</t>
  </si>
  <si>
    <t>Ancillary members such as sills, flashings, infill panels and the like formed from flat sheet material shall be of an appropriate alloy selected from 1200, 3004 or 5251 complying with BS 1470 of a temper suitable for the method of forming and a composition suitable for anodizing or painting as required</t>
  </si>
  <si>
    <t>Windows, doors, etc shall be of an approved standard system, manufactured by an approved firm experienced in this type of work, and shall meet with the minimum recommended performance requirements as set out by the Association of Architectural Aluminium Manufacturers of South Africa (AAAMSA) in the latest edition of the Selection Guide</t>
  </si>
  <si>
    <t>The fittings for all opening sashes shall be substantial and, unless otherwise described, shall be of high quality aluminium alloy finished to match the windows, doors, etc on which they occur. Samples of all fittings shall be supplied to the Principal Agent for approval</t>
  </si>
  <si>
    <t>Top, side and bottom hung opening sashes shall be hung on two aluminium hinges with 300 Series stainless steel pins, nylon bushes and stainless steel washers. Side hung sashes shall have fasteners and sliding stays, top hung sashes shall have peg stays and bottom hung sashes shall have spring catches and concealed arms</t>
  </si>
  <si>
    <t>Projected out sashes shall have aluminium fasteners and concealed arms of a non-corrosive material compatible with aluminium</t>
  </si>
  <si>
    <t>The frames which are to be built into openings in brickwork shall be fitted with the manufacturer’s standard type fixing lugs, not less than 20 x 3 x 150mm long, screwed to frame and placed one near each corner and intermediately not more than 450mm apart to sides, top and bottom and where fixed to concrete reveals, wood sub-frames or to preformed openings in brickwork shall have countersunk holes for screws, one near each corner and intermediately not more than 450mm apart to sides, top and bottom</t>
  </si>
  <si>
    <t>N.13.1 Glazing beads</t>
  </si>
  <si>
    <t>Where so described, openings and sashes of windows and doors shall be fitted with approved channel section aluminium glazing beads sufficient in size and profile to suit the method of glazing employed, finished to match the windows, doors, etc and neatly mitred. Screws where necessary shall be of aluminium or 300 Series stainless steel and have pan or raised heads finished to match the beads</t>
  </si>
  <si>
    <t>N.13.2 Finishes</t>
  </si>
  <si>
    <t>Windows, doors, etc described as “anodized” shall be treated with Grade 25 coating thickness. Windows, doors, etc described as “factory painted” shall have an electrostatically applied oven baked polyester paint coating not less than 25 micrometres thick</t>
  </si>
  <si>
    <t>N.13.3 General</t>
  </si>
  <si>
    <t>Aluminium windows, doors, etc shall include glass as described, fixing in position, sealing and protection against damage, deterioration or discolouration by taping with removable tape or covering with temporary casings or motor oil and removing same on completion</t>
  </si>
  <si>
    <t>N.14 STRONGROOM AND RECORD ROOM DOORS</t>
  </si>
  <si>
    <t>Strongroom and record room doors shall not be built in as the work proceeds, but shall be fixed later in the openings provided. The Contractor shall ensure that the lock or other important parts of the door are not tampered with. Should any such tampering occur, the Contractor will be held responsible and at the Principal Agent’s discretion shall provide a new door or lock and keys at his own expense. The keys shall not be delivered together with the doors to the building site. The Contractor shall arrange for the manufacturer to send the keys direct to the Principal Agent per registered post. If these instructions are not complied with, a new lock and keys shall be provided by the Contractor at his own expense</t>
  </si>
  <si>
    <t>N.15 STEEL ROLLER SHUTTERS</t>
  </si>
  <si>
    <t>Roller shutters shall be of approved manufacture comprising curtain, vertical channel guides and top mechanism. The curtain shall be constructed of 1mm thick machine-rolled galvanized interlocking slats with mild steel end locks spot welded to alternate strips. The bottom shall be provided with a galvanized rail riveted on and vertical edges shall slide in galvanized channel guides formed of steel not less than 2,5mm thick bolted to sides of openings</t>
  </si>
  <si>
    <t>The mechanism shall be covered in a galvanized sheet iron box. The ungalvanized sections shall be primed as specified before leaving the factory 28</t>
  </si>
  <si>
    <t>O. PLASTERING</t>
  </si>
  <si>
    <t>O.1 MATERIALS AND WORKMANSHIP</t>
  </si>
  <si>
    <t>Common cement                                                                                     SANS 50197-1(Class 32,5N)</t>
  </si>
  <si>
    <t>Masonry cement                                                                                     SANS 50413-1(Class 225X)</t>
  </si>
  <si>
    <t>Limes for use in building                                                                          SANS 523 {Slaked (hydrated) limes}</t>
  </si>
  <si>
    <t>Aggregates from natural sources – Fine</t>
  </si>
  <si>
    <t>aggregates for plaster and mortar                                                             SANS 1090</t>
  </si>
  <si>
    <t>O.2 PREPARATORY WORK</t>
  </si>
  <si>
    <t>Surfaces shall be clean and free of oil and thoroughly wetted directly before any plastering or other in situ finishes are commenced. Concrete surfaces shall be slushed with a mixture of one part cement and one part coarse sand or otherwise treated to form a proper key. Preparatory coats shall be thoroughly scored and roughened to form a proper key</t>
  </si>
  <si>
    <t>O.3 FINISH</t>
  </si>
  <si>
    <t>All coats of paving and plastering shall be executed in one operation without any blemishes</t>
  </si>
  <si>
    <t>O.4 SCREEDS</t>
  </si>
  <si>
    <t>Screeds shall be composed of one part cement and four parts sand</t>
  </si>
  <si>
    <t>O.5 CEMENT RENDER</t>
  </si>
  <si>
    <t>Cement render shall be composed of one part cement and three parts sand finished with a steel trowel to a smooth polished surface and cured for at least seven days after laying</t>
  </si>
  <si>
    <t>Cement render finish shall be divided into panels not exceeding 6m2 with V-joints and deep trowel cuts</t>
  </si>
  <si>
    <t>O.6 GRANOLITHIC</t>
  </si>
  <si>
    <t>Granolithic shall be composed of one part cement, one part fine sand, two parts coarse sand and one part granite or other approved stone aggregate that will pass through a 5mm sieve, finished with a steel trowel to a smooth polished surface and cured for at least seven days after laying</t>
  </si>
  <si>
    <t>Coloured granolithic shall be carried out in two coats in one operation and shall be tinted to the required colour with approved colouring pigment mixed into the finishing coat. Under no circumstances is the pigment to be sprinkled on and trowelled in after the granolithic is laid</t>
  </si>
  <si>
    <t>Granolithic shall be divided into panels not exceeding 6m2 with V-joints and deep trowel cuts</t>
  </si>
  <si>
    <t>O.7 TERRAZZO</t>
  </si>
  <si>
    <t>Terrazzo shall be applied in two coats. The undercoat shall be composed of one part cement and three parts sand and shall be finished with a wooden float. The finishing coat shall be composed of one part cement and two parts marble or stone aggregate of a colour and size to obtain the required colour and texture and shall be at least 12mm thick, and applied before the undercoat has dried out. The finishing coat shall be compacted by tamping or rolling until superfluous water has been expelled, finished with a steel trowel and cured for at least seven days after laying. The finished surface shall show at least 80% of the aggregate</t>
  </si>
  <si>
    <t>Surfaces described as “polished” shall be polished by machine using various grades of abrasive and grouting with tinted cement as necessary between polishings</t>
  </si>
  <si>
    <t>Surfaces described as “brushed” shall be brushed with a steel wire brush on the day the terrazzo has been laid to expose the aggregate as required</t>
  </si>
  <si>
    <t>Where required, brass or other dividing strips shall be embedded in the undercoat to finish flush with the finished surface</t>
  </si>
  <si>
    <t>Three sample blocks, each size 300 x 300mm, as separately measured shall be prepared for approval by the Principal Agent and kept in an accessible place on the site until the completion of the contract</t>
  </si>
  <si>
    <t>O.8 SKIRTINGS</t>
  </si>
  <si>
    <t>Skirtings shall not exceed 25mm thick and shall have a fair edge with arris or rounded external angle at top edge or V-joint to finish flush with plaster and coved or square junction with floor finish</t>
  </si>
  <si>
    <t>O.9 THICKNESS OF PLASTER</t>
  </si>
  <si>
    <t>All plaster, other than skim plaster, shall be not less than 10mm and not more than 20mm thick</t>
  </si>
  <si>
    <t>O.10 CEMENT PLASTER</t>
  </si>
  <si>
    <t>Cement plaster shall comply with the following table:</t>
  </si>
  <si>
    <t>O.11 COMPO PLASTER</t>
  </si>
  <si>
    <t>Compo plaster shall be composed of one part cement, two parts lime and nine parts sand</t>
  </si>
  <si>
    <t>O.12 GYPSUM SKIM PLASTER</t>
  </si>
  <si>
    <t>O.13 TWO COAT PLASTER WITH GYPSUM FINISH</t>
  </si>
  <si>
    <t>Two coat plaster with gypsum finish shall comprise an undercoat of Class II cement plaster finished with a wooden float and a finishing coat of gypsum skim plaster</t>
  </si>
  <si>
    <t>O.14 ROUGH-CAST PLASTER</t>
  </si>
  <si>
    <t>Rough-cast plaster shall be applied in two coats. The undercoat shall be composed of one part cement and five parts sand finished with a wooden float. The finishing coat shall be composed of one part cement and three parts stone aggregate that will pass through a 4mm sieve. The finishing coat shall be flicked on with a machine before the undercoat has set to obtain an even texture</t>
  </si>
  <si>
    <t>O.15 FINE ROUGH-CAST PLASTER</t>
  </si>
  <si>
    <t>Fine rough-cast plaster shall be as for rough-cast plaster but the finishing coat shall be composed of one part cement and three parts coarse sand</t>
  </si>
  <si>
    <t>0.16 GENERAL</t>
  </si>
  <si>
    <t>Rates for plastering described as being on vertical surfaces of brickwork or blockwork shall include concrete columns, beams and lintels flush with the face of the wall</t>
  </si>
  <si>
    <t>P. TILING</t>
  </si>
  <si>
    <t>P.1 MATERIALS AND WORKMANSHIP</t>
  </si>
  <si>
    <t>Glazed ceramic wall tiles and fittings                                                           SANS 22</t>
  </si>
  <si>
    <t>Ceramic wall and floor tiles                                                                          SANS 1449</t>
  </si>
  <si>
    <t>Common cement                                                                                        SANS 50197-1(Class 32,5N)</t>
  </si>
  <si>
    <t>Masonry cement                                                                                        SANS 50413-1(Class 22,5X)</t>
  </si>
  <si>
    <t>aggregates for plaster and mortar                                                                 SANS 1090</t>
  </si>
  <si>
    <t>The design and installation of ceramic tiling                                                  SANS 10107</t>
  </si>
  <si>
    <t>P.2 TILES, MOSAICS, ETC</t>
  </si>
  <si>
    <t>Tiles, mosaics, etc shall be even in shape and size, free from cracks, twists or blemishes and uniform in</t>
  </si>
  <si>
    <t>colour</t>
  </si>
  <si>
    <t>P.3 PREPARATORY WORK</t>
  </si>
  <si>
    <t>Surfaces shall be clean and free of oil and thoroughly wetted directly before any tiling is commenced. Concrete surfaces shall be slushed with a mixture of one part cement and one part coarse sand or otherwise treated to form a proper key</t>
  </si>
  <si>
    <t>P.4 CERAMIC WALL AND FLOOR TILING</t>
  </si>
  <si>
    <t>Where tiles are fixed to plaster or screeds with an adhesive, the adhesive shall be as recommended by the manufacturer of the tiles. Joints shall be straight, continuous and flush pointed with an approved grouting compound</t>
  </si>
  <si>
    <t>P.5 GENERAL</t>
  </si>
  <si>
    <t>Tiling described as “on walls” is on brick walls or block walls unless otherwise stated and shall include concrete columns, beams and lintels flush with the face of the wall</t>
  </si>
  <si>
    <t>Q. PLUMBING AND DRAINAGE</t>
  </si>
  <si>
    <t>Q.1 MATERIALS AND WORKMANSHIP</t>
  </si>
  <si>
    <t>Sheet metal</t>
  </si>
  <si>
    <t>Sheet zinc                                                                                                  BS 849</t>
  </si>
  <si>
    <t>Sheet aluminium                                                                                         BS 1470</t>
  </si>
  <si>
    <t>Sheet copper                                                                                              BS 2870</t>
  </si>
  <si>
    <t>Rainwater systems</t>
  </si>
  <si>
    <t>Unplasticized poly(vinyl chloride) (PVC-U)</t>
  </si>
  <si>
    <t>components for external rainwater systems                                                  SANS 11</t>
  </si>
  <si>
    <t>Pipes and fittings</t>
  </si>
  <si>
    <t>Steel pipes : Pipes suitable for threading and of</t>
  </si>
  <si>
    <t>nominal size not exceeding 150mm                                                            SANS 62</t>
  </si>
  <si>
    <t>Plain-ended solid drawn copper tubes for</t>
  </si>
  <si>
    <t>Potable water                                                                                           SANS 460</t>
  </si>
  <si>
    <t>Malleable cast iron fittings threaded to ISO 7-1                                            SANS 4</t>
  </si>
  <si>
    <t>Polyethylene (PE) pipes for water supply –</t>
  </si>
  <si>
    <t>Specifications                                                                                         SANS 4427</t>
  </si>
  <si>
    <t>Cast iron fittings for asbestos cement pressure pipes                                 SANS 546</t>
  </si>
  <si>
    <t>Vitrified clay sewer pipes and fittings                                                        SANS 559</t>
  </si>
  <si>
    <t>Reinforced concrete pressure pipes                                                          SANS 676</t>
  </si>
  <si>
    <t>Concrete non-pressure pipes                                                                   SANS 677</t>
  </si>
  <si>
    <t>Cast iron pipes and pipe fittings for use above</t>
  </si>
  <si>
    <t>ground in drainage installations                                                               SANS 746</t>
  </si>
  <si>
    <t>Unplasticized poly(vinyl chloride) (PVC-U) sewer</t>
  </si>
  <si>
    <t>and drain pipes and pipe fittings                                                             SANS 791</t>
  </si>
  <si>
    <t>Fibre-cement pipes, couplings and fittings for</t>
  </si>
  <si>
    <t>sewerage, drainage and low-pressure irrigation                                       SANS 819</t>
  </si>
  <si>
    <t>Pitch-impregnated fibre pipes and fittings and jointing                              SANS 921</t>
  </si>
  <si>
    <t>Unplasticized poly (vinyl chloride) (PVC-U)</t>
  </si>
  <si>
    <t>pressure pipe systems                                                                        SANS 966-1</t>
  </si>
  <si>
    <t>Unplasticized poly(vinyl chloride) (PVC-U) soil,</t>
  </si>
  <si>
    <t>waste and vent pipes and pipe fittings                                                   SANS 967</t>
  </si>
  <si>
    <t>Rubber joint rings (non-cellular)                                                            SANS 974-1</t>
  </si>
  <si>
    <t>Copper-based fittings for copper tubes                                                 SANS 1067-1&amp;2</t>
  </si>
  <si>
    <t>Fibre-cement pressure pipes and couplings                                          SANS 1223</t>
  </si>
  <si>
    <t>Polypropylene pressure pipes                                                             SANS 1315</t>
  </si>
  <si>
    <t>Non-metallic waste traps                                                                    SANS 1321-1&amp;2</t>
  </si>
  <si>
    <t>Vent valves for drainage installations                                                   SANS 1532</t>
  </si>
  <si>
    <t>Heavy duty cast iron pipe fittings for drainage</t>
  </si>
  <si>
    <t>and gas and water supplies                                                                 BS 78</t>
  </si>
  <si>
    <t>Lead pipes                                                                                         BS 602</t>
  </si>
  <si>
    <t>Cast iron pressure pipes for use in</t>
  </si>
  <si>
    <t>drainage and gas and water supplies                                                   BS 1211</t>
  </si>
  <si>
    <t>Stainless steel pipes for use with</t>
  </si>
  <si>
    <t>compression fittings                                                                           BS 4127</t>
  </si>
  <si>
    <t>Sanitary fittings etc</t>
  </si>
  <si>
    <t>Stainless steel sinks with draining boards (for</t>
  </si>
  <si>
    <t>domestic use)                                                                                  SANS 242</t>
  </si>
  <si>
    <t>Stainless steel wash-hand basins and wash troughs                            SANS 906</t>
  </si>
  <si>
    <t>Stainless steel sinks for institutional use                                            SANS 907</t>
  </si>
  <si>
    <t>Stainless steel stall urinals                                                               SANS 924</t>
  </si>
  <si>
    <t>Acrylic sanitary ware : Baths                                                            SANS 1402-1</t>
  </si>
  <si>
    <t>Glazed ceramic sanitary ware                                                           SANS 497</t>
  </si>
  <si>
    <t>WC flushing cisterns                                                                        SANS 821</t>
  </si>
  <si>
    <t>Flush valves for WC flushing cisterns                                                 SANS 1509</t>
  </si>
  <si>
    <t>Taps, valves etc</t>
  </si>
  <si>
    <t>Water taps (metallic bodies)                                                            SANS 226</t>
  </si>
  <si>
    <t>Water taps (plastic bodies)                                                             SANS 1021</t>
  </si>
  <si>
    <t>Single control mixer taps                                                                SANS 1480</t>
  </si>
  <si>
    <t>Float valves                                                                                   SANS 752</t>
  </si>
  <si>
    <t>Plastic floats for ball valves                                                             SANS 1006</t>
  </si>
  <si>
    <t>Functional control valves and safety valves for</t>
  </si>
  <si>
    <t>Domestic hot and cold water supply systems                                  SANS 198</t>
  </si>
  <si>
    <t>Cast iron gate valves for waterworks                                                SANS 664</t>
  </si>
  <si>
    <t>Automatic shut-off flush valves for water</t>
  </si>
  <si>
    <t>closets and urinals                                                                        SANS 1240</t>
  </si>
  <si>
    <t>Check valves (flanged and wafer types)                                           SANS 1551-1&amp;2</t>
  </si>
  <si>
    <t>Fire extinguishers</t>
  </si>
  <si>
    <t>Portable refillable fire extinguishers                                                 SANS 1910</t>
  </si>
  <si>
    <t>Portable rechargeble fire extinguishers :</t>
  </si>
  <si>
    <t>Halogenated hydrocarbon type extinguishers                                   SANS 1151</t>
  </si>
  <si>
    <t>Water heaters and fire hose reels</t>
  </si>
  <si>
    <t>Fixed electric storage water heaters                                              SANS 151</t>
  </si>
  <si>
    <t>Fire hose reels (with semi-rigid hose)                                            SANS 543</t>
  </si>
  <si>
    <t>Drainage covers, gratings, etc</t>
  </si>
  <si>
    <t>Cast iron surface boxes and manhole and</t>
  </si>
  <si>
    <t>inspection covers and frames                                                       SANS 558</t>
  </si>
  <si>
    <t>Cast iron gratings for gullies and stormwater drains                       SANS 1115</t>
  </si>
  <si>
    <t>The installation of polyethylene and poly</t>
  </si>
  <si>
    <t>(vinyl chloride) (PVC-U and PVC-M) pipes                                    SANS 10112</t>
  </si>
  <si>
    <t>Water supply and drainage for buildings                                       SANS 10252-1&amp;2</t>
  </si>
  <si>
    <t>Cast iron step irons                                                                    BS 1247</t>
  </si>
  <si>
    <t>Q.2 GENERAL</t>
  </si>
  <si>
    <t>Q.2.1 Excavations</t>
  </si>
  <si>
    <t>Excavations shall be deemed to be in “earth”. Backfilling to excavations shall be executed in 300mm thick layers, watered and compacted. Surplus excavated material shall be spread and levelled over site as directed</t>
  </si>
  <si>
    <t>Q.2.2 Concrete</t>
  </si>
  <si>
    <t>Unreinforced concrete shall be Class B prescribed mix concrete and reinforced and precast concrete shall be Class C prescribed mix concrete</t>
  </si>
  <si>
    <t>Q.2.3 Brickwork</t>
  </si>
  <si>
    <t>Brickwork shall be of extra hard burnt bricks built in Class I mortar</t>
  </si>
  <si>
    <t>Q.2.4 Plaster</t>
  </si>
  <si>
    <t>Plaster shall be 1:3 cement plaster finished smooth with a steel trowel. All angles shall be rounded</t>
  </si>
  <si>
    <t>Q.2.5 Diameters of pipes etc</t>
  </si>
  <si>
    <t>Diameters stated for pipes, traps, valves, etc are internal diameters except PVC, polyethylene, stainless steel and copper pipes and traps for which external diameters are stated</t>
  </si>
  <si>
    <t>Q.3 SHEET METAL WORK</t>
  </si>
  <si>
    <t>Q.3.1 Galvanized sheet iron</t>
  </si>
  <si>
    <t>Galvanized sheet iron shall be rolled steel sheet coated on both sides with Class Z275, unless otherwise specified, zinc coating complying with SANS 3575/4998. Sheets shall be free from white rust</t>
  </si>
  <si>
    <t>Q.4 EAVES GUTTERS</t>
  </si>
  <si>
    <t>Q.4.1 Galvanized sheet iron gutters</t>
  </si>
  <si>
    <t>Galvanized sheet iron gutters shall have beaded edges and all joints shall be riveted and soldered. Angles shall be strengthened with 50 x 0,6mm galvanized sheet iron strips soldered on over the internal faces of mitres</t>
  </si>
  <si>
    <t>Gutters shall be fixed with falls to outlets on 30 x 3mm galvanized mild steel brackets, bent to the shape of gutters, with front ends taken up to the underside of beaded edge of gutter and each screwed to roof timbers or bolted to fibre-cement fascias with 6mm galvanized gutter bolts. Gutters shall be bolted to brackets at front with 6mm galvanized gutter bolts, one to each bracket</t>
  </si>
  <si>
    <t>Brackets shall be positioned at joints of gutters and intermediately at not exceeding 1,25m centres</t>
  </si>
  <si>
    <t>Q.4.2 Fibre-cement gutters</t>
  </si>
  <si>
    <t>Fibre-cement gutters shall have spigot and socket joints. Gutters shall be fixed with falls to outlets on standard aluminium alloy brackets, screwed or bolted to roof timbers or fascias</t>
  </si>
  <si>
    <t>Q.4.3 Unplasticized polyvinyl chloride (UPVC) gutters</t>
  </si>
  <si>
    <t>Gutters shall be fixed with falls to outlets on brackets as supplied by the manufacturer, screwed or bolted to roof timbers or fascias</t>
  </si>
  <si>
    <t>Q.4.4 Aluminium gutters</t>
  </si>
  <si>
    <t>Aluminium gutters shall be roll formed on site to required lengths and profiles from 3003H14-3SH4 alloy strip not less than 0,7mm thick factory coated on both sides with baked enamel and two coats of silicone modified polyester to a total minimum thickness of 20 micrometres. Angles, stopped ends, etc shall be prefabricated units pop riveted to gutters with joints sealed with mastic. The guttering shall be in continuous lengths between angles, stopped ends, etc</t>
  </si>
  <si>
    <t>Q.5 RAINWATER PIPES</t>
  </si>
  <si>
    <t>Q.5.1 Galvanized sheet iron pipes</t>
  </si>
  <si>
    <t>Galvanized sheet iron pipes shall have seams at the back and shall be jointed with soldered slip joints. Pipes shall be fixed to walls etc with galvanized mild steel holderbats spaced at not exceeding 2m centres with tails driven in or cut and pinned in 1:3 cement mortar</t>
  </si>
  <si>
    <t>Q.5.2 Fibre-cement pipes</t>
  </si>
  <si>
    <t>Fibre-cement pipes shall have spigot and socket joints. Pipes shall be fixed to walls etc with standard aluminium alloy holderbats with tails driven in or cut and pinned in 1:3 cement mortar</t>
  </si>
  <si>
    <t>Q.5.3 Unplasticized polyvinyl chloride (UPVC) pipes</t>
  </si>
  <si>
    <t>Pipes shall be fixed to walls etc with patented UPVC or aluminium clips and holderbats as supplied by the manufacturer of the pipe</t>
  </si>
  <si>
    <t>Q.5.4 Aluminium pipes</t>
  </si>
  <si>
    <t>Aluminium pipes and fixing straps shall be formed from 3003H14-3SH4 alloy strip not less than 0,7mm thick factory coated on both sides as described for aluminium gutters. Pipes shall be in continuous lengths with formed angles, offsets, shoes, etc. Pipes shall be fixed to walls etc with 20 x 0,6mm straps at not exceeding 1,5m centres screwed to 25 x 75 x 100mm hardwood chamfered and oiled blocks plugged to walls</t>
  </si>
  <si>
    <t>Q.6 STORMWATER CHANNELS</t>
  </si>
  <si>
    <t>In-situ concrete stormwater channels shall be constructed of unreinforced concrete with segmental channel formed in top. Channels shall be laid to falls on a well rammed earth bottom and finished smooth on exposed surfaces</t>
  </si>
  <si>
    <t>Precast concrete channels shall be of 25 MPa concrete, generally in 1m lengths, finished smooth from the mould on exposed surfaces, laid to falls on a well rammed earth bottom, jointed in 1:3 cement mortar and pointed with keyed joints</t>
  </si>
  <si>
    <t>Q.7 JOINTS</t>
  </si>
  <si>
    <t>Q.8 FIXING OF PIPES</t>
  </si>
  <si>
    <t>Q.9 PIPES LAID IN GROUND</t>
  </si>
  <si>
    <t>Q.10 CLEANING EYE LIDS</t>
  </si>
  <si>
    <t>Q.11 CLEANING EYES</t>
  </si>
  <si>
    <t>Cleaning eyes shall consist of cast iron frames and lids with letters “CE” (or “SO”) cast in lids. The lids shall be secured with non-ferrous metal screws. Frames shall be jointed to vertical drain pipes. Cleaning eyes shall be encased in unreinforced concrete taken up to ground level and plastered on exposed surfaces</t>
  </si>
  <si>
    <t>Q.12 INSPECTION EYE MARKER SLABS</t>
  </si>
  <si>
    <t>Inspection eye marker slabs shall be 350 x 350 x 50mm thick precast concrete finished smooth from the mould, with letters “IE” (or “IO”) formed in top and placed flush in ground or paving</t>
  </si>
  <si>
    <t>Q.13 GULLEYS</t>
  </si>
  <si>
    <t>Gulleys shall be built up of traps, vertical piping and gulley heads with loose gratings, all encased in unreinforced concrete to finish flush with gulley head top and taken up to at least 50mm above surrounding finished surfaces. The outer top edge of the concrete encasing shall be splayed and the exposed surfaces plastered</t>
  </si>
  <si>
    <t>Q.14 DISHED GULLEYS</t>
  </si>
  <si>
    <t>Dished gulleys shall be built up of traps, vertical piping and gulley heads with loose gratings, all encased in unreinforced concrete and with dished unreinforced concrete hopper size 450 x 450mm overall around gulley head with rounded kerb 50mm wide to front and sides and 25mm wide at back, 100mm high above top of dishing and the hopper plastered on exposed surfaces. Top of hopper shall be taken up to at least 50mm above surrounding finished surfaces</t>
  </si>
  <si>
    <t>Q.15 SUMPS, CATCHPITS, INSPECTION CHAMBERS, ETC</t>
  </si>
  <si>
    <t>Q.15.1 Rainwater sumps</t>
  </si>
  <si>
    <t>Rainwater sumps shall be built with half-brick sides on 100mm thick unreinforced concrete bottom, plastered internally on walls and with 80mm high unreinforced concrete kerb at top rebated for grating or cover and plastered on exposed surfaces</t>
  </si>
  <si>
    <t>Q.15.2 Stormwater catchpits and inspection chambers</t>
  </si>
  <si>
    <t>Brick catchpits and inspection chambers shall be built with one-brick sides on 150mm thick unreinforced concrete bottom projecting 100mm beyond walls all round, plastered internally on walls and with 100mm thick reinforced concrete cover slab with opening rebated for frame of grating or cover and plastered on exposed surfaces</t>
  </si>
  <si>
    <t>Precast concrete catchpits and inspection chambers shall be constructed in accordance with the applicable details shown on Drawing LE-1 of SANS 1200LE. Precast concrete manhole sections and slabs shall comply with SANS 1294 and pipes shall be SC type and in accordance with SANS 677</t>
  </si>
  <si>
    <t>Q.15.3 Sewer inspection chambers</t>
  </si>
  <si>
    <t>Brick inspection chambers shall be built as for brick stormwater inspection chambers and with the bottom of the chamber well benched around half round channels, bends, junctions, etc up to sides of chamber in unreinforced concrete finished smooth</t>
  </si>
  <si>
    <t>Precast concrete inspection chambers shall be constructed in accordance with the applicable details shown on Drawing LD-5 of SANS 1200LD. Precast concrete manhole sections and slabs shall comply with SANS 1294 and the pipes shall be SC type in accordance with SANS 677</t>
  </si>
  <si>
    <t>Q.15.4 Stormwater drain junction boxes</t>
  </si>
  <si>
    <t>Junction boxes shall be formed of 150mm thick unreinforced concrete bottom and sides to suit the various sizes of the drain pipes and built after the pipes have been laid, with the sides taken up slightly higher than the highest pipe and finished level on top for and covered with a 75mm thick loose precast concrete slab</t>
  </si>
  <si>
    <t>Q.15.5 Step irons</t>
  </si>
  <si>
    <t>Where inspection chambers exceed 1,2m deep, cast iron step irons shall be provided, built into the wall at 300mm centres and staggered regularly in vertical rows spaced at 200mm centres horizontally</t>
  </si>
  <si>
    <t>Q.16 STOPCOCK AND METER BOXES</t>
  </si>
  <si>
    <t>Stopcock and meter boxes shall be built with half-brick sides with a cast iron box and lid complying with SANS 558 set in 75mm wide unreinforced concrete kerb for the full depth of the cast iron box and plastered on exposed surfaces</t>
  </si>
  <si>
    <t>Q.17 VALVE CHAMBERS</t>
  </si>
  <si>
    <t>Valve chambers shall be built with half-brick sides with 100mm thick unreinforced concrete kerb to top with rebate for cover and frame to finish flush with adjacent paving or finished ground level and plastered on exposed surfaces</t>
  </si>
  <si>
    <t>Q.18 CAST IRON COVERS, GRATINGS, ETC</t>
  </si>
  <si>
    <t>All cast iron covers, gratings, frames and surface boxes shall be coated with preservative solution. Frames shall be cast into concrete. Covers, except covers to stormwater drainage or electrical cable inspection chambers, shall be set in grease</t>
  </si>
  <si>
    <t>Q.19 CONCRETE ENCASING</t>
  </si>
  <si>
    <t>Concrete encasing for pipes, bends, traps, gulleys, grease traps, etc shall be unreinforced concrete not less than 100mm thick all round</t>
  </si>
  <si>
    <t>Q.20 SANITARY FITTINGS</t>
  </si>
  <si>
    <t>Q.20.1 General</t>
  </si>
  <si>
    <t>Glazed ceramic, acrylic and porcelain enamelled sanitary fittings and component parts shall be white. Accessories for sanitary fittings shall be chromium plated brass</t>
  </si>
  <si>
    <t>Waste outlets for baths, basins, etc shall comprise chromium plated brass waste union with grating, rubber washers and locknut, fitted with rubber or vulcanite plug on a chromium plated brass chain and stay</t>
  </si>
  <si>
    <t>Q.20.2 Stainless steel sanitary fittings</t>
  </si>
  <si>
    <t>Stainless steel sinks and draining boards, basins, wash troughs and urinals shall be AISI Type 304 satin finished stainless steel. All stainless steel fittings shall be treated on the back with a vermin proof sound deadening coating. Sinks, basins and wash troughs shall be provided with 40mm diameter screwed waste outlets</t>
  </si>
  <si>
    <t>Q.20.3 Precast concrete wash troughs</t>
  </si>
  <si>
    <t>Reinforced precast concrete wash troughs shall have a sloping front with ribbed rubbing surface and shall be finished smooth on exposed faces with top edges and inner angles rounded. Each compartment shall be fitted with a 40mm diameter waste outlet. Wash troughs shall each be supported on two reinforced precast concrete pedestals finished smooth on exposed faces</t>
  </si>
  <si>
    <t>Q.20.4 Steel baths</t>
  </si>
  <si>
    <t>Steel baths shall be porcelain enamelled internally and painted externally and fitted with waste outlet and overflow grating with coupling</t>
  </si>
  <si>
    <t>Q.20.5 Acrylic resinous baths</t>
  </si>
  <si>
    <t>Acrylic resinous baths shall be fitted with waste outlet and overflow grating with coupling</t>
  </si>
  <si>
    <t>Q.20.6 Acrylic resinous wash hand basins</t>
  </si>
  <si>
    <t>Acrylic resinous wash hand basins and vanity units shall have a smooth high gloss finish, with outlet openings, soap recesses, tap-holes and integral overflow and shall be fitted with waste outlet and overflow grating with coupling</t>
  </si>
  <si>
    <t>Q.20.7 Glazed ceramic sanitary fittings</t>
  </si>
  <si>
    <t>Sinks shall be provided with integral weir overflows</t>
  </si>
  <si>
    <t>Washdown closet pans shall have washdown action and be provided with smooth finished injection moulded polypropylene heavy duty double flap seats fixed with non-ferrous bolts. Urinal channels shall be provided with outlet gratings fitted in bitumen</t>
  </si>
  <si>
    <t>Q.20.8 Flush and sparge pipes</t>
  </si>
  <si>
    <t>Flush pipes for high level cisterns shall be of plastic or drawn galvanized steel</t>
  </si>
  <si>
    <t>Flushpipes for low level cisterns shall be of plastic</t>
  </si>
  <si>
    <t>Flush and sparge pipes for urinals with high level cisterns shall be of chromium plated copper piping and of the sizes recommended by the manufacturer of the urinal</t>
  </si>
  <si>
    <t>Q.21 INSTALLATION OF SANITARY FITTINGS</t>
  </si>
  <si>
    <t>Sanitary fittings shall be installed as follows:</t>
  </si>
  <si>
    <t>Q.21.1 Precast concrete wash troughs</t>
  </si>
  <si>
    <t>Precast concrete wash troughs shall be bedded on top of pedestals which shall be bedded on floors in 1:3 cement mortar</t>
  </si>
  <si>
    <t>Q.21.2 Stainless steel wash troughs and wash hand basins</t>
  </si>
  <si>
    <t>Stainless steel wash troughs and wash hand basins shall be fixed to walls on a pair of galvanized mild steel gallows brackets bolted to wall with 6mm diameter expanding bolts</t>
  </si>
  <si>
    <t>Q.21.3 Acrylic resinous wash hand basins</t>
  </si>
  <si>
    <t>Acrylic resinous wash hand basins shall be fixed to walls on a pair of standard painted cast iron brackets screwed to underside of basin and bolted to wall with 6mm diameter expanding bolts</t>
  </si>
  <si>
    <t>Q.21.4 Ceramic wash hand basins</t>
  </si>
  <si>
    <t>Ceramic wash hand basins shall be fixed to walls on a pair of standard painted steel or cast iron brackets bolted to wall with 6mm diameter expanding bolts</t>
  </si>
  <si>
    <t>Q.21.5 Acrylic resinous baths</t>
  </si>
  <si>
    <t>Acrylic resinous baths shall be bedded in 1:5 cement mortar on three cross rows of bricks or bedded solid on a layer of dry river sand and fixed to wall with galvanized steel brackets under edges (in the middle of the sides against walls) bolted to wall with 6mm diameter expanding bolts and sealed along top against wall finishes with patent mildew resistant silicone rubber</t>
  </si>
  <si>
    <t>Q.21.6 Washdown closet pans and cisterns</t>
  </si>
  <si>
    <t>Washdown closet pans shall be bedded on floors in 1:3 cement mortar. Cisterns shall be fixed to walls with 6mm diameter expanding bolts</t>
  </si>
  <si>
    <t>Q.21.7 Ceramic urinals</t>
  </si>
  <si>
    <t>Ceramic stall and slab urinals shall be bedded on floors and against walls in 1:3 cement mortar. Slabs, channels, treads, etc shall be jointed in 1:3 cement mortar and pointed in white cement</t>
  </si>
  <si>
    <t>Ceramic bowl urinals shall be fixed to walls on standard steel brackets bolted to wall with 6mm diameter expanding bolts. Cisterns shall be fixed to walls on standard brackets bolted to wall with 6mm diameter expanding bolts</t>
  </si>
  <si>
    <t>Q.21.8 Stainless steel urinals</t>
  </si>
  <si>
    <t>Stainless steel stall and slab urinals shall be bedded on floors in 1:3 cement mortar and with backs and sides against walls filled in with fine unreinforced concrete. Cisterns shall be fixed as cisterns for ceramic urinals</t>
  </si>
  <si>
    <t>Q.22 FIRE HOSE REELS</t>
  </si>
  <si>
    <t>Fire hose reels shall each be fitted with a 30m long hose of internal diameter not less than 19mm with a 4,8mm internal diameter chromium plated brass nozzle</t>
  </si>
  <si>
    <t>Q.23 FIRE EXTINGUISHERS</t>
  </si>
  <si>
    <t>All fire extinguishers shall be fully charged</t>
  </si>
  <si>
    <t>Q.24 TESTS</t>
  </si>
  <si>
    <t>Sewerage pipe lines, sanitary plumbing including fittings and hot and cold water supply and fire service shall be tested to the approval of the Principal Agent and Local Authority</t>
  </si>
  <si>
    <t>The Contractor shall provide all testing apparatus, material and labour required for the tests and inspections</t>
  </si>
  <si>
    <t>R. GLAZING</t>
  </si>
  <si>
    <t>R.1 MATERIALS AND WORKMANSHIP</t>
  </si>
  <si>
    <t>Glass in building                                                                                         SANS 50572-1 to 5</t>
  </si>
  <si>
    <t>Glazing putty for wooden and metal window frames                                        SANS 680</t>
  </si>
  <si>
    <t>Silvered glass mirrors for general use                                                            SANS 1236</t>
  </si>
  <si>
    <t>Safety and security glazing materials for buildings                                         SANS 1263-1 to 3</t>
  </si>
  <si>
    <t>Sealing compounds for the building industry, one</t>
  </si>
  <si>
    <t>Component, silicone-rubber based                                                               SANS 1305</t>
  </si>
  <si>
    <t>The installation of glazing materials in buildings                                            SANS 10137</t>
  </si>
  <si>
    <t>Work on glass for glazing                                                                           SANS 1817</t>
  </si>
  <si>
    <t>R.2 PUTTY ETC</t>
  </si>
  <si>
    <t>Glazing putty shall be Type I for wooden sashes and Type II for steel sashes. Putty for glazing to unpainted hardwood shall be tinted to match the colour of the wood</t>
  </si>
  <si>
    <t>Back putty shall not exceed 3mm thick. Putty shall not be painted until it has formed a surface crust, and if the putty does not form a surface crust it shall be replaced</t>
  </si>
  <si>
    <t>Butyl putty shall be used where glass is to be fixed in aluminium sashes with glazing beads</t>
  </si>
  <si>
    <t>Non-setting compounds shall be used where laminated glass is fixed in sashes with glazing beads</t>
  </si>
  <si>
    <t>S. PAINTWORK</t>
  </si>
  <si>
    <t>S.1 MATERIALS AND WORKMANSHIP</t>
  </si>
  <si>
    <t>Decorative paint for interior use                                                               SANS 515</t>
  </si>
  <si>
    <t>Decorative high gloss enamel paints                                                        SANS 630</t>
  </si>
  <si>
    <t>Primers for wood (for external work)                                                        SANS 678</t>
  </si>
  <si>
    <t>Primers for wood (for internal work)                                                         SANS 678</t>
  </si>
  <si>
    <t>Zinc phosphate primer for steel                                                              SANS 1319</t>
  </si>
  <si>
    <t>Undercoats for paints (except emulsion paint)                                         SANS 681</t>
  </si>
  <si>
    <t>Aluminium paint                                                                                   SANS 682</t>
  </si>
  <si>
    <t>Varnish for interior use                                                                          SANS 887</t>
  </si>
  <si>
    <t>Emulsion paints                                                                                   SANS 1586</t>
  </si>
  <si>
    <t>Materials for paintwork shall be delivered to the site in unopened containers and applied in accordance with the manufacturer’s instructions. Materials shall be suitable for application to the surfaces concerned. Undercoats shall be as recommended by the manufacturer of the finishing coats</t>
  </si>
  <si>
    <t>S.2 PREPARATORY WORK</t>
  </si>
  <si>
    <t>S.2.1 Plastered surfaces etc</t>
  </si>
  <si>
    <t>Plastered surfaces shall be thoroughly inspected and, if necessary, washed down and brushed in order to remove any traces of efflorescence and allowed to dry completely before any paint finish is applied. Before any paint is applied, holes, cracks and irregularities in plaster and other surfaces shall be filled with a suitable filler and finished smooth. Unfinished concrete surfaces shall have all projections rubbed off and shall be thoroughly cleaned with a spirits-of-salts solution (1 part concentrated spirits-of-salts to 4 parts water)</t>
  </si>
  <si>
    <t>S.2.2 Metal surfaces</t>
  </si>
  <si>
    <t>Metal surfaces shall be sanded, where necessary, washed with a suitable cleaning agent and left smooth</t>
  </si>
  <si>
    <t>Protective coatings applied by manufacturers to galvanized metal surfaces shall be removed with a suitable agent and the surfaces washed down</t>
  </si>
  <si>
    <t>Rust, grease and defective factory primers on metal surfaces, as well as pitch on cast iron pipes, shall be removed</t>
  </si>
  <si>
    <t>S.2.3 Wood surfaces</t>
  </si>
  <si>
    <t>Knots in woodwork shall be treated with knotting. Minor blemishes shall be filled with a suitable filler. Wood surfaces shall be sanded smooth</t>
  </si>
  <si>
    <t>S.3 APPLICATION OF PAINT</t>
  </si>
  <si>
    <t>Primers to wood surfaces shall be applied by brush. Primers to other surfaces may be applied by roller with the approval of the Principal Agent. Undercoats and finishing coats may be applied by brush or roller</t>
  </si>
  <si>
    <t>Paint shall not be sprayed on except in the case of cellulose and other special paints where spray painting is the accepted method of application</t>
  </si>
  <si>
    <t>Before subsequent coats of paint are applied the previous coat shall be properly dry and shall be sanded down where necessary 42</t>
  </si>
  <si>
    <t>S.4 COLOUR SCHEME</t>
  </si>
  <si>
    <t>A colour scheme comprising colours and the blending of colours approved by the Principal Agent shall be used for the paintwork. The tints of the undercoats shall closely match the finishing coat but nevertheless differ sufficiently to indicate the number of undercoats. Colour samples of the finishing coats shall be provided in all cases</t>
  </si>
  <si>
    <t>S.5 GENERAL</t>
  </si>
  <si>
    <t>Paintwork shall include the preparation of surfaces, filling, stopping, sanding and priming of nail heads and screws. Where windows, sashes, etc are to be painted, the rebates of the openings to be glazed shall be primed</t>
  </si>
  <si>
    <t>T. PAPERHANGING</t>
  </si>
  <si>
    <t>T.1 PREPARATORY WORK</t>
  </si>
  <si>
    <t>Plaster surfaces to be papered shall be dry, thoroughly cleaned down, filled with a suitable filler as necessary to obtain a smooth surface and painted thereafter with a single coat of emulsion paint</t>
  </si>
  <si>
    <t>Wood surfaces to be papered shall be knotted, stopped and sanded</t>
  </si>
  <si>
    <t>T.2 PAPERHANGING</t>
  </si>
  <si>
    <t>Wallpaper shall be hung in vertical long lengths. Vertical joints shall be close-fitted and plumb and the paper shall be tightly fitted to skirtings, ceilings, door frames, windows, etc. Horizontal joints will not be allowed</t>
  </si>
  <si>
    <t>U. EXTERNAL WORKS</t>
  </si>
  <si>
    <t>U.1 GENERAL</t>
  </si>
  <si>
    <t>U.1.1 Excavations</t>
  </si>
  <si>
    <t>Excavations shall be deemed to be in “earth”</t>
  </si>
  <si>
    <t>U.2 LANDSCAPING</t>
  </si>
  <si>
    <t>U.2.1 Topsoil</t>
  </si>
  <si>
    <t>Topsoil shall vary between sandy loamy soil and sandy clayey soil with an ideal composition of 15% to 25% clay, 10% silt/sludge and 65% to 75% sand, with a minimum ratio of organic material of 2%. All material shall be free of harmful deposits as well as unwanted seeds</t>
  </si>
  <si>
    <t>U.2.2 Compost</t>
  </si>
  <si>
    <t>Compost shall be composed of properly decayed organic material, free from harmful deposits, salts, seeds and other waste material and shall have a pH of more than 4 and less than 7</t>
  </si>
  <si>
    <t>U.2.3 Mulch</t>
  </si>
  <si>
    <t>Mulch shall be approved organic material free from small particles of bark residue, fungus, disease, etc</t>
  </si>
  <si>
    <t>U.2.4 Lime</t>
  </si>
  <si>
    <t>Lime shall be agricultural lime of an approved manufacture</t>
  </si>
  <si>
    <t>U.2.5 Fertilizer</t>
  </si>
  <si>
    <t>Fertilizer shall be of the type specified, mixed thoroughly into the soil as prescribed. No fertilizer shall be added more than two weeks prior to planting</t>
  </si>
  <si>
    <t>U.2.6 Backfilling</t>
  </si>
  <si>
    <t>Backfilling in plant and tree holes shall be composed of two parts topsoil to one part compost mixed thoroughly together and compacted by foot in 100mm layers. Fertilizer shall only be added if prescribed</t>
  </si>
  <si>
    <t>U.2.7 Pebbles</t>
  </si>
  <si>
    <t>Pebbles shall be smooth with a uniform colour and form and ranging in size from 50mm to 75mm diameter. Removal of pebbles from river beds shall be done selectively to avoid any major disruption to the ecology of the river and environment</t>
  </si>
  <si>
    <t>U.2.8 Plant material</t>
  </si>
  <si>
    <t>U.2.8.1 General</t>
  </si>
  <si>
    <t>All plant material (plants, shrubs, trees, etc) shall be obtained from a registered nursery and shall be free from damaged parts, parasites, fungus, other plant diseases or insects. No container-bound plants will be acceptable</t>
  </si>
  <si>
    <t>U.2.8.2 Trees</t>
  </si>
  <si>
    <t>The height of trees described in the bills of quantities shall be measured from the top of the root ball to the top of the tree. Where trees are pruned, such prune wounds shall not be more than 25mm in diameter and be sealed with an approved sealing compound</t>
  </si>
  <si>
    <t>U.2.8.3 Shrubs and small plants</t>
  </si>
  <si>
    <t>Shrubs and small plants shall meet the requirements for height and spread as specified. Thin or sparsely branched plants shall not be accepted. Branches shall be well spread with ample young branches and the plant as a whole shall be growing well</t>
  </si>
  <si>
    <t>U.2.8.4 Groundcover</t>
  </si>
  <si>
    <t>Groundcover shall be dense and healthy and shall comply with the minimum requirements for leaf density as specified</t>
  </si>
  <si>
    <t>Formal grass shall be planted as runners in 50mm deep drills at 150mm centres unless otherwise described</t>
  </si>
  <si>
    <t>U.2.9 Cultivation and preparation of planting areas etc</t>
  </si>
  <si>
    <t>All surface rocks and stones larger than 50mm shall be removed before commencing cultivation and preparation. The entire area shall be ripped and rotavated using approved machinery by breaking up the earth to a depth of 300mm at 600mm centres in both directions, unless otherwise described, and then levelled. Where fertilizer or compost is specified, it shall be worked into the topsoil after ripping and rotavation to a depth of 300mm and finished to final levels</t>
  </si>
  <si>
    <t>All fertilizer to areas to be grassed shall be strewn on the final layer before final finishing is commenced and worked mechanically into the top 150mm soil</t>
  </si>
  <si>
    <t>U.2.10 Planting procedure</t>
  </si>
  <si>
    <t>Holes for shrubs and groundcover shall be as follows:</t>
  </si>
  <si>
    <t>Shrubs – 500 x 500 x 500mm deep</t>
  </si>
  <si>
    <t>Groundcover – 300 x 300 x 300mm deep (if not planted in drills)</t>
  </si>
  <si>
    <t>Holes for trees shall be square, of adequate size to accommodate the root system and suitable for the height of the tree</t>
  </si>
  <si>
    <t>All plant material shall be watered thoroughly before careful removal from the container and planted in the prescribed planting medium with the top of the soil in the container finishing level with the surrounding area. Water dams size 800mm diameter x 150mm deep and 500mm diameter x 150mm deep shall be formed around trees and shrubs respectively and all planting material shall be watered immediately after planting. Trees, shrubs, etc shall be properly staked or stayed, depending on their size, on the prevailing windy side with patent tree ties</t>
  </si>
  <si>
    <t>U.2.11 Maintenance</t>
  </si>
  <si>
    <t>All planted areas shall be maintained for a period of three months after practical completion as defined in the contract with the exception of hydroseeded areas which shall be maintained for 12 months after an acceptable cover has been obtained</t>
  </si>
  <si>
    <t>This maintenance shall consist of keeping clear of weeds and litter, loosening soil where necessary every two weeks, replacing damaged, diseased or dead plants, pruning, cutting and mowing as neces-sary and watering so as to keep the plant material in a healthy growing condition</t>
  </si>
  <si>
    <t>U.3 ROADWORK</t>
  </si>
  <si>
    <t>U.3.1 Filling</t>
  </si>
  <si>
    <t>Filling under roads etc shall be of inert material having a maximum plasticity index of 10, free from large stones etc spread, levelled, watered and compacted in layers not exceeding 200mm thick to a density of 98% Mod AASHTO</t>
  </si>
  <si>
    <t>U.3.2 Preparation of sub-grade</t>
  </si>
  <si>
    <t>The sub-grade shall be prepared by scarifying for a depth of 150mm and compacting to a density of 98% Mod. AASHTO, including trimming to the correct levels and grades</t>
  </si>
  <si>
    <t>U.3.3 Base course</t>
  </si>
  <si>
    <t>The base course shall consist of crusher run stone compacted to a density of 98% Mod. AASHTO and finished to the correct levels and grades</t>
  </si>
  <si>
    <t>U.3.4 Weed killer</t>
  </si>
  <si>
    <t>The completed sub-grade shall be treated with an approved total weed killer</t>
  </si>
  <si>
    <t>U.3.5 Bituminous premix road surfacing</t>
  </si>
  <si>
    <t>Before spreading the premix material, the base course shall be swept clean and free from all dust, dirt and loose particles, lightly wetted and sprayed with a prime coat of cutback bitumen complying with SANS 308 at the rate of 1 litre/m2</t>
  </si>
  <si>
    <t>The material shall consist of semi-gap graded crushed stone aggregate having the following grading:</t>
  </si>
  <si>
    <t xml:space="preserve">  Sieve size (mm)                                                                                                              % By mass passing sieve</t>
  </si>
  <si>
    <t xml:space="preserve">        13,2                                                                                                                                                100</t>
  </si>
  <si>
    <t xml:space="preserve">         4,75                                                                                                                                              45-60</t>
  </si>
  <si>
    <t xml:space="preserve">         2,36                                                                                                                                              42-55</t>
  </si>
  <si>
    <t xml:space="preserve">         1,18                                                                                                                                              40-52</t>
  </si>
  <si>
    <t xml:space="preserve">          0,3                                                                                                                                               25-45</t>
  </si>
  <si>
    <t xml:space="preserve">         0,075                                                                                                                                             5-12</t>
  </si>
  <si>
    <t>The aggregate shall be mixed with bituminous road tar binder complying with SANS 748 at the rate of 1m3 of stone to 120 litre of emulsion at atmospheric temperature</t>
  </si>
  <si>
    <t>The binder shall be added to the stone and mixed until the stone is uniformly coated. Thereafter 5% of clean, dry quartzitic sand shall be added and mixed until evenly distributed through the mixture</t>
  </si>
  <si>
    <t>The premix shall be applied only after the primer has dried out completely and shall be spread immediately after mixing and rolled on the same day</t>
  </si>
  <si>
    <t>Spreading shall be done evenly over the prepared base course to a loose depth sufficient to ensure the consolidated thickness specified</t>
  </si>
  <si>
    <t>Rolling shall commence as soon as the binder has set sufficiently, followed after three days by a final rolling</t>
  </si>
  <si>
    <t>U.3.6 Precast concrete block road surfacing</t>
  </si>
  <si>
    <t>Paving blocks shall be precast concrete blocks complying with SANS 1058</t>
  </si>
  <si>
    <t>Blocks shall be laid to true levels and grades on and including a 25mm thick layer of river sand with joints exceeding 2mm and not exceeding 6mm wide</t>
  </si>
  <si>
    <t>After laying, the paving shall be compacted by means of a vibrating plate compactor, with joints between the blocks filled in, after compaction, by sweeping in fine sand</t>
  </si>
  <si>
    <t>Infill areas at edges of paving constituting less than 25% of a full block unit and of 25mm minimum dimension shall be filled with Class C prescribed mix unreinforced concrete with top surface trowelled smooth to match blocks. Smaller areas shall be filled with 1:4 cement mortar</t>
  </si>
  <si>
    <t>U.3.7 Precast concrete kerbs and channels</t>
  </si>
  <si>
    <t>Precast concrete kerbs and channels shall comply with SANS 927, generally in 1m lengths and finished smooth from the mould on exposed surfaces. Kerbs and channels shall be bedded on and jointed in 1:3 cement mortar and pointed with keyed joints. Bases to kerbs shall be Class B prescribed mix unreinforced concrete</t>
  </si>
  <si>
    <t>U.3.8 Process control tests</t>
  </si>
  <si>
    <t>The Contractor shall be responsible for carrying out all necessary process control tests on the density and moisture content of the compacted sub-grade, base course, etc to ensure that the required com-paction is being attained</t>
  </si>
  <si>
    <t>U.4 FENCING ETC</t>
  </si>
  <si>
    <t>U.4.1 Materials</t>
  </si>
  <si>
    <t>Materials and workmanship shall comply with the following specifications and requirements :</t>
  </si>
  <si>
    <t>Wooden poles, droppers, guardrail posts</t>
  </si>
  <si>
    <t>and spacer blocks                                                                                              SANS 457-2&amp;3</t>
  </si>
  <si>
    <t>Zinc-coated fencing wire                                                                                      SANS 675</t>
  </si>
  <si>
    <t>Prefabricated concrete components</t>
  </si>
  <si>
    <t>for fencing                                                                                                          SANS 1372</t>
  </si>
  <si>
    <t>Chain-link fencing and its wire accessories                                                           SANS 1373</t>
  </si>
  <si>
    <t>Fasteners                                                                                                          SANS 1700</t>
  </si>
  <si>
    <t>Anti-intruder fences                                                                                            CKS 451</t>
  </si>
  <si>
    <t>Metal droppers and standards                                                                             CKS 451</t>
  </si>
  <si>
    <t>U.4.2 Galvanized wire</t>
  </si>
  <si>
    <t>All galvanized wire shall be zinc coated wire with Class B zinc coating. Straining wire shall be 4mm diameter galvanized mild steel wire. Tie wire shall be 1,6mm diameter galvanized mild steel wire</t>
  </si>
  <si>
    <t>U.4.3 Plastic coated wire</t>
  </si>
  <si>
    <t>Plastic coated straining wire shall be 3,15mm diameter Class C galvanized mild steel wire plastic coated to an overall diameter of 3,95mm</t>
  </si>
  <si>
    <t>Plastic coated tie wire shall be 1,8mm diameter Class C galvanized mild steel wire plastic coated to an overall diameter of 2,5mm</t>
  </si>
  <si>
    <t>U.4.4 Galvanized barbed wire</t>
  </si>
  <si>
    <t>Galvanized barbed wire shall be 2,5mm diameter mild steel double strand reverse twist zinc coated barbed wire with Class A zinc coating</t>
  </si>
  <si>
    <t>U.4.5 Galvanized wire mesh</t>
  </si>
  <si>
    <t>Galvanized wire mesh shall be 50mm mesh chain link netting of 2,5mm diameter Class C galvanized mild steel wire</t>
  </si>
  <si>
    <t>U.4.6 Plastic coated wire mesh</t>
  </si>
  <si>
    <t>Plastic coated wire mesh shall be 50mm mesh chain link netting of 2,5mm diameter Class C galvanized mild steel wire plastic coated to an overall diameter of 3,25mm</t>
  </si>
  <si>
    <t>U.4.7 Galvanized welded wire mesh</t>
  </si>
  <si>
    <t>Galvanized welded wire mesh shall be fabricated from pre-galvanized wires to rectangular pattern welded together at each intersection using a welding method which forms a zinc oxide protective coating at each intersection</t>
  </si>
  <si>
    <t>U.4.8 Razor wire</t>
  </si>
  <si>
    <t>Razor wire shall be fabricated from 2,5mm diameter galvanized high tensile steel wire fitted with razor barbs formed of 0,5mm galvanized steel strip clipped on at 37,5mm centres</t>
  </si>
  <si>
    <t>U.4.9 Metal droppers and standards</t>
  </si>
  <si>
    <t>Droppers shall be of ridged T-section mild steel with a mass of not less than 0,55kg/m. Standards shall be of I-section mild steel with a mass of not less than 3kg/m or of ridged edge Y-section mild steel with a mass of not less than 2,5kg/m, and shall be driven 600mm deep into the ground</t>
  </si>
  <si>
    <t>Droppers and standards shall have either galvanized, sprayed metal or painted finish as described in the items and in accordance with CKS 451. In addition, those surfaces of standards embedded in the ground shall be coated with bitumen</t>
  </si>
  <si>
    <t>U.4.10 Metal posts and stays</t>
  </si>
  <si>
    <t>Posts and stays shall comply with CKS 451 and shall be of black galvanized mild steel tubing as specified</t>
  </si>
  <si>
    <t>Straining posts shall be of 108mm outside diameter x 3mm wall thickness tubing, each with a 300 x 300 x 5mm thick mild steel sole plate and a steel cap welded on</t>
  </si>
  <si>
    <t>Intermediate posts shall be of 50mm outside diameter x 2,5mm wall thickness tubing, each with a 230 x 230 x 5mm thick mild steel sole plate and a steel cap welded on</t>
  </si>
  <si>
    <t>Stays for straining posts shall be of 50mm outside diameter x 2,5mm wall thickness tubing, each with a 230 x 230 x 5mm thick mild steel sole plate welded on and fixed raking with top end flattened, bent, holed and bolted to straining post with and including a 5mm diameter galvanized mild steel bolt with nut and washer</t>
  </si>
  <si>
    <t>Posts and stays shall have either galvanized or painted finish as described in the items and in accordance with CKS 451. In addition, sole plates and portions of posts and stays embedded in ground shall be coated with bitumen</t>
  </si>
  <si>
    <t>U.4.11 Timber posts, stays and droppers</t>
  </si>
  <si>
    <t>Timber posts shall be 125mm diameter, timber stays shall be 100mm diameter and timber droppers shall be 30mm diameter</t>
  </si>
  <si>
    <t>U.4.12 Prestressed concrete posts and stays</t>
  </si>
  <si>
    <t>Prestressed concrete posts and stays shall be finished smooth from the mould and uniformly stressed by means of high tensile longitudinal prestressing wires with concrete cover to wires of not less than 20mm</t>
  </si>
  <si>
    <t>Corner and straining posts shall be 100 x 100mm and intermediate posts and stays shall be 75 x 75mm. Stays shall be fixed raking with top end splayed and glued to posts with a suitable epoxy compound</t>
  </si>
  <si>
    <t>U.4.13 Bolts, nuts and washers</t>
  </si>
  <si>
    <t>Straining eye bolts, hinge bolts, bolts, nuts and washers shall be galvanized</t>
  </si>
  <si>
    <t>U.4.14 Precast concrete fencing</t>
  </si>
  <si>
    <t>Precast concrete fencing over sloping terrain shall be stepped to suit terrain, including the use of increased lengths of posts as necessary, excavation, etc</t>
  </si>
  <si>
    <t>U.4.15 Concrete bases</t>
  </si>
  <si>
    <t>Bases in ground for posts, stays, etc shall be of Class B prescribed mix concrete with tops 100mm below surface of ground</t>
  </si>
  <si>
    <t>Sizes of concrete bases for posts, stays, etc shall be as follows:</t>
  </si>
  <si>
    <t>Straining and gate posts                                 –                                       450 x 450 x 700mm deep</t>
  </si>
  <si>
    <t>Intermediate posts                                          –                                       300 x 300 x 600mm deep</t>
  </si>
  <si>
    <t>Stays                                                             –                                       600 x 300 x 500mm deep</t>
  </si>
  <si>
    <t>U.4.16 Security overhangs</t>
  </si>
  <si>
    <t>Where fencing is described as having a security overhang, the posts and standards shall have angular (single arm) extension arms</t>
  </si>
  <si>
    <t>Extension arms shall be attached to the posts and standards by welding in the case of steel and by spiking in the case of timber</t>
  </si>
  <si>
    <t>Concrete extension arms shall be cast integrally with the post or standard</t>
  </si>
  <si>
    <t>Barbed wire to security overhangs shall be tightly strained and wired at each intersection with extension arms and shall have barbed wire braces at 450mm centres between standards, posts, etc wired onto the barbed wire and the top straining wire</t>
  </si>
  <si>
    <t xml:space="preserve"> U.4.17 Gates</t>
  </si>
  <si>
    <t>Gates shall be formed of 40mm outside diameter x 2,5mm wall thickness mild steel tubular framework with welded joints, strongly braced as necessary and filled in with wire mesh as described above, properly strained and securely bound to framework with tie wire</t>
  </si>
  <si>
    <t>SUPPLEMENTARY PREAMBLES TO ALL TRADES</t>
  </si>
  <si>
    <t>GENERAL PREAMBLES</t>
  </si>
  <si>
    <t>The Tenderer is referred to the Model Preambles for Trades as recommended and published by the Association of South African Quantity Surveyors (2008 Edition), which are to be read in conjunction with and shall apply to all items in these Bills of Quantities and supplemented by the following Supplementary Preambles as well as all supplementary documentation referred to in the Bills of Quantities and all annexures appended thereto.</t>
  </si>
  <si>
    <t>Where Model Preambles for Trades and Supplementary Preambles are in conflict, the Supplementary Preamble shall take precedence.</t>
  </si>
  <si>
    <t>The following amplifications, additions and amendments to the Model Preambles for Trades shall constitute the Supplementary Preambles.</t>
  </si>
  <si>
    <t>1 MATERIALS AND WORKMANSHIP GENERALLY</t>
  </si>
  <si>
    <t>The standard of workmanship and the quality of materials to be utilised throughout this Contract shall be the best of their respective kinds and shall comply in all respects with the latest South African Bureau of Standards Specifications, Codes of Practice, co-ordinating Specifications and Standard methods or where not available, with the latest relevant British Standards.</t>
  </si>
  <si>
    <t>NOTE: All references to Standards are to signify the latest amendments or issue thereof. No substitutes whatsoever shall be permitted from those materials specified and any work which is not of the highest standard shall be rejected and required to be re-done at the Contractor's expense. Furthermore, references to "SANS No" shall mean the "South African National Standard No".</t>
  </si>
  <si>
    <t>2 RATES</t>
  </si>
  <si>
    <t>All rates inserted in the Bills of Quantities shall cover all costs, charges and profit that may be considered necessary for the carrying out and observance for the provisions of these "Preambles to all Trades".</t>
  </si>
  <si>
    <t>The Tenderer shall insert the amount required against each item which he wishes to price and not insert a lump sum covering a series of items. Only such priced items shall be considered in respect of any adjustment to the Contract Sum.  Items left unpriced will be understood to be covered in the rates for other items throughout these Bills of Quantities.</t>
  </si>
  <si>
    <t>3 TRADE NAMES, ETC.</t>
  </si>
  <si>
    <t>All materials, fittings, finishes, etc. specified under a "Trade Name", catalogue number of reference shall be either exactly as described or of equal quality, specification and weight to those described. The Principal Agent's written approval must be obtained for any departure from the specification before the submission of tenders, failing which specified materials, fittings, finishings, etc. shall be deemed to have been allowed for in the tenders.</t>
  </si>
  <si>
    <t>4 APPROVED</t>
  </si>
  <si>
    <t>"Approved" means approved by the Principal Agent in writing.</t>
  </si>
  <si>
    <t>5 NET MEASUREMENTS</t>
  </si>
  <si>
    <r>
      <t xml:space="preserve">Unless otherwise stated herein, all work is measured net as fixed in position, in accordance with the "Standard System of Measuring Builder's Work in South Africa" - </t>
    </r>
    <r>
      <rPr>
        <b/>
        <sz val="10"/>
        <rFont val="Arial"/>
        <family val="2"/>
      </rPr>
      <t>Sixth Edition as amended 1996 and 1999</t>
    </r>
    <r>
      <rPr>
        <sz val="10"/>
        <rFont val="Arial"/>
        <family val="2"/>
      </rPr>
      <t>, no allowance being made for cutting and waste. The term "measured net" means the finished surface or quantity; i.e. with all wants deducted and no allowance made for passings and laps except where otherwise described.</t>
    </r>
  </si>
  <si>
    <t>To assist the Contractor certain items may have the words "Measured Net" after the respective descriptions, but it is to be clearly understood that this practice does not establish a precedent.</t>
  </si>
  <si>
    <t>6 DITTO</t>
  </si>
  <si>
    <t xml:space="preserve">"Ditto..." shall mean as the foregoing item plus the new qualification. </t>
  </si>
  <si>
    <t>"Ditto, but..." or "Ditto...ditto" shall mean as the foregoing item but a substitute of the new qualification for the relevant clause in the foregoing item.</t>
  </si>
  <si>
    <t>7 NOMINAL SIZES</t>
  </si>
  <si>
    <t>Where a component is specified as a nominal size the onus is on the Contractor to establish from the manufacturers the exact size or the likely size variation.</t>
  </si>
  <si>
    <t>ALTERATIONS</t>
  </si>
  <si>
    <t>FORMING NEW OPENINGS OR ALTERING OPENINGS IN EXISTING WALLS</t>
  </si>
  <si>
    <t>Prices for items of forming new or altering existing openings shall, unless otherwise stated, include the following:</t>
  </si>
  <si>
    <t>a)                  Formwork for concrete cills and thresholds where required.</t>
  </si>
  <si>
    <t>b)                  Inserting 375 micrometre embossed polyethylene sheeting as damp-proof course under external window cills, including breaking out and making good brickwork as necessary.</t>
  </si>
  <si>
    <t>The supply, etc., of all windows, doors, frames, etc., to the newly formed openings and the removal of all existing windows, doors, frames, etc., from openings to be altered, have been included elsewhere in these Bills of Quantities.</t>
  </si>
  <si>
    <t>EARTHWORKS</t>
  </si>
  <si>
    <t xml:space="preserve">Generally: </t>
  </si>
  <si>
    <t>Working space to sides of concrete wall footings, column bases, etc. will be measured and paid for only if specifically instructed by the Engineer as being required, and if the Contractor over-excavated areas will be to his account and shall be compacted to the same degree and in the same manner as the backfilling to the remainder of such excavation.</t>
  </si>
  <si>
    <t>Site Clearance</t>
  </si>
  <si>
    <t>“Clear Site” shall include for digging up and removing all rubbish, vegetable soil and substance from the area of the site to be built upon, removing all small trees, etc. having a circumference of less than 200mm measured at a height of 1m above ground level including grubbing up all roots and roughly leveling and carting away debris to a site to be found by the Contractor.</t>
  </si>
  <si>
    <t>Classification of Materials</t>
  </si>
  <si>
    <t xml:space="preserve">The Soil Investigation Report is appended to the Back of these Bills of Quantities.  The contractor is encouraged to study this document and acquaint himself with the soil conditions. </t>
  </si>
  <si>
    <t>Descriptions of carting away of excavated material shall be deemed to include loading excavated material onto trucks directly from the excavations or, alternatively, from stock piles situated on the building site.</t>
  </si>
  <si>
    <t>Computation of Quantities</t>
  </si>
  <si>
    <t>Earthworks will be measured by volume once only in excavation. The volumes handled will be computed from the difference in elevation between the original ground levels and the specified earthwork levels.</t>
  </si>
  <si>
    <t>Prices of excavation</t>
  </si>
  <si>
    <t>Prices for all items of excavation shall include for digging out, any necessary staging required, forming to falls, slopes, curves, etc., trimming sides and stepping, leveling and ramming bottoms and for watering same to the satisfaction of the Principal Agent if so directed.</t>
  </si>
  <si>
    <t>Prices shall include for any extra labour required in recommencing excavation to make it deeper or wider if the Principal Agent so directs.</t>
  </si>
  <si>
    <t>Prices shall also include for bulking after excavation and consolidation or filling and for multiple handling of excavated materials as no allowance for bulking or consolidation will be made.</t>
  </si>
  <si>
    <t>CONCRETE, FORMWORK AND REINFORCEMENT</t>
  </si>
  <si>
    <t>Prices of Concrete, Formwork and Reinforcement</t>
  </si>
  <si>
    <t>(i)                 In situ Concrete</t>
  </si>
  <si>
    <t xml:space="preserve">Prices of all in situ concrete shall include for mixing, hoisting and lowering to all levels, placing, </t>
  </si>
  <si>
    <t>working around reinforcement, vibrating, compacting, pumping, etc.</t>
  </si>
  <si>
    <t>(ii)               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</si>
  <si>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</si>
  <si>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damages and shall remain in position until newly constructed work is able to support itself.</t>
  </si>
  <si>
    <t>Formwork to sides of bases, strap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</si>
  <si>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The prices of all formwork shall include for use, waste, all straight, square and raking cutting, splayed edges, intersections, struts, hangers, etc. horsing up, wedging, maintaining, easing, striking and removing as and when directed, except where described as “Permanent”. The formwork is measured to the actual nett surface of the concrete to be supported.</t>
  </si>
  <si>
    <t>Prices for smooth formwork shall include 25 x 25mm timber to all external angles.</t>
  </si>
  <si>
    <t>(iii)             Power Floating</t>
  </si>
  <si>
    <t xml:space="preserve">After the concrete has been properly placed, struck off or rolled, it shall not be worked until ready for floating.  The lapse of time between tamping and power floating may vary from 2 to 8 hours or more depending on weather conditions, concrete temperature and concrete mixture.  It should be noted that it may be necessary to power float outside normal working hours and prices shall include for this possibility.  </t>
  </si>
  <si>
    <t>Floating shall begin when the water sheen has disappeared or the mix has stiffened enough so that the weight of a man standing on its leaves on a slight imprint on the surface.  If two power floating operations are necessary to bring the surface to the desired state, the concrete shall be allowed to stiffen or become harder before beginning the second floating operation.</t>
  </si>
  <si>
    <t>Sprinkling dry cement or a mixture of dry cement and water on the surface of the fresh concrete to absorb water or to stiffen the mix shall not be permitted during any stage of floor construction.</t>
  </si>
  <si>
    <t>Power floating shall continue until the surface attains an even fine matt texture.</t>
  </si>
  <si>
    <t xml:space="preserve">The maximum variation is surface tolerance for powerfloated floors shall be 3mm in 3000mm.  If </t>
  </si>
  <si>
    <t xml:space="preserve">variations greater than this exist, the Principal Agent may direct the Contractor to grind the floor, </t>
  </si>
  <si>
    <t xml:space="preserve">at his own cost, to bring the surface within the requirements.  Patching of low spots shall not be </t>
  </si>
  <si>
    <t xml:space="preserve">permitted.  Grinding shall be done as soon as possible, preferably within 3 days, but not until the </t>
  </si>
  <si>
    <t>concrete is sufficiently strong to prevent dislodging coarse aggregate particles.</t>
  </si>
  <si>
    <t>(iv)             Steel Reinforcement</t>
  </si>
  <si>
    <t>The prices for steel reinforcement shall include for the supply, cutting to lengths, bending to the exact dimensions and shapes shown on the drawings and schedules, lowering or hoisting to the various floor levels, placing and wiring in position with and including 1.60 or 1.25mm diameter annealed wire or by the use of all necessary spacers, lifting blocks, etc. and maintaining in position while the concrete is being deposited.  Prices of fabric reinforcement shall include for unrolling, cutting, bending and binding wire, and for 300mm (minimum) side and end laps, hoisting or lowering and fixing and maintaining in position complete.</t>
  </si>
  <si>
    <t>COST OF TEST</t>
  </si>
  <si>
    <t>The costs of making, storing and testing of concrete test cubes shall include the cost of providing cube moulds necessary for the purpose, for testing costs and for submitting reports of the tests to the Principal Agent.  The testing shall be undertaking by an independent firm or institution nominated by the Contractor to the approval of the Principal Agent. (Test cubes are measured separately.)</t>
  </si>
  <si>
    <t xml:space="preserve">BRICKWORK </t>
  </si>
  <si>
    <t>Clay Bricks</t>
  </si>
  <si>
    <t>Stock bricks generally shall be good, hard, sound, well burnt clay stock, even in size and shape and equal to samples to be submitted to and approved by the Principal Agent.  No chipped or damaged face bricks shall be allowed.</t>
  </si>
  <si>
    <t>Wire Ties</t>
  </si>
  <si>
    <t>Where brickwork is required to be in two skins prices shall include for 3.5mm (minimum) modified P.W.D. type galvanised steel wire ties, at a rate of not less than five per square metre.</t>
  </si>
  <si>
    <t>Where brickwork is described as being in hollow walls prices shall include for 3.5mm (minimum) Butterfly type galvanised steel wire ties at a rate of not less than five per square metre.</t>
  </si>
  <si>
    <t>Where brickwork is described as being in lining to concrete, prices shall include for 3.5mm (minimum) Butterfly type galvanised steel wire ties at a rate of not less than five per square meter, and for fixing inside formwork, embedding in concrete and for building into brickwork.  Additional ties shall be provided within 230mm of any opening at every fourth course.</t>
  </si>
  <si>
    <t>Builder’s Work To Services</t>
  </si>
  <si>
    <t>No separate items shall be measured for building in electrical boards, switchboards, pipes, etc. but the contractor shall allow in his price of brickwork for building in distribution boards, switchboxes, etc. or leaving recesses for same, cutting and fitting around pipes and flushing solid all chasses in cement mortar.</t>
  </si>
  <si>
    <t>Prices</t>
  </si>
  <si>
    <t>The prices for brickwork, etc. shall include for all cutting, plumbing angles, forming reveals weep holes in cavity walls, waste, and for wedging and pinning to underside of steel or concrete beams, concrete slabs, etc.</t>
  </si>
  <si>
    <t>Prices shall also include for soaking bricks in water immediately before laying, hoisting bricks and mortar, etc. to various floor levels and for raking out joints of brickwork to be plastered or tiled.</t>
  </si>
  <si>
    <t>CLEARING OFF</t>
  </si>
  <si>
    <t>Great care shall be taken to keep face brickwork, brickwork, quarry tiles, etc., free from surplus mortar as the work proceeds and at completion they shall be cleaned off with spirits or salts and water or other approved cleaning materials.  Rates shall include for this.</t>
  </si>
  <si>
    <t xml:space="preserve">Bagged Finish </t>
  </si>
  <si>
    <t>Bagged finish to brickwork is to be done whilst the mortar in joints is still soft and shall be formed by rubbing over the walls with wet rough sacking, until all joints and cervices are filled up and an even surface is obtained.  Mortar, as used for building the brickwork, shall be added as may be necessary.</t>
  </si>
  <si>
    <t>If bagged to walls is done after the mortar in joints is set. The wall surfaces shall be rubbed over with wet rough sacking as above, but cement grout shall be added as necessary to fill up the joints and crevices and to obtain an even surface.  The final rub is to be done only vertically or horizontally and not circular.</t>
  </si>
  <si>
    <t>CARPENTRY AND JOINERY</t>
  </si>
  <si>
    <t>CONSTRUCTION IN GENERAL</t>
  </si>
  <si>
    <t>All timbers shall be in as long lengths as possible and except where lapping is possible, timbers up to 76mm in depth shall be halved at junctions and angles and above 76mm shall be splay-scarved at junctions; in all cases the joints shall be arranged over the points of support and well spiked.</t>
  </si>
  <si>
    <t>PLASTERING</t>
  </si>
  <si>
    <t>PREPARATION OF SURFACES</t>
  </si>
  <si>
    <t>Prior to the application of floor finishes, screeds, plaster finishes, etc., the surfaces of the new concrete, brickwork, etc. shall be thoroughly cleaned, chipped, hacked, sloshed, etc. as necessary to ensure a satisfactory bond.  The Contractor will be held entirely responsible for the proper and adequate preparation of the surfaces and any work which results in failure in this regard shall be made good at the Contractor’s expense to the satisfaction of the Principal Agent.</t>
  </si>
  <si>
    <t>PLUMBING AND DRAINAGE</t>
  </si>
  <si>
    <t>FIXING OF PIPES</t>
  </si>
  <si>
    <t>Where pipes or gutters are fixed to walls, soffits, roof timbers, etc., descriptions shall be deemed to include for all necessary brackets, holder bats, pipe clips, etc. and for plugging and screwing or cutting and pinning or building tails of holder bats, hangers, etc., to brickwork or concrete in (1:3) cement mortar and for making good.  No distinction is made between pipes fixed to different elements, cast in, built in etc.</t>
  </si>
  <si>
    <t>PAINTWORK</t>
  </si>
  <si>
    <t>Materials</t>
  </si>
  <si>
    <t>For any particular work the priming coat and subsequent coats of paint shall be executed with paints from the same manufacturer.</t>
  </si>
  <si>
    <t>The Contractor will be held entirely responsible for the proper and adequate preparation of the surfaces and any work which fails to meet the manufacturer’s recommendations must be made good at the Contractor’s expense to the satisfaction of the Principal Agent.</t>
  </si>
  <si>
    <t>Descriptions shall be deemed to include for cutting in of contrasting colours or paints and masking as required.</t>
  </si>
  <si>
    <t>BILL NO.10 : PLUMBING AND DRAINAGE</t>
  </si>
  <si>
    <t>FIRE APPLIANCES ETC</t>
  </si>
  <si>
    <t>5kg Carbon dioxide fire extinguisher</t>
  </si>
  <si>
    <t>Plumbing and Drainage</t>
  </si>
  <si>
    <t>BILL NO.11 : GLAZING</t>
  </si>
  <si>
    <t>BILL NO.12 : PAINTWORK</t>
  </si>
  <si>
    <t>BILL NO.13 : EXTERNAL WORKS (PROVISIONAL)</t>
  </si>
  <si>
    <t>BILL NO. 14 - PROVISIONAL SUMS</t>
  </si>
  <si>
    <t>BILL NO.11 : PLUMBING AND DRAINAGE</t>
  </si>
  <si>
    <t>Descriptions of wall mounted, floor standing, drop-in, etc type sanitary fittings shall be deemed to include fixing in position and all fixing accessories.</t>
  </si>
  <si>
    <t>Descriptions of proprietary items shall include fixing in position and all fixing accessories as specified by the manufacturer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</si>
</sst>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0.00_-;\-&quot;R&quot;* #,##0.00_-;_-&quot;R&quot;* &quot;-&quot;??_-;_-@_-"/>
    <numFmt numFmtId="165" formatCode="_-* #,##0.00_-;_-* #,##0.00\-;_-* &quot;-&quot;??_-;_-@_-"/>
  </numFmts>
  <fonts count="48">
    <font>
      <sz val="11"/>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sz val="14"/>
      <color theme="1"/>
      <name val="Calibri"/>
      <family val="2"/>
      <scheme val="minor"/>
    </font>
    <font>
      <b/>
      <u/>
      <sz val="16"/>
      <color theme="1"/>
      <name val="Calibri"/>
      <family val="2"/>
      <scheme val="minor"/>
    </font>
    <font>
      <sz val="16"/>
      <color theme="1"/>
      <name val="Calibri"/>
      <family val="2"/>
      <scheme val="minor"/>
    </font>
    <font>
      <b/>
      <u/>
      <sz val="11"/>
      <color theme="1"/>
      <name val="Calibri"/>
      <family val="2"/>
      <scheme val="minor"/>
    </font>
    <font>
      <sz val="11"/>
      <name val="Calibri"/>
      <family val="2"/>
      <scheme val="minor"/>
    </font>
    <font>
      <b/>
      <sz val="11"/>
      <name val="Calibri"/>
      <family val="2"/>
      <scheme val="minor"/>
    </font>
    <font>
      <b/>
      <sz val="16"/>
      <color theme="1"/>
      <name val="Calibri"/>
      <family val="2"/>
      <scheme val="minor"/>
    </font>
    <font>
      <sz val="13"/>
      <color theme="1"/>
      <name val="Calibri"/>
      <family val="2"/>
      <scheme val="minor"/>
    </font>
    <font>
      <b/>
      <u/>
      <sz val="13"/>
      <color theme="1"/>
      <name val="Calibri"/>
      <family val="2"/>
      <scheme val="minor"/>
    </font>
    <font>
      <b/>
      <sz val="13"/>
      <color theme="1"/>
      <name val="Calibri"/>
      <family val="2"/>
      <scheme val="minor"/>
    </font>
    <font>
      <sz val="10"/>
      <name val="Arial"/>
      <family val="2"/>
    </font>
    <font>
      <b/>
      <sz val="16"/>
      <name val="Arial"/>
      <family val="2"/>
    </font>
    <font>
      <b/>
      <sz val="18"/>
      <name val="Arial"/>
      <family val="2"/>
    </font>
    <font>
      <sz val="16"/>
      <name val="Arial"/>
      <family val="2"/>
    </font>
    <font>
      <sz val="22"/>
      <name val="Arial"/>
      <family val="2"/>
    </font>
    <font>
      <b/>
      <sz val="22"/>
      <name val="Arial"/>
      <family val="2"/>
    </font>
    <font>
      <b/>
      <sz val="22"/>
      <name val="Arial Narrow"/>
      <family val="2"/>
    </font>
    <font>
      <b/>
      <sz val="22"/>
      <name val="Arial."/>
    </font>
    <font>
      <sz val="10"/>
      <name val="Arial Narrow"/>
      <family val="2"/>
    </font>
    <font>
      <b/>
      <u/>
      <sz val="11"/>
      <name val="Arial"/>
      <family val="2"/>
    </font>
    <font>
      <b/>
      <u/>
      <sz val="10"/>
      <name val="Arial"/>
      <family val="2"/>
    </font>
    <font>
      <b/>
      <sz val="10"/>
      <name val="Arial"/>
      <family val="2"/>
    </font>
    <font>
      <b/>
      <u/>
      <sz val="16"/>
      <name val="Arial"/>
      <family val="2"/>
    </font>
    <font>
      <b/>
      <sz val="11"/>
      <name val="Times New Roman"/>
      <family val="1"/>
    </font>
    <font>
      <sz val="10"/>
      <color rgb="FFFF0000"/>
      <name val="Arial"/>
      <family val="2"/>
    </font>
    <font>
      <sz val="11"/>
      <name val="Times New Roman"/>
      <family val="1"/>
    </font>
    <font>
      <b/>
      <sz val="11"/>
      <name val="Arial"/>
      <family val="2"/>
    </font>
    <font>
      <sz val="12"/>
      <color theme="1"/>
      <name val="Calibri"/>
      <family val="2"/>
      <scheme val="minor"/>
    </font>
    <font>
      <b/>
      <u/>
      <sz val="18"/>
      <color theme="1"/>
      <name val="Calibri"/>
      <family val="2"/>
      <scheme val="minor"/>
    </font>
    <font>
      <sz val="12"/>
      <name val="Arial"/>
      <family val="2"/>
    </font>
    <font>
      <sz val="11"/>
      <name val="Arial"/>
      <family val="2"/>
    </font>
    <font>
      <u/>
      <sz val="11"/>
      <name val="Arial"/>
      <family val="2"/>
    </font>
    <font>
      <b/>
      <u/>
      <sz val="12"/>
      <name val="Arial"/>
      <family val="2"/>
    </font>
    <font>
      <sz val="10"/>
      <color theme="1"/>
      <name val="Arial"/>
      <family val="2"/>
    </font>
    <font>
      <b/>
      <u/>
      <sz val="10"/>
      <color theme="1"/>
      <name val="Arial"/>
      <family val="2"/>
    </font>
    <font>
      <sz val="14"/>
      <color theme="1"/>
      <name val="Calibri"/>
      <family val="2"/>
    </font>
    <font>
      <sz val="14"/>
      <name val="Calibri"/>
      <family val="2"/>
    </font>
    <font>
      <b/>
      <u/>
      <sz val="11"/>
      <color theme="1"/>
      <name val="Arial"/>
      <family val="2"/>
    </font>
    <font>
      <b/>
      <sz val="10"/>
      <color theme="1"/>
      <name val="Arial"/>
      <family val="2"/>
    </font>
    <font>
      <u/>
      <sz val="10"/>
      <color theme="1"/>
      <name val="Arial"/>
      <family val="2"/>
    </font>
    <font>
      <b/>
      <sz val="20"/>
      <name val="Arial"/>
      <family val="2"/>
    </font>
    <font>
      <u/>
      <sz val="10"/>
      <name val="Arial"/>
      <family val="2"/>
    </font>
    <font>
      <b/>
      <sz val="12"/>
      <name val="Arial"/>
      <family val="2"/>
    </font>
    <font>
      <i/>
      <sz val="10"/>
      <name val="Arial"/>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1">
    <border>
      <left/>
      <right/>
      <top/>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double">
        <color auto="1"/>
      </left>
      <right style="thin">
        <color auto="1"/>
      </right>
      <top style="thin">
        <color auto="1"/>
      </top>
      <bottom style="double">
        <color auto="1"/>
      </bottom>
      <diagonal/>
    </border>
    <border>
      <left/>
      <right style="thin">
        <color indexed="64"/>
      </right>
      <top/>
      <bottom/>
      <diagonal/>
    </border>
    <border>
      <left style="thin">
        <color auto="1"/>
      </left>
      <right style="double">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double">
        <color auto="1"/>
      </left>
      <right style="thin">
        <color auto="1"/>
      </right>
      <top style="thin">
        <color indexed="64"/>
      </top>
      <bottom style="thin">
        <color indexed="64"/>
      </bottom>
      <diagonal/>
    </border>
    <border>
      <left/>
      <right style="double">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auto="1"/>
      </left>
      <right style="thin">
        <color auto="1"/>
      </right>
      <top/>
      <bottom style="thin">
        <color indexed="64"/>
      </bottom>
      <diagonal/>
    </border>
    <border>
      <left style="double">
        <color auto="1"/>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right style="thin">
        <color auto="1"/>
      </right>
      <top style="thin">
        <color auto="1"/>
      </top>
      <bottom style="double">
        <color auto="1"/>
      </bottom>
      <diagonal/>
    </border>
    <border>
      <left/>
      <right style="double">
        <color auto="1"/>
      </right>
      <top/>
      <bottom style="thin">
        <color indexed="64"/>
      </bottom>
      <diagonal/>
    </border>
    <border>
      <left/>
      <right style="double">
        <color auto="1"/>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auto="1"/>
      </left>
      <right style="thick">
        <color auto="1"/>
      </right>
      <top style="thick">
        <color auto="1"/>
      </top>
      <bottom style="thick">
        <color auto="1"/>
      </bottom>
      <diagonal/>
    </border>
  </borders>
  <cellStyleXfs count="5">
    <xf numFmtId="0" fontId="0" fillId="0" borderId="0"/>
    <xf numFmtId="0"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cellStyleXfs>
  <cellXfs count="312">
    <xf numFmtId="0" fontId="0" fillId="0" borderId="0" xfId="0"/>
    <xf numFmtId="0" fontId="3" fillId="0" borderId="1" xfId="0" applyFont="1" applyBorder="1" applyAlignment="1">
      <alignment horizontal="center" wrapText="1"/>
    </xf>
    <xf numFmtId="0" fontId="4" fillId="0" borderId="2" xfId="0" applyFont="1" applyBorder="1" applyAlignment="1">
      <alignment horizontal="right"/>
    </xf>
    <xf numFmtId="38" fontId="2" fillId="0" borderId="2" xfId="0" applyNumberFormat="1" applyFont="1" applyBorder="1" applyAlignment="1">
      <alignment horizontal="center"/>
    </xf>
    <xf numFmtId="40" fontId="2" fillId="0" borderId="1" xfId="0" applyNumberFormat="1" applyFont="1" applyBorder="1" applyAlignment="1">
      <alignment horizontal="right"/>
    </xf>
    <xf numFmtId="40" fontId="2" fillId="0" borderId="3" xfId="0" applyNumberFormat="1" applyFont="1" applyBorder="1" applyAlignment="1">
      <alignment horizontal="center"/>
    </xf>
    <xf numFmtId="0" fontId="2" fillId="0" borderId="0" xfId="0" applyFont="1"/>
    <xf numFmtId="0" fontId="4" fillId="0" borderId="0" xfId="0" applyFont="1"/>
    <xf numFmtId="0" fontId="5" fillId="0" borderId="1" xfId="0" applyFont="1" applyBorder="1" applyAlignment="1">
      <alignment horizontal="left" vertical="top" wrapText="1"/>
    </xf>
    <xf numFmtId="0" fontId="4" fillId="0" borderId="2" xfId="0" applyFont="1" applyBorder="1" applyAlignment="1">
      <alignment horizontal="center"/>
    </xf>
    <xf numFmtId="0" fontId="4" fillId="0" borderId="2" xfId="0" applyFont="1" applyBorder="1"/>
    <xf numFmtId="0" fontId="0" fillId="0" borderId="1" xfId="0" applyBorder="1" applyAlignment="1">
      <alignment horizontal="right"/>
    </xf>
    <xf numFmtId="0" fontId="4" fillId="0" borderId="3" xfId="0" applyFont="1" applyBorder="1"/>
    <xf numFmtId="0" fontId="6" fillId="0" borderId="1" xfId="0" applyFont="1" applyBorder="1" applyAlignment="1">
      <alignment horizontal="left" vertical="top" wrapText="1"/>
    </xf>
    <xf numFmtId="0" fontId="5" fillId="0" borderId="1" xfId="0" applyFont="1" applyBorder="1" applyAlignment="1">
      <alignment horizontal="left" wrapText="1"/>
    </xf>
    <xf numFmtId="0" fontId="3" fillId="0" borderId="2" xfId="0" applyFont="1" applyBorder="1" applyAlignment="1">
      <alignment horizontal="center"/>
    </xf>
    <xf numFmtId="0" fontId="7" fillId="0" borderId="2" xfId="0" applyFont="1" applyBorder="1" applyAlignment="1">
      <alignment horizontal="center"/>
    </xf>
    <xf numFmtId="0" fontId="4" fillId="0" borderId="2" xfId="0" applyFont="1" applyBorder="1" applyAlignment="1">
      <alignment horizontal="left" wrapText="1"/>
    </xf>
    <xf numFmtId="0" fontId="0" fillId="0" borderId="2" xfId="0" applyBorder="1" applyAlignment="1">
      <alignment horizontal="center"/>
    </xf>
    <xf numFmtId="0" fontId="5" fillId="0" borderId="2" xfId="0" applyFont="1" applyBorder="1" applyAlignment="1">
      <alignment horizontal="left" wrapText="1"/>
    </xf>
    <xf numFmtId="0" fontId="8" fillId="0" borderId="1" xfId="0" applyFont="1" applyBorder="1" applyAlignment="1">
      <alignment horizontal="right"/>
    </xf>
    <xf numFmtId="0" fontId="2" fillId="0" borderId="2" xfId="0" applyFont="1" applyBorder="1" applyAlignment="1">
      <alignment horizontal="right" wrapText="1"/>
    </xf>
    <xf numFmtId="0" fontId="9" fillId="0" borderId="1" xfId="0" applyFont="1" applyBorder="1" applyAlignment="1">
      <alignment horizontal="right"/>
    </xf>
    <xf numFmtId="0" fontId="4" fillId="0" borderId="4" xfId="0" applyFont="1" applyBorder="1"/>
    <xf numFmtId="0" fontId="3" fillId="0" borderId="2" xfId="0" applyFont="1" applyBorder="1" applyAlignment="1">
      <alignment horizontal="left" wrapText="1"/>
    </xf>
    <xf numFmtId="0" fontId="10" fillId="0" borderId="2" xfId="0" applyFont="1" applyBorder="1" applyAlignment="1">
      <alignment horizontal="left" wrapText="1"/>
    </xf>
    <xf numFmtId="0" fontId="4" fillId="0" borderId="2" xfId="0" applyFont="1" applyBorder="1" applyAlignment="1">
      <alignment wrapText="1"/>
    </xf>
    <xf numFmtId="0" fontId="2" fillId="0" borderId="2" xfId="0" applyFont="1" applyBorder="1" applyAlignment="1">
      <alignment horizontal="left" wrapText="1"/>
    </xf>
    <xf numFmtId="0" fontId="4" fillId="0" borderId="2" xfId="0" applyFont="1" applyBorder="1" applyAlignment="1">
      <alignment horizontal="left"/>
    </xf>
    <xf numFmtId="0" fontId="1" fillId="0" borderId="1" xfId="0" applyFont="1" applyBorder="1" applyAlignment="1">
      <alignment horizontal="right"/>
    </xf>
    <xf numFmtId="0" fontId="6" fillId="0" borderId="2" xfId="0" applyFont="1" applyBorder="1" applyAlignment="1">
      <alignment horizontal="left" wrapText="1"/>
    </xf>
    <xf numFmtId="0" fontId="1" fillId="0" borderId="6" xfId="0" applyFont="1" applyBorder="1" applyAlignment="1">
      <alignment horizontal="right"/>
    </xf>
    <xf numFmtId="0" fontId="2" fillId="0" borderId="2" xfId="0" applyFont="1" applyBorder="1" applyAlignment="1">
      <alignment horizontal="center"/>
    </xf>
    <xf numFmtId="0" fontId="4" fillId="0" borderId="0" xfId="0" applyFont="1" applyAlignment="1">
      <alignment horizontal="left" vertical="top"/>
    </xf>
    <xf numFmtId="0" fontId="0" fillId="0" borderId="0" xfId="0" applyAlignment="1">
      <alignment horizontal="right"/>
    </xf>
    <xf numFmtId="0" fontId="5" fillId="0" borderId="1" xfId="0" applyFont="1" applyBorder="1" applyAlignment="1">
      <alignment horizontal="center" wrapText="1"/>
    </xf>
    <xf numFmtId="40" fontId="1" fillId="0" borderId="1" xfId="0" applyNumberFormat="1" applyFont="1" applyBorder="1" applyAlignment="1">
      <alignment horizontal="right"/>
    </xf>
    <xf numFmtId="0" fontId="4" fillId="0" borderId="1" xfId="0" applyFont="1" applyBorder="1" applyAlignment="1">
      <alignment horizontal="left" vertical="top" wrapText="1"/>
    </xf>
    <xf numFmtId="0" fontId="3" fillId="0" borderId="1" xfId="0" applyFont="1" applyBorder="1" applyAlignment="1">
      <alignment horizontal="left" wrapText="1"/>
    </xf>
    <xf numFmtId="0" fontId="0" fillId="0" borderId="2" xfId="0" applyBorder="1" applyAlignment="1">
      <alignment horizontal="left" wrapText="1"/>
    </xf>
    <xf numFmtId="0" fontId="11" fillId="0" borderId="2" xfId="0" applyFont="1" applyBorder="1" applyAlignment="1">
      <alignment horizontal="center"/>
    </xf>
    <xf numFmtId="0" fontId="12" fillId="0" borderId="2" xfId="0" applyFont="1" applyBorder="1" applyAlignment="1">
      <alignment horizontal="center"/>
    </xf>
    <xf numFmtId="0" fontId="13" fillId="0" borderId="2" xfId="0" applyFont="1" applyBorder="1" applyAlignment="1">
      <alignment horizontal="right" wrapText="1"/>
    </xf>
    <xf numFmtId="0" fontId="11" fillId="0" borderId="2" xfId="0" applyFont="1" applyBorder="1" applyAlignment="1">
      <alignment horizontal="left" wrapText="1"/>
    </xf>
    <xf numFmtId="0" fontId="12" fillId="0" borderId="2" xfId="0" applyFont="1" applyBorder="1" applyAlignment="1">
      <alignment horizontal="left" wrapText="1"/>
    </xf>
    <xf numFmtId="0" fontId="11" fillId="0" borderId="2" xfId="0" applyFont="1" applyBorder="1" applyAlignment="1">
      <alignment horizontal="left"/>
    </xf>
    <xf numFmtId="0" fontId="1" fillId="0" borderId="2" xfId="0" applyFont="1" applyBorder="1" applyAlignment="1">
      <alignment horizontal="right" wrapText="1"/>
    </xf>
    <xf numFmtId="0" fontId="1" fillId="0" borderId="2" xfId="0" applyFont="1" applyBorder="1" applyAlignment="1">
      <alignment horizontal="left" wrapText="1"/>
    </xf>
    <xf numFmtId="0" fontId="7" fillId="0" borderId="2" xfId="0" applyFont="1" applyBorder="1" applyAlignment="1">
      <alignment horizontal="left" wrapText="1"/>
    </xf>
    <xf numFmtId="0" fontId="4" fillId="0" borderId="2" xfId="0" applyFont="1" applyBorder="1" applyAlignment="1">
      <alignment horizontal="left" vertical="top" wrapText="1"/>
    </xf>
    <xf numFmtId="0" fontId="14" fillId="0" borderId="0" xfId="1"/>
    <xf numFmtId="0" fontId="14" fillId="0" borderId="0" xfId="2"/>
    <xf numFmtId="0" fontId="15" fillId="0" borderId="0" xfId="2" applyFont="1"/>
    <xf numFmtId="0" fontId="16" fillId="0" borderId="0" xfId="2" applyFont="1" applyAlignment="1">
      <alignment horizontal="center" vertical="center"/>
    </xf>
    <xf numFmtId="0" fontId="17" fillId="0" borderId="0" xfId="2" applyFont="1" applyAlignment="1">
      <alignment horizontal="center" vertical="center"/>
    </xf>
    <xf numFmtId="17" fontId="15" fillId="0" borderId="0" xfId="2" quotePrefix="1" applyNumberFormat="1" applyFont="1" applyAlignment="1">
      <alignment horizontal="center" vertical="center"/>
    </xf>
    <xf numFmtId="0" fontId="18" fillId="0" borderId="0" xfId="2" applyFont="1" applyAlignment="1">
      <alignment horizontal="center" vertical="center"/>
    </xf>
    <xf numFmtId="0" fontId="14" fillId="0" borderId="0" xfId="2" applyAlignment="1">
      <alignment horizontal="center" vertical="center"/>
    </xf>
    <xf numFmtId="0" fontId="19" fillId="0" borderId="0" xfId="2" applyFont="1" applyAlignment="1">
      <alignment vertical="center"/>
    </xf>
    <xf numFmtId="0" fontId="20" fillId="0" borderId="0" xfId="2" applyFont="1" applyAlignment="1">
      <alignment vertical="center"/>
    </xf>
    <xf numFmtId="0" fontId="21" fillId="0" borderId="0" xfId="2" applyFont="1" applyAlignment="1">
      <alignment vertical="center"/>
    </xf>
    <xf numFmtId="0" fontId="18" fillId="0" borderId="0" xfId="2" applyFont="1" applyAlignment="1">
      <alignment vertical="center"/>
    </xf>
    <xf numFmtId="0" fontId="19" fillId="0" borderId="0" xfId="2" applyFont="1" applyAlignment="1">
      <alignment horizontal="center" vertical="center"/>
    </xf>
    <xf numFmtId="0" fontId="22" fillId="0" borderId="0" xfId="2" applyFont="1" applyAlignment="1">
      <alignment vertical="center"/>
    </xf>
    <xf numFmtId="0" fontId="24" fillId="0" borderId="0" xfId="1" applyFont="1"/>
    <xf numFmtId="0" fontId="14" fillId="0" borderId="0" xfId="1" applyAlignment="1">
      <alignment horizontal="right"/>
    </xf>
    <xf numFmtId="17" fontId="14" fillId="0" borderId="0" xfId="1" quotePrefix="1" applyNumberFormat="1" applyAlignment="1">
      <alignment horizontal="right"/>
    </xf>
    <xf numFmtId="16" fontId="25" fillId="0" borderId="0" xfId="1" quotePrefix="1" applyNumberFormat="1" applyFont="1" applyAlignment="1">
      <alignment horizontal="right"/>
    </xf>
    <xf numFmtId="0" fontId="27" fillId="0" borderId="0" xfId="2" applyFont="1" applyAlignment="1">
      <alignment horizontal="justify" vertical="center"/>
    </xf>
    <xf numFmtId="0" fontId="29" fillId="0" borderId="0" xfId="2" applyFont="1" applyAlignment="1">
      <alignment horizontal="justify" vertical="center"/>
    </xf>
    <xf numFmtId="0" fontId="29" fillId="0" borderId="0" xfId="2" applyFont="1" applyAlignment="1">
      <alignment vertical="center"/>
    </xf>
    <xf numFmtId="0" fontId="14" fillId="0" borderId="0" xfId="2" applyAlignment="1">
      <alignment vertical="top" wrapText="1"/>
    </xf>
    <xf numFmtId="0" fontId="27" fillId="0" borderId="0" xfId="2" applyFont="1" applyAlignment="1">
      <alignment vertical="center"/>
    </xf>
    <xf numFmtId="0" fontId="27" fillId="0" borderId="0" xfId="2" applyFont="1" applyAlignment="1">
      <alignment horizontal="left" vertical="center" indent="4"/>
    </xf>
    <xf numFmtId="38" fontId="4" fillId="0" borderId="2" xfId="0" applyNumberFormat="1" applyFont="1" applyBorder="1" applyAlignment="1">
      <alignment vertical="top"/>
    </xf>
    <xf numFmtId="0" fontId="4" fillId="0" borderId="1" xfId="0" applyFont="1" applyBorder="1" applyAlignment="1">
      <alignment wrapText="1"/>
    </xf>
    <xf numFmtId="0" fontId="4" fillId="0" borderId="5" xfId="0" applyFont="1" applyBorder="1" applyAlignment="1">
      <alignment horizontal="center"/>
    </xf>
    <xf numFmtId="0" fontId="4" fillId="0" borderId="5" xfId="0" applyFont="1" applyBorder="1" applyAlignment="1">
      <alignment horizontal="right"/>
    </xf>
    <xf numFmtId="164" fontId="4" fillId="0" borderId="3" xfId="0" applyNumberFormat="1" applyFont="1" applyBorder="1"/>
    <xf numFmtId="164" fontId="2" fillId="0" borderId="4" xfId="0" applyNumberFormat="1" applyFont="1" applyBorder="1"/>
    <xf numFmtId="0" fontId="4" fillId="0" borderId="10" xfId="0" applyFont="1" applyBorder="1"/>
    <xf numFmtId="0" fontId="4" fillId="0" borderId="10" xfId="0" applyFont="1" applyBorder="1" applyAlignment="1">
      <alignment horizontal="center"/>
    </xf>
    <xf numFmtId="0" fontId="4" fillId="0" borderId="1" xfId="0" applyFont="1" applyBorder="1"/>
    <xf numFmtId="38" fontId="2" fillId="0" borderId="1" xfId="0" applyNumberFormat="1" applyFont="1" applyBorder="1" applyAlignment="1">
      <alignment horizontal="center" wrapText="1"/>
    </xf>
    <xf numFmtId="38" fontId="4" fillId="0" borderId="1" xfId="0" applyNumberFormat="1" applyFont="1" applyBorder="1" applyAlignment="1">
      <alignment vertical="top"/>
    </xf>
    <xf numFmtId="0" fontId="4" fillId="0" borderId="13" xfId="0" applyFont="1" applyBorder="1"/>
    <xf numFmtId="0" fontId="2" fillId="0" borderId="14" xfId="0" applyFont="1" applyBorder="1" applyAlignment="1">
      <alignment horizontal="right" wrapText="1"/>
    </xf>
    <xf numFmtId="0" fontId="4" fillId="0" borderId="14" xfId="0" applyFont="1" applyBorder="1" applyAlignment="1">
      <alignment horizontal="center"/>
    </xf>
    <xf numFmtId="0" fontId="0" fillId="0" borderId="14" xfId="0" applyBorder="1" applyAlignment="1">
      <alignment horizontal="center"/>
    </xf>
    <xf numFmtId="0" fontId="0" fillId="0" borderId="13" xfId="0" applyBorder="1" applyAlignment="1">
      <alignment horizontal="right"/>
    </xf>
    <xf numFmtId="0" fontId="4" fillId="0" borderId="9" xfId="0" applyFont="1" applyBorder="1"/>
    <xf numFmtId="38" fontId="2" fillId="3" borderId="12" xfId="0" applyNumberFormat="1" applyFont="1" applyFill="1" applyBorder="1" applyAlignment="1">
      <alignment horizontal="center" wrapText="1"/>
    </xf>
    <xf numFmtId="0" fontId="3" fillId="3" borderId="12" xfId="0" applyFont="1" applyFill="1" applyBorder="1" applyAlignment="1">
      <alignment horizontal="center" wrapText="1"/>
    </xf>
    <xf numFmtId="0" fontId="4" fillId="3" borderId="11" xfId="0" applyFont="1" applyFill="1" applyBorder="1" applyAlignment="1">
      <alignment horizontal="right"/>
    </xf>
    <xf numFmtId="38" fontId="2" fillId="3" borderId="11" xfId="0" applyNumberFormat="1" applyFont="1" applyFill="1" applyBorder="1" applyAlignment="1">
      <alignment horizontal="center"/>
    </xf>
    <xf numFmtId="40" fontId="2" fillId="3" borderId="12" xfId="0" applyNumberFormat="1" applyFont="1" applyFill="1" applyBorder="1" applyAlignment="1">
      <alignment horizontal="right"/>
    </xf>
    <xf numFmtId="40" fontId="2" fillId="3" borderId="9" xfId="0" applyNumberFormat="1" applyFont="1" applyFill="1" applyBorder="1" applyAlignment="1">
      <alignment horizontal="center"/>
    </xf>
    <xf numFmtId="0" fontId="32" fillId="0" borderId="1" xfId="0" applyFont="1" applyBorder="1" applyAlignment="1">
      <alignment horizontal="left" wrapText="1"/>
    </xf>
    <xf numFmtId="0" fontId="5" fillId="3" borderId="12" xfId="0" applyFont="1" applyFill="1" applyBorder="1" applyAlignment="1">
      <alignment horizontal="center" wrapText="1"/>
    </xf>
    <xf numFmtId="40" fontId="1" fillId="3" borderId="12" xfId="0" applyNumberFormat="1" applyFont="1" applyFill="1" applyBorder="1" applyAlignment="1">
      <alignment horizontal="right"/>
    </xf>
    <xf numFmtId="0" fontId="0" fillId="0" borderId="14" xfId="0" applyBorder="1" applyAlignment="1">
      <alignment horizontal="left" wrapText="1"/>
    </xf>
    <xf numFmtId="0" fontId="4" fillId="0" borderId="15" xfId="0" applyFont="1" applyBorder="1"/>
    <xf numFmtId="38" fontId="4" fillId="0" borderId="1" xfId="0" applyNumberFormat="1" applyFont="1" applyBorder="1" applyAlignment="1">
      <alignment horizontal="center" vertical="top"/>
    </xf>
    <xf numFmtId="38" fontId="4" fillId="0" borderId="1" xfId="0" applyNumberFormat="1" applyFont="1" applyBorder="1" applyAlignment="1">
      <alignment horizontal="center" vertical="center"/>
    </xf>
    <xf numFmtId="38" fontId="4" fillId="0" borderId="1" xfId="0" applyNumberFormat="1" applyFont="1" applyBorder="1" applyAlignment="1">
      <alignment horizontal="center"/>
    </xf>
    <xf numFmtId="0" fontId="4" fillId="0" borderId="1" xfId="0" applyFont="1" applyBorder="1" applyAlignment="1">
      <alignment horizontal="center"/>
    </xf>
    <xf numFmtId="0" fontId="4" fillId="0" borderId="13" xfId="0" applyFont="1" applyBorder="1" applyAlignment="1">
      <alignment horizontal="center"/>
    </xf>
    <xf numFmtId="0" fontId="4" fillId="0" borderId="0" xfId="0" applyFont="1" applyAlignment="1">
      <alignment horizontal="center"/>
    </xf>
    <xf numFmtId="0" fontId="14" fillId="0" borderId="0" xfId="1" applyAlignment="1">
      <alignment vertical="center"/>
    </xf>
    <xf numFmtId="165" fontId="14" fillId="0" borderId="0" xfId="3" applyFont="1" applyAlignment="1">
      <alignment vertical="center"/>
    </xf>
    <xf numFmtId="165" fontId="14" fillId="0" borderId="0" xfId="3" applyFont="1" applyAlignment="1">
      <alignment horizontal="right" vertical="center"/>
    </xf>
    <xf numFmtId="0" fontId="14" fillId="0" borderId="0" xfId="3" applyNumberFormat="1" applyFont="1" applyFill="1" applyAlignment="1">
      <alignment horizontal="center" vertical="center"/>
    </xf>
    <xf numFmtId="0" fontId="14" fillId="0" borderId="5" xfId="1" applyBorder="1" applyAlignment="1">
      <alignment horizontal="center" vertical="center"/>
    </xf>
    <xf numFmtId="0" fontId="14" fillId="0" borderId="0" xfId="1" applyAlignment="1">
      <alignment vertical="center" wrapText="1"/>
    </xf>
    <xf numFmtId="49" fontId="14" fillId="0" borderId="0" xfId="1" applyNumberFormat="1" applyAlignment="1">
      <alignment horizontal="center" vertical="center"/>
    </xf>
    <xf numFmtId="0" fontId="33" fillId="0" borderId="0" xfId="1" applyFont="1" applyAlignment="1">
      <alignment vertical="center"/>
    </xf>
    <xf numFmtId="165" fontId="33" fillId="0" borderId="0" xfId="3" applyFont="1" applyAlignment="1">
      <alignment vertical="center"/>
    </xf>
    <xf numFmtId="10" fontId="14" fillId="0" borderId="0" xfId="4" applyNumberFormat="1" applyFont="1" applyAlignment="1">
      <alignment vertical="center"/>
    </xf>
    <xf numFmtId="165" fontId="30" fillId="0" borderId="16" xfId="3" applyFont="1" applyBorder="1" applyAlignment="1">
      <alignment vertical="center"/>
    </xf>
    <xf numFmtId="0" fontId="34" fillId="0" borderId="18" xfId="3" applyNumberFormat="1" applyFont="1" applyFill="1" applyBorder="1" applyAlignment="1">
      <alignment horizontal="center" vertical="center"/>
    </xf>
    <xf numFmtId="0" fontId="34" fillId="0" borderId="16" xfId="1" applyFont="1" applyBorder="1" applyAlignment="1">
      <alignment horizontal="center" vertical="center"/>
    </xf>
    <xf numFmtId="0" fontId="30" fillId="0" borderId="18" xfId="1" applyFont="1" applyBorder="1" applyAlignment="1">
      <alignment vertical="center" wrapText="1"/>
    </xf>
    <xf numFmtId="49" fontId="34" fillId="0" borderId="18" xfId="1" applyNumberFormat="1" applyFont="1" applyBorder="1" applyAlignment="1">
      <alignment horizontal="center" vertical="center"/>
    </xf>
    <xf numFmtId="165" fontId="14" fillId="0" borderId="5" xfId="3" applyFont="1" applyBorder="1" applyAlignment="1">
      <alignment horizontal="right" vertical="center"/>
    </xf>
    <xf numFmtId="0" fontId="14" fillId="0" borderId="2" xfId="3" applyNumberFormat="1" applyFont="1" applyFill="1" applyBorder="1" applyAlignment="1">
      <alignment horizontal="center" vertical="center"/>
    </xf>
    <xf numFmtId="0" fontId="14" fillId="0" borderId="2" xfId="1" applyBorder="1" applyAlignment="1">
      <alignment vertical="center" wrapText="1"/>
    </xf>
    <xf numFmtId="49" fontId="14" fillId="0" borderId="2" xfId="1" applyNumberFormat="1" applyBorder="1" applyAlignment="1">
      <alignment horizontal="center" vertical="center"/>
    </xf>
    <xf numFmtId="0" fontId="14" fillId="0" borderId="0" xfId="1" applyAlignment="1">
      <alignment horizontal="center" vertical="center"/>
    </xf>
    <xf numFmtId="49" fontId="14" fillId="0" borderId="1" xfId="1" applyNumberFormat="1" applyBorder="1" applyAlignment="1">
      <alignment horizontal="center" vertical="center"/>
    </xf>
    <xf numFmtId="165" fontId="25" fillId="0" borderId="19" xfId="3" applyFont="1" applyBorder="1" applyAlignment="1">
      <alignment vertical="center"/>
    </xf>
    <xf numFmtId="0" fontId="14" fillId="0" borderId="11" xfId="3" applyNumberFormat="1" applyFont="1" applyFill="1" applyBorder="1" applyAlignment="1">
      <alignment horizontal="center" vertical="center"/>
    </xf>
    <xf numFmtId="0" fontId="14" fillId="0" borderId="21" xfId="1" applyBorder="1" applyAlignment="1">
      <alignment horizontal="center" vertical="center"/>
    </xf>
    <xf numFmtId="0" fontId="25" fillId="0" borderId="11" xfId="1" applyFont="1" applyBorder="1" applyAlignment="1">
      <alignment vertical="center" wrapText="1"/>
    </xf>
    <xf numFmtId="49" fontId="14" fillId="0" borderId="11" xfId="1" applyNumberFormat="1" applyBorder="1" applyAlignment="1">
      <alignment horizontal="center" vertical="center"/>
    </xf>
    <xf numFmtId="165" fontId="14" fillId="0" borderId="5" xfId="3" applyFont="1" applyBorder="1" applyAlignment="1">
      <alignment horizontal="right"/>
    </xf>
    <xf numFmtId="0" fontId="14" fillId="0" borderId="2" xfId="3" applyNumberFormat="1" applyFont="1" applyBorder="1" applyAlignment="1">
      <alignment horizontal="center"/>
    </xf>
    <xf numFmtId="0" fontId="14" fillId="0" borderId="0" xfId="1" applyAlignment="1">
      <alignment horizontal="center"/>
    </xf>
    <xf numFmtId="0" fontId="14" fillId="0" borderId="2" xfId="1" applyBorder="1" applyAlignment="1">
      <alignment vertical="top" wrapText="1"/>
    </xf>
    <xf numFmtId="165" fontId="14" fillId="0" borderId="2" xfId="3" applyFont="1" applyBorder="1" applyAlignment="1">
      <alignment horizontal="right"/>
    </xf>
    <xf numFmtId="0" fontId="25" fillId="0" borderId="2" xfId="1" applyFont="1" applyBorder="1" applyAlignment="1">
      <alignment vertical="top" wrapText="1"/>
    </xf>
    <xf numFmtId="0" fontId="24" fillId="0" borderId="2" xfId="1" applyFont="1" applyBorder="1" applyAlignment="1">
      <alignment vertical="top" wrapText="1"/>
    </xf>
    <xf numFmtId="0" fontId="35" fillId="0" borderId="0" xfId="1" applyFont="1" applyAlignment="1">
      <alignment vertical="center"/>
    </xf>
    <xf numFmtId="165" fontId="35" fillId="0" borderId="0" xfId="3" applyFont="1" applyAlignment="1">
      <alignment vertical="center"/>
    </xf>
    <xf numFmtId="165" fontId="35" fillId="0" borderId="2" xfId="3" applyFont="1" applyBorder="1" applyAlignment="1">
      <alignment horizontal="right"/>
    </xf>
    <xf numFmtId="0" fontId="35" fillId="0" borderId="0" xfId="1" applyFont="1" applyAlignment="1">
      <alignment horizontal="center"/>
    </xf>
    <xf numFmtId="0" fontId="23" fillId="0" borderId="2" xfId="1" applyFont="1" applyBorder="1" applyAlignment="1">
      <alignment vertical="top" wrapText="1"/>
    </xf>
    <xf numFmtId="0" fontId="14" fillId="0" borderId="19" xfId="1" applyBorder="1" applyAlignment="1">
      <alignment horizontal="center" vertical="center"/>
    </xf>
    <xf numFmtId="49" fontId="14" fillId="0" borderId="12" xfId="1" applyNumberFormat="1" applyBorder="1" applyAlignment="1">
      <alignment horizontal="center" vertical="center"/>
    </xf>
    <xf numFmtId="49" fontId="14" fillId="0" borderId="1" xfId="1" applyNumberFormat="1" applyBorder="1" applyAlignment="1">
      <alignment horizontal="center" vertical="top"/>
    </xf>
    <xf numFmtId="0" fontId="25" fillId="0" borderId="2" xfId="1" applyFont="1" applyBorder="1" applyAlignment="1">
      <alignment vertical="center" wrapText="1"/>
    </xf>
    <xf numFmtId="0" fontId="24" fillId="0" borderId="2" xfId="1" applyFont="1" applyBorder="1" applyAlignment="1">
      <alignment vertical="center" wrapText="1"/>
    </xf>
    <xf numFmtId="0" fontId="23" fillId="0" borderId="2" xfId="1" applyFont="1" applyBorder="1" applyAlignment="1">
      <alignment vertical="center" wrapText="1"/>
    </xf>
    <xf numFmtId="0" fontId="14" fillId="0" borderId="2" xfId="1" quotePrefix="1" applyBorder="1" applyAlignment="1">
      <alignment vertical="center" wrapText="1"/>
    </xf>
    <xf numFmtId="165" fontId="35" fillId="0" borderId="5" xfId="3" applyFont="1" applyBorder="1" applyAlignment="1">
      <alignment horizontal="right" vertical="center"/>
    </xf>
    <xf numFmtId="0" fontId="35" fillId="0" borderId="2" xfId="3" applyNumberFormat="1" applyFont="1" applyFill="1" applyBorder="1" applyAlignment="1">
      <alignment horizontal="center" vertical="center"/>
    </xf>
    <xf numFmtId="0" fontId="35" fillId="0" borderId="5" xfId="1" applyFont="1" applyBorder="1" applyAlignment="1">
      <alignment horizontal="center" vertical="center"/>
    </xf>
    <xf numFmtId="49" fontId="35" fillId="0" borderId="2" xfId="1" applyNumberFormat="1" applyFont="1" applyBorder="1" applyAlignment="1">
      <alignment horizontal="center" vertical="center"/>
    </xf>
    <xf numFmtId="165" fontId="14" fillId="0" borderId="5" xfId="3" applyFont="1" applyFill="1" applyBorder="1" applyAlignment="1">
      <alignment horizontal="right" vertical="center"/>
    </xf>
    <xf numFmtId="0" fontId="25" fillId="0" borderId="2" xfId="1" quotePrefix="1" applyFont="1" applyBorder="1" applyAlignment="1">
      <alignment vertical="center" wrapText="1"/>
    </xf>
    <xf numFmtId="0" fontId="36" fillId="0" borderId="2" xfId="1" applyFont="1" applyBorder="1" applyAlignment="1">
      <alignment vertical="center" wrapText="1"/>
    </xf>
    <xf numFmtId="0" fontId="37" fillId="0" borderId="2" xfId="1" applyFont="1" applyBorder="1" applyAlignment="1">
      <alignment horizontal="left" vertical="top" wrapText="1"/>
    </xf>
    <xf numFmtId="0" fontId="38" fillId="0" borderId="2" xfId="1" applyFont="1" applyBorder="1" applyAlignment="1">
      <alignment horizontal="left" vertical="top" wrapText="1"/>
    </xf>
    <xf numFmtId="0" fontId="4" fillId="0" borderId="2" xfId="1" applyFont="1" applyBorder="1" applyAlignment="1">
      <alignment horizontal="left" vertical="top" wrapText="1"/>
    </xf>
    <xf numFmtId="165" fontId="25" fillId="3" borderId="19" xfId="3" applyFont="1" applyFill="1" applyBorder="1" applyAlignment="1">
      <alignment horizontal="center" vertical="center"/>
    </xf>
    <xf numFmtId="0" fontId="25" fillId="3" borderId="11" xfId="3" applyNumberFormat="1" applyFont="1" applyFill="1" applyBorder="1" applyAlignment="1">
      <alignment horizontal="center" vertical="center"/>
    </xf>
    <xf numFmtId="0" fontId="25" fillId="3" borderId="19" xfId="1" applyFont="1" applyFill="1" applyBorder="1" applyAlignment="1">
      <alignment horizontal="center" vertical="center"/>
    </xf>
    <xf numFmtId="0" fontId="25" fillId="3" borderId="11" xfId="1" applyFont="1" applyFill="1" applyBorder="1" applyAlignment="1">
      <alignment horizontal="center" vertical="center" wrapText="1"/>
    </xf>
    <xf numFmtId="49" fontId="25" fillId="3" borderId="11" xfId="1" applyNumberFormat="1" applyFont="1" applyFill="1" applyBorder="1" applyAlignment="1">
      <alignment horizontal="center" vertical="center"/>
    </xf>
    <xf numFmtId="164" fontId="14" fillId="0" borderId="0" xfId="3" applyNumberFormat="1" applyFont="1" applyAlignment="1">
      <alignment horizontal="right" vertical="center"/>
    </xf>
    <xf numFmtId="164" fontId="14" fillId="0" borderId="0" xfId="1" applyNumberFormat="1" applyAlignment="1">
      <alignment vertical="center"/>
    </xf>
    <xf numFmtId="164" fontId="33" fillId="0" borderId="0" xfId="1" applyNumberFormat="1" applyFont="1" applyAlignment="1">
      <alignment vertical="center"/>
    </xf>
    <xf numFmtId="164" fontId="25" fillId="0" borderId="22" xfId="3" applyNumberFormat="1" applyFont="1" applyBorder="1" applyAlignment="1">
      <alignment horizontal="right" vertical="center"/>
    </xf>
    <xf numFmtId="0" fontId="14" fillId="0" borderId="23" xfId="1" applyBorder="1" applyAlignment="1">
      <alignment horizontal="center" vertical="center"/>
    </xf>
    <xf numFmtId="0" fontId="25" fillId="0" borderId="8" xfId="1" applyFont="1" applyBorder="1" applyAlignment="1">
      <alignment vertical="center" wrapText="1"/>
    </xf>
    <xf numFmtId="49" fontId="14" fillId="0" borderId="7" xfId="1" applyNumberFormat="1" applyBorder="1" applyAlignment="1">
      <alignment horizontal="center" vertical="center"/>
    </xf>
    <xf numFmtId="164" fontId="25" fillId="0" borderId="19" xfId="3" applyNumberFormat="1" applyFont="1" applyBorder="1" applyAlignment="1">
      <alignment horizontal="right" vertical="center"/>
    </xf>
    <xf numFmtId="0" fontId="14" fillId="0" borderId="20" xfId="1" applyBorder="1" applyAlignment="1">
      <alignment horizontal="center" vertical="center"/>
    </xf>
    <xf numFmtId="0" fontId="25" fillId="0" borderId="12" xfId="1" applyFont="1" applyBorder="1" applyAlignment="1">
      <alignment vertical="center" wrapText="1"/>
    </xf>
    <xf numFmtId="164" fontId="14" fillId="0" borderId="5" xfId="3" applyNumberFormat="1" applyFont="1" applyBorder="1" applyAlignment="1">
      <alignment horizontal="right" vertical="center"/>
    </xf>
    <xf numFmtId="0" fontId="14" fillId="0" borderId="6" xfId="1" applyBorder="1" applyAlignment="1">
      <alignment horizontal="center" vertical="center"/>
    </xf>
    <xf numFmtId="0" fontId="14" fillId="0" borderId="1" xfId="1" applyBorder="1" applyAlignment="1">
      <alignment vertical="center" wrapText="1"/>
    </xf>
    <xf numFmtId="0" fontId="23" fillId="0" borderId="1" xfId="1" applyFont="1" applyBorder="1" applyAlignment="1">
      <alignment vertical="center" wrapText="1"/>
    </xf>
    <xf numFmtId="164" fontId="25" fillId="3" borderId="19" xfId="3" applyNumberFormat="1" applyFont="1" applyFill="1" applyBorder="1" applyAlignment="1">
      <alignment horizontal="center" vertical="center"/>
    </xf>
    <xf numFmtId="0" fontId="25" fillId="3" borderId="20" xfId="1" applyFont="1" applyFill="1" applyBorder="1" applyAlignment="1">
      <alignment horizontal="center" vertical="center"/>
    </xf>
    <xf numFmtId="0" fontId="25" fillId="3" borderId="12" xfId="1" applyFont="1" applyFill="1" applyBorder="1" applyAlignment="1">
      <alignment horizontal="center" vertical="center" wrapText="1"/>
    </xf>
    <xf numFmtId="164" fontId="14" fillId="0" borderId="0" xfId="3" applyNumberFormat="1" applyFont="1" applyBorder="1" applyAlignment="1">
      <alignment horizontal="right" vertical="center"/>
    </xf>
    <xf numFmtId="0" fontId="25" fillId="0" borderId="11" xfId="1" applyFont="1" applyBorder="1" applyAlignment="1">
      <alignment vertical="top" wrapText="1"/>
    </xf>
    <xf numFmtId="0" fontId="14" fillId="0" borderId="21" xfId="1" applyBorder="1" applyAlignment="1">
      <alignment horizontal="center"/>
    </xf>
    <xf numFmtId="165" fontId="14" fillId="0" borderId="11" xfId="3" applyFont="1" applyBorder="1" applyAlignment="1">
      <alignment horizontal="right"/>
    </xf>
    <xf numFmtId="165" fontId="25" fillId="0" borderId="19" xfId="3" applyFont="1" applyBorder="1"/>
    <xf numFmtId="0" fontId="34" fillId="0" borderId="0" xfId="1" applyFont="1" applyAlignment="1">
      <alignment vertical="center"/>
    </xf>
    <xf numFmtId="165" fontId="34" fillId="0" borderId="0" xfId="3" applyFont="1" applyAlignment="1">
      <alignment vertical="center"/>
    </xf>
    <xf numFmtId="164" fontId="25" fillId="0" borderId="5" xfId="3" applyNumberFormat="1" applyFont="1" applyBorder="1" applyAlignment="1">
      <alignment horizontal="right" vertical="center"/>
    </xf>
    <xf numFmtId="0" fontId="25" fillId="0" borderId="1" xfId="1" applyFont="1" applyBorder="1" applyAlignment="1">
      <alignment vertical="center" wrapText="1"/>
    </xf>
    <xf numFmtId="164" fontId="4" fillId="0" borderId="0" xfId="0" applyNumberFormat="1" applyFont="1"/>
    <xf numFmtId="38" fontId="4" fillId="0" borderId="2" xfId="0" applyNumberFormat="1" applyFont="1" applyBorder="1" applyAlignment="1">
      <alignment horizontal="center" vertical="top"/>
    </xf>
    <xf numFmtId="38" fontId="4" fillId="0" borderId="2" xfId="0" applyNumberFormat="1" applyFont="1" applyBorder="1" applyAlignment="1">
      <alignment horizontal="center"/>
    </xf>
    <xf numFmtId="0" fontId="4" fillId="0" borderId="0" xfId="0" applyFont="1" applyAlignment="1">
      <alignment wrapText="1"/>
    </xf>
    <xf numFmtId="164" fontId="4" fillId="0" borderId="3" xfId="0" applyNumberFormat="1" applyFont="1" applyBorder="1" applyAlignment="1">
      <alignment horizontal="center"/>
    </xf>
    <xf numFmtId="164" fontId="2" fillId="0" borderId="24" xfId="0" applyNumberFormat="1" applyFont="1" applyBorder="1"/>
    <xf numFmtId="0" fontId="4" fillId="0" borderId="11" xfId="0" applyFont="1" applyBorder="1" applyAlignment="1">
      <alignment horizontal="center"/>
    </xf>
    <xf numFmtId="0" fontId="2" fillId="0" borderId="12" xfId="0" applyFont="1" applyBorder="1" applyAlignment="1">
      <alignment horizontal="right"/>
    </xf>
    <xf numFmtId="0" fontId="4" fillId="0" borderId="25" xfId="0" applyFont="1" applyBorder="1"/>
    <xf numFmtId="0" fontId="4" fillId="0" borderId="26" xfId="0" applyFont="1" applyBorder="1"/>
    <xf numFmtId="38" fontId="2" fillId="0" borderId="11" xfId="0" applyNumberFormat="1" applyFont="1" applyBorder="1" applyAlignment="1">
      <alignment horizontal="center" vertical="top"/>
    </xf>
    <xf numFmtId="0" fontId="2" fillId="0" borderId="21" xfId="0" applyFont="1" applyBorder="1" applyAlignment="1">
      <alignment wrapText="1"/>
    </xf>
    <xf numFmtId="0" fontId="2" fillId="0" borderId="19" xfId="0" applyFont="1" applyBorder="1" applyAlignment="1">
      <alignment horizontal="center"/>
    </xf>
    <xf numFmtId="164" fontId="2" fillId="0" borderId="9" xfId="0" applyNumberFormat="1" applyFont="1" applyBorder="1" applyAlignment="1">
      <alignment horizontal="center"/>
    </xf>
    <xf numFmtId="0" fontId="2" fillId="0" borderId="13" xfId="0" applyFont="1" applyBorder="1" applyAlignment="1">
      <alignment horizontal="right"/>
    </xf>
    <xf numFmtId="0" fontId="2" fillId="0" borderId="25" xfId="0" applyFont="1" applyBorder="1" applyAlignment="1">
      <alignment horizontal="right"/>
    </xf>
    <xf numFmtId="0" fontId="39" fillId="0" borderId="1" xfId="0" applyFont="1" applyBorder="1" applyAlignment="1">
      <alignment wrapText="1"/>
    </xf>
    <xf numFmtId="0" fontId="40" fillId="0" borderId="1" xfId="1" applyFont="1" applyBorder="1" applyAlignment="1">
      <alignment vertical="center" wrapText="1"/>
    </xf>
    <xf numFmtId="38" fontId="4" fillId="0" borderId="2" xfId="0" applyNumberFormat="1" applyFont="1" applyBorder="1" applyAlignment="1">
      <alignment horizontal="center" vertical="center"/>
    </xf>
    <xf numFmtId="0" fontId="4" fillId="0" borderId="5" xfId="0" applyFont="1" applyBorder="1" applyAlignment="1">
      <alignment horizontal="center" vertical="center"/>
    </xf>
    <xf numFmtId="164" fontId="4" fillId="0" borderId="3" xfId="0" applyNumberFormat="1" applyFont="1" applyBorder="1" applyAlignment="1">
      <alignment vertical="center"/>
    </xf>
    <xf numFmtId="0" fontId="4" fillId="0" borderId="0" xfId="0" applyFont="1" applyAlignment="1">
      <alignment vertical="center"/>
    </xf>
    <xf numFmtId="0" fontId="4" fillId="0" borderId="5" xfId="0" applyFont="1" applyBorder="1" applyAlignment="1">
      <alignment horizontal="right" vertical="center"/>
    </xf>
    <xf numFmtId="0" fontId="31" fillId="0" borderId="0" xfId="0" applyFont="1" applyAlignment="1">
      <alignment vertical="center"/>
    </xf>
    <xf numFmtId="0" fontId="2" fillId="0" borderId="26" xfId="0" applyFont="1" applyBorder="1" applyAlignment="1">
      <alignment horizontal="right"/>
    </xf>
    <xf numFmtId="38" fontId="42" fillId="0" borderId="0" xfId="0" applyNumberFormat="1" applyFont="1" applyAlignment="1">
      <alignment horizontal="center" wrapText="1"/>
    </xf>
    <xf numFmtId="0" fontId="37" fillId="0" borderId="5" xfId="0" applyFont="1" applyBorder="1" applyAlignment="1">
      <alignment horizontal="right"/>
    </xf>
    <xf numFmtId="38" fontId="42" fillId="0" borderId="2" xfId="0" applyNumberFormat="1" applyFont="1" applyBorder="1" applyAlignment="1">
      <alignment horizontal="center"/>
    </xf>
    <xf numFmtId="0" fontId="37" fillId="0" borderId="5" xfId="0" applyFont="1" applyBorder="1" applyAlignment="1">
      <alignment horizontal="center"/>
    </xf>
    <xf numFmtId="38" fontId="37" fillId="0" borderId="2" xfId="0" applyNumberFormat="1" applyFont="1" applyBorder="1" applyAlignment="1">
      <alignment horizontal="center"/>
    </xf>
    <xf numFmtId="0" fontId="37" fillId="0" borderId="2" xfId="0" applyFont="1" applyBorder="1" applyAlignment="1">
      <alignment horizontal="center"/>
    </xf>
    <xf numFmtId="164" fontId="42" fillId="0" borderId="3" xfId="0" applyNumberFormat="1" applyFont="1" applyBorder="1" applyAlignment="1">
      <alignment horizontal="center"/>
    </xf>
    <xf numFmtId="164" fontId="37" fillId="0" borderId="3" xfId="0" applyNumberFormat="1" applyFont="1" applyBorder="1" applyAlignment="1">
      <alignment horizontal="center"/>
    </xf>
    <xf numFmtId="164" fontId="37" fillId="0" borderId="3" xfId="0" applyNumberFormat="1" applyFont="1" applyBorder="1"/>
    <xf numFmtId="38" fontId="37" fillId="0" borderId="0" xfId="0" applyNumberFormat="1" applyFont="1" applyAlignment="1">
      <alignment horizontal="center" vertical="top"/>
    </xf>
    <xf numFmtId="0" fontId="41" fillId="0" borderId="2" xfId="0" applyFont="1" applyBorder="1" applyAlignment="1">
      <alignment horizontal="left" vertical="top" wrapText="1"/>
    </xf>
    <xf numFmtId="0" fontId="37" fillId="0" borderId="2" xfId="0" applyFont="1" applyBorder="1" applyAlignment="1">
      <alignment horizontal="left" vertical="top" wrapText="1"/>
    </xf>
    <xf numFmtId="0" fontId="38" fillId="0" borderId="2" xfId="0" applyFont="1" applyBorder="1" applyAlignment="1">
      <alignment horizontal="left" vertical="top" wrapText="1"/>
    </xf>
    <xf numFmtId="0" fontId="43" fillId="0" borderId="2" xfId="0" applyFont="1" applyBorder="1" applyAlignment="1">
      <alignment horizontal="left" vertical="top" wrapText="1"/>
    </xf>
    <xf numFmtId="0" fontId="14" fillId="2" borderId="0" xfId="1" applyFill="1" applyAlignment="1">
      <alignment vertical="center"/>
    </xf>
    <xf numFmtId="165" fontId="14" fillId="2" borderId="0" xfId="3" applyFont="1" applyFill="1" applyAlignment="1">
      <alignment vertical="center"/>
    </xf>
    <xf numFmtId="0" fontId="14" fillId="0" borderId="2" xfId="3" applyNumberFormat="1" applyFont="1" applyBorder="1" applyAlignment="1">
      <alignment horizontal="right"/>
    </xf>
    <xf numFmtId="0" fontId="14" fillId="0" borderId="2" xfId="1" applyBorder="1" applyAlignment="1">
      <alignment horizontal="center" vertical="center"/>
    </xf>
    <xf numFmtId="0" fontId="38" fillId="0" borderId="1" xfId="0" applyFont="1" applyBorder="1" applyAlignment="1">
      <alignment horizontal="left" vertical="top" wrapText="1"/>
    </xf>
    <xf numFmtId="0" fontId="37" fillId="0" borderId="1" xfId="0" applyFont="1" applyBorder="1" applyAlignment="1">
      <alignment horizontal="left" vertical="top" wrapText="1"/>
    </xf>
    <xf numFmtId="0" fontId="24" fillId="0" borderId="2" xfId="1" quotePrefix="1" applyFont="1" applyBorder="1" applyAlignment="1">
      <alignment vertical="center" wrapText="1"/>
    </xf>
    <xf numFmtId="0" fontId="45" fillId="0" borderId="2" xfId="1" applyFont="1" applyBorder="1" applyAlignment="1">
      <alignment vertical="center" wrapText="1"/>
    </xf>
    <xf numFmtId="0" fontId="14" fillId="0" borderId="2" xfId="3" applyNumberFormat="1" applyFont="1" applyFill="1" applyBorder="1" applyAlignment="1">
      <alignment horizontal="center"/>
    </xf>
    <xf numFmtId="0" fontId="26" fillId="0" borderId="0" xfId="2" applyFont="1" applyAlignment="1">
      <alignment horizontal="center" vertical="top"/>
    </xf>
    <xf numFmtId="0" fontId="25" fillId="0" borderId="0" xfId="2" applyFont="1" applyAlignment="1">
      <alignment horizontal="justify" vertical="top"/>
    </xf>
    <xf numFmtId="0" fontId="23" fillId="0" borderId="0" xfId="2" applyFont="1" applyAlignment="1">
      <alignment horizontal="justify" vertical="top"/>
    </xf>
    <xf numFmtId="0" fontId="14" fillId="0" borderId="0" xfId="2" applyAlignment="1">
      <alignment horizontal="justify" vertical="top"/>
    </xf>
    <xf numFmtId="0" fontId="24" fillId="0" borderId="0" xfId="2" applyFont="1" applyAlignment="1">
      <alignment horizontal="left" vertical="top" wrapText="1"/>
    </xf>
    <xf numFmtId="0" fontId="28" fillId="0" borderId="0" xfId="2" applyFont="1" applyAlignment="1">
      <alignment horizontal="justify" vertical="top"/>
    </xf>
    <xf numFmtId="0" fontId="14" fillId="0" borderId="0" xfId="2" quotePrefix="1" applyAlignment="1">
      <alignment horizontal="justify" vertical="top" wrapText="1"/>
    </xf>
    <xf numFmtId="0" fontId="23" fillId="0" borderId="0" xfId="2" applyFont="1" applyAlignment="1">
      <alignment horizontal="left" vertical="top"/>
    </xf>
    <xf numFmtId="0" fontId="30" fillId="0" borderId="0" xfId="2" applyFont="1" applyAlignment="1">
      <alignment horizontal="justify" vertical="top"/>
    </xf>
    <xf numFmtId="0" fontId="25" fillId="0" borderId="0" xfId="2" applyFont="1" applyAlignment="1">
      <alignment horizontal="center" vertical="top"/>
    </xf>
    <xf numFmtId="0" fontId="14" fillId="0" borderId="0" xfId="2" applyAlignment="1">
      <alignment horizontal="left" vertical="top"/>
    </xf>
    <xf numFmtId="0" fontId="14" fillId="0" borderId="0" xfId="2" applyAlignment="1">
      <alignment vertical="top"/>
    </xf>
    <xf numFmtId="0" fontId="25" fillId="0" borderId="0" xfId="2" applyFont="1" applyAlignment="1">
      <alignment vertical="top"/>
    </xf>
    <xf numFmtId="0" fontId="23" fillId="0" borderId="0" xfId="2" applyFont="1" applyAlignment="1">
      <alignment vertical="top"/>
    </xf>
    <xf numFmtId="0" fontId="14" fillId="0" borderId="0" xfId="2" applyAlignment="1">
      <alignment horizontal="left" vertical="top" wrapText="1"/>
    </xf>
    <xf numFmtId="0" fontId="24" fillId="0" borderId="0" xfId="2" applyFont="1" applyAlignment="1">
      <alignment horizontal="justify" vertical="top"/>
    </xf>
    <xf numFmtId="0" fontId="25" fillId="0" borderId="0" xfId="2" applyFont="1" applyAlignment="1">
      <alignment horizontal="left" vertical="top" wrapText="1"/>
    </xf>
    <xf numFmtId="0" fontId="46" fillId="0" borderId="27" xfId="2" applyFont="1" applyBorder="1" applyAlignment="1">
      <alignment horizontal="center" vertical="top" wrapText="1"/>
    </xf>
    <xf numFmtId="0" fontId="46" fillId="0" borderId="0" xfId="2" applyFont="1" applyAlignment="1">
      <alignment horizontal="center" vertical="top" wrapText="1"/>
    </xf>
    <xf numFmtId="0" fontId="25" fillId="0" borderId="0" xfId="2" applyFont="1" applyAlignment="1">
      <alignment vertical="top" wrapText="1"/>
    </xf>
    <xf numFmtId="0" fontId="46" fillId="0" borderId="27" xfId="2" applyFont="1" applyBorder="1" applyAlignment="1">
      <alignment horizontal="left" vertical="top" wrapText="1"/>
    </xf>
    <xf numFmtId="0" fontId="46" fillId="0" borderId="27" xfId="2" applyFont="1" applyBorder="1" applyAlignment="1">
      <alignment vertical="top" wrapText="1"/>
    </xf>
    <xf numFmtId="0" fontId="46" fillId="0" borderId="0" xfId="2" applyFont="1" applyAlignment="1">
      <alignment vertical="top" wrapText="1"/>
    </xf>
    <xf numFmtId="0" fontId="46" fillId="0" borderId="28" xfId="2" applyFont="1" applyBorder="1" applyAlignment="1">
      <alignment vertical="top" wrapText="1"/>
    </xf>
    <xf numFmtId="0" fontId="46" fillId="0" borderId="29" xfId="2" applyFont="1" applyBorder="1"/>
    <xf numFmtId="0" fontId="25" fillId="0" borderId="30" xfId="2" applyFont="1" applyBorder="1" applyAlignment="1">
      <alignment vertical="top" wrapText="1"/>
    </xf>
    <xf numFmtId="0" fontId="25" fillId="0" borderId="27" xfId="2" applyFont="1" applyBorder="1" applyAlignment="1">
      <alignment vertical="top" wrapText="1"/>
    </xf>
    <xf numFmtId="0" fontId="23" fillId="0" borderId="0" xfId="2" applyFont="1" applyAlignment="1">
      <alignment horizontal="center" vertical="top" wrapText="1"/>
    </xf>
    <xf numFmtId="0" fontId="23" fillId="0" borderId="0" xfId="2" applyFont="1" applyAlignment="1">
      <alignment vertical="top" wrapText="1"/>
    </xf>
    <xf numFmtId="0" fontId="25" fillId="0" borderId="0" xfId="2" applyFont="1" applyAlignment="1">
      <alignment horizontal="justify" vertical="top" wrapText="1"/>
    </xf>
    <xf numFmtId="0" fontId="14" fillId="0" borderId="0" xfId="2" applyAlignment="1">
      <alignment horizontal="justify" vertical="top" wrapText="1"/>
    </xf>
    <xf numFmtId="0" fontId="25" fillId="0" borderId="0" xfId="2" applyFont="1"/>
    <xf numFmtId="0" fontId="23" fillId="0" borderId="0" xfId="2" applyFont="1" applyAlignment="1">
      <alignment horizontal="justify" vertical="top" wrapText="1"/>
    </xf>
    <xf numFmtId="0" fontId="25" fillId="0" borderId="0" xfId="2" applyFont="1" applyAlignment="1">
      <alignment horizontal="center" vertical="top" wrapText="1"/>
    </xf>
    <xf numFmtId="0" fontId="47" fillId="0" borderId="0" xfId="2" applyFont="1" applyAlignment="1">
      <alignment horizontal="justify" vertical="top" wrapText="1"/>
    </xf>
    <xf numFmtId="0" fontId="29" fillId="0" borderId="0" xfId="2" applyFont="1" applyAlignment="1">
      <alignment horizontal="justify" vertical="top" wrapText="1"/>
    </xf>
    <xf numFmtId="0" fontId="14" fillId="0" borderId="2" xfId="0" applyFont="1" applyBorder="1" applyAlignment="1">
      <alignment vertical="top" wrapText="1"/>
    </xf>
    <xf numFmtId="164" fontId="25" fillId="3" borderId="20" xfId="3" applyNumberFormat="1" applyFont="1" applyFill="1" applyBorder="1" applyAlignment="1">
      <alignment horizontal="center" vertical="center" wrapText="1"/>
    </xf>
    <xf numFmtId="164" fontId="14" fillId="0" borderId="6" xfId="3" applyNumberFormat="1" applyFont="1" applyFill="1" applyBorder="1" applyAlignment="1" applyProtection="1">
      <alignment horizontal="right" vertical="center"/>
      <protection locked="0"/>
    </xf>
    <xf numFmtId="164" fontId="14" fillId="0" borderId="20" xfId="3" applyNumberFormat="1" applyFont="1" applyFill="1" applyBorder="1" applyAlignment="1" applyProtection="1">
      <alignment horizontal="right" vertical="center"/>
      <protection locked="0"/>
    </xf>
    <xf numFmtId="164" fontId="35" fillId="0" borderId="6" xfId="3" applyNumberFormat="1" applyFont="1" applyFill="1" applyBorder="1" applyAlignment="1" applyProtection="1">
      <alignment horizontal="right" vertical="center"/>
      <protection locked="0"/>
    </xf>
    <xf numFmtId="164" fontId="14" fillId="0" borderId="6" xfId="3" applyNumberFormat="1" applyFont="1" applyBorder="1" applyAlignment="1" applyProtection="1">
      <alignment horizontal="right"/>
      <protection locked="0"/>
    </xf>
    <xf numFmtId="164" fontId="14" fillId="0" borderId="20" xfId="3" applyNumberFormat="1" applyFont="1" applyBorder="1" applyAlignment="1" applyProtection="1">
      <alignment horizontal="right"/>
      <protection locked="0"/>
    </xf>
    <xf numFmtId="164" fontId="42" fillId="0" borderId="1" xfId="0" applyNumberFormat="1" applyFont="1" applyBorder="1" applyAlignment="1" applyProtection="1">
      <alignment horizontal="center"/>
      <protection locked="0"/>
    </xf>
    <xf numFmtId="164" fontId="37" fillId="0" borderId="1" xfId="0" applyNumberFormat="1" applyFont="1" applyBorder="1" applyProtection="1">
      <protection locked="0"/>
    </xf>
    <xf numFmtId="164" fontId="34" fillId="0" borderId="17" xfId="3" applyNumberFormat="1" applyFont="1" applyFill="1" applyBorder="1" applyAlignment="1" applyProtection="1">
      <alignment horizontal="right" vertical="center"/>
      <protection locked="0"/>
    </xf>
    <xf numFmtId="164" fontId="14" fillId="0" borderId="0" xfId="1" applyNumberFormat="1" applyAlignment="1" applyProtection="1">
      <alignment vertical="center"/>
      <protection locked="0"/>
    </xf>
    <xf numFmtId="164" fontId="14" fillId="0" borderId="0" xfId="3" applyNumberFormat="1" applyFont="1" applyFill="1" applyAlignment="1">
      <alignment horizontal="right" vertical="center"/>
    </xf>
    <xf numFmtId="38" fontId="42" fillId="0" borderId="1" xfId="0" applyNumberFormat="1" applyFont="1" applyBorder="1" applyAlignment="1">
      <alignment horizontal="center" wrapText="1"/>
    </xf>
    <xf numFmtId="38" fontId="37" fillId="0" borderId="1" xfId="0" applyNumberFormat="1" applyFont="1" applyBorder="1" applyAlignment="1">
      <alignment horizontal="center" vertical="top"/>
    </xf>
    <xf numFmtId="164" fontId="25" fillId="0" borderId="19" xfId="3" applyNumberFormat="1" applyFont="1" applyBorder="1" applyAlignment="1">
      <alignment vertical="center"/>
    </xf>
    <xf numFmtId="164" fontId="14" fillId="0" borderId="5" xfId="3" applyNumberFormat="1" applyFont="1" applyFill="1" applyBorder="1" applyAlignment="1">
      <alignment horizontal="right" vertical="center"/>
    </xf>
    <xf numFmtId="164" fontId="35" fillId="0" borderId="5" xfId="3" applyNumberFormat="1" applyFont="1" applyBorder="1" applyAlignment="1">
      <alignment horizontal="right" vertical="center"/>
    </xf>
    <xf numFmtId="164" fontId="35" fillId="0" borderId="5" xfId="3" applyNumberFormat="1" applyFont="1" applyBorder="1" applyAlignment="1">
      <alignment horizontal="right"/>
    </xf>
    <xf numFmtId="164" fontId="14" fillId="0" borderId="5" xfId="3" applyNumberFormat="1" applyFont="1" applyBorder="1" applyAlignment="1">
      <alignment horizontal="right"/>
    </xf>
    <xf numFmtId="164" fontId="30" fillId="0" borderId="16" xfId="3" applyNumberFormat="1" applyFont="1" applyBorder="1" applyAlignment="1">
      <alignment vertical="center"/>
    </xf>
    <xf numFmtId="164" fontId="37" fillId="0" borderId="5" xfId="0" applyNumberFormat="1" applyFont="1" applyBorder="1"/>
    <xf numFmtId="164" fontId="25" fillId="3" borderId="20" xfId="3" applyNumberFormat="1" applyFont="1" applyFill="1" applyBorder="1" applyAlignment="1" applyProtection="1">
      <alignment horizontal="center" vertical="center" wrapText="1"/>
      <protection locked="0"/>
    </xf>
    <xf numFmtId="164" fontId="35" fillId="0" borderId="6" xfId="3" applyNumberFormat="1" applyFont="1" applyBorder="1" applyAlignment="1" applyProtection="1">
      <alignment horizontal="right"/>
      <protection locked="0"/>
    </xf>
    <xf numFmtId="164" fontId="37" fillId="0" borderId="6" xfId="0" applyNumberFormat="1" applyFont="1" applyBorder="1" applyProtection="1">
      <protection locked="0"/>
    </xf>
    <xf numFmtId="164" fontId="33" fillId="0" borderId="0" xfId="1" applyNumberFormat="1" applyFont="1" applyAlignment="1" applyProtection="1">
      <alignment vertical="center"/>
      <protection locked="0"/>
    </xf>
    <xf numFmtId="164" fontId="14" fillId="0" borderId="0" xfId="3" applyNumberFormat="1" applyFont="1" applyFill="1" applyAlignment="1" applyProtection="1">
      <alignment horizontal="right" vertical="center"/>
      <protection locked="0"/>
    </xf>
    <xf numFmtId="0" fontId="20" fillId="0" borderId="0" xfId="2" applyFont="1" applyAlignment="1">
      <alignment horizontal="left" vertical="center"/>
    </xf>
    <xf numFmtId="164" fontId="20" fillId="0" borderId="0" xfId="2" applyNumberFormat="1" applyFont="1" applyAlignment="1">
      <alignment horizontal="left" vertical="center"/>
    </xf>
    <xf numFmtId="164" fontId="44" fillId="0" borderId="0" xfId="2" applyNumberFormat="1" applyFont="1" applyAlignment="1">
      <alignment horizontal="center"/>
    </xf>
    <xf numFmtId="0" fontId="44" fillId="0" borderId="0" xfId="2" applyFont="1" applyAlignment="1">
      <alignment horizontal="center"/>
    </xf>
    <xf numFmtId="0" fontId="23" fillId="0" borderId="0" xfId="1" applyFont="1" applyAlignment="1">
      <alignment horizontal="center"/>
    </xf>
    <xf numFmtId="0" fontId="14" fillId="0" borderId="0" xfId="1" applyAlignment="1">
      <alignment horizontal="right"/>
    </xf>
    <xf numFmtId="0" fontId="36" fillId="0" borderId="0" xfId="1" applyFont="1" applyAlignment="1">
      <alignment horizontal="center" vertical="center" wrapText="1"/>
    </xf>
    <xf numFmtId="49" fontId="25" fillId="0" borderId="0" xfId="1" applyNumberFormat="1" applyFont="1" applyAlignment="1">
      <alignment horizontal="center" vertical="center" wrapText="1"/>
    </xf>
  </cellXfs>
  <cellStyles count="5">
    <cellStyle name="Comma 2" xfId="3" xr:uid="{00000000-0005-0000-0000-000000000000}"/>
    <cellStyle name="Normal" xfId="0" builtinId="0"/>
    <cellStyle name="Normal 2" xfId="1" xr:uid="{00000000-0005-0000-0000-000002000000}"/>
    <cellStyle name="Normal 3 2" xfId="2" xr:uid="{00000000-0005-0000-0000-000003000000}"/>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421821</xdr:colOff>
      <xdr:row>12</xdr:row>
      <xdr:rowOff>206827</xdr:rowOff>
    </xdr:from>
    <xdr:to>
      <xdr:col>11</xdr:col>
      <xdr:colOff>824593</xdr:colOff>
      <xdr:row>28</xdr:row>
      <xdr:rowOff>244929</xdr:rowOff>
    </xdr:to>
    <xdr:sp macro="" textlink="">
      <xdr:nvSpPr>
        <xdr:cNvPr id="2"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421821" y="2702377"/>
          <a:ext cx="7346497" cy="541020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lnSpc>
              <a:spcPts val="2100"/>
            </a:lnSpc>
            <a:defRPr sz="1000"/>
          </a:pPr>
          <a:endParaRPr lang="en-ZA" sz="2000" b="1" i="0" u="none" strike="noStrike" baseline="0">
            <a:solidFill>
              <a:srgbClr val="000000"/>
            </a:solidFill>
            <a:latin typeface="Arial" panose="020B0604020202020204" pitchFamily="34" charset="0"/>
            <a:cs typeface="Arial" panose="020B0604020202020204" pitchFamily="34" charset="0"/>
          </a:endParaRPr>
        </a:p>
        <a:p>
          <a:pPr marL="0" marR="0" lvl="0" indent="0" algn="l" defTabSz="914400" rtl="0" eaLnBrk="1" fontAlgn="auto" latinLnBrk="0" hangingPunct="1">
            <a:lnSpc>
              <a:spcPts val="2100"/>
            </a:lnSpc>
            <a:spcBef>
              <a:spcPts val="0"/>
            </a:spcBef>
            <a:spcAft>
              <a:spcPts val="0"/>
            </a:spcAft>
            <a:buClrTx/>
            <a:buSzTx/>
            <a:buFontTx/>
            <a:buNone/>
            <a:tabLst/>
            <a:defRPr sz="1000"/>
          </a:pPr>
          <a:endParaRPr kumimoji="0" lang="en-ZA" sz="1000" b="0" i="0" u="none" strike="noStrike" kern="0" cap="none" spc="0" normalizeH="0" baseline="0" noProof="0">
            <a:ln>
              <a:noFill/>
            </a:ln>
            <a:solidFill>
              <a:srgbClr val="000000"/>
            </a:solidFill>
            <a:effectLst/>
            <a:uLnTx/>
            <a:uFillTx/>
            <a:latin typeface="Times New Roman"/>
            <a:ea typeface="+mn-ea"/>
            <a:cs typeface="Times New Roman"/>
          </a:endParaRPr>
        </a:p>
        <a:p>
          <a:pPr marL="0" marR="0" lvl="0" indent="0" algn="ctr" defTabSz="914400" rtl="0" eaLnBrk="1" fontAlgn="auto" latinLnBrk="0" hangingPunct="1">
            <a:lnSpc>
              <a:spcPts val="1900"/>
            </a:lnSpc>
            <a:spcBef>
              <a:spcPts val="0"/>
            </a:spcBef>
            <a:spcAft>
              <a:spcPts val="0"/>
            </a:spcAft>
            <a:buClrTx/>
            <a:buSzTx/>
            <a:buFontTx/>
            <a:buNone/>
            <a:tabLst/>
            <a:defRPr sz="1000"/>
          </a:pPr>
          <a:r>
            <a:rPr kumimoji="0" lang="en-ZA" sz="2000" b="1" i="0" u="none" strike="noStrike" kern="0" cap="none" spc="0" normalizeH="0" baseline="0" noProof="0">
              <a:ln>
                <a:noFill/>
              </a:ln>
              <a:solidFill>
                <a:srgbClr val="000000"/>
              </a:solidFill>
              <a:effectLst/>
              <a:uLnTx/>
              <a:uFillTx/>
              <a:latin typeface="Arial"/>
              <a:ea typeface="+mn-ea"/>
              <a:cs typeface="Arial"/>
            </a:rPr>
            <a:t>PROVISIONAL BILLS OF QUANTITIES </a:t>
          </a:r>
        </a:p>
        <a:p>
          <a:pPr marL="0" marR="0" lvl="0" indent="0" algn="ctr" defTabSz="914400" rtl="0" eaLnBrk="1" fontAlgn="auto" latinLnBrk="0" hangingPunct="1">
            <a:lnSpc>
              <a:spcPts val="1900"/>
            </a:lnSpc>
            <a:spcBef>
              <a:spcPts val="0"/>
            </a:spcBef>
            <a:spcAft>
              <a:spcPts val="0"/>
            </a:spcAft>
            <a:buClrTx/>
            <a:buSzTx/>
            <a:buFontTx/>
            <a:buNone/>
            <a:tabLst/>
            <a:defRPr sz="1000"/>
          </a:pPr>
          <a:endParaRPr kumimoji="0" lang="en-ZA" sz="2000" b="1" i="0" u="none" strike="noStrike" kern="0" cap="none" spc="0" normalizeH="0" baseline="0" noProof="0">
            <a:ln>
              <a:noFill/>
            </a:ln>
            <a:solidFill>
              <a:srgbClr val="000000"/>
            </a:solidFill>
            <a:effectLst/>
            <a:uLnTx/>
            <a:uFillTx/>
            <a:latin typeface="Arial"/>
            <a:ea typeface="+mn-ea"/>
            <a:cs typeface="Arial"/>
          </a:endParaRPr>
        </a:p>
        <a:p>
          <a:pPr marL="0" marR="0" lvl="0" indent="0" algn="ctr" defTabSz="914400" rtl="0" eaLnBrk="1" fontAlgn="auto" latinLnBrk="0" hangingPunct="1">
            <a:lnSpc>
              <a:spcPts val="1900"/>
            </a:lnSpc>
            <a:spcBef>
              <a:spcPts val="0"/>
            </a:spcBef>
            <a:spcAft>
              <a:spcPts val="0"/>
            </a:spcAft>
            <a:buClrTx/>
            <a:buSzTx/>
            <a:buFontTx/>
            <a:buNone/>
            <a:tabLst/>
            <a:defRPr sz="1000"/>
          </a:pPr>
          <a:endParaRPr kumimoji="0" lang="en-ZA" sz="2000" b="1" i="0" u="none" strike="noStrike" kern="0" cap="none" spc="0" normalizeH="0" baseline="0" noProof="0">
            <a:ln>
              <a:noFill/>
            </a:ln>
            <a:solidFill>
              <a:srgbClr val="000000"/>
            </a:solidFill>
            <a:effectLst/>
            <a:uLnTx/>
            <a:uFillTx/>
            <a:latin typeface="Arial"/>
            <a:ea typeface="+mn-ea"/>
            <a:cs typeface="Arial"/>
          </a:endParaRPr>
        </a:p>
        <a:p>
          <a:pPr marL="0" marR="0" lvl="0" indent="0" algn="ctr" defTabSz="914400" rtl="0" eaLnBrk="1" fontAlgn="auto" latinLnBrk="0" hangingPunct="1">
            <a:lnSpc>
              <a:spcPts val="1900"/>
            </a:lnSpc>
            <a:spcBef>
              <a:spcPts val="0"/>
            </a:spcBef>
            <a:spcAft>
              <a:spcPts val="0"/>
            </a:spcAft>
            <a:buClrTx/>
            <a:buSzTx/>
            <a:buFontTx/>
            <a:buNone/>
            <a:tabLst/>
            <a:defRPr sz="1000"/>
          </a:pPr>
          <a:r>
            <a:rPr kumimoji="0" lang="en-ZA" sz="2000" b="1" i="0" u="none" strike="noStrike" kern="0" cap="none" spc="0" normalizeH="0" baseline="0" noProof="0">
              <a:ln>
                <a:noFill/>
              </a:ln>
              <a:solidFill>
                <a:srgbClr val="000000"/>
              </a:solidFill>
              <a:effectLst/>
              <a:uLnTx/>
              <a:uFillTx/>
              <a:latin typeface="Arial"/>
              <a:ea typeface="+mn-ea"/>
              <a:cs typeface="Arial"/>
            </a:rPr>
            <a:t>FOR THE CONSTRUCTION OF THREE 3-PILLAR NON-MAGNETIC INSTRUMENT HUTS AND ONE NON-MAGNETIC CONTROL HUT </a:t>
          </a:r>
        </a:p>
        <a:p>
          <a:pPr marL="0" marR="0" lvl="0" indent="0" algn="ctr" defTabSz="914400" rtl="0" eaLnBrk="1" fontAlgn="auto" latinLnBrk="0" hangingPunct="1">
            <a:lnSpc>
              <a:spcPts val="1900"/>
            </a:lnSpc>
            <a:spcBef>
              <a:spcPts val="0"/>
            </a:spcBef>
            <a:spcAft>
              <a:spcPts val="0"/>
            </a:spcAft>
            <a:buClrTx/>
            <a:buSzTx/>
            <a:buFontTx/>
            <a:buNone/>
            <a:tabLst/>
            <a:defRPr sz="1000"/>
          </a:pPr>
          <a:endParaRPr kumimoji="0" lang="en-ZA" sz="2000" b="1" i="0" u="none" strike="noStrike" kern="0" cap="none" spc="0" normalizeH="0" baseline="0" noProof="0">
            <a:ln>
              <a:noFill/>
            </a:ln>
            <a:solidFill>
              <a:srgbClr val="000000"/>
            </a:solidFill>
            <a:effectLst/>
            <a:uLnTx/>
            <a:uFillTx/>
            <a:latin typeface="Arial"/>
            <a:ea typeface="+mn-ea"/>
            <a:cs typeface="Arial"/>
          </a:endParaRPr>
        </a:p>
        <a:p>
          <a:pPr marL="0" marR="0" lvl="0" indent="0" algn="ctr" defTabSz="914400" rtl="0" eaLnBrk="1" fontAlgn="auto" latinLnBrk="0" hangingPunct="1">
            <a:lnSpc>
              <a:spcPts val="1900"/>
            </a:lnSpc>
            <a:spcBef>
              <a:spcPts val="0"/>
            </a:spcBef>
            <a:spcAft>
              <a:spcPts val="0"/>
            </a:spcAft>
            <a:buClrTx/>
            <a:buSzTx/>
            <a:buFontTx/>
            <a:buNone/>
            <a:tabLst/>
            <a:defRPr sz="1000"/>
          </a:pPr>
          <a:endParaRPr kumimoji="0" lang="en-ZA" sz="2000" b="1" i="0" u="none" strike="noStrike" kern="0" cap="none" spc="0" normalizeH="0" baseline="0" noProof="0">
            <a:ln>
              <a:noFill/>
            </a:ln>
            <a:solidFill>
              <a:srgbClr val="000000"/>
            </a:solidFill>
            <a:effectLst/>
            <a:uLnTx/>
            <a:uFillTx/>
            <a:latin typeface="Arial"/>
            <a:ea typeface="+mn-ea"/>
            <a:cs typeface="Arial"/>
          </a:endParaRPr>
        </a:p>
        <a:p>
          <a:pPr marL="0" marR="0" lvl="0" indent="0" algn="ctr" defTabSz="914400" rtl="0" eaLnBrk="1" fontAlgn="auto" latinLnBrk="0" hangingPunct="1">
            <a:lnSpc>
              <a:spcPts val="1900"/>
            </a:lnSpc>
            <a:spcBef>
              <a:spcPts val="0"/>
            </a:spcBef>
            <a:spcAft>
              <a:spcPts val="0"/>
            </a:spcAft>
            <a:buClrTx/>
            <a:buSzTx/>
            <a:buFontTx/>
            <a:buNone/>
            <a:tabLst/>
            <a:defRPr sz="1000"/>
          </a:pPr>
          <a:r>
            <a:rPr kumimoji="0" lang="en-ZA" sz="2000" b="1" i="0" u="none" strike="noStrike" kern="0" cap="none" spc="0" normalizeH="0" baseline="0" noProof="0">
              <a:ln>
                <a:noFill/>
              </a:ln>
              <a:solidFill>
                <a:srgbClr val="000000"/>
              </a:solidFill>
              <a:effectLst/>
              <a:uLnTx/>
              <a:uFillTx/>
              <a:latin typeface="Arial"/>
              <a:ea typeface="+mn-ea"/>
              <a:cs typeface="Arial"/>
            </a:rPr>
            <a:t>FOR</a:t>
          </a:r>
        </a:p>
        <a:p>
          <a:pPr marL="0" marR="0" lvl="0" indent="0" algn="ctr" defTabSz="914400" rtl="0" eaLnBrk="1" fontAlgn="auto" latinLnBrk="0" hangingPunct="1">
            <a:lnSpc>
              <a:spcPts val="1900"/>
            </a:lnSpc>
            <a:spcBef>
              <a:spcPts val="0"/>
            </a:spcBef>
            <a:spcAft>
              <a:spcPts val="0"/>
            </a:spcAft>
            <a:buClrTx/>
            <a:buSzTx/>
            <a:buFontTx/>
            <a:buNone/>
            <a:tabLst/>
            <a:defRPr sz="1000"/>
          </a:pPr>
          <a:endParaRPr kumimoji="0" lang="en-ZA" sz="2000" b="1" i="0" u="none" strike="noStrike" kern="0" cap="none" spc="0" normalizeH="0" baseline="0" noProof="0">
            <a:ln>
              <a:noFill/>
            </a:ln>
            <a:solidFill>
              <a:srgbClr val="000000"/>
            </a:solidFill>
            <a:effectLst/>
            <a:uLnTx/>
            <a:uFillTx/>
            <a:latin typeface="Arial"/>
            <a:ea typeface="+mn-ea"/>
            <a:cs typeface="Arial"/>
          </a:endParaRPr>
        </a:p>
        <a:p>
          <a:pPr marL="0" marR="0" lvl="0" indent="0" algn="ctr" defTabSz="914400" rtl="0" eaLnBrk="1" fontAlgn="auto" latinLnBrk="0" hangingPunct="1">
            <a:lnSpc>
              <a:spcPts val="1900"/>
            </a:lnSpc>
            <a:spcBef>
              <a:spcPts val="0"/>
            </a:spcBef>
            <a:spcAft>
              <a:spcPts val="0"/>
            </a:spcAft>
            <a:buClrTx/>
            <a:buSzTx/>
            <a:buFontTx/>
            <a:buNone/>
            <a:tabLst/>
            <a:defRPr sz="1000"/>
          </a:pPr>
          <a:endParaRPr kumimoji="0" lang="en-ZA" sz="2000" b="1"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endParaRPr>
        </a:p>
        <a:p>
          <a:pPr marL="0" marR="0" lvl="0" indent="0" algn="ctr" defTabSz="914400" rtl="0" eaLnBrk="1" fontAlgn="auto" latinLnBrk="0" hangingPunct="1">
            <a:lnSpc>
              <a:spcPts val="1900"/>
            </a:lnSpc>
            <a:spcBef>
              <a:spcPts val="0"/>
            </a:spcBef>
            <a:spcAft>
              <a:spcPts val="0"/>
            </a:spcAft>
            <a:buClrTx/>
            <a:buSzTx/>
            <a:buFontTx/>
            <a:buNone/>
            <a:tabLst/>
            <a:defRPr sz="1000"/>
          </a:pPr>
          <a:r>
            <a:rPr kumimoji="0" lang="en-ZA" sz="2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SANSA SPACE SCIENCE</a:t>
          </a:r>
          <a:endParaRPr kumimoji="0" lang="en-ZA" sz="2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algn="ctr" rtl="0">
            <a:lnSpc>
              <a:spcPts val="1900"/>
            </a:lnSpc>
            <a:defRPr sz="1000"/>
          </a:pPr>
          <a:r>
            <a:rPr lang="en-ZA" sz="2500" b="1" i="0" u="none" strike="noStrike" baseline="0">
              <a:solidFill>
                <a:srgbClr val="000000"/>
              </a:solidFill>
              <a:latin typeface="Arial" panose="020B0604020202020204" pitchFamily="34" charset="0"/>
              <a:cs typeface="Arial" panose="020B0604020202020204" pitchFamily="34" charset="0"/>
            </a:rPr>
            <a:t> </a:t>
          </a:r>
        </a:p>
        <a:p>
          <a:pPr algn="ctr" rtl="0">
            <a:lnSpc>
              <a:spcPts val="1900"/>
            </a:lnSpc>
            <a:defRPr sz="1000"/>
          </a:pPr>
          <a:endParaRPr lang="en-ZA" sz="2500" b="1" i="0" u="none" strike="noStrike" baseline="0">
            <a:solidFill>
              <a:srgbClr val="000000"/>
            </a:solidFill>
            <a:latin typeface="Arial" panose="020B0604020202020204" pitchFamily="34" charset="0"/>
            <a:cs typeface="Arial" panose="020B0604020202020204" pitchFamily="34" charset="0"/>
          </a:endParaRPr>
        </a:p>
        <a:p>
          <a:pPr algn="ctr" rtl="0">
            <a:lnSpc>
              <a:spcPts val="1900"/>
            </a:lnSpc>
            <a:defRPr sz="1000"/>
          </a:pPr>
          <a:endParaRPr lang="en-ZA" sz="2000" b="1"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5872370" cy="177165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2302" t="18362" r="6795" b="44135"/>
        <a:stretch>
          <a:fillRect/>
        </a:stretch>
      </xdr:blipFill>
      <xdr:spPr bwMode="auto">
        <a:xfrm>
          <a:off x="0" y="0"/>
          <a:ext cx="5872370"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11</xdr:row>
      <xdr:rowOff>38100</xdr:rowOff>
    </xdr:from>
    <xdr:ext cx="5839238" cy="4524375"/>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22112" t="25003" r="31104" b="19522"/>
        <a:stretch>
          <a:fillRect/>
        </a:stretch>
      </xdr:blipFill>
      <xdr:spPr bwMode="auto">
        <a:xfrm>
          <a:off x="1" y="1819275"/>
          <a:ext cx="5839238" cy="452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85311</xdr:colOff>
      <xdr:row>346</xdr:row>
      <xdr:rowOff>91109</xdr:rowOff>
    </xdr:from>
    <xdr:ext cx="5581650" cy="2381250"/>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56937" t="52243" r="5939" b="20486"/>
        <a:stretch>
          <a:fillRect/>
        </a:stretch>
      </xdr:blipFill>
      <xdr:spPr bwMode="auto">
        <a:xfrm>
          <a:off x="85311" y="80672609"/>
          <a:ext cx="5581650"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86553</xdr:colOff>
      <xdr:row>555</xdr:row>
      <xdr:rowOff>104775</xdr:rowOff>
    </xdr:from>
    <xdr:ext cx="5702482" cy="2404855"/>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55214" t="33244" r="5508" b="41629"/>
        <a:stretch>
          <a:fillRect/>
        </a:stretch>
      </xdr:blipFill>
      <xdr:spPr bwMode="auto">
        <a:xfrm>
          <a:off x="86553" y="123910725"/>
          <a:ext cx="5702482" cy="2404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384727</xdr:colOff>
      <xdr:row>1322</xdr:row>
      <xdr:rowOff>61705</xdr:rowOff>
    </xdr:from>
    <xdr:ext cx="4886325" cy="2305050"/>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58229" t="35851" r="12228" b="40097"/>
        <a:stretch>
          <a:fillRect/>
        </a:stretch>
      </xdr:blipFill>
      <xdr:spPr bwMode="auto">
        <a:xfrm>
          <a:off x="384727" y="286478455"/>
          <a:ext cx="4886325"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1620</xdr:row>
      <xdr:rowOff>114301</xdr:rowOff>
    </xdr:from>
    <xdr:ext cx="5839239" cy="4565372"/>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l="27637" t="16086" r="21780" b="6085"/>
        <a:stretch>
          <a:fillRect/>
        </a:stretch>
      </xdr:blipFill>
      <xdr:spPr bwMode="auto">
        <a:xfrm>
          <a:off x="0" y="341652226"/>
          <a:ext cx="5839239" cy="4565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8282</xdr:colOff>
      <xdr:row>1652</xdr:row>
      <xdr:rowOff>16566</xdr:rowOff>
    </xdr:from>
    <xdr:ext cx="5789544" cy="4041084"/>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l="27692" t="23907" r="21703" b="13133"/>
        <a:stretch>
          <a:fillRect/>
        </a:stretch>
      </xdr:blipFill>
      <xdr:spPr bwMode="auto">
        <a:xfrm>
          <a:off x="8282" y="346688466"/>
          <a:ext cx="5789544" cy="4041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1682</xdr:row>
      <xdr:rowOff>142875</xdr:rowOff>
    </xdr:from>
    <xdr:ext cx="5797826" cy="1381125"/>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l="27736" t="30180" r="20409" b="48288"/>
        <a:stretch>
          <a:fillRect/>
        </a:stretch>
      </xdr:blipFill>
      <xdr:spPr bwMode="auto">
        <a:xfrm>
          <a:off x="1" y="351577275"/>
          <a:ext cx="5797826"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82826</xdr:colOff>
      <xdr:row>1693</xdr:row>
      <xdr:rowOff>78272</xdr:rowOff>
    </xdr:from>
    <xdr:ext cx="5706718" cy="2431358"/>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l="27736" t="57047" r="20409" b="6087"/>
        <a:stretch>
          <a:fillRect/>
        </a:stretch>
      </xdr:blipFill>
      <xdr:spPr bwMode="auto">
        <a:xfrm>
          <a:off x="82826" y="353293847"/>
          <a:ext cx="5706718" cy="2431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8283</xdr:colOff>
      <xdr:row>1676</xdr:row>
      <xdr:rowOff>119064</xdr:rowOff>
    </xdr:from>
    <xdr:to>
      <xdr:col>0</xdr:col>
      <xdr:colOff>5516217</xdr:colOff>
      <xdr:row>1679</xdr:row>
      <xdr:rowOff>149679</xdr:rowOff>
    </xdr:to>
    <xdr:pic>
      <xdr:nvPicPr>
        <xdr:cNvPr id="11" name="Picture 10">
          <a:extLst>
            <a:ext uri="{FF2B5EF4-FFF2-40B4-BE49-F238E27FC236}">
              <a16:creationId xmlns:a16="http://schemas.microsoft.com/office/drawing/2014/main" id="{00000000-0008-0000-0500-00000C000000}"/>
            </a:ext>
          </a:extLst>
        </xdr:cNvPr>
        <xdr:cNvPicPr>
          <a:picLocks noChangeAspect="1"/>
        </xdr:cNvPicPr>
      </xdr:nvPicPr>
      <xdr:blipFill rotWithShape="1">
        <a:blip xmlns:r="http://schemas.openxmlformats.org/officeDocument/2006/relationships" r:embed="rId9"/>
        <a:srcRect l="28185" t="11430" r="6816" b="78093"/>
        <a:stretch/>
      </xdr:blipFill>
      <xdr:spPr>
        <a:xfrm>
          <a:off x="8283" y="350677164"/>
          <a:ext cx="5507934" cy="5163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3:L51"/>
  <sheetViews>
    <sheetView view="pageBreakPreview" topLeftCell="A28" zoomScale="70" zoomScaleNormal="70" zoomScaleSheetLayoutView="70" zoomScalePageLayoutView="50" workbookViewId="0">
      <selection activeCell="C45" sqref="C45"/>
    </sheetView>
  </sheetViews>
  <sheetFormatPr defaultColWidth="9.1796875" defaultRowHeight="12.5"/>
  <cols>
    <col min="1" max="6" width="9.1796875" style="51"/>
    <col min="7" max="7" width="12.7265625" style="51" customWidth="1"/>
    <col min="8" max="8" width="12.54296875" style="51" customWidth="1"/>
    <col min="9" max="9" width="11.453125" style="51" customWidth="1"/>
    <col min="10" max="11" width="9.1796875" style="51"/>
    <col min="12" max="12" width="15.81640625" style="51" customWidth="1"/>
    <col min="13" max="16384" width="9.1796875" style="51"/>
  </cols>
  <sheetData>
    <row r="3" spans="6:12" ht="43.5" customHeight="1">
      <c r="F3" s="50"/>
      <c r="I3" s="52"/>
      <c r="J3" s="52"/>
      <c r="K3" s="52"/>
      <c r="L3" s="52"/>
    </row>
    <row r="10" spans="6:12" ht="23">
      <c r="G10" s="53" t="s">
        <v>621</v>
      </c>
    </row>
    <row r="11" spans="6:12" ht="20">
      <c r="G11" s="54" t="s">
        <v>467</v>
      </c>
    </row>
    <row r="12" spans="6:12" ht="20">
      <c r="G12" s="55" t="s">
        <v>617</v>
      </c>
    </row>
    <row r="13" spans="6:12" ht="27.5">
      <c r="G13" s="56"/>
    </row>
    <row r="14" spans="6:12">
      <c r="G14" s="57"/>
    </row>
    <row r="15" spans="6:12" ht="20">
      <c r="G15" s="54"/>
    </row>
    <row r="16" spans="6:12" ht="20">
      <c r="G16" s="54"/>
    </row>
    <row r="17" spans="2:12" ht="20">
      <c r="G17" s="54"/>
    </row>
    <row r="18" spans="2:12" ht="27.5">
      <c r="G18" s="56"/>
    </row>
    <row r="19" spans="2:12" ht="27.5">
      <c r="G19" s="56"/>
    </row>
    <row r="20" spans="2:12" ht="27.5">
      <c r="G20" s="56"/>
    </row>
    <row r="21" spans="2:12" ht="27.5">
      <c r="G21" s="56"/>
    </row>
    <row r="22" spans="2:12" ht="32.25" customHeight="1">
      <c r="G22" s="56"/>
    </row>
    <row r="23" spans="2:12" ht="32.25" customHeight="1">
      <c r="G23" s="56"/>
    </row>
    <row r="24" spans="2:12" ht="42" customHeight="1">
      <c r="G24" s="56"/>
    </row>
    <row r="25" spans="2:12" ht="27.5">
      <c r="G25" s="56"/>
    </row>
    <row r="26" spans="2:12" ht="27.5">
      <c r="G26" s="56"/>
    </row>
    <row r="27" spans="2:12" ht="27.5">
      <c r="G27" s="56"/>
    </row>
    <row r="28" spans="2:12" ht="27.5">
      <c r="G28" s="56"/>
    </row>
    <row r="29" spans="2:12" ht="27.5">
      <c r="G29" s="56"/>
    </row>
    <row r="30" spans="2:12" ht="27.5">
      <c r="G30" s="56"/>
    </row>
    <row r="31" spans="2:12" ht="27.5">
      <c r="G31" s="56"/>
    </row>
    <row r="32" spans="2:12" ht="28">
      <c r="B32" s="58" t="s">
        <v>618</v>
      </c>
      <c r="G32" s="56"/>
      <c r="I32" s="304" t="s">
        <v>468</v>
      </c>
      <c r="J32" s="304"/>
      <c r="K32" s="304"/>
      <c r="L32" s="304"/>
    </row>
    <row r="33" spans="2:12" ht="27.5">
      <c r="B33" s="59"/>
      <c r="G33" s="56"/>
      <c r="I33" s="59"/>
    </row>
    <row r="34" spans="2:12" ht="27.5">
      <c r="G34" s="56"/>
    </row>
    <row r="35" spans="2:12" ht="28">
      <c r="B35" s="60" t="s">
        <v>469</v>
      </c>
      <c r="G35" s="56"/>
      <c r="I35" s="304" t="s">
        <v>470</v>
      </c>
      <c r="J35" s="304"/>
      <c r="K35" s="304"/>
      <c r="L35" s="304"/>
    </row>
    <row r="36" spans="2:12" ht="27.5">
      <c r="B36" s="59"/>
      <c r="G36" s="56"/>
      <c r="I36" s="59"/>
    </row>
    <row r="37" spans="2:12" ht="27.5">
      <c r="G37" s="56"/>
    </row>
    <row r="38" spans="2:12" ht="28">
      <c r="B38" s="60" t="s">
        <v>619</v>
      </c>
      <c r="G38" s="61"/>
      <c r="I38" s="305">
        <f>'Final Summary'!D21</f>
        <v>155815</v>
      </c>
      <c r="J38" s="304"/>
      <c r="K38" s="304"/>
      <c r="L38" s="304"/>
    </row>
    <row r="39" spans="2:12" ht="28">
      <c r="B39" s="60"/>
      <c r="G39" s="59"/>
    </row>
    <row r="41" spans="2:12" ht="28">
      <c r="B41" s="60" t="s">
        <v>620</v>
      </c>
      <c r="G41" s="59"/>
      <c r="I41" s="306">
        <f>'Final Summary'!D25</f>
        <v>179187.25</v>
      </c>
      <c r="J41" s="307"/>
      <c r="K41" s="307"/>
      <c r="L41" s="307"/>
    </row>
    <row r="42" spans="2:12" ht="27">
      <c r="G42" s="59"/>
    </row>
    <row r="43" spans="2:12" ht="28" hidden="1">
      <c r="B43" s="59"/>
      <c r="C43" s="59" t="s">
        <v>471</v>
      </c>
      <c r="G43" s="62"/>
    </row>
    <row r="45" spans="2:12" ht="27">
      <c r="G45" s="59"/>
    </row>
    <row r="46" spans="2:12" ht="27">
      <c r="G46" s="59"/>
    </row>
    <row r="49" spans="7:7" ht="13">
      <c r="G49" s="63"/>
    </row>
    <row r="50" spans="7:7" ht="13">
      <c r="G50" s="63"/>
    </row>
    <row r="51" spans="7:7" ht="13">
      <c r="G51" s="63"/>
    </row>
  </sheetData>
  <mergeCells count="4">
    <mergeCell ref="I32:L32"/>
    <mergeCell ref="I35:L35"/>
    <mergeCell ref="I38:L38"/>
    <mergeCell ref="I41:L41"/>
  </mergeCells>
  <pageMargins left="0.7" right="0.7" top="0.75" bottom="0.75" header="0.3" footer="0.3"/>
  <pageSetup paperSize="9"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2257"/>
  <sheetViews>
    <sheetView view="pageBreakPreview" zoomScale="89" zoomScaleNormal="100" zoomScaleSheetLayoutView="89" workbookViewId="0">
      <pane ySplit="1" topLeftCell="A833" activePane="bottomLeft" state="frozen"/>
      <selection pane="bottomLeft" activeCell="E210" sqref="E210"/>
    </sheetView>
  </sheetViews>
  <sheetFormatPr defaultColWidth="9.1796875" defaultRowHeight="12.5"/>
  <cols>
    <col min="1" max="1" width="7" style="114" customWidth="1"/>
    <col min="2" max="2" width="49.81640625" style="113" customWidth="1"/>
    <col min="3" max="3" width="6.26953125" style="112" customWidth="1"/>
    <col min="4" max="4" width="9.1796875" style="111"/>
    <col min="5" max="5" width="14.453125" style="303" customWidth="1"/>
    <col min="6" max="6" width="21" style="168" customWidth="1"/>
    <col min="7" max="7" width="13.54296875" style="108" customWidth="1"/>
    <col min="8" max="8" width="18" style="109" customWidth="1"/>
    <col min="9" max="16384" width="9.1796875" style="108"/>
  </cols>
  <sheetData>
    <row r="1" spans="1:6" ht="13">
      <c r="A1" s="167" t="s">
        <v>33</v>
      </c>
      <c r="B1" s="166" t="s">
        <v>623</v>
      </c>
      <c r="C1" s="165" t="s">
        <v>994</v>
      </c>
      <c r="D1" s="164" t="s">
        <v>993</v>
      </c>
      <c r="E1" s="299" t="s">
        <v>992</v>
      </c>
      <c r="F1" s="182" t="s">
        <v>991</v>
      </c>
    </row>
    <row r="2" spans="1:6" ht="15.75" customHeight="1">
      <c r="A2" s="126"/>
      <c r="B2" s="125"/>
      <c r="D2" s="124"/>
      <c r="E2" s="280"/>
      <c r="F2" s="178"/>
    </row>
    <row r="3" spans="1:6" ht="25.5" customHeight="1">
      <c r="A3" s="126"/>
      <c r="B3" s="159" t="s">
        <v>1043</v>
      </c>
      <c r="D3" s="124"/>
      <c r="E3" s="280"/>
      <c r="F3" s="178"/>
    </row>
    <row r="4" spans="1:6">
      <c r="A4" s="126"/>
      <c r="B4" s="125"/>
      <c r="D4" s="124"/>
      <c r="E4" s="280"/>
      <c r="F4" s="178"/>
    </row>
    <row r="5" spans="1:6">
      <c r="A5" s="126"/>
      <c r="B5" s="125"/>
      <c r="D5" s="124"/>
      <c r="E5" s="280"/>
      <c r="F5" s="178"/>
    </row>
    <row r="6" spans="1:6" ht="14">
      <c r="A6" s="126"/>
      <c r="B6" s="151" t="s">
        <v>990</v>
      </c>
      <c r="D6" s="124"/>
      <c r="E6" s="280"/>
      <c r="F6" s="178"/>
    </row>
    <row r="7" spans="1:6">
      <c r="A7" s="126"/>
      <c r="B7" s="125"/>
      <c r="D7" s="124"/>
      <c r="E7" s="280"/>
      <c r="F7" s="178"/>
    </row>
    <row r="8" spans="1:6" ht="13">
      <c r="A8" s="126"/>
      <c r="B8" s="149" t="s">
        <v>635</v>
      </c>
      <c r="D8" s="124"/>
      <c r="E8" s="280"/>
      <c r="F8" s="178"/>
    </row>
    <row r="9" spans="1:6">
      <c r="A9" s="126"/>
      <c r="B9" s="125"/>
      <c r="D9" s="124"/>
      <c r="E9" s="280"/>
      <c r="F9" s="178"/>
    </row>
    <row r="10" spans="1:6" ht="50">
      <c r="A10" s="126"/>
      <c r="B10" s="230" t="s">
        <v>1035</v>
      </c>
      <c r="D10" s="124"/>
      <c r="E10" s="280"/>
      <c r="F10" s="178"/>
    </row>
    <row r="11" spans="1:6">
      <c r="A11" s="126"/>
      <c r="B11" s="125"/>
      <c r="D11" s="124"/>
      <c r="E11" s="280"/>
      <c r="F11" s="178"/>
    </row>
    <row r="12" spans="1:6" ht="50">
      <c r="A12" s="126"/>
      <c r="B12" s="125" t="s">
        <v>634</v>
      </c>
      <c r="D12" s="124"/>
      <c r="E12" s="280"/>
      <c r="F12" s="178"/>
    </row>
    <row r="13" spans="1:6">
      <c r="A13" s="126"/>
      <c r="B13" s="125"/>
      <c r="D13" s="124"/>
      <c r="E13" s="280"/>
      <c r="F13" s="178"/>
    </row>
    <row r="14" spans="1:6" ht="13">
      <c r="A14" s="126"/>
      <c r="B14" s="149" t="s">
        <v>604</v>
      </c>
      <c r="D14" s="124"/>
      <c r="E14" s="280"/>
      <c r="F14" s="178"/>
    </row>
    <row r="15" spans="1:6" ht="13">
      <c r="A15" s="126"/>
      <c r="B15" s="149"/>
      <c r="D15" s="124"/>
      <c r="E15" s="280"/>
      <c r="F15" s="178"/>
    </row>
    <row r="16" spans="1:6" ht="13">
      <c r="A16" s="126"/>
      <c r="B16" s="149" t="s">
        <v>741</v>
      </c>
      <c r="D16" s="124"/>
      <c r="E16" s="280"/>
      <c r="F16" s="178"/>
    </row>
    <row r="17" spans="1:6">
      <c r="A17" s="126"/>
      <c r="B17" s="125"/>
      <c r="D17" s="124"/>
      <c r="E17" s="280"/>
      <c r="F17" s="178"/>
    </row>
    <row r="18" spans="1:6" ht="37.5">
      <c r="A18" s="126"/>
      <c r="B18" s="125" t="s">
        <v>680</v>
      </c>
      <c r="D18" s="124"/>
      <c r="E18" s="280"/>
      <c r="F18" s="178"/>
    </row>
    <row r="19" spans="1:6">
      <c r="A19" s="126"/>
      <c r="B19" s="125"/>
      <c r="D19" s="124"/>
      <c r="E19" s="280"/>
      <c r="F19" s="178"/>
    </row>
    <row r="20" spans="1:6" ht="13">
      <c r="A20" s="126"/>
      <c r="B20" s="149" t="s">
        <v>989</v>
      </c>
      <c r="D20" s="124"/>
      <c r="E20" s="280"/>
      <c r="F20" s="178"/>
    </row>
    <row r="21" spans="1:6">
      <c r="A21" s="126"/>
      <c r="B21" s="125"/>
      <c r="D21" s="124"/>
      <c r="E21" s="280"/>
      <c r="F21" s="178"/>
    </row>
    <row r="22" spans="1:6" ht="108.75" customHeight="1">
      <c r="A22" s="126"/>
      <c r="B22" s="125" t="s">
        <v>988</v>
      </c>
      <c r="D22" s="124"/>
      <c r="E22" s="280"/>
      <c r="F22" s="178"/>
    </row>
    <row r="23" spans="1:6">
      <c r="A23" s="126"/>
      <c r="B23" s="125"/>
      <c r="D23" s="124"/>
      <c r="E23" s="280"/>
      <c r="F23" s="178"/>
    </row>
    <row r="24" spans="1:6" ht="13">
      <c r="A24" s="126"/>
      <c r="B24" s="149" t="s">
        <v>605</v>
      </c>
      <c r="D24" s="124"/>
      <c r="E24" s="280"/>
      <c r="F24" s="178"/>
    </row>
    <row r="25" spans="1:6">
      <c r="A25" s="126"/>
      <c r="B25" s="125"/>
      <c r="D25" s="124"/>
      <c r="E25" s="280"/>
      <c r="F25" s="178"/>
    </row>
    <row r="26" spans="1:6" ht="50">
      <c r="A26" s="126"/>
      <c r="B26" s="125" t="s">
        <v>987</v>
      </c>
      <c r="D26" s="124"/>
      <c r="E26" s="280"/>
      <c r="F26" s="178"/>
    </row>
    <row r="27" spans="1:6">
      <c r="A27" s="126"/>
      <c r="B27" s="125"/>
      <c r="D27" s="124"/>
      <c r="E27" s="280"/>
      <c r="F27" s="178"/>
    </row>
    <row r="28" spans="1:6" ht="13">
      <c r="A28" s="126"/>
      <c r="B28" s="149" t="s">
        <v>986</v>
      </c>
      <c r="D28" s="124"/>
      <c r="E28" s="280"/>
      <c r="F28" s="178"/>
    </row>
    <row r="29" spans="1:6">
      <c r="A29" s="126"/>
      <c r="B29" s="125"/>
      <c r="D29" s="124"/>
      <c r="E29" s="280"/>
      <c r="F29" s="178"/>
    </row>
    <row r="30" spans="1:6" ht="62.5">
      <c r="A30" s="126"/>
      <c r="B30" s="125" t="s">
        <v>985</v>
      </c>
      <c r="D30" s="124"/>
      <c r="E30" s="280"/>
      <c r="F30" s="178"/>
    </row>
    <row r="31" spans="1:6">
      <c r="A31" s="126"/>
      <c r="B31" s="125"/>
      <c r="D31" s="124"/>
      <c r="E31" s="280"/>
      <c r="F31" s="178"/>
    </row>
    <row r="32" spans="1:6" ht="13">
      <c r="A32" s="126"/>
      <c r="B32" s="149" t="s">
        <v>984</v>
      </c>
      <c r="D32" s="124"/>
      <c r="E32" s="280"/>
      <c r="F32" s="178"/>
    </row>
    <row r="33" spans="1:6">
      <c r="A33" s="126"/>
      <c r="B33" s="125"/>
      <c r="D33" s="124"/>
      <c r="E33" s="280"/>
      <c r="F33" s="178"/>
    </row>
    <row r="34" spans="1:6" ht="37.5">
      <c r="A34" s="126"/>
      <c r="B34" s="125" t="s">
        <v>983</v>
      </c>
      <c r="D34" s="124"/>
      <c r="E34" s="280"/>
      <c r="F34" s="178"/>
    </row>
    <row r="35" spans="1:6">
      <c r="A35" s="126"/>
      <c r="B35" s="125"/>
      <c r="D35" s="124"/>
      <c r="E35" s="280"/>
      <c r="F35" s="178"/>
    </row>
    <row r="36" spans="1:6" ht="13.5" customHeight="1">
      <c r="A36" s="126"/>
      <c r="B36" s="125"/>
      <c r="D36" s="124"/>
      <c r="E36" s="280"/>
      <c r="F36" s="178"/>
    </row>
    <row r="37" spans="1:6" ht="13">
      <c r="A37" s="126"/>
      <c r="B37" s="150" t="s">
        <v>982</v>
      </c>
      <c r="D37" s="124"/>
      <c r="E37" s="280"/>
      <c r="F37" s="178"/>
    </row>
    <row r="38" spans="1:6" ht="13">
      <c r="A38" s="126"/>
      <c r="B38" s="149"/>
      <c r="D38" s="124"/>
      <c r="E38" s="280"/>
      <c r="F38" s="178"/>
    </row>
    <row r="39" spans="1:6" ht="13">
      <c r="A39" s="126"/>
      <c r="B39" s="150" t="s">
        <v>981</v>
      </c>
      <c r="D39" s="124"/>
      <c r="E39" s="280"/>
      <c r="F39" s="178"/>
    </row>
    <row r="40" spans="1:6">
      <c r="A40" s="126"/>
      <c r="B40" s="125"/>
      <c r="D40" s="124"/>
      <c r="E40" s="280"/>
      <c r="F40" s="178"/>
    </row>
    <row r="41" spans="1:6">
      <c r="A41" s="126" t="s">
        <v>980</v>
      </c>
      <c r="B41" s="125" t="s">
        <v>979</v>
      </c>
      <c r="C41" s="112" t="s">
        <v>837</v>
      </c>
      <c r="D41" s="124">
        <v>12</v>
      </c>
      <c r="E41" s="280"/>
      <c r="F41" s="178">
        <f>D41*E41</f>
        <v>0</v>
      </c>
    </row>
    <row r="42" spans="1:6">
      <c r="A42" s="126"/>
      <c r="B42" s="125"/>
      <c r="D42" s="124"/>
      <c r="E42" s="280"/>
      <c r="F42" s="178"/>
    </row>
    <row r="43" spans="1:6">
      <c r="A43" s="126" t="s">
        <v>978</v>
      </c>
      <c r="B43" s="125" t="s">
        <v>977</v>
      </c>
      <c r="C43" s="112" t="s">
        <v>837</v>
      </c>
      <c r="D43" s="124">
        <v>6</v>
      </c>
      <c r="E43" s="280"/>
      <c r="F43" s="178">
        <f>D43*E43</f>
        <v>0</v>
      </c>
    </row>
    <row r="44" spans="1:6">
      <c r="A44" s="126"/>
      <c r="B44" s="125"/>
      <c r="D44" s="124"/>
      <c r="E44" s="280"/>
      <c r="F44" s="178"/>
    </row>
    <row r="45" spans="1:6">
      <c r="A45" s="126"/>
      <c r="B45" s="125"/>
      <c r="D45" s="124"/>
      <c r="E45" s="280"/>
      <c r="F45" s="178"/>
    </row>
    <row r="46" spans="1:6" ht="26">
      <c r="A46" s="126"/>
      <c r="B46" s="150" t="s">
        <v>976</v>
      </c>
      <c r="D46" s="124"/>
      <c r="E46" s="280"/>
      <c r="F46" s="178"/>
    </row>
    <row r="47" spans="1:6">
      <c r="A47" s="126"/>
      <c r="B47" s="125"/>
      <c r="D47" s="124"/>
      <c r="E47" s="280"/>
      <c r="F47" s="178"/>
    </row>
    <row r="48" spans="1:6">
      <c r="A48" s="126" t="s">
        <v>975</v>
      </c>
      <c r="B48" s="125" t="s">
        <v>1054</v>
      </c>
      <c r="C48" s="112" t="s">
        <v>837</v>
      </c>
      <c r="D48" s="124">
        <v>3</v>
      </c>
      <c r="E48" s="280"/>
      <c r="F48" s="178">
        <f>D48*E48</f>
        <v>0</v>
      </c>
    </row>
    <row r="49" spans="1:6">
      <c r="A49" s="126"/>
      <c r="B49" s="125"/>
      <c r="D49" s="124"/>
      <c r="E49" s="280"/>
      <c r="F49" s="178"/>
    </row>
    <row r="50" spans="1:6">
      <c r="A50" s="126" t="s">
        <v>973</v>
      </c>
      <c r="B50" s="125" t="s">
        <v>972</v>
      </c>
      <c r="C50" s="112" t="s">
        <v>837</v>
      </c>
      <c r="D50" s="124">
        <v>3</v>
      </c>
      <c r="E50" s="280"/>
      <c r="F50" s="178">
        <f>D50*E50</f>
        <v>0</v>
      </c>
    </row>
    <row r="51" spans="1:6">
      <c r="A51" s="126"/>
      <c r="B51" s="125"/>
      <c r="D51" s="124"/>
      <c r="E51" s="280"/>
      <c r="F51" s="178"/>
    </row>
    <row r="52" spans="1:6" ht="13">
      <c r="A52" s="126"/>
      <c r="B52" s="150" t="s">
        <v>971</v>
      </c>
      <c r="D52" s="124"/>
      <c r="E52" s="280"/>
      <c r="F52" s="178"/>
    </row>
    <row r="53" spans="1:6">
      <c r="A53" s="126"/>
      <c r="B53" s="125"/>
      <c r="D53" s="124"/>
      <c r="E53" s="280"/>
      <c r="F53" s="178"/>
    </row>
    <row r="54" spans="1:6" ht="25">
      <c r="A54" s="126" t="s">
        <v>970</v>
      </c>
      <c r="B54" s="125" t="s">
        <v>969</v>
      </c>
      <c r="C54" s="112" t="s">
        <v>629</v>
      </c>
      <c r="D54" s="124">
        <v>90</v>
      </c>
      <c r="E54" s="280"/>
      <c r="F54" s="178">
        <f>D54*E54</f>
        <v>0</v>
      </c>
    </row>
    <row r="55" spans="1:6" ht="18" customHeight="1">
      <c r="A55" s="126"/>
      <c r="B55" s="125"/>
      <c r="D55" s="124"/>
      <c r="E55" s="280"/>
      <c r="F55" s="178"/>
    </row>
    <row r="56" spans="1:6" ht="13">
      <c r="A56" s="126"/>
      <c r="B56" s="150" t="s">
        <v>968</v>
      </c>
      <c r="D56" s="124"/>
      <c r="E56" s="280"/>
      <c r="F56" s="178"/>
    </row>
    <row r="57" spans="1:6">
      <c r="A57" s="126"/>
      <c r="B57" s="125"/>
      <c r="D57" s="124"/>
      <c r="E57" s="280"/>
      <c r="F57" s="178"/>
    </row>
    <row r="58" spans="1:6" ht="39">
      <c r="A58" s="126"/>
      <c r="B58" s="150" t="s">
        <v>967</v>
      </c>
      <c r="D58" s="124"/>
      <c r="E58" s="280"/>
      <c r="F58" s="178"/>
    </row>
    <row r="59" spans="1:6">
      <c r="A59" s="126"/>
      <c r="B59" s="125"/>
      <c r="D59" s="124"/>
      <c r="E59" s="280"/>
      <c r="F59" s="178"/>
    </row>
    <row r="60" spans="1:6">
      <c r="A60" s="126" t="s">
        <v>966</v>
      </c>
      <c r="B60" s="125" t="s">
        <v>965</v>
      </c>
      <c r="C60" s="112" t="s">
        <v>837</v>
      </c>
      <c r="D60" s="124">
        <v>18</v>
      </c>
      <c r="E60" s="280"/>
      <c r="F60" s="178">
        <f>D60*E60</f>
        <v>0</v>
      </c>
    </row>
    <row r="61" spans="1:6" ht="16.5" customHeight="1">
      <c r="A61" s="126"/>
      <c r="B61" s="125"/>
      <c r="D61" s="124"/>
      <c r="E61" s="280"/>
      <c r="F61" s="178"/>
    </row>
    <row r="62" spans="1:6" ht="14.25" customHeight="1">
      <c r="A62" s="126"/>
      <c r="B62" s="150" t="s">
        <v>964</v>
      </c>
      <c r="D62" s="124"/>
      <c r="E62" s="280"/>
      <c r="F62" s="178"/>
    </row>
    <row r="63" spans="1:6">
      <c r="A63" s="126"/>
      <c r="B63" s="125"/>
      <c r="D63" s="124"/>
      <c r="E63" s="280"/>
      <c r="F63" s="178"/>
    </row>
    <row r="64" spans="1:6" ht="13">
      <c r="A64" s="126"/>
      <c r="B64" s="150" t="s">
        <v>963</v>
      </c>
      <c r="D64" s="124"/>
      <c r="E64" s="280"/>
      <c r="F64" s="178"/>
    </row>
    <row r="65" spans="1:6">
      <c r="A65" s="126"/>
      <c r="B65" s="125"/>
      <c r="D65" s="124"/>
      <c r="E65" s="280"/>
      <c r="F65" s="178"/>
    </row>
    <row r="66" spans="1:6" ht="25">
      <c r="A66" s="126" t="s">
        <v>962</v>
      </c>
      <c r="B66" s="125" t="s">
        <v>961</v>
      </c>
      <c r="C66" s="112" t="s">
        <v>33</v>
      </c>
      <c r="D66" s="124">
        <v>1</v>
      </c>
      <c r="E66" s="280"/>
      <c r="F66" s="178">
        <f>D66*E66</f>
        <v>0</v>
      </c>
    </row>
    <row r="67" spans="1:6">
      <c r="A67" s="126"/>
      <c r="B67" s="125"/>
      <c r="D67" s="124"/>
      <c r="E67" s="280"/>
      <c r="F67" s="178"/>
    </row>
    <row r="68" spans="1:6" ht="13">
      <c r="A68" s="126"/>
      <c r="B68" s="150" t="s">
        <v>960</v>
      </c>
      <c r="D68" s="124"/>
      <c r="E68" s="280"/>
      <c r="F68" s="178"/>
    </row>
    <row r="69" spans="1:6">
      <c r="A69" s="126"/>
      <c r="B69" s="125"/>
      <c r="D69" s="124"/>
      <c r="E69" s="280"/>
      <c r="F69" s="178"/>
    </row>
    <row r="70" spans="1:6" ht="39">
      <c r="A70" s="126"/>
      <c r="B70" s="149" t="s">
        <v>959</v>
      </c>
      <c r="D70" s="124"/>
      <c r="E70" s="280"/>
      <c r="F70" s="178"/>
    </row>
    <row r="71" spans="1:6">
      <c r="A71" s="126"/>
      <c r="B71" s="125"/>
      <c r="D71" s="124"/>
      <c r="E71" s="280"/>
      <c r="F71" s="178"/>
    </row>
    <row r="72" spans="1:6">
      <c r="A72" s="126" t="s">
        <v>958</v>
      </c>
      <c r="B72" s="125" t="s">
        <v>957</v>
      </c>
      <c r="C72" s="112" t="s">
        <v>837</v>
      </c>
      <c r="D72" s="124">
        <v>9</v>
      </c>
      <c r="E72" s="280"/>
      <c r="F72" s="178">
        <f>D72*E72</f>
        <v>0</v>
      </c>
    </row>
    <row r="73" spans="1:6">
      <c r="A73" s="126"/>
      <c r="B73" s="125"/>
      <c r="D73" s="124"/>
      <c r="E73" s="280"/>
      <c r="F73" s="178"/>
    </row>
    <row r="74" spans="1:6" ht="39">
      <c r="A74" s="126"/>
      <c r="B74" s="149" t="s">
        <v>956</v>
      </c>
      <c r="D74" s="124"/>
      <c r="E74" s="280"/>
      <c r="F74" s="178"/>
    </row>
    <row r="75" spans="1:6">
      <c r="A75" s="126"/>
      <c r="B75" s="125"/>
      <c r="D75" s="124"/>
      <c r="E75" s="280"/>
      <c r="F75" s="178"/>
    </row>
    <row r="76" spans="1:6">
      <c r="A76" s="126" t="s">
        <v>955</v>
      </c>
      <c r="B76" s="125" t="s">
        <v>949</v>
      </c>
      <c r="C76" s="112" t="s">
        <v>837</v>
      </c>
      <c r="D76" s="124">
        <v>6</v>
      </c>
      <c r="E76" s="280"/>
      <c r="F76" s="178">
        <f>D76*E76</f>
        <v>0</v>
      </c>
    </row>
    <row r="77" spans="1:6">
      <c r="A77" s="126"/>
      <c r="B77" s="125"/>
      <c r="D77" s="124"/>
      <c r="E77" s="280"/>
      <c r="F77" s="178"/>
    </row>
    <row r="78" spans="1:6" ht="39">
      <c r="A78" s="126"/>
      <c r="B78" s="149" t="s">
        <v>954</v>
      </c>
      <c r="D78" s="124"/>
      <c r="E78" s="280"/>
      <c r="F78" s="178"/>
    </row>
    <row r="79" spans="1:6">
      <c r="A79" s="126"/>
      <c r="B79" s="125"/>
      <c r="D79" s="124"/>
      <c r="E79" s="280"/>
      <c r="F79" s="178"/>
    </row>
    <row r="80" spans="1:6">
      <c r="A80" s="126" t="s">
        <v>953</v>
      </c>
      <c r="B80" s="125" t="s">
        <v>952</v>
      </c>
      <c r="C80" s="112" t="s">
        <v>837</v>
      </c>
      <c r="D80" s="124">
        <v>6</v>
      </c>
      <c r="E80" s="280"/>
      <c r="F80" s="178">
        <f>D80*E80</f>
        <v>0</v>
      </c>
    </row>
    <row r="81" spans="1:6">
      <c r="A81" s="126"/>
      <c r="B81" s="125"/>
      <c r="D81" s="124"/>
      <c r="E81" s="280"/>
      <c r="F81" s="178"/>
    </row>
    <row r="82" spans="1:6" ht="39">
      <c r="A82" s="126"/>
      <c r="B82" s="149" t="s">
        <v>951</v>
      </c>
      <c r="D82" s="124"/>
      <c r="E82" s="280"/>
      <c r="F82" s="178"/>
    </row>
    <row r="83" spans="1:6">
      <c r="A83" s="126"/>
      <c r="B83" s="125"/>
      <c r="D83" s="124"/>
      <c r="E83" s="280"/>
      <c r="F83" s="178"/>
    </row>
    <row r="84" spans="1:6">
      <c r="A84" s="126" t="s">
        <v>950</v>
      </c>
      <c r="B84" s="125" t="s">
        <v>949</v>
      </c>
      <c r="C84" s="112" t="s">
        <v>837</v>
      </c>
      <c r="D84" s="124">
        <v>3</v>
      </c>
      <c r="E84" s="280"/>
      <c r="F84" s="178">
        <f>D84*E84</f>
        <v>0</v>
      </c>
    </row>
    <row r="85" spans="1:6">
      <c r="A85" s="126"/>
      <c r="B85" s="125"/>
      <c r="D85" s="124"/>
      <c r="E85" s="280"/>
      <c r="F85" s="178"/>
    </row>
    <row r="86" spans="1:6" ht="13">
      <c r="A86" s="126"/>
      <c r="B86" s="149" t="s">
        <v>948</v>
      </c>
      <c r="D86" s="124"/>
      <c r="E86" s="280"/>
      <c r="F86" s="178"/>
    </row>
    <row r="87" spans="1:6">
      <c r="A87" s="126"/>
      <c r="B87" s="125"/>
      <c r="D87" s="124"/>
      <c r="E87" s="280"/>
      <c r="F87" s="178"/>
    </row>
    <row r="88" spans="1:6" ht="46.5" customHeight="1">
      <c r="A88" s="126" t="s">
        <v>944</v>
      </c>
      <c r="B88" s="125" t="s">
        <v>947</v>
      </c>
      <c r="C88" s="112" t="s">
        <v>629</v>
      </c>
      <c r="D88" s="124">
        <v>33</v>
      </c>
      <c r="E88" s="280"/>
      <c r="F88" s="178">
        <f>D88*E88</f>
        <v>0</v>
      </c>
    </row>
    <row r="89" spans="1:6">
      <c r="A89" s="126"/>
      <c r="B89" s="125"/>
      <c r="D89" s="124"/>
      <c r="E89" s="280"/>
      <c r="F89" s="178"/>
    </row>
    <row r="90" spans="1:6" ht="14">
      <c r="A90" s="126"/>
      <c r="B90" s="151" t="s">
        <v>946</v>
      </c>
      <c r="D90" s="124"/>
      <c r="E90" s="280"/>
      <c r="F90" s="178"/>
    </row>
    <row r="91" spans="1:6" ht="13">
      <c r="A91" s="126"/>
      <c r="B91" s="149"/>
      <c r="D91" s="124"/>
      <c r="E91" s="280"/>
      <c r="F91" s="178"/>
    </row>
    <row r="92" spans="1:6" ht="13">
      <c r="A92" s="126"/>
      <c r="B92" s="149" t="s">
        <v>945</v>
      </c>
      <c r="D92" s="124"/>
      <c r="E92" s="280"/>
      <c r="F92" s="178"/>
    </row>
    <row r="93" spans="1:6">
      <c r="A93" s="126"/>
      <c r="B93" s="125"/>
      <c r="D93" s="124"/>
      <c r="E93" s="280"/>
      <c r="F93" s="178"/>
    </row>
    <row r="94" spans="1:6">
      <c r="A94" s="126" t="s">
        <v>944</v>
      </c>
      <c r="B94" s="125" t="s">
        <v>943</v>
      </c>
      <c r="C94" s="112" t="s">
        <v>709</v>
      </c>
      <c r="D94" s="124">
        <v>6</v>
      </c>
      <c r="E94" s="280"/>
      <c r="F94" s="178">
        <f>D94*E94</f>
        <v>0</v>
      </c>
    </row>
    <row r="95" spans="1:6">
      <c r="A95" s="126"/>
      <c r="B95" s="125"/>
      <c r="D95" s="124"/>
      <c r="E95" s="280"/>
      <c r="F95" s="178"/>
    </row>
    <row r="96" spans="1:6" ht="25">
      <c r="A96" s="126" t="s">
        <v>942</v>
      </c>
      <c r="B96" s="125" t="s">
        <v>941</v>
      </c>
      <c r="C96" s="112" t="s">
        <v>709</v>
      </c>
      <c r="D96" s="124">
        <v>6</v>
      </c>
      <c r="E96" s="280"/>
      <c r="F96" s="178">
        <f>D96*E96</f>
        <v>0</v>
      </c>
    </row>
    <row r="97" spans="1:6">
      <c r="A97" s="126"/>
      <c r="B97" s="125"/>
      <c r="D97" s="124"/>
      <c r="E97" s="280"/>
      <c r="F97" s="178"/>
    </row>
    <row r="98" spans="1:6" ht="14">
      <c r="A98" s="126"/>
      <c r="B98" s="151" t="s">
        <v>940</v>
      </c>
      <c r="D98" s="124"/>
      <c r="E98" s="280"/>
      <c r="F98" s="178"/>
    </row>
    <row r="99" spans="1:6">
      <c r="A99" s="126"/>
      <c r="B99" s="125"/>
      <c r="D99" s="124"/>
      <c r="E99" s="280"/>
      <c r="F99" s="178"/>
    </row>
    <row r="100" spans="1:6" ht="39">
      <c r="A100" s="126"/>
      <c r="B100" s="149" t="s">
        <v>939</v>
      </c>
      <c r="D100" s="124"/>
      <c r="E100" s="280"/>
      <c r="F100" s="178"/>
    </row>
    <row r="101" spans="1:6">
      <c r="A101" s="126"/>
      <c r="B101" s="125"/>
      <c r="D101" s="124"/>
      <c r="E101" s="280"/>
      <c r="F101" s="178"/>
    </row>
    <row r="102" spans="1:6" ht="37.5">
      <c r="A102" s="126" t="s">
        <v>938</v>
      </c>
      <c r="B102" s="125" t="s">
        <v>937</v>
      </c>
      <c r="C102" s="112" t="s">
        <v>629</v>
      </c>
      <c r="D102" s="124">
        <v>43</v>
      </c>
      <c r="E102" s="280"/>
      <c r="F102" s="178">
        <f>D102*E102</f>
        <v>0</v>
      </c>
    </row>
    <row r="103" spans="1:6">
      <c r="A103" s="126"/>
      <c r="B103" s="125"/>
      <c r="D103" s="124"/>
      <c r="E103" s="280"/>
      <c r="F103" s="178"/>
    </row>
    <row r="104" spans="1:6">
      <c r="A104" s="126" t="s">
        <v>936</v>
      </c>
      <c r="B104" s="125" t="s">
        <v>935</v>
      </c>
      <c r="C104" s="112" t="s">
        <v>629</v>
      </c>
      <c r="D104" s="124">
        <v>90</v>
      </c>
      <c r="E104" s="280"/>
      <c r="F104" s="178">
        <f>D104*E104</f>
        <v>0</v>
      </c>
    </row>
    <row r="105" spans="1:6">
      <c r="A105" s="126"/>
      <c r="B105" s="125"/>
      <c r="D105" s="124"/>
      <c r="E105" s="280"/>
      <c r="F105" s="178"/>
    </row>
    <row r="106" spans="1:6">
      <c r="A106" s="126"/>
      <c r="B106" s="125"/>
      <c r="D106" s="124"/>
      <c r="E106" s="280"/>
      <c r="F106" s="178"/>
    </row>
    <row r="107" spans="1:6" ht="13">
      <c r="A107" s="133"/>
      <c r="B107" s="132" t="s">
        <v>628</v>
      </c>
      <c r="C107" s="146"/>
      <c r="D107" s="130"/>
      <c r="E107" s="281"/>
      <c r="F107" s="292">
        <f>SUM(F8:F106)</f>
        <v>0</v>
      </c>
    </row>
    <row r="108" spans="1:6">
      <c r="A108" s="126"/>
      <c r="B108" s="125"/>
      <c r="D108" s="124"/>
      <c r="E108" s="280"/>
      <c r="F108" s="178"/>
    </row>
    <row r="109" spans="1:6">
      <c r="A109" s="126"/>
      <c r="B109" s="125"/>
      <c r="D109" s="124"/>
      <c r="E109" s="280"/>
      <c r="F109" s="178"/>
    </row>
    <row r="110" spans="1:6" ht="28">
      <c r="A110" s="126"/>
      <c r="B110" s="151" t="s">
        <v>934</v>
      </c>
      <c r="D110" s="124"/>
      <c r="E110" s="280"/>
      <c r="F110" s="178"/>
    </row>
    <row r="111" spans="1:6">
      <c r="A111" s="126"/>
      <c r="B111" s="125"/>
      <c r="D111" s="124"/>
      <c r="E111" s="280"/>
      <c r="F111" s="178"/>
    </row>
    <row r="112" spans="1:6" ht="13">
      <c r="A112" s="126"/>
      <c r="B112" s="149" t="s">
        <v>635</v>
      </c>
      <c r="D112" s="124"/>
      <c r="E112" s="280"/>
      <c r="F112" s="178"/>
    </row>
    <row r="113" spans="1:6">
      <c r="A113" s="126"/>
      <c r="B113" s="125"/>
      <c r="D113" s="124"/>
      <c r="E113" s="280"/>
      <c r="F113" s="178"/>
    </row>
    <row r="114" spans="1:6" ht="50">
      <c r="A114" s="126"/>
      <c r="B114" s="125" t="s">
        <v>1035</v>
      </c>
      <c r="D114" s="124"/>
      <c r="E114" s="280"/>
      <c r="F114" s="178"/>
    </row>
    <row r="115" spans="1:6">
      <c r="A115" s="126"/>
      <c r="B115" s="125"/>
      <c r="D115" s="124"/>
      <c r="E115" s="280"/>
      <c r="F115" s="178"/>
    </row>
    <row r="116" spans="1:6" ht="50">
      <c r="A116" s="126"/>
      <c r="B116" s="125" t="s">
        <v>634</v>
      </c>
      <c r="D116" s="124"/>
      <c r="E116" s="280"/>
      <c r="F116" s="178"/>
    </row>
    <row r="117" spans="1:6">
      <c r="A117" s="126"/>
      <c r="B117" s="125"/>
      <c r="D117" s="124"/>
      <c r="E117" s="280"/>
      <c r="F117" s="178"/>
    </row>
    <row r="118" spans="1:6" ht="25">
      <c r="A118" s="126"/>
      <c r="B118" s="125" t="s">
        <v>933</v>
      </c>
      <c r="D118" s="124"/>
      <c r="E118" s="280"/>
      <c r="F118" s="178"/>
    </row>
    <row r="119" spans="1:6">
      <c r="A119" s="126"/>
      <c r="B119" s="125"/>
      <c r="D119" s="124"/>
      <c r="E119" s="280"/>
      <c r="F119" s="178"/>
    </row>
    <row r="120" spans="1:6" ht="13">
      <c r="A120" s="126"/>
      <c r="B120" s="149" t="s">
        <v>604</v>
      </c>
      <c r="D120" s="124"/>
      <c r="E120" s="280"/>
      <c r="F120" s="178"/>
    </row>
    <row r="121" spans="1:6" ht="13">
      <c r="A121" s="126"/>
      <c r="B121" s="149"/>
      <c r="D121" s="124"/>
      <c r="E121" s="280"/>
      <c r="F121" s="178"/>
    </row>
    <row r="122" spans="1:6" ht="13">
      <c r="A122" s="126"/>
      <c r="B122" s="149" t="s">
        <v>741</v>
      </c>
      <c r="D122" s="124"/>
      <c r="E122" s="280"/>
      <c r="F122" s="178"/>
    </row>
    <row r="123" spans="1:6">
      <c r="A123" s="126"/>
      <c r="B123" s="125"/>
      <c r="D123" s="124"/>
      <c r="E123" s="280"/>
      <c r="F123" s="178"/>
    </row>
    <row r="124" spans="1:6" ht="37.5">
      <c r="A124" s="126"/>
      <c r="B124" s="125" t="s">
        <v>680</v>
      </c>
      <c r="D124" s="124"/>
      <c r="E124" s="280"/>
      <c r="F124" s="178"/>
    </row>
    <row r="125" spans="1:6">
      <c r="A125" s="126"/>
      <c r="B125" s="125"/>
      <c r="D125" s="124"/>
      <c r="E125" s="280"/>
      <c r="F125" s="178"/>
    </row>
    <row r="126" spans="1:6">
      <c r="A126" s="126"/>
      <c r="B126" s="125" t="s">
        <v>932</v>
      </c>
      <c r="D126" s="124"/>
      <c r="E126" s="280"/>
      <c r="F126" s="178"/>
    </row>
    <row r="127" spans="1:6">
      <c r="A127" s="126"/>
      <c r="B127" s="125"/>
      <c r="D127" s="124"/>
      <c r="E127" s="280"/>
      <c r="F127" s="178"/>
    </row>
    <row r="128" spans="1:6" ht="37.5">
      <c r="A128" s="126"/>
      <c r="B128" s="125" t="s">
        <v>931</v>
      </c>
      <c r="D128" s="124"/>
      <c r="E128" s="280"/>
      <c r="F128" s="178"/>
    </row>
    <row r="129" spans="1:6">
      <c r="A129" s="126"/>
      <c r="B129" s="125"/>
      <c r="D129" s="124"/>
      <c r="E129" s="280"/>
      <c r="F129" s="178"/>
    </row>
    <row r="130" spans="1:6" ht="50">
      <c r="A130" s="126"/>
      <c r="B130" s="125" t="s">
        <v>930</v>
      </c>
      <c r="D130" s="124"/>
      <c r="E130" s="280"/>
      <c r="F130" s="178"/>
    </row>
    <row r="131" spans="1:6">
      <c r="A131" s="126"/>
      <c r="B131" s="125"/>
      <c r="D131" s="124"/>
      <c r="E131" s="280"/>
      <c r="F131" s="178"/>
    </row>
    <row r="132" spans="1:6" ht="113.25" customHeight="1">
      <c r="A132" s="126"/>
      <c r="B132" s="125" t="s">
        <v>929</v>
      </c>
      <c r="D132" s="124"/>
      <c r="E132" s="280"/>
      <c r="F132" s="178"/>
    </row>
    <row r="133" spans="1:6">
      <c r="A133" s="126"/>
      <c r="B133" s="125"/>
      <c r="D133" s="124"/>
      <c r="E133" s="280"/>
      <c r="F133" s="178"/>
    </row>
    <row r="134" spans="1:6" ht="13">
      <c r="A134" s="126"/>
      <c r="B134" s="149" t="s">
        <v>928</v>
      </c>
      <c r="D134" s="124"/>
      <c r="E134" s="280"/>
      <c r="F134" s="178"/>
    </row>
    <row r="135" spans="1:6">
      <c r="A135" s="126"/>
      <c r="B135" s="125"/>
      <c r="D135" s="124"/>
      <c r="E135" s="280"/>
      <c r="F135" s="178"/>
    </row>
    <row r="136" spans="1:6" ht="96" customHeight="1">
      <c r="A136" s="126"/>
      <c r="B136" s="125" t="s">
        <v>927</v>
      </c>
      <c r="D136" s="124"/>
      <c r="E136" s="280"/>
      <c r="F136" s="178"/>
    </row>
    <row r="137" spans="1:6">
      <c r="A137" s="126"/>
      <c r="B137" s="125"/>
      <c r="D137" s="124"/>
      <c r="E137" s="280"/>
      <c r="F137" s="178"/>
    </row>
    <row r="138" spans="1:6" ht="69.75" customHeight="1">
      <c r="A138" s="126"/>
      <c r="B138" s="125" t="s">
        <v>926</v>
      </c>
      <c r="D138" s="124"/>
      <c r="E138" s="280"/>
      <c r="F138" s="178"/>
    </row>
    <row r="139" spans="1:6">
      <c r="A139" s="126"/>
      <c r="B139" s="125"/>
      <c r="D139" s="124"/>
      <c r="E139" s="280"/>
      <c r="F139" s="178"/>
    </row>
    <row r="140" spans="1:6" ht="50">
      <c r="A140" s="126"/>
      <c r="B140" s="125" t="s">
        <v>925</v>
      </c>
      <c r="D140" s="124"/>
      <c r="E140" s="280"/>
      <c r="F140" s="178"/>
    </row>
    <row r="141" spans="1:6">
      <c r="A141" s="126"/>
      <c r="B141" s="125"/>
      <c r="D141" s="124"/>
      <c r="E141" s="280"/>
      <c r="F141" s="178"/>
    </row>
    <row r="142" spans="1:6" ht="37.5">
      <c r="A142" s="126"/>
      <c r="B142" s="125" t="s">
        <v>924</v>
      </c>
      <c r="D142" s="124"/>
      <c r="E142" s="280"/>
      <c r="F142" s="178"/>
    </row>
    <row r="143" spans="1:6">
      <c r="A143" s="126"/>
      <c r="B143" s="125"/>
      <c r="D143" s="124"/>
      <c r="E143" s="280"/>
      <c r="F143" s="178"/>
    </row>
    <row r="144" spans="1:6" ht="110.25" customHeight="1">
      <c r="A144" s="126"/>
      <c r="B144" s="125" t="s">
        <v>923</v>
      </c>
      <c r="D144" s="124"/>
      <c r="E144" s="280"/>
      <c r="F144" s="178"/>
    </row>
    <row r="145" spans="1:6">
      <c r="A145" s="126"/>
      <c r="B145" s="125"/>
      <c r="D145" s="124"/>
      <c r="E145" s="280"/>
      <c r="F145" s="178"/>
    </row>
    <row r="146" spans="1:6" ht="26">
      <c r="A146" s="126"/>
      <c r="B146" s="150" t="s">
        <v>922</v>
      </c>
      <c r="D146" s="124"/>
      <c r="E146" s="280"/>
      <c r="F146" s="178"/>
    </row>
    <row r="147" spans="1:6" ht="13">
      <c r="A147" s="126"/>
      <c r="B147" s="149"/>
      <c r="D147" s="124"/>
      <c r="E147" s="280"/>
      <c r="F147" s="178"/>
    </row>
    <row r="148" spans="1:6" ht="13">
      <c r="A148" s="126"/>
      <c r="B148" s="149" t="s">
        <v>921</v>
      </c>
      <c r="D148" s="124"/>
      <c r="E148" s="280"/>
      <c r="F148" s="178"/>
    </row>
    <row r="149" spans="1:6">
      <c r="A149" s="126"/>
      <c r="B149" s="125"/>
      <c r="D149" s="124"/>
      <c r="E149" s="280"/>
      <c r="F149" s="178"/>
    </row>
    <row r="150" spans="1:6" ht="25">
      <c r="A150" s="126" t="s">
        <v>920</v>
      </c>
      <c r="B150" s="125" t="s">
        <v>919</v>
      </c>
      <c r="C150" s="112" t="s">
        <v>837</v>
      </c>
      <c r="D150" s="124">
        <v>3</v>
      </c>
      <c r="E150" s="280"/>
      <c r="F150" s="178">
        <f>D150*E150</f>
        <v>0</v>
      </c>
    </row>
    <row r="151" spans="1:6">
      <c r="A151" s="126"/>
      <c r="B151" s="125"/>
      <c r="D151" s="124"/>
      <c r="E151" s="280"/>
      <c r="F151" s="178"/>
    </row>
    <row r="152" spans="1:6" ht="35.25" customHeight="1">
      <c r="A152" s="126"/>
      <c r="B152" s="150" t="s">
        <v>918</v>
      </c>
      <c r="D152" s="124"/>
      <c r="E152" s="280"/>
      <c r="F152" s="178"/>
    </row>
    <row r="153" spans="1:6" ht="13">
      <c r="A153" s="126"/>
      <c r="B153" s="149"/>
      <c r="D153" s="124"/>
      <c r="E153" s="280"/>
      <c r="F153" s="178"/>
    </row>
    <row r="154" spans="1:6" ht="13">
      <c r="A154" s="126"/>
      <c r="B154" s="149" t="s">
        <v>917</v>
      </c>
      <c r="D154" s="124"/>
      <c r="E154" s="280"/>
      <c r="F154" s="178"/>
    </row>
    <row r="155" spans="1:6">
      <c r="A155" s="126"/>
      <c r="B155" s="125"/>
      <c r="D155" s="124"/>
      <c r="E155" s="280"/>
      <c r="F155" s="178"/>
    </row>
    <row r="156" spans="1:6">
      <c r="A156" s="126" t="s">
        <v>916</v>
      </c>
      <c r="B156" s="125" t="s">
        <v>915</v>
      </c>
      <c r="C156" s="112" t="s">
        <v>837</v>
      </c>
      <c r="D156" s="124">
        <v>6</v>
      </c>
      <c r="E156" s="280"/>
      <c r="F156" s="178">
        <f>D156*E156</f>
        <v>0</v>
      </c>
    </row>
    <row r="157" spans="1:6">
      <c r="A157" s="126"/>
      <c r="B157" s="125"/>
      <c r="D157" s="124"/>
      <c r="E157" s="280"/>
      <c r="F157" s="178"/>
    </row>
    <row r="158" spans="1:6">
      <c r="A158" s="126" t="s">
        <v>914</v>
      </c>
      <c r="B158" s="125" t="s">
        <v>913</v>
      </c>
      <c r="C158" s="112" t="s">
        <v>837</v>
      </c>
      <c r="D158" s="124">
        <v>3</v>
      </c>
      <c r="E158" s="280"/>
      <c r="F158" s="178">
        <f>D158*E158</f>
        <v>0</v>
      </c>
    </row>
    <row r="159" spans="1:6">
      <c r="A159" s="126"/>
      <c r="B159" s="125"/>
      <c r="D159" s="124"/>
      <c r="E159" s="280"/>
      <c r="F159" s="178"/>
    </row>
    <row r="160" spans="1:6">
      <c r="A160" s="126" t="s">
        <v>912</v>
      </c>
      <c r="B160" s="125" t="s">
        <v>911</v>
      </c>
      <c r="C160" s="112" t="s">
        <v>837</v>
      </c>
      <c r="D160" s="124">
        <v>3</v>
      </c>
      <c r="E160" s="280"/>
      <c r="F160" s="178">
        <f>D160*E160</f>
        <v>0</v>
      </c>
    </row>
    <row r="161" spans="1:6">
      <c r="A161" s="126"/>
      <c r="B161" s="125"/>
      <c r="D161" s="124"/>
      <c r="E161" s="280"/>
      <c r="F161" s="178"/>
    </row>
    <row r="162" spans="1:6">
      <c r="A162" s="126" t="s">
        <v>910</v>
      </c>
      <c r="B162" s="125" t="s">
        <v>909</v>
      </c>
      <c r="C162" s="112" t="s">
        <v>837</v>
      </c>
      <c r="D162" s="124">
        <v>3</v>
      </c>
      <c r="E162" s="280"/>
      <c r="F162" s="178">
        <f>D162*E162</f>
        <v>0</v>
      </c>
    </row>
    <row r="163" spans="1:6">
      <c r="A163" s="126"/>
      <c r="B163" s="125"/>
      <c r="D163" s="124"/>
      <c r="E163" s="280"/>
      <c r="F163" s="178"/>
    </row>
    <row r="164" spans="1:6">
      <c r="A164" s="126" t="s">
        <v>908</v>
      </c>
      <c r="B164" s="125" t="s">
        <v>907</v>
      </c>
      <c r="C164" s="112" t="s">
        <v>837</v>
      </c>
      <c r="D164" s="124">
        <v>3</v>
      </c>
      <c r="E164" s="280"/>
      <c r="F164" s="178">
        <f>D164*E164</f>
        <v>0</v>
      </c>
    </row>
    <row r="165" spans="1:6" ht="20.25" customHeight="1">
      <c r="A165" s="126"/>
      <c r="B165" s="125"/>
      <c r="D165" s="124"/>
      <c r="E165" s="280"/>
      <c r="F165" s="178"/>
    </row>
    <row r="166" spans="1:6" ht="13">
      <c r="A166" s="126"/>
      <c r="B166" s="150" t="s">
        <v>906</v>
      </c>
      <c r="D166" s="124"/>
      <c r="E166" s="280"/>
      <c r="F166" s="178"/>
    </row>
    <row r="167" spans="1:6" ht="13">
      <c r="A167" s="126"/>
      <c r="B167" s="149"/>
      <c r="D167" s="124"/>
      <c r="E167" s="280"/>
      <c r="F167" s="178"/>
    </row>
    <row r="168" spans="1:6" ht="13">
      <c r="A168" s="126"/>
      <c r="B168" s="149" t="s">
        <v>905</v>
      </c>
      <c r="D168" s="124"/>
      <c r="E168" s="280"/>
      <c r="F168" s="178"/>
    </row>
    <row r="169" spans="1:6">
      <c r="A169" s="126"/>
      <c r="B169" s="125"/>
      <c r="D169" s="124"/>
      <c r="E169" s="280"/>
      <c r="F169" s="178"/>
    </row>
    <row r="170" spans="1:6" ht="75">
      <c r="A170" s="126" t="s">
        <v>904</v>
      </c>
      <c r="B170" s="125" t="s">
        <v>903</v>
      </c>
      <c r="C170" s="112" t="s">
        <v>709</v>
      </c>
      <c r="D170" s="124">
        <v>6</v>
      </c>
      <c r="E170" s="280"/>
      <c r="F170" s="178">
        <f>D170*E170</f>
        <v>0</v>
      </c>
    </row>
    <row r="171" spans="1:6">
      <c r="A171" s="126"/>
      <c r="B171" s="125"/>
      <c r="D171" s="124"/>
      <c r="E171" s="280"/>
      <c r="F171" s="178"/>
    </row>
    <row r="172" spans="1:6" ht="13">
      <c r="A172" s="126"/>
      <c r="B172" s="150" t="s">
        <v>902</v>
      </c>
      <c r="D172" s="124"/>
      <c r="E172" s="280"/>
      <c r="F172" s="178"/>
    </row>
    <row r="173" spans="1:6" ht="13">
      <c r="A173" s="126"/>
      <c r="B173" s="149"/>
      <c r="D173" s="124"/>
      <c r="E173" s="280"/>
      <c r="F173" s="178"/>
    </row>
    <row r="174" spans="1:6" ht="26">
      <c r="A174" s="126"/>
      <c r="B174" s="149" t="s">
        <v>901</v>
      </c>
      <c r="D174" s="124"/>
      <c r="E174" s="280"/>
      <c r="F174" s="178"/>
    </row>
    <row r="175" spans="1:6">
      <c r="A175" s="126"/>
      <c r="B175" s="125"/>
      <c r="D175" s="124"/>
      <c r="E175" s="280"/>
      <c r="F175" s="178"/>
    </row>
    <row r="176" spans="1:6">
      <c r="A176" s="126" t="s">
        <v>900</v>
      </c>
      <c r="B176" s="125" t="s">
        <v>899</v>
      </c>
      <c r="C176" s="112" t="s">
        <v>629</v>
      </c>
      <c r="D176" s="124">
        <v>33</v>
      </c>
      <c r="E176" s="280"/>
      <c r="F176" s="178">
        <f>D176*E176</f>
        <v>0</v>
      </c>
    </row>
    <row r="177" spans="1:6">
      <c r="A177" s="126"/>
      <c r="B177" s="125"/>
      <c r="D177" s="124"/>
      <c r="E177" s="280"/>
      <c r="F177" s="178"/>
    </row>
    <row r="178" spans="1:6">
      <c r="A178" s="126"/>
      <c r="B178" s="125"/>
      <c r="D178" s="124"/>
      <c r="E178" s="280"/>
      <c r="F178" s="178"/>
    </row>
    <row r="179" spans="1:6" ht="13">
      <c r="A179" s="126"/>
      <c r="B179" s="161" t="s">
        <v>898</v>
      </c>
      <c r="D179" s="124"/>
      <c r="E179" s="280"/>
      <c r="F179" s="178"/>
    </row>
    <row r="180" spans="1:6">
      <c r="A180" s="126"/>
      <c r="B180" s="160"/>
      <c r="D180" s="124"/>
      <c r="E180" s="280"/>
      <c r="F180" s="178"/>
    </row>
    <row r="181" spans="1:6" ht="13">
      <c r="A181" s="126"/>
      <c r="B181" s="161" t="s">
        <v>897</v>
      </c>
      <c r="D181" s="124"/>
      <c r="E181" s="280"/>
      <c r="F181" s="178"/>
    </row>
    <row r="182" spans="1:6" ht="15" customHeight="1">
      <c r="A182" s="126"/>
      <c r="B182" s="160"/>
      <c r="D182" s="124"/>
      <c r="E182" s="280"/>
      <c r="F182" s="178"/>
    </row>
    <row r="183" spans="1:6">
      <c r="A183" s="126" t="s">
        <v>896</v>
      </c>
      <c r="B183" s="160" t="s">
        <v>895</v>
      </c>
      <c r="C183" s="112" t="s">
        <v>629</v>
      </c>
      <c r="D183" s="124">
        <v>15</v>
      </c>
      <c r="E183" s="280"/>
      <c r="F183" s="178">
        <f>D183*E183</f>
        <v>0</v>
      </c>
    </row>
    <row r="184" spans="1:6">
      <c r="A184" s="126"/>
      <c r="B184" s="160"/>
      <c r="D184" s="124"/>
      <c r="E184" s="280"/>
      <c r="F184" s="178"/>
    </row>
    <row r="185" spans="1:6" ht="18.5">
      <c r="A185" s="126"/>
      <c r="B185" s="162"/>
      <c r="D185" s="124"/>
      <c r="E185" s="280"/>
      <c r="F185" s="178"/>
    </row>
    <row r="186" spans="1:6" ht="13">
      <c r="A186" s="126"/>
      <c r="B186" s="161" t="s">
        <v>894</v>
      </c>
      <c r="D186" s="124"/>
      <c r="E186" s="280"/>
      <c r="F186" s="178"/>
    </row>
    <row r="187" spans="1:6">
      <c r="A187" s="126"/>
      <c r="B187" s="160"/>
      <c r="D187" s="124"/>
      <c r="E187" s="280"/>
      <c r="F187" s="178"/>
    </row>
    <row r="188" spans="1:6" ht="13">
      <c r="A188" s="126"/>
      <c r="B188" s="161" t="s">
        <v>893</v>
      </c>
      <c r="D188" s="124"/>
      <c r="E188" s="280"/>
      <c r="F188" s="178"/>
    </row>
    <row r="189" spans="1:6">
      <c r="A189" s="126"/>
      <c r="B189" s="160"/>
      <c r="D189" s="124"/>
      <c r="E189" s="280"/>
      <c r="F189" s="178"/>
    </row>
    <row r="190" spans="1:6">
      <c r="A190" s="126" t="s">
        <v>892</v>
      </c>
      <c r="B190" s="160" t="s">
        <v>891</v>
      </c>
      <c r="C190" s="112" t="s">
        <v>629</v>
      </c>
      <c r="D190" s="124">
        <v>3</v>
      </c>
      <c r="E190" s="280"/>
      <c r="F190" s="178">
        <f>D190*E190</f>
        <v>0</v>
      </c>
    </row>
    <row r="191" spans="1:6">
      <c r="A191" s="126"/>
      <c r="B191" s="125"/>
      <c r="D191" s="124"/>
      <c r="E191" s="280"/>
      <c r="F191" s="178"/>
    </row>
    <row r="192" spans="1:6">
      <c r="A192" s="126"/>
      <c r="B192" s="125"/>
      <c r="D192" s="124"/>
      <c r="E192" s="280"/>
      <c r="F192" s="178"/>
    </row>
    <row r="193" spans="1:6" ht="13">
      <c r="A193" s="126"/>
      <c r="B193" s="150" t="s">
        <v>890</v>
      </c>
      <c r="D193" s="124"/>
      <c r="E193" s="280"/>
      <c r="F193" s="178"/>
    </row>
    <row r="194" spans="1:6">
      <c r="A194" s="126"/>
      <c r="B194" s="125"/>
      <c r="D194" s="124"/>
      <c r="E194" s="280"/>
      <c r="F194" s="178"/>
    </row>
    <row r="195" spans="1:6" ht="26">
      <c r="A195" s="126"/>
      <c r="B195" s="149" t="s">
        <v>889</v>
      </c>
      <c r="D195" s="124"/>
      <c r="E195" s="280"/>
      <c r="F195" s="178"/>
    </row>
    <row r="196" spans="1:6">
      <c r="A196" s="126"/>
      <c r="B196" s="125"/>
      <c r="D196" s="124"/>
      <c r="E196" s="280"/>
      <c r="F196" s="178"/>
    </row>
    <row r="197" spans="1:6">
      <c r="A197" s="126" t="s">
        <v>888</v>
      </c>
      <c r="B197" s="125" t="s">
        <v>887</v>
      </c>
      <c r="C197" s="112" t="s">
        <v>648</v>
      </c>
      <c r="D197" s="124">
        <v>69</v>
      </c>
      <c r="E197" s="280"/>
      <c r="F197" s="178">
        <f>D197*E197</f>
        <v>0</v>
      </c>
    </row>
    <row r="198" spans="1:6">
      <c r="A198" s="126"/>
      <c r="B198" s="125"/>
      <c r="D198" s="124"/>
      <c r="E198" s="280"/>
      <c r="F198" s="178"/>
    </row>
    <row r="199" spans="1:6" ht="13">
      <c r="A199" s="126"/>
      <c r="B199" s="149" t="s">
        <v>886</v>
      </c>
      <c r="D199" s="124"/>
      <c r="E199" s="280"/>
      <c r="F199" s="178"/>
    </row>
    <row r="200" spans="1:6">
      <c r="A200" s="126"/>
      <c r="B200" s="125"/>
      <c r="D200" s="124"/>
      <c r="E200" s="280"/>
      <c r="F200" s="178"/>
    </row>
    <row r="201" spans="1:6">
      <c r="A201" s="126" t="s">
        <v>885</v>
      </c>
      <c r="B201" s="125" t="s">
        <v>884</v>
      </c>
      <c r="C201" s="112" t="s">
        <v>648</v>
      </c>
      <c r="D201" s="124">
        <v>24</v>
      </c>
      <c r="E201" s="280"/>
      <c r="F201" s="178">
        <f>D201*E201</f>
        <v>0</v>
      </c>
    </row>
    <row r="202" spans="1:6">
      <c r="A202" s="126"/>
      <c r="B202" s="125"/>
      <c r="D202" s="124"/>
      <c r="E202" s="280"/>
      <c r="F202" s="178"/>
    </row>
    <row r="203" spans="1:6" ht="15" customHeight="1">
      <c r="A203" s="126"/>
      <c r="B203" s="150" t="s">
        <v>883</v>
      </c>
      <c r="D203" s="124"/>
      <c r="E203" s="280"/>
      <c r="F203" s="178"/>
    </row>
    <row r="204" spans="1:6" ht="13">
      <c r="A204" s="126"/>
      <c r="B204" s="149"/>
      <c r="D204" s="124"/>
      <c r="E204" s="280"/>
      <c r="F204" s="178"/>
    </row>
    <row r="205" spans="1:6" ht="18" customHeight="1">
      <c r="A205" s="126"/>
      <c r="B205" s="149" t="s">
        <v>882</v>
      </c>
      <c r="D205" s="124"/>
      <c r="E205" s="280"/>
      <c r="F205" s="178"/>
    </row>
    <row r="206" spans="1:6">
      <c r="A206" s="126"/>
      <c r="B206" s="125"/>
      <c r="D206" s="124"/>
      <c r="E206" s="280"/>
      <c r="F206" s="178"/>
    </row>
    <row r="207" spans="1:6">
      <c r="A207" s="126" t="s">
        <v>881</v>
      </c>
      <c r="B207" s="125" t="s">
        <v>880</v>
      </c>
      <c r="C207" s="112" t="s">
        <v>1052</v>
      </c>
      <c r="D207" s="124">
        <v>0.15</v>
      </c>
      <c r="E207" s="280"/>
      <c r="F207" s="178">
        <f>D207*E207</f>
        <v>0</v>
      </c>
    </row>
    <row r="208" spans="1:6">
      <c r="A208" s="126"/>
      <c r="B208" s="125"/>
      <c r="D208" s="124"/>
      <c r="E208" s="280"/>
      <c r="F208" s="178"/>
    </row>
    <row r="209" spans="1:6" ht="26">
      <c r="A209" s="126"/>
      <c r="B209" s="149" t="s">
        <v>879</v>
      </c>
      <c r="D209" s="124"/>
      <c r="E209" s="280"/>
      <c r="F209" s="178"/>
    </row>
    <row r="210" spans="1:6">
      <c r="A210" s="126"/>
      <c r="B210" s="125"/>
      <c r="D210" s="124"/>
      <c r="E210" s="280"/>
      <c r="F210" s="178"/>
    </row>
    <row r="211" spans="1:6">
      <c r="A211" s="126" t="s">
        <v>878</v>
      </c>
      <c r="B211" s="125" t="s">
        <v>877</v>
      </c>
      <c r="C211" s="112" t="s">
        <v>1052</v>
      </c>
      <c r="D211" s="124">
        <v>0.15</v>
      </c>
      <c r="E211" s="280"/>
      <c r="F211" s="178">
        <f>D211*E211</f>
        <v>0</v>
      </c>
    </row>
    <row r="212" spans="1:6">
      <c r="A212" s="126"/>
      <c r="B212" s="125"/>
      <c r="D212" s="124"/>
      <c r="E212" s="280"/>
      <c r="F212" s="178"/>
    </row>
    <row r="213" spans="1:6" ht="13">
      <c r="A213" s="126"/>
      <c r="B213" s="149" t="s">
        <v>876</v>
      </c>
      <c r="D213" s="124"/>
      <c r="E213" s="280"/>
      <c r="F213" s="178"/>
    </row>
    <row r="214" spans="1:6">
      <c r="A214" s="126"/>
      <c r="B214" s="125"/>
      <c r="D214" s="124"/>
      <c r="E214" s="280"/>
      <c r="F214" s="178"/>
    </row>
    <row r="215" spans="1:6" ht="25">
      <c r="A215" s="126" t="s">
        <v>875</v>
      </c>
      <c r="B215" s="125" t="s">
        <v>874</v>
      </c>
      <c r="C215" s="112" t="s">
        <v>629</v>
      </c>
      <c r="D215" s="124">
        <v>33</v>
      </c>
      <c r="E215" s="280"/>
      <c r="F215" s="178">
        <f>D215*E215</f>
        <v>0</v>
      </c>
    </row>
    <row r="216" spans="1:6">
      <c r="A216" s="126"/>
      <c r="B216" s="125"/>
      <c r="D216" s="124"/>
      <c r="E216" s="280"/>
      <c r="F216" s="178"/>
    </row>
    <row r="217" spans="1:6">
      <c r="A217" s="126"/>
      <c r="B217" s="125"/>
      <c r="D217" s="124"/>
      <c r="E217" s="280"/>
      <c r="F217" s="178"/>
    </row>
    <row r="218" spans="1:6" ht="13">
      <c r="A218" s="126"/>
      <c r="B218" s="149" t="s">
        <v>873</v>
      </c>
      <c r="D218" s="124"/>
      <c r="E218" s="280"/>
      <c r="F218" s="178"/>
    </row>
    <row r="219" spans="1:6">
      <c r="A219" s="126"/>
      <c r="B219" s="125"/>
      <c r="D219" s="124"/>
      <c r="E219" s="280"/>
      <c r="F219" s="178"/>
    </row>
    <row r="220" spans="1:6" ht="25">
      <c r="A220" s="126" t="s">
        <v>872</v>
      </c>
      <c r="B220" s="125" t="s">
        <v>871</v>
      </c>
      <c r="C220" s="112" t="s">
        <v>648</v>
      </c>
      <c r="D220" s="124">
        <f>17*3</f>
        <v>51</v>
      </c>
      <c r="E220" s="280"/>
      <c r="F220" s="178">
        <f>D220*E220</f>
        <v>0</v>
      </c>
    </row>
    <row r="221" spans="1:6">
      <c r="A221" s="126"/>
      <c r="B221" s="125"/>
      <c r="D221" s="124"/>
      <c r="E221" s="280"/>
      <c r="F221" s="178"/>
    </row>
    <row r="222" spans="1:6" ht="25">
      <c r="A222" s="126" t="s">
        <v>870</v>
      </c>
      <c r="B222" s="125" t="s">
        <v>869</v>
      </c>
      <c r="C222" s="112" t="s">
        <v>648</v>
      </c>
      <c r="D222" s="124">
        <f>17*3</f>
        <v>51</v>
      </c>
      <c r="E222" s="280"/>
      <c r="F222" s="178">
        <f>D222*E222</f>
        <v>0</v>
      </c>
    </row>
    <row r="223" spans="1:6">
      <c r="A223" s="126"/>
      <c r="B223" s="125"/>
      <c r="D223" s="124"/>
      <c r="E223" s="280"/>
      <c r="F223" s="178"/>
    </row>
    <row r="224" spans="1:6" ht="25">
      <c r="A224" s="126" t="s">
        <v>868</v>
      </c>
      <c r="B224" s="125" t="s">
        <v>867</v>
      </c>
      <c r="C224" s="112" t="s">
        <v>709</v>
      </c>
      <c r="D224" s="124">
        <f>6*3*3</f>
        <v>54</v>
      </c>
      <c r="E224" s="280"/>
      <c r="F224" s="178">
        <f>D224*E224</f>
        <v>0</v>
      </c>
    </row>
    <row r="225" spans="1:6">
      <c r="A225" s="126"/>
      <c r="B225" s="125"/>
      <c r="D225" s="124"/>
      <c r="E225" s="280"/>
      <c r="F225" s="178"/>
    </row>
    <row r="226" spans="1:6" ht="25">
      <c r="A226" s="126" t="s">
        <v>845</v>
      </c>
      <c r="B226" s="125" t="s">
        <v>866</v>
      </c>
      <c r="C226" s="112" t="s">
        <v>709</v>
      </c>
      <c r="D226" s="124">
        <f>17*3</f>
        <v>51</v>
      </c>
      <c r="E226" s="280"/>
      <c r="F226" s="178">
        <f>D226*E226</f>
        <v>0</v>
      </c>
    </row>
    <row r="227" spans="1:6">
      <c r="A227" s="126"/>
      <c r="B227" s="125"/>
      <c r="D227" s="124"/>
      <c r="E227" s="280"/>
      <c r="F227" s="178"/>
    </row>
    <row r="228" spans="1:6" ht="13">
      <c r="A228" s="133"/>
      <c r="B228" s="132" t="s">
        <v>628</v>
      </c>
      <c r="C228" s="146"/>
      <c r="D228" s="130"/>
      <c r="E228" s="281"/>
      <c r="F228" s="292">
        <f>SUM(F112:F227)</f>
        <v>0</v>
      </c>
    </row>
    <row r="229" spans="1:6">
      <c r="A229" s="126"/>
      <c r="B229" s="125"/>
      <c r="D229" s="124"/>
      <c r="E229" s="280"/>
      <c r="F229" s="178"/>
    </row>
    <row r="230" spans="1:6">
      <c r="A230" s="126"/>
      <c r="B230" s="125"/>
      <c r="D230" s="124"/>
      <c r="E230" s="280"/>
      <c r="F230" s="178"/>
    </row>
    <row r="231" spans="1:6" ht="15" customHeight="1">
      <c r="A231" s="126"/>
      <c r="B231" s="151" t="s">
        <v>865</v>
      </c>
      <c r="D231" s="124"/>
      <c r="E231" s="280"/>
      <c r="F231" s="178"/>
    </row>
    <row r="232" spans="1:6">
      <c r="A232" s="126"/>
      <c r="B232" s="125"/>
      <c r="D232" s="124"/>
      <c r="E232" s="280"/>
      <c r="F232" s="178"/>
    </row>
    <row r="233" spans="1:6" ht="13">
      <c r="A233" s="126"/>
      <c r="B233" s="149" t="s">
        <v>635</v>
      </c>
      <c r="D233" s="124"/>
      <c r="E233" s="280"/>
      <c r="F233" s="178"/>
    </row>
    <row r="234" spans="1:6">
      <c r="A234" s="126"/>
      <c r="B234" s="125"/>
      <c r="D234" s="124"/>
      <c r="E234" s="280"/>
      <c r="F234" s="178"/>
    </row>
    <row r="235" spans="1:6" ht="50">
      <c r="A235" s="126"/>
      <c r="B235" s="125" t="s">
        <v>1035</v>
      </c>
      <c r="D235" s="124"/>
      <c r="E235" s="280"/>
      <c r="F235" s="178"/>
    </row>
    <row r="236" spans="1:6">
      <c r="A236" s="126"/>
      <c r="B236" s="125"/>
      <c r="D236" s="124"/>
      <c r="E236" s="280"/>
      <c r="F236" s="178"/>
    </row>
    <row r="237" spans="1:6" ht="50">
      <c r="A237" s="126"/>
      <c r="B237" s="125" t="s">
        <v>634</v>
      </c>
      <c r="D237" s="124"/>
      <c r="E237" s="280"/>
      <c r="F237" s="178"/>
    </row>
    <row r="238" spans="1:6">
      <c r="A238" s="126"/>
      <c r="B238" s="125"/>
      <c r="D238" s="124"/>
      <c r="E238" s="280"/>
      <c r="F238" s="178"/>
    </row>
    <row r="239" spans="1:6">
      <c r="A239" s="126"/>
      <c r="B239" s="125" t="s">
        <v>604</v>
      </c>
      <c r="D239" s="124"/>
      <c r="E239" s="280"/>
      <c r="F239" s="178"/>
    </row>
    <row r="240" spans="1:6">
      <c r="A240" s="126"/>
      <c r="B240" s="125"/>
      <c r="D240" s="124"/>
      <c r="E240" s="280"/>
      <c r="F240" s="178"/>
    </row>
    <row r="241" spans="1:6">
      <c r="A241" s="126"/>
      <c r="B241" s="125" t="s">
        <v>681</v>
      </c>
      <c r="D241" s="124"/>
      <c r="E241" s="280"/>
      <c r="F241" s="178"/>
    </row>
    <row r="242" spans="1:6">
      <c r="A242" s="126"/>
      <c r="B242" s="125"/>
      <c r="D242" s="124"/>
      <c r="E242" s="280"/>
      <c r="F242" s="178"/>
    </row>
    <row r="243" spans="1:6" ht="37.5">
      <c r="A243" s="126"/>
      <c r="B243" s="125" t="s">
        <v>680</v>
      </c>
      <c r="D243" s="124"/>
      <c r="E243" s="280"/>
      <c r="F243" s="178"/>
    </row>
    <row r="244" spans="1:6">
      <c r="A244" s="126"/>
      <c r="B244" s="125"/>
      <c r="D244" s="124"/>
      <c r="E244" s="280"/>
      <c r="F244" s="178"/>
    </row>
    <row r="245" spans="1:6">
      <c r="A245" s="126"/>
      <c r="B245" s="125" t="s">
        <v>683</v>
      </c>
      <c r="D245" s="124"/>
      <c r="E245" s="280"/>
      <c r="F245" s="178"/>
    </row>
    <row r="246" spans="1:6">
      <c r="A246" s="126"/>
      <c r="B246" s="125"/>
      <c r="D246" s="124"/>
      <c r="E246" s="280"/>
      <c r="F246" s="178"/>
    </row>
    <row r="247" spans="1:6" ht="75.75" customHeight="1">
      <c r="A247" s="126"/>
      <c r="B247" s="125" t="s">
        <v>864</v>
      </c>
      <c r="D247" s="124"/>
      <c r="E247" s="280"/>
      <c r="F247" s="178"/>
    </row>
    <row r="248" spans="1:6" ht="48" customHeight="1">
      <c r="A248" s="126"/>
      <c r="B248" s="125" t="s">
        <v>863</v>
      </c>
      <c r="D248" s="124"/>
      <c r="E248" s="280"/>
      <c r="F248" s="178"/>
    </row>
    <row r="249" spans="1:6">
      <c r="A249" s="126"/>
      <c r="B249" s="125"/>
      <c r="D249" s="124"/>
      <c r="E249" s="280"/>
      <c r="F249" s="178"/>
    </row>
    <row r="250" spans="1:6">
      <c r="A250" s="126"/>
      <c r="B250" s="125" t="s">
        <v>862</v>
      </c>
      <c r="D250" s="124"/>
      <c r="E250" s="280"/>
      <c r="F250" s="178"/>
    </row>
    <row r="251" spans="1:6">
      <c r="A251" s="126"/>
      <c r="B251" s="125"/>
      <c r="D251" s="124"/>
      <c r="E251" s="280"/>
      <c r="F251" s="178"/>
    </row>
    <row r="252" spans="1:6" ht="25">
      <c r="A252" s="126"/>
      <c r="B252" s="125" t="s">
        <v>861</v>
      </c>
      <c r="D252" s="124"/>
      <c r="E252" s="280"/>
      <c r="F252" s="178"/>
    </row>
    <row r="253" spans="1:6">
      <c r="A253" s="126"/>
      <c r="B253" s="125"/>
      <c r="D253" s="124"/>
      <c r="E253" s="280"/>
      <c r="F253" s="178"/>
    </row>
    <row r="254" spans="1:6">
      <c r="A254" s="126"/>
      <c r="B254" s="125" t="s">
        <v>860</v>
      </c>
      <c r="D254" s="124"/>
      <c r="E254" s="280"/>
      <c r="F254" s="178"/>
    </row>
    <row r="255" spans="1:6">
      <c r="A255" s="126"/>
      <c r="B255" s="125"/>
      <c r="D255" s="124"/>
      <c r="E255" s="280"/>
      <c r="F255" s="178"/>
    </row>
    <row r="256" spans="1:6" ht="25">
      <c r="A256" s="126"/>
      <c r="B256" s="125" t="s">
        <v>859</v>
      </c>
      <c r="D256" s="124"/>
      <c r="E256" s="280"/>
      <c r="F256" s="178"/>
    </row>
    <row r="257" spans="1:6">
      <c r="A257" s="126"/>
      <c r="B257" s="125"/>
      <c r="D257" s="124"/>
      <c r="E257" s="280"/>
      <c r="F257" s="178"/>
    </row>
    <row r="258" spans="1:6">
      <c r="A258" s="126"/>
      <c r="B258" s="125" t="s">
        <v>858</v>
      </c>
      <c r="D258" s="124"/>
      <c r="E258" s="280"/>
      <c r="F258" s="178"/>
    </row>
    <row r="259" spans="1:6">
      <c r="A259" s="126"/>
      <c r="B259" s="125"/>
      <c r="D259" s="124"/>
      <c r="E259" s="280"/>
      <c r="F259" s="178"/>
    </row>
    <row r="260" spans="1:6" ht="25">
      <c r="A260" s="126"/>
      <c r="B260" s="125" t="s">
        <v>857</v>
      </c>
      <c r="D260" s="124"/>
      <c r="E260" s="280"/>
      <c r="F260" s="178"/>
    </row>
    <row r="261" spans="1:6">
      <c r="A261" s="126"/>
      <c r="B261" s="125"/>
      <c r="D261" s="124"/>
      <c r="E261" s="280"/>
      <c r="F261" s="178"/>
    </row>
    <row r="262" spans="1:6">
      <c r="A262" s="126"/>
      <c r="B262" s="125" t="s">
        <v>856</v>
      </c>
      <c r="D262" s="124"/>
      <c r="E262" s="280"/>
      <c r="F262" s="178"/>
    </row>
    <row r="263" spans="1:6">
      <c r="A263" s="126"/>
      <c r="B263" s="125"/>
      <c r="D263" s="124"/>
      <c r="E263" s="280"/>
      <c r="F263" s="178"/>
    </row>
    <row r="264" spans="1:6" ht="50">
      <c r="A264" s="126"/>
      <c r="B264" s="125" t="s">
        <v>855</v>
      </c>
      <c r="D264" s="124"/>
      <c r="E264" s="280"/>
      <c r="F264" s="178"/>
    </row>
    <row r="265" spans="1:6">
      <c r="A265" s="126"/>
      <c r="B265" s="125"/>
      <c r="D265" s="124"/>
      <c r="E265" s="280"/>
      <c r="F265" s="178"/>
    </row>
    <row r="266" spans="1:6">
      <c r="A266" s="126"/>
      <c r="B266" s="125" t="s">
        <v>854</v>
      </c>
      <c r="D266" s="124"/>
      <c r="E266" s="280"/>
      <c r="F266" s="178"/>
    </row>
    <row r="267" spans="1:6">
      <c r="A267" s="126"/>
      <c r="B267" s="125"/>
      <c r="D267" s="124"/>
      <c r="E267" s="280"/>
      <c r="F267" s="178"/>
    </row>
    <row r="268" spans="1:6" ht="37.5">
      <c r="A268" s="126"/>
      <c r="B268" s="125" t="s">
        <v>853</v>
      </c>
      <c r="D268" s="124"/>
      <c r="E268" s="280"/>
      <c r="F268" s="178"/>
    </row>
    <row r="269" spans="1:6">
      <c r="A269" s="126"/>
      <c r="B269" s="125"/>
      <c r="D269" s="124"/>
      <c r="E269" s="280"/>
      <c r="F269" s="178"/>
    </row>
    <row r="270" spans="1:6">
      <c r="A270" s="126"/>
      <c r="B270" s="125" t="s">
        <v>852</v>
      </c>
      <c r="D270" s="124"/>
      <c r="E270" s="280"/>
      <c r="F270" s="178"/>
    </row>
    <row r="271" spans="1:6">
      <c r="A271" s="126"/>
      <c r="B271" s="125"/>
      <c r="D271" s="124"/>
      <c r="E271" s="280"/>
      <c r="F271" s="178"/>
    </row>
    <row r="272" spans="1:6" ht="25">
      <c r="A272" s="126"/>
      <c r="B272" s="125" t="s">
        <v>851</v>
      </c>
      <c r="D272" s="124"/>
      <c r="E272" s="280"/>
      <c r="F272" s="178"/>
    </row>
    <row r="273" spans="1:6">
      <c r="A273" s="126"/>
      <c r="B273" s="125"/>
      <c r="D273" s="124"/>
      <c r="E273" s="280"/>
      <c r="F273" s="178"/>
    </row>
    <row r="274" spans="1:6">
      <c r="A274" s="126"/>
      <c r="B274" s="125" t="s">
        <v>850</v>
      </c>
      <c r="D274" s="124"/>
      <c r="E274" s="280"/>
      <c r="F274" s="178"/>
    </row>
    <row r="275" spans="1:6">
      <c r="A275" s="126"/>
      <c r="B275" s="125"/>
      <c r="D275" s="124"/>
      <c r="E275" s="280"/>
      <c r="F275" s="178"/>
    </row>
    <row r="276" spans="1:6" ht="37.5">
      <c r="A276" s="126"/>
      <c r="B276" s="125" t="s">
        <v>849</v>
      </c>
      <c r="D276" s="124"/>
      <c r="E276" s="280"/>
      <c r="F276" s="178"/>
    </row>
    <row r="277" spans="1:6">
      <c r="A277" s="126"/>
      <c r="B277" s="125"/>
      <c r="D277" s="124"/>
      <c r="E277" s="280"/>
      <c r="F277" s="178"/>
    </row>
    <row r="278" spans="1:6" ht="13">
      <c r="A278" s="126"/>
      <c r="B278" s="150" t="s">
        <v>848</v>
      </c>
      <c r="D278" s="124"/>
      <c r="E278" s="280"/>
      <c r="F278" s="178"/>
    </row>
    <row r="279" spans="1:6" ht="13">
      <c r="A279" s="126"/>
      <c r="B279" s="149"/>
      <c r="D279" s="124"/>
      <c r="E279" s="280"/>
      <c r="F279" s="178"/>
    </row>
    <row r="280" spans="1:6" ht="13">
      <c r="A280" s="126"/>
      <c r="B280" s="150" t="s">
        <v>847</v>
      </c>
      <c r="D280" s="124"/>
      <c r="E280" s="280"/>
      <c r="F280" s="178"/>
    </row>
    <row r="281" spans="1:6" ht="13">
      <c r="A281" s="126"/>
      <c r="B281" s="149"/>
      <c r="D281" s="124"/>
      <c r="E281" s="280"/>
      <c r="F281" s="178"/>
    </row>
    <row r="282" spans="1:6" ht="13">
      <c r="A282" s="126"/>
      <c r="B282" s="149" t="s">
        <v>846</v>
      </c>
      <c r="D282" s="124"/>
      <c r="E282" s="280"/>
      <c r="F282" s="178"/>
    </row>
    <row r="283" spans="1:6">
      <c r="A283" s="126"/>
      <c r="B283" s="125"/>
      <c r="D283" s="124"/>
      <c r="E283" s="280"/>
      <c r="F283" s="178"/>
    </row>
    <row r="284" spans="1:6">
      <c r="A284" s="126" t="s">
        <v>845</v>
      </c>
      <c r="B284" s="125" t="s">
        <v>840</v>
      </c>
      <c r="C284" s="112" t="s">
        <v>629</v>
      </c>
      <c r="D284" s="124">
        <v>21</v>
      </c>
      <c r="E284" s="280"/>
      <c r="F284" s="178">
        <f>D284*E284</f>
        <v>0</v>
      </c>
    </row>
    <row r="285" spans="1:6">
      <c r="A285" s="126"/>
      <c r="B285" s="125"/>
      <c r="D285" s="124"/>
      <c r="E285" s="280"/>
      <c r="F285" s="178"/>
    </row>
    <row r="286" spans="1:6" ht="25">
      <c r="A286" s="126" t="s">
        <v>844</v>
      </c>
      <c r="B286" s="125" t="s">
        <v>838</v>
      </c>
      <c r="C286" s="112" t="s">
        <v>837</v>
      </c>
      <c r="D286" s="124">
        <v>21</v>
      </c>
      <c r="E286" s="280"/>
      <c r="F286" s="178">
        <f>D286*E286</f>
        <v>0</v>
      </c>
    </row>
    <row r="287" spans="1:6">
      <c r="A287" s="126"/>
      <c r="B287" s="125"/>
      <c r="D287" s="124"/>
      <c r="E287" s="280"/>
      <c r="F287" s="178"/>
    </row>
    <row r="288" spans="1:6" ht="13">
      <c r="A288" s="126"/>
      <c r="B288" s="150" t="s">
        <v>843</v>
      </c>
      <c r="D288" s="124"/>
      <c r="E288" s="280"/>
      <c r="F288" s="178"/>
    </row>
    <row r="289" spans="1:6" ht="13">
      <c r="A289" s="126"/>
      <c r="B289" s="149"/>
      <c r="D289" s="124"/>
      <c r="E289" s="280"/>
      <c r="F289" s="178"/>
    </row>
    <row r="290" spans="1:6" ht="13">
      <c r="A290" s="126"/>
      <c r="B290" s="149" t="s">
        <v>842</v>
      </c>
      <c r="D290" s="124"/>
      <c r="E290" s="280"/>
      <c r="F290" s="178"/>
    </row>
    <row r="291" spans="1:6">
      <c r="A291" s="126"/>
      <c r="B291" s="125"/>
      <c r="D291" s="124"/>
      <c r="E291" s="280"/>
      <c r="F291" s="178"/>
    </row>
    <row r="292" spans="1:6">
      <c r="A292" s="126" t="s">
        <v>841</v>
      </c>
      <c r="B292" s="125" t="s">
        <v>840</v>
      </c>
      <c r="C292" s="112" t="s">
        <v>629</v>
      </c>
      <c r="D292" s="124">
        <v>135</v>
      </c>
      <c r="E292" s="280"/>
      <c r="F292" s="178">
        <f>D292*E292</f>
        <v>0</v>
      </c>
    </row>
    <row r="293" spans="1:6">
      <c r="A293" s="126"/>
      <c r="B293" s="125"/>
      <c r="D293" s="124"/>
      <c r="E293" s="280"/>
      <c r="F293" s="178"/>
    </row>
    <row r="294" spans="1:6" ht="25">
      <c r="A294" s="126" t="s">
        <v>839</v>
      </c>
      <c r="B294" s="125" t="s">
        <v>838</v>
      </c>
      <c r="C294" s="112" t="s">
        <v>837</v>
      </c>
      <c r="D294" s="124">
        <v>135</v>
      </c>
      <c r="E294" s="280"/>
      <c r="F294" s="178">
        <f>D294*E294</f>
        <v>0</v>
      </c>
    </row>
    <row r="295" spans="1:6">
      <c r="A295" s="126"/>
      <c r="B295" s="125"/>
      <c r="D295" s="124"/>
      <c r="E295" s="280"/>
      <c r="F295" s="178"/>
    </row>
    <row r="296" spans="1:6">
      <c r="A296" s="126" t="s">
        <v>836</v>
      </c>
      <c r="B296" s="125" t="s">
        <v>835</v>
      </c>
      <c r="C296" s="112" t="s">
        <v>629</v>
      </c>
      <c r="D296" s="124">
        <v>21</v>
      </c>
      <c r="E296" s="280"/>
      <c r="F296" s="178">
        <f>D296*E296</f>
        <v>0</v>
      </c>
    </row>
    <row r="297" spans="1:6">
      <c r="A297" s="126"/>
      <c r="B297" s="125"/>
      <c r="D297" s="124"/>
      <c r="E297" s="280"/>
      <c r="F297" s="178"/>
    </row>
    <row r="298" spans="1:6" ht="25">
      <c r="A298" s="126" t="s">
        <v>834</v>
      </c>
      <c r="B298" s="125" t="s">
        <v>833</v>
      </c>
      <c r="C298" s="112" t="s">
        <v>709</v>
      </c>
      <c r="D298" s="124">
        <v>21</v>
      </c>
      <c r="E298" s="280"/>
      <c r="F298" s="178">
        <f>D298*E298</f>
        <v>0</v>
      </c>
    </row>
    <row r="299" spans="1:6" ht="16.5" customHeight="1">
      <c r="A299" s="126"/>
      <c r="B299" s="125"/>
      <c r="D299" s="124"/>
      <c r="E299" s="280"/>
      <c r="F299" s="178"/>
    </row>
    <row r="300" spans="1:6" ht="13">
      <c r="A300" s="126"/>
      <c r="B300" s="150" t="s">
        <v>832</v>
      </c>
      <c r="D300" s="124"/>
      <c r="E300" s="280"/>
      <c r="F300" s="178"/>
    </row>
    <row r="301" spans="1:6" ht="13">
      <c r="A301" s="126"/>
      <c r="B301" s="149"/>
      <c r="D301" s="124"/>
      <c r="E301" s="280"/>
      <c r="F301" s="178"/>
    </row>
    <row r="302" spans="1:6" ht="13">
      <c r="A302" s="126"/>
      <c r="B302" s="149" t="s">
        <v>831</v>
      </c>
      <c r="D302" s="124"/>
      <c r="E302" s="280"/>
      <c r="F302" s="178"/>
    </row>
    <row r="303" spans="1:6">
      <c r="A303" s="126"/>
      <c r="B303" s="125"/>
      <c r="D303" s="124"/>
      <c r="E303" s="280"/>
      <c r="F303" s="178"/>
    </row>
    <row r="304" spans="1:6">
      <c r="A304" s="126" t="s">
        <v>830</v>
      </c>
      <c r="B304" s="125" t="s">
        <v>829</v>
      </c>
      <c r="C304" s="112" t="s">
        <v>648</v>
      </c>
      <c r="D304" s="124">
        <v>693</v>
      </c>
      <c r="E304" s="280"/>
      <c r="F304" s="178">
        <f>D304*E304</f>
        <v>0</v>
      </c>
    </row>
    <row r="305" spans="1:6">
      <c r="A305" s="126"/>
      <c r="B305" s="125"/>
      <c r="D305" s="124"/>
      <c r="E305" s="280"/>
      <c r="F305" s="178"/>
    </row>
    <row r="306" spans="1:6" ht="13">
      <c r="A306" s="126"/>
      <c r="B306" s="149" t="s">
        <v>828</v>
      </c>
      <c r="D306" s="124"/>
      <c r="E306" s="280"/>
      <c r="F306" s="178"/>
    </row>
    <row r="307" spans="1:6">
      <c r="A307" s="126"/>
      <c r="B307" s="125"/>
      <c r="D307" s="124"/>
      <c r="E307" s="280"/>
      <c r="F307" s="178"/>
    </row>
    <row r="308" spans="1:6" ht="25">
      <c r="A308" s="126" t="s">
        <v>827</v>
      </c>
      <c r="B308" s="125" t="s">
        <v>826</v>
      </c>
      <c r="C308" s="112" t="s">
        <v>648</v>
      </c>
      <c r="D308" s="124">
        <v>6</v>
      </c>
      <c r="E308" s="280"/>
      <c r="F308" s="178">
        <f>D308*E308</f>
        <v>0</v>
      </c>
    </row>
    <row r="309" spans="1:6">
      <c r="A309" s="126"/>
      <c r="B309" s="125"/>
      <c r="D309" s="124"/>
      <c r="E309" s="280"/>
      <c r="F309" s="178"/>
    </row>
    <row r="310" spans="1:6" ht="13">
      <c r="A310" s="126"/>
      <c r="B310" s="149" t="s">
        <v>825</v>
      </c>
      <c r="D310" s="124"/>
      <c r="E310" s="280"/>
      <c r="F310" s="178"/>
    </row>
    <row r="311" spans="1:6">
      <c r="A311" s="126"/>
      <c r="B311" s="125"/>
      <c r="D311" s="124"/>
      <c r="E311" s="280"/>
      <c r="F311" s="178"/>
    </row>
    <row r="312" spans="1:6">
      <c r="A312" s="126" t="s">
        <v>824</v>
      </c>
      <c r="B312" s="125" t="s">
        <v>823</v>
      </c>
      <c r="C312" s="112" t="s">
        <v>648</v>
      </c>
      <c r="D312" s="124">
        <v>12</v>
      </c>
      <c r="E312" s="280"/>
      <c r="F312" s="178">
        <f>D312*E312</f>
        <v>0</v>
      </c>
    </row>
    <row r="313" spans="1:6">
      <c r="A313" s="126"/>
      <c r="B313" s="125"/>
      <c r="D313" s="124"/>
      <c r="E313" s="280"/>
      <c r="F313" s="178"/>
    </row>
    <row r="314" spans="1:6" ht="13">
      <c r="A314" s="126"/>
      <c r="B314" s="149" t="s">
        <v>822</v>
      </c>
      <c r="D314" s="124"/>
      <c r="E314" s="280"/>
      <c r="F314" s="178"/>
    </row>
    <row r="315" spans="1:6">
      <c r="A315" s="126"/>
      <c r="B315" s="125"/>
      <c r="D315" s="124"/>
      <c r="E315" s="280"/>
      <c r="F315" s="178"/>
    </row>
    <row r="316" spans="1:6" ht="37.5">
      <c r="A316" s="126" t="s">
        <v>821</v>
      </c>
      <c r="B316" s="125" t="s">
        <v>820</v>
      </c>
      <c r="C316" s="112" t="s">
        <v>709</v>
      </c>
      <c r="D316" s="124">
        <v>48</v>
      </c>
      <c r="E316" s="280"/>
      <c r="F316" s="178">
        <f>D316*E316</f>
        <v>0</v>
      </c>
    </row>
    <row r="317" spans="1:6" ht="18.75" customHeight="1">
      <c r="A317" s="126"/>
      <c r="B317" s="125"/>
      <c r="D317" s="124"/>
      <c r="E317" s="280"/>
      <c r="F317" s="178"/>
    </row>
    <row r="318" spans="1:6" ht="13">
      <c r="A318" s="126"/>
      <c r="B318" s="149" t="s">
        <v>819</v>
      </c>
      <c r="D318" s="124"/>
      <c r="E318" s="280"/>
      <c r="F318" s="178"/>
    </row>
    <row r="319" spans="1:6">
      <c r="A319" s="126"/>
      <c r="B319" s="125"/>
      <c r="D319" s="124"/>
      <c r="E319" s="280"/>
      <c r="F319" s="178"/>
    </row>
    <row r="320" spans="1:6" ht="25">
      <c r="A320" s="126" t="s">
        <v>818</v>
      </c>
      <c r="B320" s="125" t="s">
        <v>817</v>
      </c>
      <c r="C320" s="112" t="s">
        <v>709</v>
      </c>
      <c r="D320" s="124">
        <v>18</v>
      </c>
      <c r="E320" s="280"/>
      <c r="F320" s="178">
        <f>D320*E320</f>
        <v>0</v>
      </c>
    </row>
    <row r="321" spans="1:6" ht="20.25" customHeight="1">
      <c r="A321" s="126"/>
      <c r="B321" s="125"/>
      <c r="D321" s="124"/>
      <c r="E321" s="280"/>
      <c r="F321" s="178"/>
    </row>
    <row r="322" spans="1:6" ht="13">
      <c r="A322" s="126"/>
      <c r="B322" s="149" t="s">
        <v>816</v>
      </c>
      <c r="D322" s="124"/>
      <c r="E322" s="280"/>
      <c r="F322" s="178"/>
    </row>
    <row r="323" spans="1:6">
      <c r="A323" s="126"/>
      <c r="B323" s="125"/>
      <c r="D323" s="124"/>
      <c r="E323" s="280"/>
      <c r="F323" s="178"/>
    </row>
    <row r="324" spans="1:6" ht="25">
      <c r="A324" s="126" t="s">
        <v>815</v>
      </c>
      <c r="B324" s="125" t="s">
        <v>814</v>
      </c>
      <c r="C324" s="112" t="s">
        <v>629</v>
      </c>
      <c r="D324" s="124">
        <v>135</v>
      </c>
      <c r="E324" s="280"/>
      <c r="F324" s="178">
        <f>D324*E324</f>
        <v>0</v>
      </c>
    </row>
    <row r="325" spans="1:6">
      <c r="A325" s="126"/>
      <c r="B325" s="125"/>
      <c r="D325" s="124"/>
      <c r="E325" s="280"/>
      <c r="F325" s="178"/>
    </row>
    <row r="326" spans="1:6" ht="10.5" customHeight="1">
      <c r="A326" s="126"/>
      <c r="B326" s="125"/>
      <c r="D326" s="124"/>
      <c r="E326" s="280"/>
      <c r="F326" s="178"/>
    </row>
    <row r="327" spans="1:6" ht="13">
      <c r="A327" s="133"/>
      <c r="B327" s="132" t="s">
        <v>628</v>
      </c>
      <c r="C327" s="146"/>
      <c r="D327" s="130"/>
      <c r="E327" s="281"/>
      <c r="F327" s="292">
        <f>SUM(F233:F326)</f>
        <v>0</v>
      </c>
    </row>
    <row r="328" spans="1:6">
      <c r="A328" s="126"/>
      <c r="B328" s="125"/>
      <c r="D328" s="124"/>
      <c r="E328" s="280"/>
      <c r="F328" s="178"/>
    </row>
    <row r="329" spans="1:6" ht="16.5" customHeight="1">
      <c r="A329" s="126"/>
      <c r="B329" s="159" t="s">
        <v>813</v>
      </c>
      <c r="D329" s="124"/>
      <c r="E329" s="280"/>
      <c r="F329" s="178"/>
    </row>
    <row r="330" spans="1:6">
      <c r="A330" s="126"/>
      <c r="B330" s="125"/>
      <c r="D330" s="124"/>
      <c r="E330" s="280"/>
      <c r="F330" s="178"/>
    </row>
    <row r="331" spans="1:6">
      <c r="A331" s="126"/>
      <c r="B331" s="125" t="s">
        <v>635</v>
      </c>
      <c r="D331" s="124"/>
      <c r="E331" s="280"/>
      <c r="F331" s="178"/>
    </row>
    <row r="332" spans="1:6">
      <c r="A332" s="126"/>
      <c r="B332" s="125"/>
      <c r="D332" s="124"/>
      <c r="E332" s="280"/>
      <c r="F332" s="178"/>
    </row>
    <row r="333" spans="1:6" ht="50">
      <c r="A333" s="126"/>
      <c r="B333" s="125" t="s">
        <v>1035</v>
      </c>
      <c r="D333" s="124"/>
      <c r="E333" s="280"/>
      <c r="F333" s="178"/>
    </row>
    <row r="334" spans="1:6">
      <c r="A334" s="126"/>
      <c r="B334" s="125"/>
      <c r="D334" s="124"/>
      <c r="E334" s="280"/>
      <c r="F334" s="178"/>
    </row>
    <row r="335" spans="1:6" ht="50">
      <c r="A335" s="126"/>
      <c r="B335" s="125" t="s">
        <v>634</v>
      </c>
      <c r="D335" s="124"/>
      <c r="E335" s="280"/>
      <c r="F335" s="178"/>
    </row>
    <row r="336" spans="1:6">
      <c r="A336" s="126"/>
      <c r="B336" s="125"/>
      <c r="D336" s="124"/>
      <c r="E336" s="280"/>
      <c r="F336" s="178"/>
    </row>
    <row r="337" spans="1:6">
      <c r="A337" s="126"/>
      <c r="B337" s="125" t="s">
        <v>604</v>
      </c>
      <c r="D337" s="124"/>
      <c r="E337" s="280"/>
      <c r="F337" s="178"/>
    </row>
    <row r="338" spans="1:6">
      <c r="A338" s="126"/>
      <c r="B338" s="125"/>
      <c r="D338" s="124"/>
      <c r="E338" s="280"/>
      <c r="F338" s="178"/>
    </row>
    <row r="339" spans="1:6">
      <c r="A339" s="126"/>
      <c r="B339" s="125" t="s">
        <v>683</v>
      </c>
      <c r="D339" s="124"/>
      <c r="E339" s="280"/>
      <c r="F339" s="178"/>
    </row>
    <row r="340" spans="1:6">
      <c r="A340" s="126"/>
      <c r="B340" s="125"/>
      <c r="D340" s="124"/>
      <c r="E340" s="280"/>
      <c r="F340" s="178"/>
    </row>
    <row r="341" spans="1:6" ht="87.5">
      <c r="A341" s="126"/>
      <c r="B341" s="125" t="s">
        <v>812</v>
      </c>
      <c r="D341" s="124"/>
      <c r="E341" s="280"/>
      <c r="F341" s="178"/>
    </row>
    <row r="342" spans="1:6">
      <c r="A342" s="126"/>
      <c r="B342" s="125"/>
      <c r="D342" s="124"/>
      <c r="E342" s="280"/>
      <c r="F342" s="178"/>
    </row>
    <row r="343" spans="1:6">
      <c r="A343" s="126"/>
      <c r="B343" s="125" t="s">
        <v>681</v>
      </c>
      <c r="D343" s="124"/>
      <c r="E343" s="280"/>
      <c r="F343" s="178"/>
    </row>
    <row r="344" spans="1:6">
      <c r="A344" s="126"/>
      <c r="B344" s="125"/>
      <c r="D344" s="124"/>
      <c r="E344" s="280"/>
      <c r="F344" s="178"/>
    </row>
    <row r="345" spans="1:6" ht="37.5">
      <c r="A345" s="126"/>
      <c r="B345" s="125" t="s">
        <v>680</v>
      </c>
      <c r="D345" s="124"/>
      <c r="E345" s="280"/>
      <c r="F345" s="178"/>
    </row>
    <row r="346" spans="1:6">
      <c r="A346" s="126"/>
      <c r="B346" s="125"/>
      <c r="D346" s="124"/>
      <c r="E346" s="280"/>
      <c r="F346" s="178"/>
    </row>
    <row r="347" spans="1:6" ht="15" customHeight="1">
      <c r="A347" s="126"/>
      <c r="B347" s="150" t="s">
        <v>811</v>
      </c>
      <c r="D347" s="124"/>
      <c r="E347" s="280"/>
      <c r="F347" s="178"/>
    </row>
    <row r="348" spans="1:6" ht="10.5" customHeight="1">
      <c r="A348" s="126"/>
      <c r="B348" s="125"/>
      <c r="D348" s="124"/>
      <c r="E348" s="280"/>
      <c r="F348" s="178"/>
    </row>
    <row r="349" spans="1:6" ht="39">
      <c r="A349" s="126"/>
      <c r="B349" s="149" t="s">
        <v>1044</v>
      </c>
      <c r="D349" s="124"/>
      <c r="E349" s="280"/>
      <c r="F349" s="178"/>
    </row>
    <row r="350" spans="1:6">
      <c r="A350" s="126"/>
      <c r="B350" s="125"/>
      <c r="D350" s="124"/>
      <c r="E350" s="280"/>
      <c r="F350" s="178"/>
    </row>
    <row r="351" spans="1:6">
      <c r="A351" s="126" t="s">
        <v>809</v>
      </c>
      <c r="B351" s="125" t="s">
        <v>808</v>
      </c>
      <c r="C351" s="112" t="s">
        <v>629</v>
      </c>
      <c r="D351" s="124">
        <v>102</v>
      </c>
      <c r="E351" s="280"/>
      <c r="F351" s="178">
        <f>D351*E351</f>
        <v>0</v>
      </c>
    </row>
    <row r="352" spans="1:6">
      <c r="A352" s="126"/>
      <c r="B352" s="125"/>
      <c r="D352" s="124"/>
      <c r="E352" s="280"/>
      <c r="F352" s="178"/>
    </row>
    <row r="353" spans="1:6">
      <c r="A353" s="126" t="s">
        <v>807</v>
      </c>
      <c r="B353" s="125" t="s">
        <v>806</v>
      </c>
      <c r="C353" s="112" t="s">
        <v>629</v>
      </c>
      <c r="D353" s="124">
        <v>6</v>
      </c>
      <c r="E353" s="280"/>
      <c r="F353" s="178">
        <f>D353*E353</f>
        <v>0</v>
      </c>
    </row>
    <row r="354" spans="1:6">
      <c r="A354" s="126"/>
      <c r="B354" s="125"/>
      <c r="D354" s="124"/>
      <c r="E354" s="280"/>
      <c r="F354" s="178"/>
    </row>
    <row r="355" spans="1:6" ht="53.25" customHeight="1">
      <c r="A355" s="126"/>
      <c r="B355" s="149" t="s">
        <v>805</v>
      </c>
      <c r="D355" s="124"/>
      <c r="E355" s="280"/>
      <c r="F355" s="178"/>
    </row>
    <row r="356" spans="1:6">
      <c r="A356" s="126"/>
      <c r="B356" s="125"/>
      <c r="D356" s="124"/>
      <c r="E356" s="280"/>
      <c r="F356" s="178"/>
    </row>
    <row r="357" spans="1:6">
      <c r="A357" s="126" t="s">
        <v>804</v>
      </c>
      <c r="B357" s="125" t="s">
        <v>803</v>
      </c>
      <c r="C357" s="112" t="s">
        <v>629</v>
      </c>
      <c r="D357" s="124">
        <v>33</v>
      </c>
      <c r="E357" s="280"/>
      <c r="F357" s="178">
        <f>D357*E357</f>
        <v>0</v>
      </c>
    </row>
    <row r="358" spans="1:6">
      <c r="A358" s="126"/>
      <c r="B358" s="125"/>
      <c r="D358" s="124"/>
      <c r="E358" s="280"/>
      <c r="F358" s="178"/>
    </row>
    <row r="359" spans="1:6" ht="26">
      <c r="A359" s="126"/>
      <c r="B359" s="149" t="s">
        <v>802</v>
      </c>
      <c r="D359" s="124"/>
      <c r="E359" s="280"/>
      <c r="F359" s="178"/>
    </row>
    <row r="360" spans="1:6">
      <c r="A360" s="126"/>
      <c r="B360" s="125"/>
      <c r="D360" s="124"/>
      <c r="E360" s="280"/>
      <c r="F360" s="178"/>
    </row>
    <row r="361" spans="1:6">
      <c r="A361" s="126" t="s">
        <v>801</v>
      </c>
      <c r="B361" s="125" t="s">
        <v>800</v>
      </c>
      <c r="C361" s="112" t="s">
        <v>629</v>
      </c>
      <c r="D361" s="124">
        <v>135</v>
      </c>
      <c r="E361" s="280"/>
      <c r="F361" s="178">
        <f>D361*E361</f>
        <v>0</v>
      </c>
    </row>
    <row r="362" spans="1:6">
      <c r="A362" s="126"/>
      <c r="B362" s="125"/>
      <c r="D362" s="124"/>
      <c r="E362" s="280"/>
      <c r="F362" s="178"/>
    </row>
    <row r="363" spans="1:6" ht="13">
      <c r="A363" s="126"/>
      <c r="B363" s="150" t="s">
        <v>799</v>
      </c>
      <c r="D363" s="124"/>
      <c r="E363" s="280"/>
      <c r="F363" s="178"/>
    </row>
    <row r="364" spans="1:6" ht="10.5" customHeight="1">
      <c r="A364" s="126"/>
      <c r="B364" s="125"/>
      <c r="D364" s="124"/>
      <c r="E364" s="280"/>
      <c r="F364" s="178"/>
    </row>
    <row r="365" spans="1:6" ht="39">
      <c r="A365" s="126"/>
      <c r="B365" s="149" t="s">
        <v>798</v>
      </c>
      <c r="D365" s="124"/>
      <c r="E365" s="280"/>
      <c r="F365" s="178"/>
    </row>
    <row r="366" spans="1:6">
      <c r="A366" s="126"/>
      <c r="B366" s="125"/>
      <c r="D366" s="124"/>
      <c r="E366" s="280"/>
      <c r="F366" s="178"/>
    </row>
    <row r="367" spans="1:6">
      <c r="A367" s="126" t="s">
        <v>797</v>
      </c>
      <c r="B367" s="125" t="s">
        <v>796</v>
      </c>
      <c r="C367" s="112" t="s">
        <v>648</v>
      </c>
      <c r="D367" s="124">
        <v>24</v>
      </c>
      <c r="E367" s="280"/>
      <c r="F367" s="178">
        <f>D367*E367</f>
        <v>0</v>
      </c>
    </row>
    <row r="368" spans="1:6">
      <c r="A368" s="126"/>
      <c r="B368" s="125"/>
      <c r="D368" s="124"/>
      <c r="E368" s="280"/>
      <c r="F368" s="178"/>
    </row>
    <row r="369" spans="1:6" ht="25">
      <c r="A369" s="126" t="s">
        <v>795</v>
      </c>
      <c r="B369" s="125" t="s">
        <v>794</v>
      </c>
      <c r="C369" s="112" t="s">
        <v>648</v>
      </c>
      <c r="D369" s="124">
        <v>69</v>
      </c>
      <c r="E369" s="280"/>
      <c r="F369" s="178">
        <f>D369*E369</f>
        <v>0</v>
      </c>
    </row>
    <row r="370" spans="1:6">
      <c r="A370" s="126"/>
      <c r="B370" s="125"/>
      <c r="D370" s="124"/>
      <c r="E370" s="280"/>
      <c r="F370" s="178"/>
    </row>
    <row r="371" spans="1:6" ht="13">
      <c r="A371" s="126"/>
      <c r="B371" s="149" t="s">
        <v>793</v>
      </c>
      <c r="D371" s="124"/>
      <c r="E371" s="280"/>
      <c r="F371" s="178"/>
    </row>
    <row r="372" spans="1:6" ht="9" customHeight="1">
      <c r="A372" s="126"/>
      <c r="B372" s="125"/>
      <c r="D372" s="124"/>
      <c r="E372" s="280"/>
      <c r="F372" s="178"/>
    </row>
    <row r="373" spans="1:6">
      <c r="A373" s="126" t="s">
        <v>792</v>
      </c>
      <c r="B373" s="125" t="s">
        <v>791</v>
      </c>
      <c r="C373" s="112" t="s">
        <v>648</v>
      </c>
      <c r="D373" s="124">
        <v>15</v>
      </c>
      <c r="E373" s="280"/>
      <c r="F373" s="178">
        <f>D373*E373</f>
        <v>0</v>
      </c>
    </row>
    <row r="374" spans="1:6" ht="4.5" customHeight="1">
      <c r="A374" s="126"/>
      <c r="B374" s="125"/>
      <c r="D374" s="124"/>
      <c r="E374" s="280"/>
      <c r="F374" s="178"/>
    </row>
    <row r="375" spans="1:6" ht="13">
      <c r="A375" s="133"/>
      <c r="B375" s="132" t="s">
        <v>628</v>
      </c>
      <c r="C375" s="146"/>
      <c r="D375" s="130"/>
      <c r="E375" s="281"/>
      <c r="F375" s="292">
        <f>SUM(F331:F374)</f>
        <v>0</v>
      </c>
    </row>
    <row r="376" spans="1:6">
      <c r="A376" s="126"/>
      <c r="B376" s="125"/>
      <c r="D376" s="124"/>
      <c r="E376" s="280"/>
      <c r="F376" s="178"/>
    </row>
    <row r="377" spans="1:6">
      <c r="A377" s="126"/>
      <c r="B377" s="125"/>
      <c r="D377" s="124"/>
      <c r="E377" s="280"/>
      <c r="F377" s="178"/>
    </row>
    <row r="378" spans="1:6" ht="15.5">
      <c r="A378" s="126"/>
      <c r="B378" s="159" t="s">
        <v>790</v>
      </c>
      <c r="D378" s="124"/>
      <c r="E378" s="280"/>
      <c r="F378" s="178"/>
    </row>
    <row r="379" spans="1:6">
      <c r="A379" s="126"/>
      <c r="B379" s="125"/>
      <c r="D379" s="124"/>
      <c r="E379" s="280"/>
      <c r="F379" s="178"/>
    </row>
    <row r="380" spans="1:6">
      <c r="A380" s="126"/>
      <c r="B380" s="125" t="s">
        <v>635</v>
      </c>
      <c r="D380" s="124"/>
      <c r="E380" s="280"/>
      <c r="F380" s="178"/>
    </row>
    <row r="381" spans="1:6">
      <c r="A381" s="126"/>
      <c r="B381" s="125"/>
      <c r="D381" s="124"/>
      <c r="E381" s="280"/>
      <c r="F381" s="178"/>
    </row>
    <row r="382" spans="1:6" ht="50">
      <c r="A382" s="126"/>
      <c r="B382" s="125" t="s">
        <v>1035</v>
      </c>
      <c r="D382" s="124"/>
      <c r="E382" s="280"/>
      <c r="F382" s="178"/>
    </row>
    <row r="383" spans="1:6">
      <c r="A383" s="126"/>
      <c r="B383" s="125"/>
      <c r="D383" s="124"/>
      <c r="E383" s="280"/>
      <c r="F383" s="178"/>
    </row>
    <row r="384" spans="1:6" ht="50">
      <c r="A384" s="126"/>
      <c r="B384" s="125" t="s">
        <v>634</v>
      </c>
      <c r="D384" s="124"/>
      <c r="E384" s="280"/>
      <c r="F384" s="178"/>
    </row>
    <row r="385" spans="1:6">
      <c r="A385" s="126"/>
      <c r="B385" s="125"/>
      <c r="D385" s="124"/>
      <c r="E385" s="280"/>
      <c r="F385" s="178"/>
    </row>
    <row r="386" spans="1:6">
      <c r="A386" s="126"/>
      <c r="B386" s="125" t="s">
        <v>604</v>
      </c>
      <c r="D386" s="124"/>
      <c r="E386" s="280"/>
      <c r="F386" s="178"/>
    </row>
    <row r="387" spans="1:6">
      <c r="A387" s="126"/>
      <c r="B387" s="125"/>
      <c r="D387" s="124"/>
      <c r="E387" s="280"/>
      <c r="F387" s="178"/>
    </row>
    <row r="388" spans="1:6">
      <c r="A388" s="126"/>
      <c r="B388" s="125" t="s">
        <v>681</v>
      </c>
      <c r="D388" s="124"/>
      <c r="E388" s="280"/>
      <c r="F388" s="178"/>
    </row>
    <row r="389" spans="1:6">
      <c r="A389" s="126"/>
      <c r="B389" s="125"/>
      <c r="D389" s="124"/>
      <c r="E389" s="280"/>
      <c r="F389" s="178"/>
    </row>
    <row r="390" spans="1:6" ht="37.5">
      <c r="A390" s="126"/>
      <c r="B390" s="125" t="s">
        <v>680</v>
      </c>
      <c r="D390" s="124"/>
      <c r="E390" s="280"/>
      <c r="F390" s="178"/>
    </row>
    <row r="391" spans="1:6">
      <c r="A391" s="126"/>
      <c r="B391" s="125"/>
      <c r="D391" s="124"/>
      <c r="E391" s="280"/>
      <c r="F391" s="178"/>
    </row>
    <row r="392" spans="1:6">
      <c r="A392" s="126"/>
      <c r="B392" s="125" t="s">
        <v>722</v>
      </c>
      <c r="D392" s="124"/>
      <c r="E392" s="280"/>
      <c r="F392" s="178"/>
    </row>
    <row r="393" spans="1:6">
      <c r="A393" s="126"/>
      <c r="B393" s="125"/>
      <c r="D393" s="124"/>
      <c r="E393" s="280"/>
      <c r="F393" s="178"/>
    </row>
    <row r="394" spans="1:6" ht="25">
      <c r="A394" s="126"/>
      <c r="B394" s="125" t="s">
        <v>789</v>
      </c>
      <c r="D394" s="124"/>
      <c r="E394" s="280"/>
      <c r="F394" s="178"/>
    </row>
    <row r="395" spans="1:6">
      <c r="A395" s="126"/>
      <c r="B395" s="125"/>
      <c r="D395" s="124"/>
      <c r="E395" s="280"/>
      <c r="F395" s="178"/>
    </row>
    <row r="396" spans="1:6" ht="37.5">
      <c r="A396" s="126"/>
      <c r="B396" s="125" t="s">
        <v>788</v>
      </c>
      <c r="D396" s="124"/>
      <c r="E396" s="280"/>
      <c r="F396" s="178"/>
    </row>
    <row r="397" spans="1:6">
      <c r="A397" s="126"/>
      <c r="B397" s="125"/>
      <c r="D397" s="124"/>
      <c r="E397" s="280"/>
      <c r="F397" s="178"/>
    </row>
    <row r="398" spans="1:6" ht="50">
      <c r="A398" s="126"/>
      <c r="B398" s="125" t="s">
        <v>787</v>
      </c>
      <c r="D398" s="124"/>
      <c r="E398" s="280"/>
      <c r="F398" s="178"/>
    </row>
    <row r="399" spans="1:6">
      <c r="A399" s="126"/>
      <c r="B399" s="125"/>
      <c r="D399" s="124"/>
      <c r="E399" s="280"/>
      <c r="F399" s="178"/>
    </row>
    <row r="400" spans="1:6" ht="25">
      <c r="A400" s="126"/>
      <c r="B400" s="125" t="s">
        <v>786</v>
      </c>
      <c r="D400" s="124"/>
      <c r="E400" s="280"/>
      <c r="F400" s="178"/>
    </row>
    <row r="401" spans="1:8">
      <c r="A401" s="126"/>
      <c r="B401" s="125"/>
      <c r="D401" s="124"/>
      <c r="E401" s="280"/>
      <c r="F401" s="178"/>
    </row>
    <row r="402" spans="1:8" ht="62.5">
      <c r="A402" s="126"/>
      <c r="B402" s="125" t="s">
        <v>785</v>
      </c>
      <c r="D402" s="124"/>
      <c r="E402" s="280"/>
      <c r="F402" s="178"/>
    </row>
    <row r="403" spans="1:8">
      <c r="A403" s="126"/>
      <c r="B403" s="125"/>
      <c r="D403" s="124"/>
      <c r="E403" s="280"/>
      <c r="F403" s="178"/>
    </row>
    <row r="404" spans="1:8" ht="60" customHeight="1">
      <c r="A404" s="126"/>
      <c r="B404" s="125" t="s">
        <v>784</v>
      </c>
      <c r="D404" s="124"/>
      <c r="E404" s="280"/>
      <c r="F404" s="178"/>
    </row>
    <row r="405" spans="1:8">
      <c r="A405" s="126"/>
      <c r="B405" s="125"/>
      <c r="D405" s="124"/>
      <c r="E405" s="280"/>
      <c r="F405" s="178"/>
    </row>
    <row r="406" spans="1:8">
      <c r="A406" s="126"/>
      <c r="B406" s="125"/>
      <c r="D406" s="124"/>
      <c r="E406" s="280"/>
      <c r="F406" s="178"/>
    </row>
    <row r="407" spans="1:8" ht="180" customHeight="1">
      <c r="A407" s="126"/>
      <c r="B407" s="125" t="s">
        <v>783</v>
      </c>
      <c r="D407" s="124"/>
      <c r="E407" s="280"/>
      <c r="F407" s="178"/>
    </row>
    <row r="408" spans="1:8">
      <c r="A408" s="126"/>
      <c r="B408" s="125"/>
      <c r="D408" s="124"/>
      <c r="E408" s="280"/>
      <c r="F408" s="178"/>
    </row>
    <row r="409" spans="1:8" ht="13">
      <c r="A409" s="126"/>
      <c r="B409" s="150" t="s">
        <v>1051</v>
      </c>
      <c r="D409" s="124"/>
      <c r="E409" s="280"/>
      <c r="F409" s="178"/>
    </row>
    <row r="410" spans="1:8">
      <c r="A410" s="126"/>
      <c r="B410" s="125"/>
      <c r="D410" s="124"/>
      <c r="E410" s="280"/>
      <c r="F410" s="178"/>
    </row>
    <row r="411" spans="1:8" ht="52">
      <c r="A411" s="126"/>
      <c r="B411" s="149" t="s">
        <v>1050</v>
      </c>
      <c r="D411" s="124"/>
      <c r="E411" s="280"/>
      <c r="F411" s="178"/>
    </row>
    <row r="412" spans="1:8" ht="13.5" customHeight="1">
      <c r="A412" s="126"/>
      <c r="B412" s="125"/>
      <c r="D412" s="124"/>
      <c r="E412" s="280"/>
      <c r="F412" s="178"/>
    </row>
    <row r="413" spans="1:8">
      <c r="A413" s="126" t="s">
        <v>782</v>
      </c>
      <c r="B413" s="125" t="s">
        <v>781</v>
      </c>
      <c r="C413" s="112" t="s">
        <v>629</v>
      </c>
      <c r="D413" s="124">
        <v>75</v>
      </c>
      <c r="E413" s="280"/>
      <c r="F413" s="178">
        <f>D413*E413</f>
        <v>0</v>
      </c>
    </row>
    <row r="414" spans="1:8">
      <c r="A414" s="126"/>
      <c r="B414" s="125"/>
      <c r="D414" s="124"/>
      <c r="E414" s="280"/>
      <c r="F414" s="178"/>
    </row>
    <row r="415" spans="1:8" s="233" customFormat="1" ht="26">
      <c r="A415" s="126"/>
      <c r="B415" s="237" t="s">
        <v>1059</v>
      </c>
      <c r="C415" s="236"/>
      <c r="D415" s="124"/>
      <c r="E415" s="280"/>
      <c r="F415" s="293"/>
      <c r="H415" s="234"/>
    </row>
    <row r="416" spans="1:8" s="233" customFormat="1" ht="13">
      <c r="A416" s="126"/>
      <c r="B416" s="237"/>
      <c r="C416" s="236"/>
      <c r="D416" s="124"/>
      <c r="E416" s="280"/>
      <c r="F416" s="293"/>
      <c r="H416" s="234"/>
    </row>
    <row r="417" spans="1:8" s="233" customFormat="1">
      <c r="A417" s="126" t="s">
        <v>778</v>
      </c>
      <c r="B417" s="238" t="s">
        <v>1060</v>
      </c>
      <c r="C417" s="236" t="s">
        <v>648</v>
      </c>
      <c r="D417" s="124">
        <v>9</v>
      </c>
      <c r="E417" s="280"/>
      <c r="F417" s="178">
        <f>D417*E417</f>
        <v>0</v>
      </c>
      <c r="H417" s="234"/>
    </row>
    <row r="418" spans="1:8" s="233" customFormat="1">
      <c r="A418" s="126"/>
      <c r="B418" s="238"/>
      <c r="C418" s="236"/>
      <c r="D418" s="124"/>
      <c r="E418" s="280"/>
      <c r="F418" s="178"/>
      <c r="H418" s="234"/>
    </row>
    <row r="419" spans="1:8" ht="26">
      <c r="A419" s="126"/>
      <c r="B419" s="239" t="s">
        <v>776</v>
      </c>
      <c r="D419" s="124"/>
      <c r="E419" s="280"/>
      <c r="F419" s="178"/>
    </row>
    <row r="420" spans="1:8">
      <c r="A420" s="126"/>
      <c r="B420" s="125"/>
      <c r="D420" s="124"/>
      <c r="E420" s="280"/>
      <c r="F420" s="178"/>
    </row>
    <row r="421" spans="1:8">
      <c r="A421" s="126" t="s">
        <v>757</v>
      </c>
      <c r="B421" s="125" t="s">
        <v>774</v>
      </c>
      <c r="C421" s="112" t="s">
        <v>648</v>
      </c>
      <c r="D421" s="124">
        <v>57</v>
      </c>
      <c r="E421" s="280"/>
      <c r="F421" s="178">
        <f>D421*E421</f>
        <v>0</v>
      </c>
    </row>
    <row r="422" spans="1:8">
      <c r="A422" s="126"/>
      <c r="B422" s="125"/>
      <c r="D422" s="124"/>
      <c r="E422" s="280"/>
      <c r="F422" s="178"/>
    </row>
    <row r="423" spans="1:8" ht="13">
      <c r="A423" s="126"/>
      <c r="B423" s="150" t="s">
        <v>780</v>
      </c>
      <c r="D423" s="124"/>
      <c r="E423" s="280"/>
      <c r="F423" s="178"/>
    </row>
    <row r="424" spans="1:8">
      <c r="A424" s="126"/>
      <c r="B424" s="125"/>
      <c r="D424" s="124"/>
      <c r="E424" s="280"/>
      <c r="F424" s="178"/>
    </row>
    <row r="425" spans="1:8" ht="52">
      <c r="A425" s="126"/>
      <c r="B425" s="158" t="s">
        <v>779</v>
      </c>
      <c r="D425" s="124"/>
      <c r="E425" s="280"/>
      <c r="F425" s="178"/>
    </row>
    <row r="426" spans="1:8">
      <c r="A426" s="126"/>
      <c r="B426" s="125"/>
      <c r="D426" s="124"/>
      <c r="E426" s="280"/>
      <c r="F426" s="178"/>
    </row>
    <row r="427" spans="1:8" ht="37.5">
      <c r="A427" s="126" t="s">
        <v>775</v>
      </c>
      <c r="B427" s="125" t="s">
        <v>777</v>
      </c>
      <c r="C427" s="112" t="s">
        <v>629</v>
      </c>
      <c r="D427" s="124">
        <v>75</v>
      </c>
      <c r="E427" s="280"/>
      <c r="F427" s="178">
        <f>D427*E427</f>
        <v>0</v>
      </c>
    </row>
    <row r="428" spans="1:8">
      <c r="A428" s="126"/>
      <c r="B428" s="125"/>
      <c r="D428" s="124"/>
      <c r="E428" s="280"/>
      <c r="F428" s="178"/>
    </row>
    <row r="429" spans="1:8">
      <c r="A429" s="126"/>
      <c r="B429" s="125"/>
      <c r="D429" s="124"/>
      <c r="E429" s="280"/>
      <c r="F429" s="178"/>
    </row>
    <row r="430" spans="1:8" ht="13">
      <c r="A430" s="133"/>
      <c r="B430" s="132" t="s">
        <v>628</v>
      </c>
      <c r="C430" s="146"/>
      <c r="D430" s="130"/>
      <c r="E430" s="281"/>
      <c r="F430" s="292">
        <f>SUM(F380:F429)</f>
        <v>0</v>
      </c>
    </row>
    <row r="431" spans="1:8">
      <c r="A431" s="126"/>
      <c r="B431" s="125"/>
      <c r="D431" s="124"/>
      <c r="E431" s="280"/>
      <c r="F431" s="178"/>
    </row>
    <row r="432" spans="1:8">
      <c r="A432" s="126"/>
      <c r="B432" s="125"/>
      <c r="D432" s="124"/>
      <c r="E432" s="280"/>
      <c r="F432" s="178"/>
    </row>
    <row r="433" spans="1:6" ht="14">
      <c r="A433" s="126"/>
      <c r="B433" s="151" t="s">
        <v>773</v>
      </c>
      <c r="D433" s="124"/>
      <c r="E433" s="280"/>
      <c r="F433" s="178"/>
    </row>
    <row r="434" spans="1:6">
      <c r="A434" s="126"/>
      <c r="B434" s="125"/>
      <c r="D434" s="124"/>
      <c r="E434" s="280"/>
      <c r="F434" s="178"/>
    </row>
    <row r="435" spans="1:6">
      <c r="A435" s="126"/>
      <c r="B435" s="125" t="s">
        <v>635</v>
      </c>
      <c r="D435" s="124"/>
      <c r="E435" s="280"/>
      <c r="F435" s="178"/>
    </row>
    <row r="436" spans="1:6">
      <c r="A436" s="126"/>
      <c r="B436" s="125"/>
      <c r="D436" s="124"/>
      <c r="E436" s="280"/>
      <c r="F436" s="178"/>
    </row>
    <row r="437" spans="1:6" ht="50">
      <c r="A437" s="126"/>
      <c r="B437" s="125" t="s">
        <v>1035</v>
      </c>
      <c r="D437" s="124"/>
      <c r="E437" s="280"/>
      <c r="F437" s="178"/>
    </row>
    <row r="438" spans="1:6">
      <c r="A438" s="126"/>
      <c r="B438" s="125"/>
      <c r="D438" s="124"/>
      <c r="E438" s="280"/>
      <c r="F438" s="178"/>
    </row>
    <row r="439" spans="1:6" ht="50">
      <c r="A439" s="126"/>
      <c r="B439" s="125" t="s">
        <v>634</v>
      </c>
      <c r="D439" s="124"/>
      <c r="E439" s="280"/>
      <c r="F439" s="178"/>
    </row>
    <row r="440" spans="1:6">
      <c r="A440" s="126"/>
      <c r="B440" s="125"/>
      <c r="D440" s="124"/>
      <c r="E440" s="280"/>
      <c r="F440" s="178"/>
    </row>
    <row r="441" spans="1:6">
      <c r="A441" s="126"/>
      <c r="B441" s="125" t="s">
        <v>604</v>
      </c>
      <c r="D441" s="124"/>
      <c r="E441" s="280"/>
      <c r="F441" s="178"/>
    </row>
    <row r="442" spans="1:6">
      <c r="A442" s="126"/>
      <c r="B442" s="125"/>
      <c r="D442" s="124"/>
      <c r="E442" s="280"/>
      <c r="F442" s="178"/>
    </row>
    <row r="443" spans="1:6">
      <c r="A443" s="126"/>
      <c r="B443" s="125" t="s">
        <v>681</v>
      </c>
      <c r="D443" s="124"/>
      <c r="E443" s="280"/>
      <c r="F443" s="178"/>
    </row>
    <row r="444" spans="1:6">
      <c r="A444" s="126"/>
      <c r="B444" s="125"/>
      <c r="D444" s="124"/>
      <c r="E444" s="280"/>
      <c r="F444" s="178"/>
    </row>
    <row r="445" spans="1:6" ht="37.5">
      <c r="A445" s="126"/>
      <c r="B445" s="125" t="s">
        <v>680</v>
      </c>
      <c r="D445" s="124"/>
      <c r="E445" s="280"/>
      <c r="F445" s="178"/>
    </row>
    <row r="446" spans="1:6">
      <c r="A446" s="126"/>
      <c r="B446" s="125"/>
      <c r="D446" s="124"/>
      <c r="E446" s="280"/>
      <c r="F446" s="178"/>
    </row>
    <row r="447" spans="1:6">
      <c r="A447" s="126"/>
      <c r="B447" s="125" t="s">
        <v>722</v>
      </c>
      <c r="D447" s="124"/>
      <c r="E447" s="280"/>
      <c r="F447" s="178"/>
    </row>
    <row r="448" spans="1:6">
      <c r="A448" s="126"/>
      <c r="B448" s="125"/>
      <c r="D448" s="124"/>
      <c r="E448" s="280"/>
      <c r="F448" s="178"/>
    </row>
    <row r="449" spans="1:6" ht="37.5">
      <c r="A449" s="126"/>
      <c r="B449" s="125" t="s">
        <v>772</v>
      </c>
      <c r="D449" s="124"/>
      <c r="E449" s="280"/>
      <c r="F449" s="178"/>
    </row>
    <row r="450" spans="1:6">
      <c r="A450" s="126"/>
      <c r="B450" s="125"/>
      <c r="D450" s="124"/>
      <c r="E450" s="280"/>
      <c r="F450" s="178"/>
    </row>
    <row r="451" spans="1:6" ht="25">
      <c r="A451" s="126"/>
      <c r="B451" s="125" t="s">
        <v>771</v>
      </c>
      <c r="D451" s="124"/>
      <c r="E451" s="280"/>
      <c r="F451" s="178"/>
    </row>
    <row r="452" spans="1:6">
      <c r="A452" s="126"/>
      <c r="B452" s="125"/>
      <c r="D452" s="124"/>
      <c r="E452" s="280"/>
      <c r="F452" s="178"/>
    </row>
    <row r="453" spans="1:6" ht="25">
      <c r="A453" s="126"/>
      <c r="B453" s="125" t="s">
        <v>770</v>
      </c>
      <c r="D453" s="124"/>
      <c r="E453" s="280"/>
      <c r="F453" s="178"/>
    </row>
    <row r="454" spans="1:6">
      <c r="A454" s="126"/>
      <c r="B454" s="125"/>
      <c r="D454" s="124"/>
      <c r="E454" s="280"/>
      <c r="F454" s="178"/>
    </row>
    <row r="455" spans="1:6">
      <c r="A455" s="126"/>
      <c r="B455" s="125" t="s">
        <v>769</v>
      </c>
      <c r="D455" s="124"/>
      <c r="E455" s="280"/>
      <c r="F455" s="178"/>
    </row>
    <row r="456" spans="1:6">
      <c r="A456" s="126"/>
      <c r="B456" s="125"/>
      <c r="D456" s="124"/>
      <c r="E456" s="280"/>
      <c r="F456" s="178"/>
    </row>
    <row r="457" spans="1:6" ht="25">
      <c r="A457" s="126"/>
      <c r="B457" s="125" t="s">
        <v>768</v>
      </c>
      <c r="D457" s="124"/>
      <c r="E457" s="280"/>
      <c r="F457" s="178"/>
    </row>
    <row r="458" spans="1:6">
      <c r="A458" s="126"/>
      <c r="B458" s="125"/>
      <c r="D458" s="124"/>
      <c r="E458" s="280"/>
      <c r="F458" s="178"/>
    </row>
    <row r="459" spans="1:6">
      <c r="A459" s="126"/>
      <c r="B459" s="125" t="s">
        <v>767</v>
      </c>
      <c r="D459" s="124"/>
      <c r="E459" s="280"/>
      <c r="F459" s="178"/>
    </row>
    <row r="460" spans="1:6">
      <c r="A460" s="126"/>
      <c r="B460" s="125"/>
      <c r="D460" s="124"/>
      <c r="E460" s="280"/>
      <c r="F460" s="178"/>
    </row>
    <row r="461" spans="1:6">
      <c r="A461" s="126"/>
      <c r="B461" s="125" t="s">
        <v>766</v>
      </c>
      <c r="D461" s="124"/>
      <c r="E461" s="280"/>
      <c r="F461" s="178"/>
    </row>
    <row r="462" spans="1:6">
      <c r="A462" s="126"/>
      <c r="B462" s="125"/>
      <c r="D462" s="124"/>
      <c r="E462" s="280"/>
      <c r="F462" s="178"/>
    </row>
    <row r="463" spans="1:6" ht="63" customHeight="1">
      <c r="A463" s="126"/>
      <c r="B463" s="125" t="s">
        <v>765</v>
      </c>
      <c r="D463" s="124"/>
      <c r="E463" s="280"/>
      <c r="F463" s="178"/>
    </row>
    <row r="464" spans="1:6">
      <c r="A464" s="126"/>
      <c r="B464" s="125"/>
      <c r="D464" s="124"/>
      <c r="E464" s="280"/>
      <c r="F464" s="178"/>
    </row>
    <row r="465" spans="1:6" ht="70.5" customHeight="1">
      <c r="A465" s="126"/>
      <c r="B465" s="125" t="s">
        <v>764</v>
      </c>
      <c r="D465" s="124"/>
      <c r="E465" s="280"/>
      <c r="F465" s="178"/>
    </row>
    <row r="466" spans="1:6">
      <c r="A466" s="126"/>
      <c r="B466" s="125"/>
      <c r="D466" s="124"/>
      <c r="E466" s="280"/>
      <c r="F466" s="178"/>
    </row>
    <row r="467" spans="1:6" ht="62.5">
      <c r="A467" s="126"/>
      <c r="B467" s="125" t="s">
        <v>763</v>
      </c>
      <c r="D467" s="124"/>
      <c r="E467" s="280"/>
      <c r="F467" s="178"/>
    </row>
    <row r="468" spans="1:6">
      <c r="A468" s="126"/>
      <c r="B468" s="125"/>
      <c r="D468" s="124"/>
      <c r="E468" s="280"/>
      <c r="F468" s="178"/>
    </row>
    <row r="469" spans="1:6" ht="37.5">
      <c r="A469" s="126"/>
      <c r="B469" s="125" t="s">
        <v>762</v>
      </c>
      <c r="D469" s="124"/>
      <c r="E469" s="280"/>
      <c r="F469" s="178"/>
    </row>
    <row r="470" spans="1:6">
      <c r="A470" s="126"/>
      <c r="B470" s="125"/>
      <c r="D470" s="124"/>
      <c r="E470" s="280"/>
      <c r="F470" s="178"/>
    </row>
    <row r="471" spans="1:6" ht="87.5">
      <c r="A471" s="126"/>
      <c r="B471" s="125" t="s">
        <v>761</v>
      </c>
      <c r="D471" s="124"/>
      <c r="E471" s="280"/>
      <c r="F471" s="178"/>
    </row>
    <row r="472" spans="1:6">
      <c r="A472" s="126"/>
      <c r="B472" s="125"/>
      <c r="D472" s="124"/>
      <c r="E472" s="280"/>
      <c r="F472" s="178"/>
    </row>
    <row r="473" spans="1:6">
      <c r="A473" s="126"/>
      <c r="B473" s="125" t="s">
        <v>760</v>
      </c>
      <c r="D473" s="124"/>
      <c r="E473" s="280"/>
      <c r="F473" s="178"/>
    </row>
    <row r="474" spans="1:6">
      <c r="A474" s="126"/>
      <c r="B474" s="125"/>
      <c r="D474" s="124"/>
      <c r="E474" s="280"/>
      <c r="F474" s="178"/>
    </row>
    <row r="475" spans="1:6">
      <c r="A475" s="126"/>
      <c r="B475" s="125" t="s">
        <v>759</v>
      </c>
      <c r="D475" s="124"/>
      <c r="E475" s="280"/>
      <c r="F475" s="178"/>
    </row>
    <row r="476" spans="1:6">
      <c r="A476" s="126"/>
      <c r="B476" s="125"/>
      <c r="D476" s="124"/>
      <c r="E476" s="280"/>
      <c r="F476" s="178"/>
    </row>
    <row r="477" spans="1:6" ht="100">
      <c r="A477" s="126"/>
      <c r="B477" s="125" t="s">
        <v>758</v>
      </c>
      <c r="D477" s="124"/>
      <c r="E477" s="280"/>
      <c r="F477" s="178"/>
    </row>
    <row r="478" spans="1:6">
      <c r="A478" s="126"/>
      <c r="B478" s="125"/>
      <c r="D478" s="124"/>
      <c r="E478" s="280"/>
      <c r="F478" s="178"/>
    </row>
    <row r="479" spans="1:6" ht="13">
      <c r="A479" s="126"/>
      <c r="B479" s="150" t="s">
        <v>1061</v>
      </c>
      <c r="D479" s="124"/>
      <c r="E479" s="280"/>
      <c r="F479" s="178"/>
    </row>
    <row r="480" spans="1:6" ht="13">
      <c r="A480" s="126"/>
      <c r="B480" s="150"/>
      <c r="D480" s="124"/>
      <c r="E480" s="280"/>
      <c r="F480" s="178"/>
    </row>
    <row r="481" spans="1:6">
      <c r="A481" s="126"/>
      <c r="B481" s="240" t="s">
        <v>1062</v>
      </c>
      <c r="D481" s="124"/>
      <c r="E481" s="280"/>
      <c r="F481" s="178"/>
    </row>
    <row r="482" spans="1:6" ht="13">
      <c r="A482" s="126"/>
      <c r="B482" s="150"/>
      <c r="D482" s="124"/>
      <c r="E482" s="280"/>
      <c r="F482" s="178"/>
    </row>
    <row r="483" spans="1:6">
      <c r="A483" s="126" t="s">
        <v>757</v>
      </c>
      <c r="B483" s="125" t="s">
        <v>1063</v>
      </c>
      <c r="C483" s="112" t="s">
        <v>648</v>
      </c>
      <c r="D483" s="124">
        <f>18*3</f>
        <v>54</v>
      </c>
      <c r="E483" s="280"/>
      <c r="F483" s="178">
        <f>D483*E483</f>
        <v>0</v>
      </c>
    </row>
    <row r="484" spans="1:6">
      <c r="A484" s="126"/>
      <c r="B484" s="125"/>
      <c r="D484" s="124"/>
      <c r="E484" s="280"/>
      <c r="F484" s="178"/>
    </row>
    <row r="485" spans="1:6">
      <c r="A485" s="126" t="s">
        <v>754</v>
      </c>
      <c r="B485" s="125" t="s">
        <v>1064</v>
      </c>
      <c r="C485" s="112" t="s">
        <v>648</v>
      </c>
      <c r="D485" s="124">
        <f>134+18</f>
        <v>152</v>
      </c>
      <c r="E485" s="280"/>
      <c r="F485" s="178">
        <f t="shared" ref="F485" si="0">D485*E485</f>
        <v>0</v>
      </c>
    </row>
    <row r="486" spans="1:6">
      <c r="A486" s="126"/>
      <c r="B486" s="125"/>
      <c r="D486" s="124"/>
      <c r="E486" s="280"/>
      <c r="F486" s="178"/>
    </row>
    <row r="487" spans="1:6">
      <c r="A487" s="126" t="s">
        <v>751</v>
      </c>
      <c r="B487" s="125" t="s">
        <v>1065</v>
      </c>
      <c r="C487" s="112" t="s">
        <v>648</v>
      </c>
      <c r="D487" s="124">
        <f>105+21</f>
        <v>126</v>
      </c>
      <c r="E487" s="280"/>
      <c r="F487" s="178">
        <f t="shared" ref="F487" si="1">D487*E487</f>
        <v>0</v>
      </c>
    </row>
    <row r="488" spans="1:6">
      <c r="A488" s="126"/>
      <c r="B488" s="125"/>
      <c r="D488" s="124"/>
      <c r="E488" s="280"/>
      <c r="F488" s="178"/>
    </row>
    <row r="489" spans="1:6" ht="14">
      <c r="A489" s="126"/>
      <c r="B489" s="151" t="s">
        <v>756</v>
      </c>
      <c r="D489" s="124"/>
      <c r="E489" s="280"/>
      <c r="F489" s="178"/>
    </row>
    <row r="490" spans="1:6" ht="13">
      <c r="A490" s="126"/>
      <c r="B490" s="149"/>
      <c r="D490" s="124"/>
      <c r="E490" s="280"/>
      <c r="F490" s="178"/>
    </row>
    <row r="491" spans="1:6" ht="13">
      <c r="A491" s="126"/>
      <c r="B491" s="158" t="s">
        <v>755</v>
      </c>
      <c r="D491" s="124"/>
      <c r="E491" s="280"/>
      <c r="F491" s="178"/>
    </row>
    <row r="492" spans="1:6">
      <c r="A492" s="126"/>
      <c r="B492" s="125"/>
      <c r="D492" s="124"/>
      <c r="E492" s="280"/>
      <c r="F492" s="178"/>
    </row>
    <row r="493" spans="1:6" ht="50">
      <c r="A493" s="126" t="s">
        <v>754</v>
      </c>
      <c r="B493" s="125" t="s">
        <v>753</v>
      </c>
      <c r="C493" s="112" t="s">
        <v>648</v>
      </c>
      <c r="D493" s="124">
        <v>36</v>
      </c>
      <c r="E493" s="280"/>
      <c r="F493" s="178">
        <f>D493*E493</f>
        <v>0</v>
      </c>
    </row>
    <row r="494" spans="1:6">
      <c r="A494" s="126"/>
      <c r="B494" s="125"/>
      <c r="D494" s="124"/>
      <c r="E494" s="280"/>
      <c r="F494" s="178"/>
    </row>
    <row r="495" spans="1:6" ht="13">
      <c r="A495" s="126"/>
      <c r="B495" s="158" t="s">
        <v>752</v>
      </c>
      <c r="D495" s="124"/>
      <c r="E495" s="280"/>
      <c r="F495" s="178"/>
    </row>
    <row r="496" spans="1:6">
      <c r="A496" s="126"/>
      <c r="B496" s="125"/>
      <c r="D496" s="124"/>
      <c r="E496" s="280"/>
      <c r="F496" s="178"/>
    </row>
    <row r="497" spans="1:6" ht="62.5">
      <c r="A497" s="126" t="s">
        <v>751</v>
      </c>
      <c r="B497" s="125" t="s">
        <v>750</v>
      </c>
      <c r="C497" s="112" t="s">
        <v>648</v>
      </c>
      <c r="D497" s="124">
        <v>30</v>
      </c>
      <c r="E497" s="280"/>
      <c r="F497" s="178">
        <f>D497*E497</f>
        <v>0</v>
      </c>
    </row>
    <row r="498" spans="1:6">
      <c r="A498" s="126"/>
      <c r="B498" s="125"/>
      <c r="D498" s="124"/>
      <c r="E498" s="280"/>
      <c r="F498" s="178"/>
    </row>
    <row r="499" spans="1:6" ht="13">
      <c r="A499" s="126"/>
      <c r="B499" s="150" t="s">
        <v>749</v>
      </c>
      <c r="D499" s="124"/>
      <c r="E499" s="280"/>
      <c r="F499" s="178"/>
    </row>
    <row r="500" spans="1:6" ht="13">
      <c r="A500" s="126"/>
      <c r="B500" s="149"/>
      <c r="D500" s="124"/>
      <c r="E500" s="280"/>
      <c r="F500" s="178"/>
    </row>
    <row r="501" spans="1:6" ht="13">
      <c r="A501" s="126"/>
      <c r="B501" s="150" t="s">
        <v>748</v>
      </c>
      <c r="D501" s="124"/>
      <c r="E501" s="280"/>
      <c r="F501" s="178"/>
    </row>
    <row r="502" spans="1:6" ht="13">
      <c r="A502" s="126"/>
      <c r="B502" s="149"/>
      <c r="D502" s="124"/>
      <c r="E502" s="280"/>
      <c r="F502" s="178"/>
    </row>
    <row r="503" spans="1:6" ht="13">
      <c r="A503" s="126"/>
      <c r="B503" s="149" t="s">
        <v>1049</v>
      </c>
      <c r="D503" s="124"/>
      <c r="E503" s="280"/>
      <c r="F503" s="178"/>
    </row>
    <row r="504" spans="1:6">
      <c r="A504" s="126"/>
      <c r="B504" s="125"/>
      <c r="D504" s="124"/>
      <c r="E504" s="280"/>
      <c r="F504" s="178"/>
    </row>
    <row r="505" spans="1:6" ht="25">
      <c r="A505" s="126" t="s">
        <v>747</v>
      </c>
      <c r="B505" s="125" t="s">
        <v>1048</v>
      </c>
      <c r="C505" s="112" t="s">
        <v>709</v>
      </c>
      <c r="D505" s="124">
        <v>3</v>
      </c>
      <c r="E505" s="280"/>
      <c r="F505" s="178">
        <f>D505*E505</f>
        <v>0</v>
      </c>
    </row>
    <row r="506" spans="1:6">
      <c r="A506" s="126"/>
      <c r="B506" s="125"/>
      <c r="D506" s="124"/>
      <c r="E506" s="280"/>
      <c r="F506" s="178"/>
    </row>
    <row r="507" spans="1:6">
      <c r="A507" s="126"/>
      <c r="B507" s="125"/>
      <c r="D507" s="124"/>
      <c r="E507" s="280"/>
      <c r="F507" s="178"/>
    </row>
    <row r="508" spans="1:6" ht="13">
      <c r="A508" s="126"/>
      <c r="B508" s="150" t="s">
        <v>746</v>
      </c>
      <c r="D508" s="124"/>
      <c r="E508" s="280"/>
      <c r="F508" s="178"/>
    </row>
    <row r="509" spans="1:6" ht="13">
      <c r="A509" s="126"/>
      <c r="B509" s="149"/>
      <c r="D509" s="124"/>
      <c r="E509" s="280"/>
      <c r="F509" s="178"/>
    </row>
    <row r="510" spans="1:6" ht="13">
      <c r="A510" s="126"/>
      <c r="B510" s="149" t="s">
        <v>745</v>
      </c>
      <c r="D510" s="124"/>
      <c r="E510" s="280"/>
      <c r="F510" s="178"/>
    </row>
    <row r="511" spans="1:6">
      <c r="A511" s="126"/>
      <c r="B511" s="125"/>
      <c r="D511" s="124"/>
      <c r="E511" s="280"/>
      <c r="F511" s="178"/>
    </row>
    <row r="512" spans="1:6" ht="25">
      <c r="A512" s="126" t="s">
        <v>744</v>
      </c>
      <c r="B512" s="125" t="s">
        <v>743</v>
      </c>
      <c r="C512" s="112" t="s">
        <v>709</v>
      </c>
      <c r="D512" s="124">
        <v>3</v>
      </c>
      <c r="E512" s="280"/>
      <c r="F512" s="178">
        <f>D512*E512</f>
        <v>0</v>
      </c>
    </row>
    <row r="513" spans="1:6">
      <c r="A513" s="126"/>
      <c r="B513" s="125"/>
      <c r="D513" s="124"/>
      <c r="E513" s="280"/>
      <c r="F513" s="178"/>
    </row>
    <row r="514" spans="1:6">
      <c r="A514" s="126"/>
      <c r="B514" s="125"/>
      <c r="D514" s="124"/>
      <c r="E514" s="280"/>
      <c r="F514" s="178"/>
    </row>
    <row r="515" spans="1:6" ht="13">
      <c r="A515" s="133"/>
      <c r="B515" s="132" t="s">
        <v>628</v>
      </c>
      <c r="C515" s="146"/>
      <c r="D515" s="130"/>
      <c r="E515" s="281"/>
      <c r="F515" s="292">
        <f>SUM(F435:F514)</f>
        <v>0</v>
      </c>
    </row>
    <row r="516" spans="1:6">
      <c r="A516" s="126"/>
      <c r="B516" s="125"/>
      <c r="D516" s="124"/>
      <c r="E516" s="280"/>
      <c r="F516" s="178"/>
    </row>
    <row r="517" spans="1:6">
      <c r="A517" s="126"/>
      <c r="B517" s="125"/>
      <c r="D517" s="124"/>
      <c r="E517" s="280"/>
      <c r="F517" s="178"/>
    </row>
    <row r="518" spans="1:6" ht="28">
      <c r="A518" s="126"/>
      <c r="B518" s="151" t="s">
        <v>742</v>
      </c>
      <c r="D518" s="124"/>
      <c r="E518" s="280"/>
      <c r="F518" s="293"/>
    </row>
    <row r="519" spans="1:6">
      <c r="A519" s="126"/>
      <c r="B519" s="125"/>
      <c r="D519" s="124"/>
      <c r="E519" s="280"/>
      <c r="F519" s="293"/>
    </row>
    <row r="520" spans="1:6">
      <c r="A520" s="126"/>
      <c r="B520" s="125" t="s">
        <v>635</v>
      </c>
      <c r="D520" s="124"/>
      <c r="E520" s="280"/>
      <c r="F520" s="293"/>
    </row>
    <row r="521" spans="1:6">
      <c r="A521" s="126"/>
      <c r="B521" s="125"/>
      <c r="D521" s="124"/>
      <c r="E521" s="280"/>
      <c r="F521" s="293"/>
    </row>
    <row r="522" spans="1:6" ht="50">
      <c r="A522" s="126"/>
      <c r="B522" s="125" t="s">
        <v>1035</v>
      </c>
      <c r="D522" s="124"/>
      <c r="E522" s="280"/>
      <c r="F522" s="293"/>
    </row>
    <row r="523" spans="1:6">
      <c r="A523" s="126"/>
      <c r="B523" s="125"/>
      <c r="D523" s="124"/>
      <c r="E523" s="280"/>
      <c r="F523" s="293"/>
    </row>
    <row r="524" spans="1:6" ht="50">
      <c r="A524" s="126"/>
      <c r="B524" s="125" t="s">
        <v>634</v>
      </c>
      <c r="D524" s="124"/>
      <c r="E524" s="280"/>
      <c r="F524" s="293"/>
    </row>
    <row r="525" spans="1:6">
      <c r="A525" s="126"/>
      <c r="B525" s="125"/>
      <c r="D525" s="124"/>
      <c r="E525" s="280"/>
      <c r="F525" s="293"/>
    </row>
    <row r="526" spans="1:6">
      <c r="A526" s="126"/>
      <c r="B526" s="125" t="s">
        <v>604</v>
      </c>
      <c r="D526" s="124"/>
      <c r="E526" s="280"/>
      <c r="F526" s="293"/>
    </row>
    <row r="527" spans="1:6">
      <c r="A527" s="126"/>
      <c r="B527" s="125"/>
      <c r="D527" s="124"/>
      <c r="E527" s="280"/>
      <c r="F527" s="293"/>
    </row>
    <row r="528" spans="1:6">
      <c r="A528" s="126"/>
      <c r="B528" s="125" t="s">
        <v>741</v>
      </c>
      <c r="D528" s="124"/>
      <c r="E528" s="280"/>
      <c r="F528" s="293"/>
    </row>
    <row r="529" spans="1:6">
      <c r="A529" s="126"/>
      <c r="B529" s="125"/>
      <c r="D529" s="124"/>
      <c r="E529" s="280"/>
      <c r="F529" s="293"/>
    </row>
    <row r="530" spans="1:6" ht="37.5">
      <c r="A530" s="126"/>
      <c r="B530" s="125" t="s">
        <v>680</v>
      </c>
      <c r="D530" s="124"/>
      <c r="E530" s="280"/>
      <c r="F530" s="293"/>
    </row>
    <row r="531" spans="1:6">
      <c r="A531" s="126"/>
      <c r="B531" s="125"/>
      <c r="D531" s="124"/>
      <c r="E531" s="280"/>
      <c r="F531" s="293"/>
    </row>
    <row r="532" spans="1:6">
      <c r="A532" s="126"/>
      <c r="B532" s="125" t="s">
        <v>740</v>
      </c>
      <c r="D532" s="124"/>
      <c r="E532" s="280"/>
      <c r="F532" s="293"/>
    </row>
    <row r="533" spans="1:6">
      <c r="A533" s="126"/>
      <c r="B533" s="125"/>
      <c r="D533" s="124"/>
      <c r="E533" s="280"/>
      <c r="F533" s="293"/>
    </row>
    <row r="534" spans="1:6" ht="37.5">
      <c r="A534" s="126"/>
      <c r="B534" s="125" t="s">
        <v>739</v>
      </c>
      <c r="D534" s="124"/>
      <c r="E534" s="280"/>
      <c r="F534" s="293"/>
    </row>
    <row r="535" spans="1:6">
      <c r="A535" s="126"/>
      <c r="B535" s="125"/>
      <c r="D535" s="124"/>
      <c r="E535" s="280"/>
      <c r="F535" s="293"/>
    </row>
    <row r="536" spans="1:6">
      <c r="A536" s="126"/>
      <c r="B536" s="125" t="s">
        <v>738</v>
      </c>
      <c r="D536" s="124"/>
      <c r="E536" s="280"/>
      <c r="F536" s="293"/>
    </row>
    <row r="537" spans="1:6">
      <c r="A537" s="126"/>
      <c r="B537" s="125"/>
      <c r="D537" s="124"/>
      <c r="E537" s="280"/>
      <c r="F537" s="293"/>
    </row>
    <row r="538" spans="1:6" ht="25">
      <c r="A538" s="126"/>
      <c r="B538" s="125" t="s">
        <v>737</v>
      </c>
      <c r="D538" s="124"/>
      <c r="E538" s="280"/>
      <c r="F538" s="293"/>
    </row>
    <row r="539" spans="1:6">
      <c r="A539" s="126"/>
      <c r="B539" s="125"/>
      <c r="D539" s="124"/>
      <c r="E539" s="280"/>
      <c r="F539" s="293"/>
    </row>
    <row r="540" spans="1:6" ht="37.5">
      <c r="A540" s="126"/>
      <c r="B540" s="125" t="s">
        <v>736</v>
      </c>
      <c r="D540" s="124"/>
      <c r="E540" s="280"/>
      <c r="F540" s="293"/>
    </row>
    <row r="541" spans="1:6">
      <c r="A541" s="126"/>
      <c r="B541" s="125"/>
      <c r="D541" s="124"/>
      <c r="E541" s="280"/>
      <c r="F541" s="293"/>
    </row>
    <row r="542" spans="1:6" ht="50">
      <c r="A542" s="126"/>
      <c r="B542" s="125" t="s">
        <v>735</v>
      </c>
      <c r="D542" s="124"/>
      <c r="E542" s="280"/>
      <c r="F542" s="293"/>
    </row>
    <row r="543" spans="1:6">
      <c r="A543" s="126"/>
      <c r="B543" s="125"/>
      <c r="D543" s="124"/>
      <c r="E543" s="280"/>
      <c r="F543" s="293"/>
    </row>
    <row r="544" spans="1:6">
      <c r="A544" s="126"/>
      <c r="B544" s="125" t="s">
        <v>734</v>
      </c>
      <c r="D544" s="124"/>
      <c r="E544" s="280"/>
      <c r="F544" s="293"/>
    </row>
    <row r="545" spans="1:6">
      <c r="A545" s="126"/>
      <c r="B545" s="125"/>
      <c r="D545" s="124"/>
      <c r="E545" s="280"/>
      <c r="F545" s="293"/>
    </row>
    <row r="546" spans="1:6" ht="25">
      <c r="A546" s="126"/>
      <c r="B546" s="125" t="s">
        <v>733</v>
      </c>
      <c r="D546" s="124"/>
      <c r="E546" s="280"/>
      <c r="F546" s="293"/>
    </row>
    <row r="547" spans="1:6">
      <c r="A547" s="126"/>
      <c r="B547" s="125"/>
      <c r="D547" s="124"/>
      <c r="E547" s="280"/>
      <c r="F547" s="293"/>
    </row>
    <row r="548" spans="1:6" ht="62.5">
      <c r="A548" s="126"/>
      <c r="B548" s="125" t="s">
        <v>732</v>
      </c>
      <c r="D548" s="124"/>
      <c r="E548" s="280"/>
      <c r="F548" s="293"/>
    </row>
    <row r="549" spans="1:6">
      <c r="A549" s="126"/>
      <c r="B549" s="125"/>
      <c r="D549" s="124"/>
      <c r="E549" s="280"/>
      <c r="F549" s="293"/>
    </row>
    <row r="550" spans="1:6" ht="25">
      <c r="A550" s="126"/>
      <c r="B550" s="125" t="s">
        <v>731</v>
      </c>
      <c r="D550" s="124"/>
      <c r="E550" s="280"/>
      <c r="F550" s="293"/>
    </row>
    <row r="551" spans="1:6">
      <c r="A551" s="126"/>
      <c r="B551" s="125"/>
      <c r="D551" s="124"/>
      <c r="E551" s="280"/>
      <c r="F551" s="293"/>
    </row>
    <row r="552" spans="1:6" ht="25">
      <c r="A552" s="126"/>
      <c r="B552" s="125" t="s">
        <v>730</v>
      </c>
      <c r="D552" s="124"/>
      <c r="E552" s="280"/>
      <c r="F552" s="293"/>
    </row>
    <row r="553" spans="1:6">
      <c r="A553" s="126"/>
      <c r="B553" s="125"/>
      <c r="D553" s="124"/>
      <c r="E553" s="280"/>
      <c r="F553" s="293"/>
    </row>
    <row r="554" spans="1:6" ht="13">
      <c r="A554" s="126"/>
      <c r="B554" s="150" t="s">
        <v>729</v>
      </c>
      <c r="D554" s="124"/>
      <c r="E554" s="280"/>
      <c r="F554" s="293"/>
    </row>
    <row r="555" spans="1:6">
      <c r="A555" s="126"/>
      <c r="B555" s="125"/>
      <c r="D555" s="124"/>
      <c r="E555" s="280"/>
      <c r="F555" s="293"/>
    </row>
    <row r="556" spans="1:6" ht="13">
      <c r="A556" s="126"/>
      <c r="B556" s="149" t="s">
        <v>728</v>
      </c>
      <c r="D556" s="124"/>
      <c r="E556" s="280"/>
      <c r="F556" s="293"/>
    </row>
    <row r="557" spans="1:6">
      <c r="A557" s="126"/>
      <c r="B557" s="125"/>
      <c r="D557" s="124"/>
      <c r="E557" s="280"/>
      <c r="F557" s="293"/>
    </row>
    <row r="558" spans="1:6" ht="37.5">
      <c r="A558" s="126" t="s">
        <v>727</v>
      </c>
      <c r="B558" s="125" t="s">
        <v>726</v>
      </c>
      <c r="C558" s="112" t="s">
        <v>648</v>
      </c>
      <c r="D558" s="124">
        <v>33</v>
      </c>
      <c r="E558" s="280"/>
      <c r="F558" s="293">
        <f>D558*E558</f>
        <v>0</v>
      </c>
    </row>
    <row r="559" spans="1:6">
      <c r="A559" s="126"/>
      <c r="B559" s="125"/>
      <c r="D559" s="124"/>
      <c r="E559" s="280"/>
      <c r="F559" s="178"/>
    </row>
    <row r="560" spans="1:6" ht="13">
      <c r="A560" s="133"/>
      <c r="B560" s="132" t="s">
        <v>628</v>
      </c>
      <c r="C560" s="146"/>
      <c r="D560" s="130"/>
      <c r="E560" s="281"/>
      <c r="F560" s="292">
        <f>SUM(F520:F559)</f>
        <v>0</v>
      </c>
    </row>
    <row r="561" spans="1:8">
      <c r="A561" s="126"/>
      <c r="B561" s="125"/>
      <c r="D561" s="124"/>
      <c r="E561" s="280"/>
      <c r="F561" s="178"/>
    </row>
    <row r="562" spans="1:8" s="141" customFormat="1" ht="18" customHeight="1">
      <c r="A562" s="156"/>
      <c r="B562" s="151" t="s">
        <v>725</v>
      </c>
      <c r="C562" s="155"/>
      <c r="D562" s="154"/>
      <c r="E562" s="282"/>
      <c r="F562" s="294"/>
      <c r="H562" s="142"/>
    </row>
    <row r="563" spans="1:8">
      <c r="A563" s="126"/>
      <c r="B563" s="125"/>
      <c r="D563" s="124"/>
      <c r="E563" s="280"/>
      <c r="F563" s="178"/>
    </row>
    <row r="564" spans="1:8">
      <c r="A564" s="126"/>
      <c r="B564" s="125" t="s">
        <v>635</v>
      </c>
      <c r="D564" s="124"/>
      <c r="E564" s="280"/>
      <c r="F564" s="178"/>
    </row>
    <row r="565" spans="1:8">
      <c r="A565" s="126"/>
      <c r="B565" s="125"/>
      <c r="D565" s="124"/>
      <c r="E565" s="280"/>
      <c r="F565" s="178"/>
    </row>
    <row r="566" spans="1:8" ht="50">
      <c r="A566" s="126"/>
      <c r="B566" s="125" t="s">
        <v>1035</v>
      </c>
      <c r="D566" s="124"/>
      <c r="E566" s="280"/>
      <c r="F566" s="178"/>
    </row>
    <row r="567" spans="1:8">
      <c r="A567" s="126"/>
      <c r="B567" s="125"/>
      <c r="D567" s="124"/>
      <c r="E567" s="280"/>
      <c r="F567" s="178"/>
    </row>
    <row r="568" spans="1:8" ht="50">
      <c r="A568" s="126"/>
      <c r="B568" s="125" t="s">
        <v>634</v>
      </c>
      <c r="D568" s="124"/>
      <c r="E568" s="280"/>
      <c r="F568" s="178"/>
    </row>
    <row r="569" spans="1:8">
      <c r="A569" s="126"/>
      <c r="B569" s="125"/>
      <c r="D569" s="124"/>
      <c r="E569" s="280"/>
      <c r="F569" s="178"/>
    </row>
    <row r="570" spans="1:8">
      <c r="A570" s="126"/>
      <c r="B570" s="125" t="s">
        <v>604</v>
      </c>
      <c r="D570" s="124"/>
      <c r="E570" s="280"/>
      <c r="F570" s="178"/>
    </row>
    <row r="571" spans="1:8">
      <c r="A571" s="126"/>
      <c r="B571" s="125"/>
      <c r="D571" s="124"/>
      <c r="E571" s="280"/>
      <c r="F571" s="178"/>
    </row>
    <row r="572" spans="1:8">
      <c r="A572" s="126"/>
      <c r="B572" s="125" t="s">
        <v>681</v>
      </c>
      <c r="D572" s="124"/>
      <c r="E572" s="280"/>
      <c r="F572" s="178"/>
    </row>
    <row r="573" spans="1:8">
      <c r="A573" s="126"/>
      <c r="B573" s="125"/>
      <c r="D573" s="124"/>
      <c r="E573" s="280"/>
      <c r="F573" s="178"/>
    </row>
    <row r="574" spans="1:8" ht="37.5">
      <c r="A574" s="126"/>
      <c r="B574" s="125" t="s">
        <v>680</v>
      </c>
      <c r="D574" s="124"/>
      <c r="E574" s="280"/>
      <c r="F574" s="178"/>
    </row>
    <row r="575" spans="1:8">
      <c r="A575" s="126"/>
      <c r="B575" s="125"/>
      <c r="D575" s="124"/>
      <c r="E575" s="280"/>
      <c r="F575" s="178"/>
    </row>
    <row r="576" spans="1:8">
      <c r="A576" s="126"/>
      <c r="B576" s="125" t="s">
        <v>724</v>
      </c>
      <c r="D576" s="124"/>
      <c r="E576" s="280"/>
      <c r="F576" s="178"/>
    </row>
    <row r="577" spans="1:6">
      <c r="A577" s="126"/>
      <c r="B577" s="125"/>
      <c r="D577" s="124"/>
      <c r="E577" s="280"/>
      <c r="F577" s="178"/>
    </row>
    <row r="578" spans="1:6" ht="100">
      <c r="A578" s="126"/>
      <c r="B578" s="125" t="s">
        <v>723</v>
      </c>
      <c r="D578" s="124"/>
      <c r="E578" s="280"/>
      <c r="F578" s="178"/>
    </row>
    <row r="579" spans="1:6">
      <c r="A579" s="126"/>
      <c r="B579" s="125"/>
      <c r="D579" s="124"/>
      <c r="E579" s="280"/>
      <c r="F579" s="178"/>
    </row>
    <row r="580" spans="1:6">
      <c r="A580" s="126"/>
      <c r="B580" s="125" t="s">
        <v>722</v>
      </c>
      <c r="D580" s="124"/>
      <c r="E580" s="280"/>
      <c r="F580" s="178"/>
    </row>
    <row r="581" spans="1:6">
      <c r="A581" s="126"/>
      <c r="B581" s="125"/>
      <c r="D581" s="124"/>
      <c r="E581" s="280"/>
      <c r="F581" s="178"/>
    </row>
    <row r="582" spans="1:6" ht="37.5">
      <c r="A582" s="126"/>
      <c r="B582" s="125" t="s">
        <v>721</v>
      </c>
      <c r="D582" s="124"/>
      <c r="E582" s="280"/>
      <c r="F582" s="178"/>
    </row>
    <row r="583" spans="1:6">
      <c r="A583" s="126"/>
      <c r="B583" s="125"/>
      <c r="D583" s="124"/>
      <c r="E583" s="280"/>
      <c r="F583" s="178"/>
    </row>
    <row r="584" spans="1:6" ht="37.5">
      <c r="A584" s="126"/>
      <c r="B584" s="125" t="s">
        <v>720</v>
      </c>
      <c r="D584" s="124"/>
      <c r="E584" s="280"/>
      <c r="F584" s="178"/>
    </row>
    <row r="585" spans="1:6">
      <c r="A585" s="126"/>
      <c r="B585" s="125"/>
      <c r="D585" s="124"/>
      <c r="E585" s="280"/>
      <c r="F585" s="178"/>
    </row>
    <row r="586" spans="1:6" ht="13">
      <c r="A586" s="126"/>
      <c r="B586" s="150" t="s">
        <v>719</v>
      </c>
      <c r="D586" s="124"/>
      <c r="E586" s="280"/>
      <c r="F586" s="178"/>
    </row>
    <row r="587" spans="1:6" ht="13">
      <c r="A587" s="126"/>
      <c r="B587" s="149"/>
      <c r="D587" s="124"/>
      <c r="E587" s="280"/>
      <c r="F587" s="178"/>
    </row>
    <row r="588" spans="1:6" ht="13">
      <c r="A588" s="126"/>
      <c r="B588" s="149" t="s">
        <v>718</v>
      </c>
      <c r="D588" s="124"/>
      <c r="E588" s="280"/>
      <c r="F588" s="178"/>
    </row>
    <row r="589" spans="1:6">
      <c r="A589" s="126"/>
      <c r="B589" s="125"/>
      <c r="D589" s="124"/>
      <c r="E589" s="280"/>
      <c r="F589" s="178"/>
    </row>
    <row r="590" spans="1:6">
      <c r="A590" s="126" t="s">
        <v>717</v>
      </c>
      <c r="B590" s="125" t="s">
        <v>716</v>
      </c>
      <c r="C590" s="112" t="s">
        <v>709</v>
      </c>
      <c r="D590" s="124">
        <v>9</v>
      </c>
      <c r="E590" s="280"/>
      <c r="F590" s="178">
        <f>D590*E590</f>
        <v>0</v>
      </c>
    </row>
    <row r="591" spans="1:6">
      <c r="A591" s="126"/>
      <c r="B591" s="125"/>
      <c r="D591" s="124"/>
      <c r="E591" s="280"/>
      <c r="F591" s="178"/>
    </row>
    <row r="592" spans="1:6">
      <c r="A592" s="126"/>
      <c r="B592" s="125"/>
      <c r="D592" s="124"/>
      <c r="E592" s="280"/>
      <c r="F592" s="178"/>
    </row>
    <row r="593" spans="1:6" ht="13">
      <c r="A593" s="126"/>
      <c r="B593" s="150" t="s">
        <v>715</v>
      </c>
      <c r="D593" s="124"/>
      <c r="E593" s="280"/>
      <c r="F593" s="178"/>
    </row>
    <row r="594" spans="1:6" ht="13">
      <c r="A594" s="126"/>
      <c r="B594" s="149"/>
      <c r="D594" s="124"/>
      <c r="E594" s="280"/>
      <c r="F594" s="178"/>
    </row>
    <row r="595" spans="1:6" ht="13">
      <c r="A595" s="126"/>
      <c r="B595" s="149" t="s">
        <v>714</v>
      </c>
      <c r="D595" s="124"/>
      <c r="E595" s="280"/>
      <c r="F595" s="178"/>
    </row>
    <row r="596" spans="1:6">
      <c r="A596" s="126"/>
      <c r="B596" s="125"/>
      <c r="D596" s="124"/>
      <c r="E596" s="280"/>
      <c r="F596" s="178"/>
    </row>
    <row r="597" spans="1:6" ht="25">
      <c r="A597" s="126" t="s">
        <v>713</v>
      </c>
      <c r="B597" s="152" t="s">
        <v>1045</v>
      </c>
      <c r="C597" s="112" t="s">
        <v>709</v>
      </c>
      <c r="D597" s="124">
        <v>3</v>
      </c>
      <c r="E597" s="280"/>
      <c r="F597" s="178">
        <f>D597*E597</f>
        <v>0</v>
      </c>
    </row>
    <row r="598" spans="1:6">
      <c r="A598" s="126"/>
      <c r="B598" s="125"/>
      <c r="D598" s="124"/>
      <c r="E598" s="280"/>
      <c r="F598" s="178"/>
    </row>
    <row r="599" spans="1:6" ht="13">
      <c r="A599" s="126"/>
      <c r="B599" s="150" t="s">
        <v>1046</v>
      </c>
      <c r="D599" s="124"/>
      <c r="E599" s="280"/>
      <c r="F599" s="178"/>
    </row>
    <row r="600" spans="1:6">
      <c r="A600" s="126"/>
      <c r="B600" s="125"/>
      <c r="D600" s="124"/>
      <c r="E600" s="280"/>
      <c r="F600" s="178"/>
    </row>
    <row r="601" spans="1:6">
      <c r="A601" s="126" t="s">
        <v>711</v>
      </c>
      <c r="B601" s="152" t="s">
        <v>1047</v>
      </c>
      <c r="C601" s="112" t="s">
        <v>709</v>
      </c>
      <c r="D601" s="124">
        <v>3</v>
      </c>
      <c r="E601" s="280"/>
      <c r="F601" s="178">
        <f>D601*E601</f>
        <v>0</v>
      </c>
    </row>
    <row r="602" spans="1:6">
      <c r="A602" s="126"/>
      <c r="B602" s="152"/>
      <c r="D602" s="124"/>
      <c r="E602" s="280"/>
      <c r="F602" s="178"/>
    </row>
    <row r="603" spans="1:6" ht="13">
      <c r="A603" s="126"/>
      <c r="B603" s="149" t="s">
        <v>712</v>
      </c>
      <c r="D603" s="124"/>
      <c r="E603" s="280"/>
      <c r="F603" s="178"/>
    </row>
    <row r="604" spans="1:6">
      <c r="A604" s="126"/>
      <c r="B604" s="125"/>
      <c r="D604" s="124"/>
      <c r="E604" s="280"/>
      <c r="F604" s="178"/>
    </row>
    <row r="605" spans="1:6">
      <c r="A605" s="126" t="s">
        <v>705</v>
      </c>
      <c r="B605" s="125" t="s">
        <v>710</v>
      </c>
      <c r="C605" s="112" t="s">
        <v>709</v>
      </c>
      <c r="D605" s="124">
        <v>3</v>
      </c>
      <c r="E605" s="280"/>
      <c r="F605" s="178">
        <f>D605*E605</f>
        <v>0</v>
      </c>
    </row>
    <row r="606" spans="1:6">
      <c r="A606" s="126"/>
      <c r="B606" s="125"/>
      <c r="D606" s="124"/>
      <c r="E606" s="280"/>
      <c r="F606" s="178"/>
    </row>
    <row r="607" spans="1:6">
      <c r="A607" s="126"/>
      <c r="B607" s="125"/>
      <c r="D607" s="124"/>
      <c r="E607" s="280"/>
      <c r="F607" s="178"/>
    </row>
    <row r="608" spans="1:6" ht="13">
      <c r="A608" s="133"/>
      <c r="B608" s="132" t="s">
        <v>628</v>
      </c>
      <c r="C608" s="146"/>
      <c r="D608" s="130"/>
      <c r="E608" s="281"/>
      <c r="F608" s="292">
        <f>SUM(F564:F607)</f>
        <v>0</v>
      </c>
    </row>
    <row r="609" spans="1:6">
      <c r="A609" s="126"/>
      <c r="B609" s="125"/>
      <c r="D609" s="124"/>
      <c r="E609" s="280"/>
      <c r="F609" s="178"/>
    </row>
    <row r="610" spans="1:6">
      <c r="A610" s="126"/>
      <c r="B610" s="125"/>
      <c r="D610" s="124"/>
      <c r="E610" s="280"/>
      <c r="F610" s="178"/>
    </row>
    <row r="611" spans="1:6" ht="14">
      <c r="A611" s="126"/>
      <c r="B611" s="151" t="s">
        <v>708</v>
      </c>
      <c r="D611" s="124"/>
      <c r="E611" s="280"/>
      <c r="F611" s="178"/>
    </row>
    <row r="612" spans="1:6">
      <c r="A612" s="126"/>
      <c r="B612" s="125"/>
      <c r="D612" s="124"/>
      <c r="E612" s="280"/>
      <c r="F612" s="178"/>
    </row>
    <row r="613" spans="1:6">
      <c r="A613" s="126"/>
      <c r="B613" s="125" t="s">
        <v>635</v>
      </c>
      <c r="D613" s="124"/>
      <c r="E613" s="280"/>
      <c r="F613" s="178"/>
    </row>
    <row r="614" spans="1:6">
      <c r="A614" s="126"/>
      <c r="B614" s="125"/>
      <c r="D614" s="124"/>
      <c r="E614" s="280"/>
      <c r="F614" s="178"/>
    </row>
    <row r="615" spans="1:6" ht="50">
      <c r="A615" s="126"/>
      <c r="B615" s="125" t="s">
        <v>1035</v>
      </c>
      <c r="D615" s="124"/>
      <c r="E615" s="280"/>
      <c r="F615" s="178"/>
    </row>
    <row r="616" spans="1:6">
      <c r="A616" s="126"/>
      <c r="B616" s="125"/>
      <c r="D616" s="124"/>
      <c r="E616" s="280"/>
      <c r="F616" s="178"/>
    </row>
    <row r="617" spans="1:6" ht="50">
      <c r="A617" s="126"/>
      <c r="B617" s="125" t="s">
        <v>634</v>
      </c>
      <c r="D617" s="124"/>
      <c r="E617" s="280"/>
      <c r="F617" s="178"/>
    </row>
    <row r="618" spans="1:6">
      <c r="A618" s="126"/>
      <c r="B618" s="125"/>
      <c r="D618" s="124"/>
      <c r="E618" s="280"/>
      <c r="F618" s="178"/>
    </row>
    <row r="619" spans="1:6">
      <c r="A619" s="126"/>
      <c r="B619" s="125" t="s">
        <v>604</v>
      </c>
      <c r="D619" s="124"/>
      <c r="E619" s="280"/>
      <c r="F619" s="178"/>
    </row>
    <row r="620" spans="1:6">
      <c r="A620" s="126"/>
      <c r="B620" s="125"/>
      <c r="D620" s="124"/>
      <c r="E620" s="280"/>
      <c r="F620" s="178"/>
    </row>
    <row r="621" spans="1:6">
      <c r="A621" s="126"/>
      <c r="B621" s="125" t="s">
        <v>681</v>
      </c>
      <c r="D621" s="124"/>
      <c r="E621" s="280"/>
      <c r="F621" s="178"/>
    </row>
    <row r="622" spans="1:6">
      <c r="A622" s="126"/>
      <c r="B622" s="125"/>
      <c r="D622" s="124"/>
      <c r="E622" s="280"/>
      <c r="F622" s="178"/>
    </row>
    <row r="623" spans="1:6" ht="37.5">
      <c r="A623" s="126"/>
      <c r="B623" s="125" t="s">
        <v>680</v>
      </c>
      <c r="D623" s="124"/>
      <c r="E623" s="280"/>
      <c r="F623" s="178"/>
    </row>
    <row r="624" spans="1:6">
      <c r="A624" s="126"/>
      <c r="B624" s="125"/>
      <c r="D624" s="124"/>
      <c r="E624" s="280"/>
      <c r="F624" s="178"/>
    </row>
    <row r="625" spans="1:6" ht="14">
      <c r="A625" s="126"/>
      <c r="B625" s="151" t="s">
        <v>707</v>
      </c>
      <c r="D625" s="124"/>
      <c r="E625" s="280"/>
      <c r="F625" s="178"/>
    </row>
    <row r="626" spans="1:6" ht="13">
      <c r="A626" s="126"/>
      <c r="B626" s="149"/>
      <c r="D626" s="124"/>
      <c r="E626" s="280"/>
      <c r="F626" s="178"/>
    </row>
    <row r="627" spans="1:6" ht="13">
      <c r="A627" s="126"/>
      <c r="B627" s="149" t="s">
        <v>706</v>
      </c>
      <c r="D627" s="124"/>
      <c r="E627" s="280"/>
      <c r="F627" s="178"/>
    </row>
    <row r="628" spans="1:6">
      <c r="A628" s="126"/>
      <c r="B628" s="125"/>
      <c r="D628" s="124"/>
      <c r="E628" s="280"/>
      <c r="F628" s="178"/>
    </row>
    <row r="629" spans="1:6">
      <c r="A629" s="126" t="s">
        <v>702</v>
      </c>
      <c r="B629" s="125" t="s">
        <v>704</v>
      </c>
      <c r="C629" s="112" t="s">
        <v>629</v>
      </c>
      <c r="D629" s="124">
        <v>33</v>
      </c>
      <c r="E629" s="280"/>
      <c r="F629" s="178">
        <f>D629*E629</f>
        <v>0</v>
      </c>
    </row>
    <row r="630" spans="1:6">
      <c r="A630" s="126"/>
      <c r="B630" s="125"/>
      <c r="D630" s="124"/>
      <c r="E630" s="280"/>
      <c r="F630" s="178"/>
    </row>
    <row r="631" spans="1:6" ht="13">
      <c r="A631" s="126"/>
      <c r="B631" s="150" t="s">
        <v>703</v>
      </c>
      <c r="D631" s="124"/>
      <c r="E631" s="280"/>
      <c r="F631" s="178"/>
    </row>
    <row r="632" spans="1:6" ht="13">
      <c r="A632" s="126"/>
      <c r="B632" s="149"/>
      <c r="D632" s="124"/>
      <c r="E632" s="280"/>
      <c r="F632" s="178"/>
    </row>
    <row r="633" spans="1:6" ht="26">
      <c r="A633" s="126"/>
      <c r="B633" s="149" t="s">
        <v>700</v>
      </c>
      <c r="D633" s="124"/>
      <c r="E633" s="280"/>
      <c r="F633" s="178"/>
    </row>
    <row r="634" spans="1:6">
      <c r="A634" s="126"/>
      <c r="B634" s="125"/>
      <c r="D634" s="124"/>
      <c r="E634" s="280"/>
      <c r="F634" s="178"/>
    </row>
    <row r="635" spans="1:6">
      <c r="A635" s="126" t="s">
        <v>699</v>
      </c>
      <c r="B635" s="125" t="s">
        <v>698</v>
      </c>
      <c r="C635" s="112" t="s">
        <v>629</v>
      </c>
      <c r="D635" s="124">
        <v>135</v>
      </c>
      <c r="E635" s="280"/>
      <c r="F635" s="178">
        <f>D635*E635</f>
        <v>0</v>
      </c>
    </row>
    <row r="636" spans="1:6">
      <c r="A636" s="126"/>
      <c r="B636" s="125"/>
      <c r="D636" s="124"/>
      <c r="E636" s="280"/>
      <c r="F636" s="178"/>
    </row>
    <row r="637" spans="1:6">
      <c r="A637" s="126"/>
      <c r="B637" s="125"/>
      <c r="D637" s="124"/>
      <c r="E637" s="280"/>
      <c r="F637" s="178"/>
    </row>
    <row r="638" spans="1:6" ht="13">
      <c r="A638" s="126"/>
      <c r="B638" s="150" t="s">
        <v>701</v>
      </c>
      <c r="D638" s="124"/>
      <c r="E638" s="280"/>
      <c r="F638" s="178"/>
    </row>
    <row r="639" spans="1:6" ht="13">
      <c r="A639" s="126"/>
      <c r="B639" s="149"/>
      <c r="D639" s="124"/>
      <c r="E639" s="280"/>
      <c r="F639" s="178"/>
    </row>
    <row r="640" spans="1:6" ht="26">
      <c r="A640" s="126"/>
      <c r="B640" s="149" t="s">
        <v>700</v>
      </c>
      <c r="D640" s="124"/>
      <c r="E640" s="280"/>
      <c r="F640" s="178"/>
    </row>
    <row r="641" spans="1:6">
      <c r="A641" s="126"/>
      <c r="B641" s="125"/>
      <c r="D641" s="124"/>
      <c r="E641" s="280"/>
      <c r="F641" s="178"/>
    </row>
    <row r="642" spans="1:6">
      <c r="A642" s="126" t="s">
        <v>697</v>
      </c>
      <c r="B642" s="125" t="s">
        <v>698</v>
      </c>
      <c r="C642" s="112" t="s">
        <v>629</v>
      </c>
      <c r="D642" s="124">
        <v>180</v>
      </c>
      <c r="E642" s="280"/>
      <c r="F642" s="178">
        <f>D642*E642</f>
        <v>0</v>
      </c>
    </row>
    <row r="643" spans="1:6">
      <c r="A643" s="126"/>
      <c r="B643" s="125"/>
      <c r="D643" s="124"/>
      <c r="E643" s="280"/>
      <c r="F643" s="178"/>
    </row>
    <row r="644" spans="1:6">
      <c r="A644" s="126" t="s">
        <v>693</v>
      </c>
      <c r="B644" s="125" t="s">
        <v>696</v>
      </c>
      <c r="C644" s="112" t="s">
        <v>629</v>
      </c>
      <c r="D644" s="124">
        <v>6</v>
      </c>
      <c r="E644" s="280"/>
      <c r="F644" s="178">
        <f>D644*E644</f>
        <v>0</v>
      </c>
    </row>
    <row r="645" spans="1:6">
      <c r="A645" s="126"/>
      <c r="B645" s="125"/>
      <c r="D645" s="124"/>
      <c r="E645" s="280"/>
      <c r="F645" s="178"/>
    </row>
    <row r="646" spans="1:6">
      <c r="A646" s="126"/>
      <c r="B646" s="125"/>
      <c r="D646" s="124"/>
      <c r="E646" s="280"/>
      <c r="F646" s="178"/>
    </row>
    <row r="647" spans="1:6" ht="13">
      <c r="A647" s="126"/>
      <c r="B647" s="150" t="s">
        <v>695</v>
      </c>
      <c r="D647" s="124"/>
      <c r="E647" s="280"/>
      <c r="F647" s="178"/>
    </row>
    <row r="648" spans="1:6" ht="13">
      <c r="A648" s="126"/>
      <c r="B648" s="149"/>
      <c r="D648" s="124"/>
      <c r="E648" s="280"/>
      <c r="F648" s="178"/>
    </row>
    <row r="649" spans="1:6" ht="13">
      <c r="A649" s="126"/>
      <c r="B649" s="149" t="s">
        <v>694</v>
      </c>
      <c r="D649" s="124"/>
      <c r="E649" s="280"/>
      <c r="F649" s="178"/>
    </row>
    <row r="650" spans="1:6">
      <c r="A650" s="126"/>
      <c r="B650" s="125"/>
      <c r="D650" s="124"/>
      <c r="E650" s="280"/>
      <c r="F650" s="178"/>
    </row>
    <row r="651" spans="1:6" ht="25">
      <c r="A651" s="126" t="s">
        <v>686</v>
      </c>
      <c r="B651" s="125" t="s">
        <v>692</v>
      </c>
      <c r="C651" s="112" t="s">
        <v>648</v>
      </c>
      <c r="D651" s="124">
        <v>3</v>
      </c>
      <c r="E651" s="280"/>
      <c r="F651" s="178">
        <f>D651*E651</f>
        <v>0</v>
      </c>
    </row>
    <row r="652" spans="1:6">
      <c r="A652" s="126"/>
      <c r="B652" s="125"/>
      <c r="D652" s="124"/>
      <c r="E652" s="280"/>
      <c r="F652" s="178"/>
    </row>
    <row r="653" spans="1:6">
      <c r="A653" s="126"/>
      <c r="B653" s="125"/>
      <c r="D653" s="124"/>
      <c r="E653" s="280"/>
      <c r="F653" s="178"/>
    </row>
    <row r="654" spans="1:6" ht="13">
      <c r="A654" s="133"/>
      <c r="B654" s="132" t="s">
        <v>628</v>
      </c>
      <c r="C654" s="146"/>
      <c r="D654" s="130"/>
      <c r="E654" s="281"/>
      <c r="F654" s="292">
        <f>SUM(F613:F653)</f>
        <v>0</v>
      </c>
    </row>
    <row r="655" spans="1:6">
      <c r="A655" s="126"/>
      <c r="B655" s="125"/>
      <c r="D655" s="124"/>
      <c r="E655" s="280"/>
      <c r="F655" s="178"/>
    </row>
    <row r="656" spans="1:6">
      <c r="A656" s="126"/>
      <c r="B656" s="125"/>
      <c r="D656" s="124"/>
      <c r="E656" s="280"/>
      <c r="F656" s="178"/>
    </row>
    <row r="657" spans="1:6" ht="14">
      <c r="A657" s="126"/>
      <c r="B657" s="151" t="s">
        <v>2247</v>
      </c>
      <c r="D657" s="124"/>
      <c r="E657" s="280"/>
      <c r="F657" s="178"/>
    </row>
    <row r="658" spans="1:6">
      <c r="A658" s="126"/>
      <c r="B658" s="125"/>
      <c r="D658" s="124"/>
      <c r="E658" s="280"/>
      <c r="F658" s="178"/>
    </row>
    <row r="659" spans="1:6">
      <c r="A659" s="126"/>
      <c r="B659" s="125" t="s">
        <v>604</v>
      </c>
      <c r="D659" s="124"/>
      <c r="E659" s="280"/>
      <c r="F659" s="178"/>
    </row>
    <row r="660" spans="1:6">
      <c r="A660" s="126"/>
      <c r="B660" s="125"/>
      <c r="D660" s="124"/>
      <c r="E660" s="280"/>
      <c r="F660" s="178"/>
    </row>
    <row r="661" spans="1:6" ht="50">
      <c r="A661" s="126"/>
      <c r="B661" s="125" t="s">
        <v>1035</v>
      </c>
      <c r="D661" s="124"/>
      <c r="E661" s="280"/>
      <c r="F661" s="178"/>
    </row>
    <row r="662" spans="1:6">
      <c r="A662" s="126"/>
      <c r="B662" s="125"/>
      <c r="D662" s="124"/>
      <c r="E662" s="280"/>
      <c r="F662" s="178"/>
    </row>
    <row r="663" spans="1:6" ht="50">
      <c r="A663" s="126"/>
      <c r="B663" s="278" t="s">
        <v>634</v>
      </c>
      <c r="D663" s="124"/>
      <c r="E663" s="280"/>
      <c r="F663" s="178"/>
    </row>
    <row r="664" spans="1:6">
      <c r="A664" s="126"/>
      <c r="B664" s="278"/>
      <c r="D664" s="124"/>
      <c r="E664" s="280"/>
      <c r="F664" s="178"/>
    </row>
    <row r="665" spans="1:6">
      <c r="A665" s="126"/>
      <c r="B665" s="278" t="s">
        <v>604</v>
      </c>
      <c r="D665" s="124"/>
      <c r="E665" s="280"/>
      <c r="F665" s="178"/>
    </row>
    <row r="666" spans="1:6">
      <c r="A666" s="126"/>
      <c r="B666" s="278"/>
      <c r="D666" s="124"/>
      <c r="E666" s="280"/>
      <c r="F666" s="178"/>
    </row>
    <row r="667" spans="1:6">
      <c r="A667" s="126"/>
      <c r="B667" s="278" t="s">
        <v>681</v>
      </c>
      <c r="D667" s="124"/>
      <c r="E667" s="280"/>
      <c r="F667" s="178"/>
    </row>
    <row r="668" spans="1:6">
      <c r="A668" s="126"/>
      <c r="B668" s="278"/>
      <c r="D668" s="124"/>
      <c r="E668" s="280"/>
      <c r="F668" s="178"/>
    </row>
    <row r="669" spans="1:6" ht="37.5">
      <c r="A669" s="126"/>
      <c r="B669" s="278" t="s">
        <v>680</v>
      </c>
      <c r="D669" s="124"/>
      <c r="E669" s="280"/>
      <c r="F669" s="178"/>
    </row>
    <row r="670" spans="1:6">
      <c r="A670" s="126"/>
      <c r="B670" s="278"/>
      <c r="D670" s="124"/>
      <c r="E670" s="280"/>
      <c r="F670" s="178"/>
    </row>
    <row r="671" spans="1:6">
      <c r="A671" s="126"/>
      <c r="B671" s="278" t="s">
        <v>722</v>
      </c>
      <c r="D671" s="124"/>
      <c r="E671" s="280"/>
      <c r="F671" s="178"/>
    </row>
    <row r="672" spans="1:6">
      <c r="A672" s="126"/>
      <c r="B672" s="278"/>
      <c r="D672" s="124"/>
      <c r="E672" s="280"/>
      <c r="F672" s="178"/>
    </row>
    <row r="673" spans="1:6" ht="37.5">
      <c r="A673" s="126"/>
      <c r="B673" s="278" t="s">
        <v>2256</v>
      </c>
      <c r="D673" s="124"/>
      <c r="E673" s="280"/>
      <c r="F673" s="178"/>
    </row>
    <row r="674" spans="1:6">
      <c r="A674" s="126"/>
      <c r="B674" s="278"/>
      <c r="D674" s="124"/>
      <c r="E674" s="280"/>
      <c r="F674" s="178"/>
    </row>
    <row r="675" spans="1:6" ht="37.5">
      <c r="A675" s="126"/>
      <c r="B675" s="278" t="s">
        <v>2257</v>
      </c>
      <c r="D675" s="124"/>
      <c r="E675" s="280"/>
      <c r="F675" s="178"/>
    </row>
    <row r="676" spans="1:6" ht="20.25" customHeight="1">
      <c r="A676" s="126"/>
      <c r="B676" s="125"/>
      <c r="D676" s="124"/>
      <c r="E676" s="280"/>
      <c r="F676" s="178"/>
    </row>
    <row r="677" spans="1:6" ht="18.5">
      <c r="A677" s="126"/>
      <c r="B677" s="231" t="s">
        <v>2248</v>
      </c>
      <c r="C677" s="76"/>
      <c r="D677" s="124"/>
      <c r="E677" s="280"/>
      <c r="F677" s="178"/>
    </row>
    <row r="678" spans="1:6" ht="18.5">
      <c r="A678" s="126"/>
      <c r="B678" s="230"/>
      <c r="C678" s="76"/>
      <c r="D678" s="124"/>
      <c r="E678" s="280"/>
      <c r="F678" s="178"/>
    </row>
    <row r="679" spans="1:6">
      <c r="A679" s="126" t="s">
        <v>658</v>
      </c>
      <c r="B679" s="230" t="s">
        <v>2249</v>
      </c>
      <c r="C679" s="112" t="s">
        <v>684</v>
      </c>
      <c r="D679" s="124">
        <v>3</v>
      </c>
      <c r="E679" s="280"/>
      <c r="F679" s="178">
        <f>D679*E679</f>
        <v>0</v>
      </c>
    </row>
    <row r="680" spans="1:6" ht="18.5">
      <c r="A680" s="126"/>
      <c r="B680" s="230"/>
      <c r="C680" s="76"/>
      <c r="D680" s="124"/>
      <c r="E680" s="280"/>
      <c r="F680" s="178"/>
    </row>
    <row r="681" spans="1:6">
      <c r="A681" s="126"/>
      <c r="B681" s="125"/>
      <c r="D681" s="124"/>
      <c r="E681" s="280"/>
      <c r="F681" s="178"/>
    </row>
    <row r="682" spans="1:6" ht="13">
      <c r="A682" s="133"/>
      <c r="B682" s="132" t="s">
        <v>628</v>
      </c>
      <c r="C682" s="146"/>
      <c r="D682" s="130"/>
      <c r="E682" s="281"/>
      <c r="F682" s="292">
        <f>SUM(F659:F681)</f>
        <v>0</v>
      </c>
    </row>
    <row r="683" spans="1:6">
      <c r="A683" s="126"/>
      <c r="B683" s="125"/>
      <c r="D683" s="124"/>
      <c r="E683" s="280"/>
      <c r="F683" s="178"/>
    </row>
    <row r="684" spans="1:6">
      <c r="A684" s="126"/>
      <c r="B684" s="125"/>
      <c r="D684" s="124"/>
      <c r="E684" s="280"/>
      <c r="F684" s="178"/>
    </row>
    <row r="685" spans="1:6" ht="14">
      <c r="A685" s="126"/>
      <c r="B685" s="151" t="s">
        <v>2251</v>
      </c>
      <c r="D685" s="124"/>
      <c r="E685" s="280"/>
      <c r="F685" s="178"/>
    </row>
    <row r="686" spans="1:6">
      <c r="A686" s="126"/>
      <c r="B686" s="125"/>
      <c r="D686" s="124"/>
      <c r="E686" s="280"/>
      <c r="F686" s="178"/>
    </row>
    <row r="687" spans="1:6">
      <c r="A687" s="126"/>
      <c r="B687" s="125" t="s">
        <v>604</v>
      </c>
      <c r="D687" s="124"/>
      <c r="E687" s="280"/>
      <c r="F687" s="178"/>
    </row>
    <row r="688" spans="1:6">
      <c r="A688" s="126"/>
      <c r="B688" s="125"/>
      <c r="D688" s="124"/>
      <c r="E688" s="280"/>
      <c r="F688" s="178"/>
    </row>
    <row r="689" spans="1:6" ht="50">
      <c r="A689" s="126"/>
      <c r="B689" s="125" t="s">
        <v>1035</v>
      </c>
      <c r="D689" s="124"/>
      <c r="E689" s="280"/>
      <c r="F689" s="178"/>
    </row>
    <row r="690" spans="1:6">
      <c r="A690" s="126"/>
      <c r="B690" s="125"/>
      <c r="D690" s="124"/>
      <c r="E690" s="280"/>
      <c r="F690" s="178"/>
    </row>
    <row r="691" spans="1:6" ht="50">
      <c r="A691" s="126"/>
      <c r="B691" s="125" t="s">
        <v>634</v>
      </c>
      <c r="D691" s="124"/>
      <c r="E691" s="280"/>
      <c r="F691" s="178"/>
    </row>
    <row r="692" spans="1:6">
      <c r="A692" s="126"/>
      <c r="B692" s="125"/>
      <c r="D692" s="124"/>
      <c r="E692" s="280"/>
      <c r="F692" s="178"/>
    </row>
    <row r="693" spans="1:6">
      <c r="A693" s="126"/>
      <c r="B693" s="125" t="s">
        <v>681</v>
      </c>
      <c r="D693" s="124"/>
      <c r="E693" s="280"/>
      <c r="F693" s="178"/>
    </row>
    <row r="694" spans="1:6">
      <c r="A694" s="126"/>
      <c r="B694" s="125"/>
      <c r="D694" s="124"/>
      <c r="E694" s="280"/>
      <c r="F694" s="178"/>
    </row>
    <row r="695" spans="1:6" ht="37.5">
      <c r="A695" s="126"/>
      <c r="B695" s="125" t="s">
        <v>680</v>
      </c>
      <c r="D695" s="124"/>
      <c r="E695" s="280"/>
      <c r="F695" s="178"/>
    </row>
    <row r="696" spans="1:6">
      <c r="A696" s="126"/>
      <c r="B696" s="125"/>
      <c r="D696" s="124"/>
      <c r="E696" s="280"/>
      <c r="F696" s="178"/>
    </row>
    <row r="697" spans="1:6">
      <c r="A697" s="126"/>
      <c r="B697" s="125" t="s">
        <v>691</v>
      </c>
      <c r="D697" s="124"/>
      <c r="E697" s="280"/>
      <c r="F697" s="178"/>
    </row>
    <row r="698" spans="1:6">
      <c r="A698" s="126"/>
      <c r="B698" s="125"/>
      <c r="D698" s="124"/>
      <c r="E698" s="280"/>
      <c r="F698" s="178"/>
    </row>
    <row r="699" spans="1:6" ht="62.5">
      <c r="A699" s="126"/>
      <c r="B699" s="125" t="s">
        <v>690</v>
      </c>
      <c r="D699" s="124"/>
      <c r="E699" s="280"/>
      <c r="F699" s="178"/>
    </row>
    <row r="700" spans="1:6">
      <c r="A700" s="126"/>
      <c r="B700" s="125"/>
      <c r="D700" s="124"/>
      <c r="E700" s="280"/>
      <c r="F700" s="178"/>
    </row>
    <row r="701" spans="1:6">
      <c r="A701" s="126"/>
      <c r="B701" s="125" t="s">
        <v>689</v>
      </c>
      <c r="D701" s="124"/>
      <c r="E701" s="280"/>
      <c r="F701" s="178"/>
    </row>
    <row r="702" spans="1:6">
      <c r="A702" s="126"/>
      <c r="B702" s="125"/>
      <c r="D702" s="124"/>
      <c r="E702" s="280"/>
      <c r="F702" s="178"/>
    </row>
    <row r="703" spans="1:6">
      <c r="A703" s="126"/>
      <c r="B703" s="125" t="s">
        <v>688</v>
      </c>
      <c r="D703" s="124"/>
      <c r="E703" s="280"/>
      <c r="F703" s="178"/>
    </row>
    <row r="704" spans="1:6">
      <c r="A704" s="126"/>
      <c r="B704" s="125"/>
      <c r="D704" s="124"/>
      <c r="E704" s="280"/>
      <c r="F704" s="178"/>
    </row>
    <row r="705" spans="1:6" ht="13">
      <c r="A705" s="126"/>
      <c r="B705" s="150" t="s">
        <v>687</v>
      </c>
      <c r="D705" s="124"/>
      <c r="E705" s="280"/>
      <c r="F705" s="178"/>
    </row>
    <row r="706" spans="1:6">
      <c r="A706" s="126"/>
      <c r="B706" s="125"/>
      <c r="D706" s="124"/>
      <c r="E706" s="280"/>
      <c r="F706" s="178"/>
    </row>
    <row r="707" spans="1:6" ht="39">
      <c r="A707" s="126"/>
      <c r="B707" s="149" t="s">
        <v>1053</v>
      </c>
      <c r="D707" s="124"/>
      <c r="E707" s="280"/>
      <c r="F707" s="178"/>
    </row>
    <row r="708" spans="1:6">
      <c r="A708" s="126"/>
      <c r="B708" s="125"/>
      <c r="D708" s="124"/>
      <c r="E708" s="280"/>
      <c r="F708" s="178"/>
    </row>
    <row r="709" spans="1:6">
      <c r="A709" s="126" t="s">
        <v>658</v>
      </c>
      <c r="B709" s="125" t="s">
        <v>685</v>
      </c>
      <c r="C709" s="112" t="s">
        <v>684</v>
      </c>
      <c r="D709" s="124">
        <v>9</v>
      </c>
      <c r="E709" s="280"/>
      <c r="F709" s="178">
        <f>D709*E709</f>
        <v>0</v>
      </c>
    </row>
    <row r="710" spans="1:6">
      <c r="A710" s="126"/>
      <c r="B710" s="125"/>
      <c r="D710" s="124"/>
      <c r="E710" s="280"/>
      <c r="F710" s="178"/>
    </row>
    <row r="711" spans="1:6" ht="7.5" customHeight="1">
      <c r="A711" s="126"/>
      <c r="B711" s="125"/>
      <c r="D711" s="124"/>
      <c r="E711" s="280"/>
      <c r="F711" s="178"/>
    </row>
    <row r="712" spans="1:6" ht="13">
      <c r="A712" s="133"/>
      <c r="B712" s="132" t="s">
        <v>628</v>
      </c>
      <c r="C712" s="146"/>
      <c r="D712" s="130"/>
      <c r="E712" s="281"/>
      <c r="F712" s="292">
        <f>SUM(F687:F711)</f>
        <v>0</v>
      </c>
    </row>
    <row r="713" spans="1:6">
      <c r="A713" s="126"/>
      <c r="B713" s="125"/>
      <c r="D713" s="124"/>
      <c r="E713" s="280"/>
      <c r="F713" s="178"/>
    </row>
    <row r="714" spans="1:6" ht="8.25" customHeight="1">
      <c r="A714" s="126"/>
      <c r="B714" s="125"/>
      <c r="D714" s="124"/>
      <c r="E714" s="280"/>
      <c r="F714" s="178"/>
    </row>
    <row r="715" spans="1:6" ht="14">
      <c r="A715" s="126"/>
      <c r="B715" s="151" t="s">
        <v>2252</v>
      </c>
      <c r="D715" s="124"/>
      <c r="E715" s="280"/>
      <c r="F715" s="178"/>
    </row>
    <row r="716" spans="1:6">
      <c r="A716" s="126"/>
      <c r="B716" s="125"/>
      <c r="D716" s="124"/>
      <c r="E716" s="280"/>
      <c r="F716" s="178"/>
    </row>
    <row r="717" spans="1:6">
      <c r="A717" s="126"/>
      <c r="B717" s="125" t="s">
        <v>635</v>
      </c>
      <c r="D717" s="124"/>
      <c r="E717" s="280"/>
      <c r="F717" s="178"/>
    </row>
    <row r="718" spans="1:6">
      <c r="A718" s="126"/>
      <c r="B718" s="125"/>
      <c r="D718" s="124"/>
      <c r="E718" s="280"/>
      <c r="F718" s="178"/>
    </row>
    <row r="719" spans="1:6" ht="50">
      <c r="A719" s="126"/>
      <c r="B719" s="125" t="s">
        <v>1035</v>
      </c>
      <c r="D719" s="124"/>
      <c r="E719" s="280"/>
      <c r="F719" s="178"/>
    </row>
    <row r="720" spans="1:6">
      <c r="A720" s="126"/>
      <c r="B720" s="125"/>
      <c r="D720" s="124"/>
      <c r="E720" s="280"/>
      <c r="F720" s="178"/>
    </row>
    <row r="721" spans="1:6" ht="50">
      <c r="A721" s="126"/>
      <c r="B721" s="125" t="s">
        <v>634</v>
      </c>
      <c r="D721" s="124"/>
      <c r="E721" s="280"/>
      <c r="F721" s="178"/>
    </row>
    <row r="722" spans="1:6">
      <c r="A722" s="126"/>
      <c r="B722" s="125"/>
      <c r="D722" s="124"/>
      <c r="E722" s="280"/>
      <c r="F722" s="178"/>
    </row>
    <row r="723" spans="1:6">
      <c r="A723" s="126"/>
      <c r="B723" s="125" t="s">
        <v>604</v>
      </c>
      <c r="D723" s="124"/>
      <c r="E723" s="280"/>
      <c r="F723" s="178"/>
    </row>
    <row r="724" spans="1:6">
      <c r="A724" s="126"/>
      <c r="B724" s="125"/>
      <c r="D724" s="124"/>
      <c r="E724" s="280"/>
      <c r="F724" s="178"/>
    </row>
    <row r="725" spans="1:6">
      <c r="A725" s="126"/>
      <c r="B725" s="125" t="s">
        <v>683</v>
      </c>
      <c r="D725" s="124"/>
      <c r="E725" s="280"/>
      <c r="F725" s="178"/>
    </row>
    <row r="726" spans="1:6">
      <c r="A726" s="126"/>
      <c r="B726" s="125"/>
      <c r="D726" s="124"/>
      <c r="E726" s="280"/>
      <c r="F726" s="178"/>
    </row>
    <row r="727" spans="1:6" ht="37.5">
      <c r="A727" s="126"/>
      <c r="B727" s="125" t="s">
        <v>682</v>
      </c>
      <c r="D727" s="124"/>
      <c r="E727" s="280"/>
      <c r="F727" s="178"/>
    </row>
    <row r="728" spans="1:6">
      <c r="A728" s="126"/>
      <c r="B728" s="125"/>
      <c r="D728" s="124"/>
      <c r="E728" s="280"/>
      <c r="F728" s="178"/>
    </row>
    <row r="729" spans="1:6">
      <c r="A729" s="126"/>
      <c r="B729" s="125" t="s">
        <v>681</v>
      </c>
      <c r="D729" s="124"/>
      <c r="E729" s="280"/>
      <c r="F729" s="178"/>
    </row>
    <row r="730" spans="1:6">
      <c r="A730" s="126"/>
      <c r="B730" s="125"/>
      <c r="D730" s="124"/>
      <c r="E730" s="280"/>
      <c r="F730" s="178"/>
    </row>
    <row r="731" spans="1:6" ht="37.5">
      <c r="A731" s="126"/>
      <c r="B731" s="125" t="s">
        <v>680</v>
      </c>
      <c r="D731" s="124"/>
      <c r="E731" s="280"/>
      <c r="F731" s="178"/>
    </row>
    <row r="732" spans="1:6">
      <c r="A732" s="126"/>
      <c r="B732" s="125"/>
      <c r="D732" s="124"/>
      <c r="E732" s="280"/>
      <c r="F732" s="178"/>
    </row>
    <row r="733" spans="1:6">
      <c r="A733" s="126"/>
      <c r="B733" s="125" t="s">
        <v>679</v>
      </c>
      <c r="D733" s="124"/>
      <c r="E733" s="280"/>
      <c r="F733" s="178"/>
    </row>
    <row r="734" spans="1:6">
      <c r="A734" s="126"/>
      <c r="B734" s="125"/>
      <c r="D734" s="124"/>
      <c r="E734" s="280"/>
      <c r="F734" s="178"/>
    </row>
    <row r="735" spans="1:6">
      <c r="A735" s="126"/>
      <c r="B735" s="125" t="s">
        <v>678</v>
      </c>
      <c r="D735" s="124"/>
      <c r="E735" s="280"/>
      <c r="F735" s="178"/>
    </row>
    <row r="736" spans="1:6">
      <c r="A736" s="126"/>
      <c r="B736" s="125"/>
      <c r="D736" s="124"/>
      <c r="E736" s="280"/>
      <c r="F736" s="178"/>
    </row>
    <row r="737" spans="1:6" ht="25">
      <c r="A737" s="126"/>
      <c r="B737" s="125" t="s">
        <v>677</v>
      </c>
      <c r="D737" s="124"/>
      <c r="E737" s="280"/>
      <c r="F737" s="178"/>
    </row>
    <row r="738" spans="1:6">
      <c r="A738" s="126"/>
      <c r="B738" s="125"/>
      <c r="D738" s="124"/>
      <c r="E738" s="280"/>
      <c r="F738" s="178"/>
    </row>
    <row r="739" spans="1:6">
      <c r="A739" s="126"/>
      <c r="B739" s="125" t="s">
        <v>676</v>
      </c>
      <c r="D739" s="124"/>
      <c r="E739" s="280"/>
      <c r="F739" s="178"/>
    </row>
    <row r="740" spans="1:6">
      <c r="A740" s="126"/>
      <c r="B740" s="125"/>
      <c r="D740" s="124"/>
      <c r="E740" s="280"/>
      <c r="F740" s="178"/>
    </row>
    <row r="741" spans="1:6">
      <c r="A741" s="126"/>
      <c r="B741" s="125" t="s">
        <v>675</v>
      </c>
      <c r="D741" s="124"/>
      <c r="E741" s="280"/>
      <c r="F741" s="178"/>
    </row>
    <row r="742" spans="1:6">
      <c r="A742" s="126"/>
      <c r="B742" s="125"/>
      <c r="D742" s="124"/>
      <c r="E742" s="280"/>
      <c r="F742" s="178"/>
    </row>
    <row r="743" spans="1:6">
      <c r="A743" s="126"/>
      <c r="B743" s="125" t="s">
        <v>674</v>
      </c>
      <c r="D743" s="124"/>
      <c r="E743" s="280"/>
      <c r="F743" s="178"/>
    </row>
    <row r="744" spans="1:6">
      <c r="A744" s="126"/>
      <c r="B744" s="125"/>
      <c r="D744" s="124"/>
      <c r="E744" s="280"/>
      <c r="F744" s="178"/>
    </row>
    <row r="745" spans="1:6">
      <c r="A745" s="126"/>
      <c r="B745" s="125" t="s">
        <v>673</v>
      </c>
      <c r="D745" s="124"/>
      <c r="E745" s="280"/>
      <c r="F745" s="178"/>
    </row>
    <row r="746" spans="1:6">
      <c r="A746" s="126"/>
      <c r="B746" s="125"/>
      <c r="D746" s="124"/>
      <c r="E746" s="280"/>
      <c r="F746" s="178"/>
    </row>
    <row r="747" spans="1:6">
      <c r="A747" s="126"/>
      <c r="B747" s="125" t="s">
        <v>672</v>
      </c>
      <c r="D747" s="124"/>
      <c r="E747" s="280"/>
      <c r="F747" s="178"/>
    </row>
    <row r="748" spans="1:6">
      <c r="A748" s="126"/>
      <c r="B748" s="125"/>
      <c r="D748" s="124"/>
      <c r="E748" s="280"/>
      <c r="F748" s="178"/>
    </row>
    <row r="749" spans="1:6" ht="25">
      <c r="A749" s="126"/>
      <c r="B749" s="125" t="s">
        <v>671</v>
      </c>
      <c r="D749" s="124"/>
      <c r="E749" s="280"/>
      <c r="F749" s="178"/>
    </row>
    <row r="750" spans="1:6">
      <c r="A750" s="126"/>
      <c r="B750" s="125"/>
      <c r="D750" s="124"/>
      <c r="E750" s="280"/>
      <c r="F750" s="178"/>
    </row>
    <row r="751" spans="1:6">
      <c r="A751" s="126"/>
      <c r="B751" s="125" t="s">
        <v>670</v>
      </c>
      <c r="D751" s="124"/>
      <c r="E751" s="280"/>
      <c r="F751" s="178"/>
    </row>
    <row r="752" spans="1:6">
      <c r="A752" s="126"/>
      <c r="B752" s="125"/>
      <c r="D752" s="124"/>
      <c r="E752" s="280"/>
      <c r="F752" s="178"/>
    </row>
    <row r="753" spans="1:6">
      <c r="A753" s="126"/>
      <c r="B753" s="125" t="s">
        <v>669</v>
      </c>
      <c r="D753" s="124"/>
      <c r="E753" s="280"/>
      <c r="F753" s="178"/>
    </row>
    <row r="754" spans="1:6">
      <c r="A754" s="126"/>
      <c r="B754" s="125"/>
      <c r="D754" s="124"/>
      <c r="E754" s="280"/>
      <c r="F754" s="178"/>
    </row>
    <row r="755" spans="1:6">
      <c r="A755" s="126"/>
      <c r="B755" s="125" t="s">
        <v>668</v>
      </c>
      <c r="D755" s="124"/>
      <c r="E755" s="280"/>
      <c r="F755" s="178"/>
    </row>
    <row r="756" spans="1:6">
      <c r="A756" s="126"/>
      <c r="B756" s="125"/>
      <c r="D756" s="124"/>
      <c r="E756" s="280"/>
      <c r="F756" s="178"/>
    </row>
    <row r="757" spans="1:6">
      <c r="A757" s="126"/>
      <c r="B757" s="125" t="s">
        <v>667</v>
      </c>
      <c r="D757" s="124"/>
      <c r="E757" s="280"/>
      <c r="F757" s="178"/>
    </row>
    <row r="758" spans="1:6">
      <c r="A758" s="126"/>
      <c r="B758" s="125"/>
      <c r="D758" s="124"/>
      <c r="E758" s="280"/>
      <c r="F758" s="178"/>
    </row>
    <row r="759" spans="1:6">
      <c r="A759" s="126"/>
      <c r="B759" s="125" t="s">
        <v>666</v>
      </c>
      <c r="D759" s="124"/>
      <c r="E759" s="280"/>
      <c r="F759" s="178"/>
    </row>
    <row r="760" spans="1:6">
      <c r="A760" s="126"/>
      <c r="B760" s="125"/>
      <c r="D760" s="124"/>
      <c r="E760" s="280"/>
      <c r="F760" s="178"/>
    </row>
    <row r="761" spans="1:6">
      <c r="A761" s="126"/>
      <c r="B761" s="125" t="s">
        <v>665</v>
      </c>
      <c r="D761" s="124"/>
      <c r="E761" s="280"/>
      <c r="F761" s="178"/>
    </row>
    <row r="762" spans="1:6">
      <c r="A762" s="126"/>
      <c r="B762" s="125"/>
      <c r="D762" s="124"/>
      <c r="E762" s="280"/>
      <c r="F762" s="178"/>
    </row>
    <row r="763" spans="1:6">
      <c r="A763" s="126"/>
      <c r="B763" s="125" t="s">
        <v>664</v>
      </c>
      <c r="D763" s="124"/>
      <c r="E763" s="280"/>
      <c r="F763" s="178"/>
    </row>
    <row r="764" spans="1:6">
      <c r="A764" s="126"/>
      <c r="B764" s="125"/>
      <c r="D764" s="124"/>
      <c r="E764" s="280"/>
      <c r="F764" s="178"/>
    </row>
    <row r="765" spans="1:6" ht="25">
      <c r="A765" s="126"/>
      <c r="B765" s="125" t="s">
        <v>663</v>
      </c>
      <c r="D765" s="124"/>
      <c r="E765" s="280"/>
      <c r="F765" s="178"/>
    </row>
    <row r="766" spans="1:6">
      <c r="A766" s="126"/>
      <c r="B766" s="125"/>
      <c r="D766" s="124"/>
      <c r="E766" s="280"/>
      <c r="F766" s="178"/>
    </row>
    <row r="767" spans="1:6">
      <c r="A767" s="126"/>
      <c r="B767" s="125" t="s">
        <v>662</v>
      </c>
      <c r="D767" s="124"/>
      <c r="E767" s="280"/>
      <c r="F767" s="178"/>
    </row>
    <row r="768" spans="1:6">
      <c r="A768" s="126"/>
      <c r="B768" s="125"/>
      <c r="D768" s="124"/>
      <c r="E768" s="280"/>
      <c r="F768" s="178"/>
    </row>
    <row r="769" spans="1:6">
      <c r="A769" s="126"/>
      <c r="B769" s="125" t="s">
        <v>661</v>
      </c>
      <c r="D769" s="124"/>
      <c r="E769" s="280"/>
      <c r="F769" s="178"/>
    </row>
    <row r="770" spans="1:6" ht="20.25" customHeight="1">
      <c r="A770" s="126"/>
      <c r="B770" s="125"/>
      <c r="D770" s="124"/>
      <c r="E770" s="280"/>
      <c r="F770" s="178"/>
    </row>
    <row r="771" spans="1:6" ht="13">
      <c r="A771" s="126"/>
      <c r="B771" s="150" t="s">
        <v>660</v>
      </c>
      <c r="D771" s="124"/>
      <c r="E771" s="280"/>
      <c r="F771" s="178"/>
    </row>
    <row r="772" spans="1:6" ht="13">
      <c r="A772" s="126"/>
      <c r="B772" s="149"/>
      <c r="D772" s="124"/>
      <c r="E772" s="280"/>
      <c r="F772" s="178"/>
    </row>
    <row r="773" spans="1:6" ht="52">
      <c r="A773" s="126"/>
      <c r="B773" s="149" t="s">
        <v>659</v>
      </c>
      <c r="D773" s="124"/>
      <c r="E773" s="280"/>
      <c r="F773" s="178"/>
    </row>
    <row r="774" spans="1:6">
      <c r="A774" s="126"/>
      <c r="B774" s="125"/>
      <c r="D774" s="124"/>
      <c r="E774" s="280"/>
      <c r="F774" s="178"/>
    </row>
    <row r="775" spans="1:6">
      <c r="A775" s="126" t="s">
        <v>656</v>
      </c>
      <c r="B775" s="125" t="s">
        <v>657</v>
      </c>
      <c r="C775" s="112" t="s">
        <v>629</v>
      </c>
      <c r="D775" s="124">
        <v>135</v>
      </c>
      <c r="E775" s="280"/>
      <c r="F775" s="178">
        <f>D775*E775</f>
        <v>0</v>
      </c>
    </row>
    <row r="776" spans="1:6">
      <c r="A776" s="126"/>
      <c r="B776" s="125"/>
      <c r="D776" s="124"/>
      <c r="E776" s="280"/>
      <c r="F776" s="178"/>
    </row>
    <row r="777" spans="1:6">
      <c r="A777" s="126" t="s">
        <v>652</v>
      </c>
      <c r="B777" s="125" t="s">
        <v>655</v>
      </c>
      <c r="C777" s="112" t="s">
        <v>629</v>
      </c>
      <c r="D777" s="124">
        <v>135</v>
      </c>
      <c r="E777" s="280"/>
      <c r="F777" s="178">
        <f>D777*E777</f>
        <v>0</v>
      </c>
    </row>
    <row r="778" spans="1:6">
      <c r="A778" s="126"/>
      <c r="B778" s="125"/>
      <c r="D778" s="124"/>
      <c r="E778" s="280"/>
      <c r="F778" s="178"/>
    </row>
    <row r="779" spans="1:6" ht="13.5" customHeight="1">
      <c r="A779" s="126"/>
      <c r="B779" s="125"/>
      <c r="D779" s="124"/>
      <c r="E779" s="280"/>
      <c r="F779" s="178"/>
    </row>
    <row r="780" spans="1:6" ht="13">
      <c r="A780" s="126"/>
      <c r="B780" s="150" t="s">
        <v>654</v>
      </c>
      <c r="D780" s="124"/>
      <c r="E780" s="280"/>
      <c r="F780" s="178"/>
    </row>
    <row r="781" spans="1:6" ht="12" customHeight="1">
      <c r="A781" s="126"/>
      <c r="B781" s="149"/>
      <c r="D781" s="124"/>
      <c r="E781" s="280"/>
      <c r="F781" s="178"/>
    </row>
    <row r="782" spans="1:6" ht="65">
      <c r="A782" s="126"/>
      <c r="B782" s="149" t="s">
        <v>653</v>
      </c>
      <c r="D782" s="124"/>
      <c r="E782" s="280"/>
      <c r="F782" s="178"/>
    </row>
    <row r="783" spans="1:6">
      <c r="A783" s="126"/>
      <c r="B783" s="125"/>
      <c r="D783" s="124"/>
      <c r="E783" s="280"/>
      <c r="F783" s="178"/>
    </row>
    <row r="784" spans="1:6">
      <c r="A784" s="126" t="s">
        <v>652</v>
      </c>
      <c r="B784" s="125" t="s">
        <v>651</v>
      </c>
      <c r="C784" s="112" t="s">
        <v>648</v>
      </c>
      <c r="D784" s="124">
        <v>30</v>
      </c>
      <c r="E784" s="280"/>
      <c r="F784" s="178">
        <f>D784*E784</f>
        <v>0</v>
      </c>
    </row>
    <row r="785" spans="1:6">
      <c r="A785" s="126"/>
      <c r="B785" s="125"/>
      <c r="D785" s="124"/>
      <c r="E785" s="280"/>
      <c r="F785" s="178"/>
    </row>
    <row r="786" spans="1:6">
      <c r="A786" s="126" t="s">
        <v>650</v>
      </c>
      <c r="B786" s="125" t="s">
        <v>649</v>
      </c>
      <c r="C786" s="112" t="s">
        <v>648</v>
      </c>
      <c r="D786" s="124">
        <v>36</v>
      </c>
      <c r="E786" s="280"/>
      <c r="F786" s="178">
        <f>D786*E786</f>
        <v>0</v>
      </c>
    </row>
    <row r="787" spans="1:6" ht="20.25" customHeight="1">
      <c r="A787" s="126"/>
      <c r="B787" s="125"/>
      <c r="D787" s="124"/>
      <c r="E787" s="280"/>
      <c r="F787" s="178"/>
    </row>
    <row r="788" spans="1:6" ht="13">
      <c r="A788" s="126"/>
      <c r="B788" s="150" t="s">
        <v>647</v>
      </c>
      <c r="D788" s="124"/>
      <c r="E788" s="280"/>
      <c r="F788" s="178"/>
    </row>
    <row r="789" spans="1:6" ht="13">
      <c r="A789" s="126"/>
      <c r="B789" s="149"/>
      <c r="D789" s="124"/>
      <c r="E789" s="280"/>
      <c r="F789" s="178"/>
    </row>
    <row r="790" spans="1:6" ht="26">
      <c r="A790" s="126"/>
      <c r="B790" s="149" t="s">
        <v>646</v>
      </c>
      <c r="D790" s="124"/>
      <c r="E790" s="280"/>
      <c r="F790" s="178"/>
    </row>
    <row r="791" spans="1:6">
      <c r="A791" s="126"/>
      <c r="B791" s="125"/>
      <c r="D791" s="124"/>
      <c r="E791" s="280"/>
      <c r="F791" s="178"/>
    </row>
    <row r="792" spans="1:6">
      <c r="A792" s="126" t="s">
        <v>645</v>
      </c>
      <c r="B792" s="125" t="s">
        <v>644</v>
      </c>
      <c r="C792" s="112" t="s">
        <v>629</v>
      </c>
      <c r="D792" s="124">
        <v>18</v>
      </c>
      <c r="E792" s="280"/>
      <c r="F792" s="178">
        <f>D792*E792</f>
        <v>0</v>
      </c>
    </row>
    <row r="793" spans="1:6" ht="18.75" customHeight="1">
      <c r="A793" s="126"/>
      <c r="B793" s="125"/>
      <c r="D793" s="124"/>
      <c r="E793" s="280"/>
      <c r="F793" s="178"/>
    </row>
    <row r="794" spans="1:6" ht="52">
      <c r="A794" s="126"/>
      <c r="B794" s="149" t="s">
        <v>643</v>
      </c>
      <c r="D794" s="124"/>
      <c r="E794" s="280"/>
      <c r="F794" s="178"/>
    </row>
    <row r="795" spans="1:6">
      <c r="A795" s="126"/>
      <c r="B795" s="125"/>
      <c r="D795" s="124"/>
      <c r="E795" s="280"/>
      <c r="F795" s="178"/>
    </row>
    <row r="796" spans="1:6">
      <c r="A796" s="126" t="s">
        <v>642</v>
      </c>
      <c r="B796" s="125" t="s">
        <v>641</v>
      </c>
      <c r="C796" s="112" t="s">
        <v>629</v>
      </c>
      <c r="D796" s="124">
        <v>6</v>
      </c>
      <c r="E796" s="280"/>
      <c r="F796" s="178">
        <f>D796*E796</f>
        <v>0</v>
      </c>
    </row>
    <row r="797" spans="1:6">
      <c r="A797" s="126"/>
      <c r="B797" s="125"/>
      <c r="D797" s="124"/>
      <c r="E797" s="280"/>
      <c r="F797" s="178"/>
    </row>
    <row r="798" spans="1:6">
      <c r="A798" s="126" t="s">
        <v>640</v>
      </c>
      <c r="B798" s="125" t="s">
        <v>639</v>
      </c>
      <c r="C798" s="112" t="s">
        <v>629</v>
      </c>
      <c r="D798" s="124">
        <v>3</v>
      </c>
      <c r="E798" s="280"/>
      <c r="F798" s="178">
        <f>D798*E798</f>
        <v>0</v>
      </c>
    </row>
    <row r="799" spans="1:6" ht="9.75" customHeight="1">
      <c r="A799" s="126"/>
      <c r="B799" s="125"/>
      <c r="D799" s="124"/>
      <c r="E799" s="280"/>
      <c r="F799" s="178"/>
    </row>
    <row r="800" spans="1:6" ht="65">
      <c r="A800" s="148"/>
      <c r="B800" s="149" t="s">
        <v>638</v>
      </c>
      <c r="D800" s="124"/>
      <c r="E800" s="280"/>
      <c r="F800" s="178"/>
    </row>
    <row r="801" spans="1:8">
      <c r="A801" s="148"/>
      <c r="B801" s="125"/>
      <c r="D801" s="124"/>
      <c r="E801" s="280"/>
      <c r="F801" s="178"/>
    </row>
    <row r="802" spans="1:8">
      <c r="A802" s="148" t="s">
        <v>637</v>
      </c>
      <c r="B802" s="125" t="s">
        <v>636</v>
      </c>
      <c r="C802" s="112" t="s">
        <v>629</v>
      </c>
      <c r="D802" s="124">
        <v>6</v>
      </c>
      <c r="E802" s="280"/>
      <c r="F802" s="178">
        <f>D802*E802</f>
        <v>0</v>
      </c>
    </row>
    <row r="803" spans="1:8" ht="6.75" customHeight="1">
      <c r="A803" s="128"/>
      <c r="B803" s="125"/>
      <c r="D803" s="124"/>
      <c r="E803" s="280"/>
      <c r="F803" s="178"/>
    </row>
    <row r="804" spans="1:8">
      <c r="A804" s="128"/>
      <c r="B804" s="125"/>
      <c r="D804" s="124"/>
      <c r="E804" s="280"/>
      <c r="F804" s="178"/>
    </row>
    <row r="805" spans="1:8" ht="13">
      <c r="A805" s="147"/>
      <c r="B805" s="132" t="s">
        <v>628</v>
      </c>
      <c r="C805" s="146"/>
      <c r="D805" s="130"/>
      <c r="E805" s="281"/>
      <c r="F805" s="292">
        <f>SUM(F717:F804)</f>
        <v>0</v>
      </c>
    </row>
    <row r="806" spans="1:8">
      <c r="A806" s="128"/>
      <c r="B806" s="125"/>
      <c r="D806" s="124"/>
      <c r="E806" s="280"/>
      <c r="F806" s="178"/>
    </row>
    <row r="807" spans="1:8" s="141" customFormat="1" ht="14">
      <c r="A807" s="128"/>
      <c r="B807" s="145" t="s">
        <v>2253</v>
      </c>
      <c r="C807" s="144"/>
      <c r="D807" s="143"/>
      <c r="E807" s="300"/>
      <c r="F807" s="295"/>
      <c r="H807" s="142"/>
    </row>
    <row r="808" spans="1:8">
      <c r="A808" s="128"/>
      <c r="B808" s="137" t="s">
        <v>635</v>
      </c>
      <c r="C808" s="136"/>
      <c r="D808" s="138"/>
      <c r="E808" s="283"/>
      <c r="F808" s="296"/>
    </row>
    <row r="809" spans="1:8">
      <c r="A809" s="128"/>
      <c r="B809" s="137"/>
      <c r="C809" s="136"/>
      <c r="D809" s="138"/>
      <c r="E809" s="283"/>
      <c r="F809" s="296"/>
    </row>
    <row r="810" spans="1:8" ht="50">
      <c r="A810" s="128"/>
      <c r="B810" s="137" t="s">
        <v>1035</v>
      </c>
      <c r="C810" s="136"/>
      <c r="D810" s="138"/>
      <c r="E810" s="283"/>
      <c r="F810" s="296"/>
    </row>
    <row r="811" spans="1:8">
      <c r="A811" s="128"/>
      <c r="B811" s="137"/>
      <c r="C811" s="136"/>
      <c r="D811" s="138"/>
      <c r="E811" s="283"/>
      <c r="F811" s="296"/>
    </row>
    <row r="812" spans="1:8" ht="50">
      <c r="A812" s="128"/>
      <c r="B812" s="137" t="s">
        <v>634</v>
      </c>
      <c r="C812" s="136"/>
      <c r="D812" s="138"/>
      <c r="E812" s="283"/>
      <c r="F812" s="296"/>
    </row>
    <row r="813" spans="1:8">
      <c r="A813" s="128"/>
      <c r="B813" s="137"/>
      <c r="C813" s="136"/>
      <c r="D813" s="138"/>
      <c r="E813" s="283"/>
      <c r="F813" s="296"/>
    </row>
    <row r="814" spans="1:8" ht="13">
      <c r="A814" s="128"/>
      <c r="B814" s="139"/>
      <c r="C814" s="136"/>
      <c r="D814" s="138"/>
      <c r="E814" s="283"/>
      <c r="F814" s="296"/>
    </row>
    <row r="815" spans="1:8" ht="13">
      <c r="A815" s="128"/>
      <c r="B815" s="140" t="s">
        <v>633</v>
      </c>
      <c r="C815" s="136"/>
      <c r="D815" s="138"/>
      <c r="E815" s="283"/>
      <c r="F815" s="296"/>
    </row>
    <row r="816" spans="1:8" ht="13">
      <c r="A816" s="128"/>
      <c r="B816" s="139"/>
      <c r="C816" s="136"/>
      <c r="D816" s="138"/>
      <c r="E816" s="283"/>
      <c r="F816" s="296"/>
    </row>
    <row r="817" spans="1:6" ht="13">
      <c r="A817" s="128"/>
      <c r="B817" s="139" t="s">
        <v>632</v>
      </c>
      <c r="C817" s="136"/>
      <c r="D817" s="138"/>
      <c r="E817" s="283"/>
      <c r="F817" s="296"/>
    </row>
    <row r="818" spans="1:6">
      <c r="A818" s="128"/>
      <c r="B818" s="137"/>
      <c r="C818" s="136"/>
      <c r="D818" s="138"/>
      <c r="E818" s="283"/>
      <c r="F818" s="296"/>
    </row>
    <row r="819" spans="1:6" ht="62.5">
      <c r="A819" s="128" t="s">
        <v>631</v>
      </c>
      <c r="B819" s="137" t="s">
        <v>630</v>
      </c>
      <c r="C819" s="136" t="s">
        <v>629</v>
      </c>
      <c r="D819" s="241">
        <v>42</v>
      </c>
      <c r="E819" s="283"/>
      <c r="F819" s="296">
        <f>D819*E819</f>
        <v>0</v>
      </c>
    </row>
    <row r="820" spans="1:6">
      <c r="A820" s="128"/>
      <c r="B820" s="125"/>
      <c r="C820" s="127"/>
      <c r="D820" s="124"/>
      <c r="E820" s="280"/>
      <c r="F820" s="178"/>
    </row>
    <row r="821" spans="1:6">
      <c r="A821" s="128"/>
      <c r="B821" s="125"/>
      <c r="C821" s="127"/>
      <c r="D821" s="124"/>
      <c r="E821" s="280"/>
      <c r="F821" s="178"/>
    </row>
    <row r="822" spans="1:6" ht="13">
      <c r="A822" s="133"/>
      <c r="B822" s="132" t="s">
        <v>628</v>
      </c>
      <c r="C822" s="131"/>
      <c r="D822" s="130"/>
      <c r="E822" s="281"/>
      <c r="F822" s="292">
        <f>SUM(F810:F821)</f>
        <v>0</v>
      </c>
    </row>
    <row r="823" spans="1:6">
      <c r="A823" s="128"/>
      <c r="B823" s="125"/>
      <c r="C823" s="127"/>
      <c r="D823" s="124"/>
      <c r="E823" s="280"/>
      <c r="F823" s="178"/>
    </row>
    <row r="824" spans="1:6">
      <c r="A824" s="128"/>
      <c r="B824" s="125"/>
      <c r="C824" s="127"/>
      <c r="D824" s="124"/>
      <c r="E824" s="280"/>
      <c r="F824" s="178"/>
    </row>
    <row r="825" spans="1:6" ht="14">
      <c r="A825" s="219"/>
      <c r="B825" s="229" t="s">
        <v>2254</v>
      </c>
      <c r="C825" s="220"/>
      <c r="D825" s="221"/>
      <c r="E825" s="285"/>
      <c r="F825" s="225"/>
    </row>
    <row r="826" spans="1:6" ht="13">
      <c r="A826" s="219"/>
      <c r="B826" s="230"/>
      <c r="C826" s="220"/>
      <c r="D826" s="221"/>
      <c r="E826" s="285"/>
      <c r="F826" s="225"/>
    </row>
    <row r="827" spans="1:6" ht="13">
      <c r="A827" s="219"/>
      <c r="B827" s="231" t="s">
        <v>635</v>
      </c>
      <c r="C827" s="220"/>
      <c r="D827" s="221"/>
      <c r="E827" s="285"/>
      <c r="F827" s="225"/>
    </row>
    <row r="828" spans="1:6" ht="13">
      <c r="A828" s="219"/>
      <c r="B828" s="231"/>
      <c r="C828" s="220"/>
      <c r="D828" s="221"/>
      <c r="E828" s="285"/>
      <c r="F828" s="225"/>
    </row>
    <row r="829" spans="1:6" ht="50">
      <c r="A829" s="219"/>
      <c r="B829" s="230" t="s">
        <v>1035</v>
      </c>
      <c r="C829" s="220"/>
      <c r="D829" s="221"/>
      <c r="E829" s="285"/>
      <c r="F829" s="225"/>
    </row>
    <row r="830" spans="1:6" ht="13">
      <c r="A830" s="219"/>
      <c r="B830" s="231"/>
      <c r="C830" s="220"/>
      <c r="D830" s="221"/>
      <c r="E830" s="285"/>
      <c r="F830" s="225"/>
    </row>
    <row r="831" spans="1:6" ht="26">
      <c r="A831" s="219"/>
      <c r="B831" s="231" t="s">
        <v>1036</v>
      </c>
      <c r="C831" s="220"/>
      <c r="D831" s="221"/>
      <c r="E831" s="285"/>
      <c r="F831" s="225"/>
    </row>
    <row r="832" spans="1:6" ht="13">
      <c r="A832" s="219"/>
      <c r="B832" s="231"/>
      <c r="C832" s="220"/>
      <c r="D832" s="221"/>
      <c r="E832" s="285"/>
      <c r="F832" s="225"/>
    </row>
    <row r="833" spans="1:6" ht="13">
      <c r="A833" s="228"/>
      <c r="B833" s="231" t="s">
        <v>1039</v>
      </c>
      <c r="C833" s="222"/>
      <c r="D833" s="224"/>
      <c r="E833" s="286"/>
      <c r="F833" s="227"/>
    </row>
    <row r="834" spans="1:6" ht="13">
      <c r="A834" s="228"/>
      <c r="B834" s="231"/>
      <c r="C834" s="222"/>
      <c r="D834" s="224"/>
      <c r="E834" s="286"/>
      <c r="F834" s="227"/>
    </row>
    <row r="835" spans="1:6" ht="39">
      <c r="A835" s="228"/>
      <c r="B835" s="231" t="s">
        <v>1040</v>
      </c>
      <c r="C835" s="222"/>
      <c r="D835" s="224"/>
      <c r="E835" s="301"/>
      <c r="F835" s="298"/>
    </row>
    <row r="836" spans="1:6">
      <c r="A836" s="228"/>
      <c r="B836" s="232"/>
      <c r="C836" s="222"/>
      <c r="D836" s="224"/>
      <c r="E836" s="301"/>
      <c r="F836" s="298"/>
    </row>
    <row r="837" spans="1:6" ht="25">
      <c r="A837" s="228">
        <v>80</v>
      </c>
      <c r="B837" s="230" t="s">
        <v>1066</v>
      </c>
      <c r="C837" s="222" t="s">
        <v>33</v>
      </c>
      <c r="D837" s="224">
        <v>1</v>
      </c>
      <c r="E837" s="301">
        <v>28050</v>
      </c>
      <c r="F837" s="296">
        <f>D837*E837</f>
        <v>28050</v>
      </c>
    </row>
    <row r="838" spans="1:6">
      <c r="A838" s="228"/>
      <c r="B838" s="230"/>
      <c r="C838" s="222"/>
      <c r="D838" s="224"/>
      <c r="E838" s="301"/>
      <c r="F838" s="298"/>
    </row>
    <row r="839" spans="1:6">
      <c r="A839" s="228">
        <v>81</v>
      </c>
      <c r="B839" s="230" t="s">
        <v>1037</v>
      </c>
      <c r="C839" s="222" t="s">
        <v>33</v>
      </c>
      <c r="D839" s="223">
        <v>1</v>
      </c>
      <c r="E839" s="301"/>
      <c r="F839" s="296">
        <f>D839*E839</f>
        <v>0</v>
      </c>
    </row>
    <row r="840" spans="1:6">
      <c r="A840" s="228"/>
      <c r="B840" s="230"/>
      <c r="C840" s="222"/>
      <c r="D840" s="224"/>
      <c r="E840" s="301"/>
      <c r="F840" s="298"/>
    </row>
    <row r="841" spans="1:6">
      <c r="A841" s="228">
        <v>82</v>
      </c>
      <c r="B841" s="230" t="s">
        <v>1038</v>
      </c>
      <c r="C841" s="222" t="s">
        <v>33</v>
      </c>
      <c r="D841" s="223">
        <v>1</v>
      </c>
      <c r="E841" s="301"/>
      <c r="F841" s="296">
        <f>D841*E841</f>
        <v>0</v>
      </c>
    </row>
    <row r="842" spans="1:6">
      <c r="A842" s="228"/>
      <c r="B842" s="232"/>
      <c r="C842" s="222"/>
      <c r="D842" s="224"/>
      <c r="E842" s="301"/>
      <c r="F842" s="298"/>
    </row>
    <row r="843" spans="1:6" ht="13">
      <c r="A843" s="228"/>
      <c r="B843" s="231" t="s">
        <v>1041</v>
      </c>
      <c r="C843" s="222"/>
      <c r="D843" s="224"/>
      <c r="E843" s="301"/>
      <c r="F843" s="298"/>
    </row>
    <row r="844" spans="1:6">
      <c r="A844" s="228"/>
      <c r="B844" s="230"/>
      <c r="C844" s="222"/>
      <c r="D844" s="224"/>
      <c r="E844" s="301"/>
      <c r="F844" s="298"/>
    </row>
    <row r="845" spans="1:6">
      <c r="A845" s="228"/>
      <c r="B845" s="232" t="s">
        <v>1042</v>
      </c>
      <c r="C845" s="222"/>
      <c r="D845" s="224"/>
      <c r="E845" s="301"/>
      <c r="F845" s="298"/>
    </row>
    <row r="846" spans="1:6">
      <c r="A846" s="228"/>
      <c r="B846" s="232"/>
      <c r="C846" s="222"/>
      <c r="D846" s="224"/>
      <c r="E846" s="301"/>
      <c r="F846" s="298"/>
    </row>
    <row r="847" spans="1:6" ht="75">
      <c r="A847" s="228">
        <v>83</v>
      </c>
      <c r="B847" s="230" t="s">
        <v>1067</v>
      </c>
      <c r="C847" s="222" t="s">
        <v>33</v>
      </c>
      <c r="D847" s="224">
        <v>1</v>
      </c>
      <c r="E847" s="301">
        <v>75000</v>
      </c>
      <c r="F847" s="296">
        <f>D847*E847</f>
        <v>75000</v>
      </c>
    </row>
    <row r="848" spans="1:6">
      <c r="A848" s="228"/>
      <c r="B848" s="230"/>
      <c r="C848" s="222"/>
      <c r="D848" s="224"/>
      <c r="E848" s="301"/>
      <c r="F848" s="298"/>
    </row>
    <row r="849" spans="1:8" ht="13">
      <c r="A849" s="133"/>
      <c r="B849" s="132" t="s">
        <v>628</v>
      </c>
      <c r="C849" s="131"/>
      <c r="D849" s="130"/>
      <c r="E849" s="281"/>
      <c r="F849" s="292">
        <f>SUM(F824:F848)</f>
        <v>103050</v>
      </c>
    </row>
    <row r="850" spans="1:8">
      <c r="A850" s="128"/>
      <c r="B850" s="125"/>
      <c r="C850" s="127"/>
      <c r="D850" s="124"/>
      <c r="E850" s="280"/>
      <c r="F850" s="178"/>
    </row>
    <row r="851" spans="1:8" ht="13" thickBot="1">
      <c r="A851" s="126"/>
      <c r="B851" s="125"/>
      <c r="D851" s="124"/>
      <c r="E851" s="280"/>
      <c r="F851" s="178"/>
    </row>
    <row r="852" spans="1:8" ht="14">
      <c r="A852" s="122"/>
      <c r="B852" s="121" t="s">
        <v>627</v>
      </c>
      <c r="C852" s="120"/>
      <c r="D852" s="119"/>
      <c r="E852" s="287"/>
      <c r="F852" s="297">
        <f>F107+F228+F327+F375+F430+F515+F560+F608+F654+F712+F805+F822+F849+F682</f>
        <v>103050</v>
      </c>
    </row>
    <row r="853" spans="1:8">
      <c r="A853" s="108"/>
      <c r="B853" s="109"/>
      <c r="C853" s="108"/>
      <c r="D853" s="108"/>
      <c r="E853" s="288"/>
      <c r="F853" s="169"/>
      <c r="H853" s="108"/>
    </row>
    <row r="854" spans="1:8">
      <c r="A854" s="108"/>
      <c r="B854" s="109"/>
      <c r="C854" s="108"/>
      <c r="D854" s="108"/>
      <c r="E854" s="288"/>
      <c r="F854" s="169"/>
      <c r="H854" s="108"/>
    </row>
    <row r="855" spans="1:8">
      <c r="A855" s="108"/>
      <c r="B855" s="109"/>
      <c r="C855" s="108"/>
      <c r="D855" s="108"/>
      <c r="E855" s="288"/>
      <c r="F855" s="169"/>
      <c r="H855" s="108"/>
    </row>
    <row r="856" spans="1:8">
      <c r="A856" s="108"/>
      <c r="B856" s="109"/>
      <c r="C856" s="108"/>
      <c r="D856" s="108"/>
      <c r="E856" s="288"/>
      <c r="F856" s="169"/>
      <c r="H856" s="108"/>
    </row>
    <row r="857" spans="1:8">
      <c r="A857" s="108"/>
      <c r="B857" s="109"/>
      <c r="C857" s="108"/>
      <c r="D857" s="108"/>
      <c r="E857" s="288"/>
      <c r="F857" s="169"/>
      <c r="H857" s="108"/>
    </row>
    <row r="858" spans="1:8">
      <c r="A858" s="108"/>
      <c r="B858" s="109"/>
      <c r="C858" s="108"/>
      <c r="D858" s="108"/>
      <c r="E858" s="288"/>
      <c r="F858" s="169"/>
      <c r="H858" s="108"/>
    </row>
    <row r="859" spans="1:8">
      <c r="A859" s="108"/>
      <c r="B859" s="109"/>
      <c r="C859" s="108"/>
      <c r="D859" s="108"/>
      <c r="E859" s="288"/>
      <c r="F859" s="169"/>
      <c r="H859" s="108"/>
    </row>
    <row r="860" spans="1:8">
      <c r="A860" s="108"/>
      <c r="B860" s="109"/>
      <c r="C860" s="108"/>
      <c r="D860" s="108"/>
      <c r="E860" s="288"/>
      <c r="F860" s="169"/>
      <c r="H860" s="108"/>
    </row>
    <row r="861" spans="1:8">
      <c r="A861" s="108"/>
      <c r="B861" s="109"/>
      <c r="C861" s="108"/>
      <c r="D861" s="108"/>
      <c r="E861" s="288"/>
      <c r="F861" s="169"/>
      <c r="H861" s="108"/>
    </row>
    <row r="862" spans="1:8">
      <c r="A862" s="108"/>
      <c r="B862" s="109"/>
      <c r="C862" s="108"/>
      <c r="D862" s="108"/>
      <c r="E862" s="288"/>
      <c r="F862" s="169"/>
      <c r="H862" s="108"/>
    </row>
    <row r="863" spans="1:8">
      <c r="A863" s="108"/>
      <c r="B863" s="109"/>
      <c r="C863" s="108"/>
      <c r="D863" s="108"/>
      <c r="E863" s="288"/>
      <c r="F863" s="169"/>
      <c r="H863" s="108"/>
    </row>
    <row r="864" spans="1:8">
      <c r="A864" s="108"/>
      <c r="B864" s="109"/>
      <c r="C864" s="108"/>
      <c r="D864" s="108"/>
      <c r="E864" s="288"/>
      <c r="F864" s="169"/>
      <c r="H864" s="108"/>
    </row>
    <row r="865" spans="2:6" s="108" customFormat="1">
      <c r="B865" s="109"/>
      <c r="E865" s="288"/>
      <c r="F865" s="169"/>
    </row>
    <row r="866" spans="2:6" s="108" customFormat="1">
      <c r="B866" s="109"/>
      <c r="E866" s="288"/>
      <c r="F866" s="169"/>
    </row>
    <row r="867" spans="2:6" s="108" customFormat="1">
      <c r="B867" s="109"/>
      <c r="E867" s="288"/>
      <c r="F867" s="169"/>
    </row>
    <row r="868" spans="2:6" s="108" customFormat="1">
      <c r="B868" s="109"/>
      <c r="E868" s="288"/>
      <c r="F868" s="169"/>
    </row>
    <row r="869" spans="2:6" s="108" customFormat="1">
      <c r="B869" s="109"/>
      <c r="E869" s="288"/>
      <c r="F869" s="169"/>
    </row>
    <row r="870" spans="2:6" s="108" customFormat="1">
      <c r="B870" s="109"/>
      <c r="E870" s="288"/>
      <c r="F870" s="169"/>
    </row>
    <row r="871" spans="2:6" s="108" customFormat="1">
      <c r="B871" s="109"/>
      <c r="E871" s="288"/>
      <c r="F871" s="169"/>
    </row>
    <row r="872" spans="2:6" s="108" customFormat="1">
      <c r="B872" s="109"/>
      <c r="E872" s="288"/>
      <c r="F872" s="169"/>
    </row>
    <row r="873" spans="2:6" s="108" customFormat="1">
      <c r="B873" s="109"/>
      <c r="E873" s="288"/>
      <c r="F873" s="169"/>
    </row>
    <row r="874" spans="2:6" s="108" customFormat="1">
      <c r="B874" s="109"/>
      <c r="E874" s="288"/>
      <c r="F874" s="169"/>
    </row>
    <row r="875" spans="2:6" s="108" customFormat="1">
      <c r="B875" s="109"/>
      <c r="E875" s="288"/>
      <c r="F875" s="169"/>
    </row>
    <row r="876" spans="2:6" s="108" customFormat="1">
      <c r="B876" s="109"/>
      <c r="E876" s="288"/>
      <c r="F876" s="169"/>
    </row>
    <row r="877" spans="2:6" s="108" customFormat="1">
      <c r="B877" s="109"/>
      <c r="E877" s="288"/>
      <c r="F877" s="169"/>
    </row>
    <row r="878" spans="2:6" s="108" customFormat="1">
      <c r="B878" s="109"/>
      <c r="E878" s="288"/>
      <c r="F878" s="169"/>
    </row>
    <row r="879" spans="2:6" s="108" customFormat="1">
      <c r="B879" s="109"/>
      <c r="E879" s="288"/>
      <c r="F879" s="169"/>
    </row>
    <row r="880" spans="2:6" s="108" customFormat="1">
      <c r="B880" s="109"/>
      <c r="E880" s="288"/>
      <c r="F880" s="169"/>
    </row>
    <row r="881" spans="2:6" s="108" customFormat="1">
      <c r="B881" s="109"/>
      <c r="E881" s="288"/>
      <c r="F881" s="169"/>
    </row>
    <row r="882" spans="2:6" s="108" customFormat="1">
      <c r="B882" s="109"/>
      <c r="E882" s="288"/>
      <c r="F882" s="169"/>
    </row>
    <row r="883" spans="2:6" s="108" customFormat="1">
      <c r="B883" s="109"/>
      <c r="E883" s="288"/>
      <c r="F883" s="169"/>
    </row>
    <row r="884" spans="2:6" s="108" customFormat="1">
      <c r="B884" s="109"/>
      <c r="E884" s="288"/>
      <c r="F884" s="169"/>
    </row>
    <row r="885" spans="2:6" s="108" customFormat="1">
      <c r="B885" s="109"/>
      <c r="E885" s="288"/>
      <c r="F885" s="169"/>
    </row>
    <row r="886" spans="2:6" s="108" customFormat="1">
      <c r="B886" s="109"/>
      <c r="E886" s="288"/>
      <c r="F886" s="169"/>
    </row>
    <row r="887" spans="2:6" s="108" customFormat="1">
      <c r="B887" s="109"/>
      <c r="E887" s="288"/>
      <c r="F887" s="169"/>
    </row>
    <row r="888" spans="2:6" s="108" customFormat="1">
      <c r="B888" s="109"/>
      <c r="E888" s="288"/>
      <c r="F888" s="169"/>
    </row>
    <row r="889" spans="2:6" s="108" customFormat="1">
      <c r="B889" s="109"/>
      <c r="E889" s="288"/>
      <c r="F889" s="169"/>
    </row>
    <row r="890" spans="2:6" s="108" customFormat="1">
      <c r="B890" s="109"/>
      <c r="E890" s="288"/>
      <c r="F890" s="169"/>
    </row>
    <row r="891" spans="2:6" s="108" customFormat="1">
      <c r="B891" s="109"/>
      <c r="E891" s="288"/>
      <c r="F891" s="169"/>
    </row>
    <row r="892" spans="2:6" s="108" customFormat="1">
      <c r="B892" s="109"/>
      <c r="E892" s="288"/>
      <c r="F892" s="169"/>
    </row>
    <row r="893" spans="2:6" s="108" customFormat="1">
      <c r="B893" s="109"/>
      <c r="E893" s="288"/>
      <c r="F893" s="169"/>
    </row>
    <row r="894" spans="2:6" s="108" customFormat="1">
      <c r="B894" s="109"/>
      <c r="E894" s="288"/>
      <c r="F894" s="169"/>
    </row>
    <row r="895" spans="2:6" s="108" customFormat="1">
      <c r="B895" s="109"/>
      <c r="E895" s="288"/>
      <c r="F895" s="169"/>
    </row>
    <row r="896" spans="2:6" s="108" customFormat="1">
      <c r="B896" s="109"/>
      <c r="E896" s="288"/>
      <c r="F896" s="169"/>
    </row>
    <row r="897" spans="2:6" s="108" customFormat="1">
      <c r="B897" s="109"/>
      <c r="E897" s="288"/>
      <c r="F897" s="169"/>
    </row>
    <row r="898" spans="2:6" s="108" customFormat="1">
      <c r="B898" s="109"/>
      <c r="E898" s="288"/>
      <c r="F898" s="169"/>
    </row>
    <row r="899" spans="2:6" s="108" customFormat="1">
      <c r="B899" s="109"/>
      <c r="E899" s="288"/>
      <c r="F899" s="169"/>
    </row>
    <row r="900" spans="2:6" s="108" customFormat="1">
      <c r="B900" s="109"/>
      <c r="E900" s="288"/>
      <c r="F900" s="169"/>
    </row>
    <row r="901" spans="2:6" s="108" customFormat="1">
      <c r="B901" s="109"/>
      <c r="E901" s="288"/>
      <c r="F901" s="169"/>
    </row>
    <row r="902" spans="2:6" s="108" customFormat="1">
      <c r="B902" s="109"/>
      <c r="E902" s="288"/>
      <c r="F902" s="169"/>
    </row>
    <row r="903" spans="2:6" s="108" customFormat="1">
      <c r="B903" s="109"/>
      <c r="E903" s="288"/>
      <c r="F903" s="169"/>
    </row>
    <row r="904" spans="2:6" s="108" customFormat="1">
      <c r="B904" s="109"/>
      <c r="E904" s="288"/>
      <c r="F904" s="169"/>
    </row>
    <row r="905" spans="2:6" s="108" customFormat="1">
      <c r="B905" s="109"/>
      <c r="E905" s="288"/>
      <c r="F905" s="169"/>
    </row>
    <row r="906" spans="2:6" s="108" customFormat="1">
      <c r="B906" s="109"/>
      <c r="E906" s="288"/>
      <c r="F906" s="169"/>
    </row>
    <row r="907" spans="2:6" s="108" customFormat="1">
      <c r="B907" s="109"/>
      <c r="E907" s="288"/>
      <c r="F907" s="169"/>
    </row>
    <row r="908" spans="2:6" s="108" customFormat="1">
      <c r="B908" s="109"/>
      <c r="E908" s="288"/>
      <c r="F908" s="169"/>
    </row>
    <row r="909" spans="2:6" s="108" customFormat="1">
      <c r="B909" s="109"/>
      <c r="E909" s="288"/>
      <c r="F909" s="169"/>
    </row>
    <row r="910" spans="2:6" s="108" customFormat="1">
      <c r="B910" s="109"/>
      <c r="E910" s="288"/>
      <c r="F910" s="169"/>
    </row>
    <row r="911" spans="2:6" s="108" customFormat="1">
      <c r="B911" s="109"/>
      <c r="E911" s="288"/>
      <c r="F911" s="169"/>
    </row>
    <row r="912" spans="2:6" s="108" customFormat="1">
      <c r="B912" s="109"/>
      <c r="E912" s="288"/>
      <c r="F912" s="169"/>
    </row>
    <row r="913" spans="2:6" s="108" customFormat="1">
      <c r="B913" s="109"/>
      <c r="E913" s="288"/>
      <c r="F913" s="169"/>
    </row>
    <row r="914" spans="2:6" s="108" customFormat="1">
      <c r="B914" s="109"/>
      <c r="E914" s="288"/>
      <c r="F914" s="169"/>
    </row>
    <row r="915" spans="2:6" s="108" customFormat="1">
      <c r="B915" s="109"/>
      <c r="E915" s="288"/>
      <c r="F915" s="169"/>
    </row>
    <row r="916" spans="2:6" s="108" customFormat="1">
      <c r="B916" s="109"/>
      <c r="E916" s="288"/>
      <c r="F916" s="169"/>
    </row>
    <row r="917" spans="2:6" s="108" customFormat="1">
      <c r="B917" s="109"/>
      <c r="E917" s="288"/>
      <c r="F917" s="169"/>
    </row>
    <row r="918" spans="2:6" s="108" customFormat="1">
      <c r="B918" s="109"/>
      <c r="E918" s="288"/>
      <c r="F918" s="169"/>
    </row>
    <row r="919" spans="2:6" s="108" customFormat="1">
      <c r="B919" s="109"/>
      <c r="E919" s="288"/>
      <c r="F919" s="169"/>
    </row>
    <row r="920" spans="2:6" s="108" customFormat="1">
      <c r="B920" s="109"/>
      <c r="E920" s="288"/>
      <c r="F920" s="169"/>
    </row>
    <row r="921" spans="2:6" s="108" customFormat="1">
      <c r="B921" s="109"/>
      <c r="E921" s="288"/>
      <c r="F921" s="169"/>
    </row>
    <row r="922" spans="2:6" s="108" customFormat="1">
      <c r="B922" s="109"/>
      <c r="E922" s="288"/>
      <c r="F922" s="169"/>
    </row>
    <row r="923" spans="2:6" s="108" customFormat="1">
      <c r="B923" s="109"/>
      <c r="E923" s="288"/>
      <c r="F923" s="169"/>
    </row>
    <row r="924" spans="2:6" s="108" customFormat="1">
      <c r="B924" s="109"/>
      <c r="E924" s="288"/>
      <c r="F924" s="169"/>
    </row>
    <row r="925" spans="2:6" s="108" customFormat="1">
      <c r="B925" s="109"/>
      <c r="E925" s="288"/>
      <c r="F925" s="169"/>
    </row>
    <row r="926" spans="2:6" s="108" customFormat="1">
      <c r="B926" s="109"/>
      <c r="E926" s="288"/>
      <c r="F926" s="169"/>
    </row>
    <row r="927" spans="2:6" s="108" customFormat="1">
      <c r="B927" s="109"/>
      <c r="E927" s="288"/>
      <c r="F927" s="169"/>
    </row>
    <row r="928" spans="2:6" s="108" customFormat="1">
      <c r="B928" s="109"/>
      <c r="E928" s="288"/>
      <c r="F928" s="169"/>
    </row>
    <row r="929" spans="2:6" s="108" customFormat="1">
      <c r="B929" s="109"/>
      <c r="E929" s="288"/>
      <c r="F929" s="169"/>
    </row>
    <row r="930" spans="2:6" s="108" customFormat="1">
      <c r="B930" s="109"/>
      <c r="E930" s="288"/>
      <c r="F930" s="169"/>
    </row>
    <row r="931" spans="2:6" s="108" customFormat="1">
      <c r="B931" s="109"/>
      <c r="E931" s="288"/>
      <c r="F931" s="169"/>
    </row>
    <row r="932" spans="2:6" s="108" customFormat="1">
      <c r="B932" s="109"/>
      <c r="E932" s="288"/>
      <c r="F932" s="169"/>
    </row>
    <row r="933" spans="2:6" s="108" customFormat="1">
      <c r="B933" s="109"/>
      <c r="E933" s="288"/>
      <c r="F933" s="169"/>
    </row>
    <row r="934" spans="2:6" s="108" customFormat="1">
      <c r="B934" s="109"/>
      <c r="E934" s="288"/>
      <c r="F934" s="169"/>
    </row>
    <row r="935" spans="2:6" s="108" customFormat="1">
      <c r="B935" s="109"/>
      <c r="E935" s="288"/>
      <c r="F935" s="169"/>
    </row>
    <row r="936" spans="2:6" s="108" customFormat="1">
      <c r="B936" s="109"/>
      <c r="E936" s="288"/>
      <c r="F936" s="169"/>
    </row>
    <row r="937" spans="2:6" s="108" customFormat="1">
      <c r="B937" s="109"/>
      <c r="E937" s="288"/>
      <c r="F937" s="169"/>
    </row>
    <row r="938" spans="2:6" s="108" customFormat="1">
      <c r="B938" s="109"/>
      <c r="E938" s="288"/>
      <c r="F938" s="169"/>
    </row>
    <row r="939" spans="2:6" s="108" customFormat="1">
      <c r="B939" s="109"/>
      <c r="E939" s="288"/>
      <c r="F939" s="169"/>
    </row>
    <row r="940" spans="2:6" s="108" customFormat="1">
      <c r="B940" s="109"/>
      <c r="E940" s="288"/>
      <c r="F940" s="169"/>
    </row>
    <row r="941" spans="2:6" s="108" customFormat="1">
      <c r="B941" s="109"/>
      <c r="E941" s="288"/>
      <c r="F941" s="169"/>
    </row>
    <row r="942" spans="2:6" s="108" customFormat="1">
      <c r="B942" s="109"/>
      <c r="E942" s="288"/>
      <c r="F942" s="169"/>
    </row>
    <row r="943" spans="2:6" s="108" customFormat="1">
      <c r="B943" s="109"/>
      <c r="E943" s="288"/>
      <c r="F943" s="169"/>
    </row>
    <row r="944" spans="2:6" s="108" customFormat="1">
      <c r="B944" s="109"/>
      <c r="E944" s="288"/>
      <c r="F944" s="169"/>
    </row>
    <row r="945" spans="2:6" s="108" customFormat="1">
      <c r="B945" s="109"/>
      <c r="E945" s="288"/>
      <c r="F945" s="169"/>
    </row>
    <row r="946" spans="2:6" s="108" customFormat="1">
      <c r="B946" s="109"/>
      <c r="E946" s="288"/>
      <c r="F946" s="169"/>
    </row>
    <row r="947" spans="2:6" s="108" customFormat="1">
      <c r="B947" s="109"/>
      <c r="E947" s="288"/>
      <c r="F947" s="169"/>
    </row>
    <row r="948" spans="2:6" s="108" customFormat="1">
      <c r="B948" s="109"/>
      <c r="E948" s="288"/>
      <c r="F948" s="169"/>
    </row>
    <row r="949" spans="2:6" s="108" customFormat="1">
      <c r="B949" s="109"/>
      <c r="E949" s="288"/>
      <c r="F949" s="169"/>
    </row>
    <row r="950" spans="2:6" s="108" customFormat="1">
      <c r="B950" s="109"/>
      <c r="E950" s="288"/>
      <c r="F950" s="169"/>
    </row>
    <row r="951" spans="2:6" s="108" customFormat="1">
      <c r="B951" s="109"/>
      <c r="E951" s="288"/>
      <c r="F951" s="169"/>
    </row>
    <row r="952" spans="2:6" s="108" customFormat="1">
      <c r="B952" s="109"/>
      <c r="E952" s="288"/>
      <c r="F952" s="169"/>
    </row>
    <row r="953" spans="2:6" s="108" customFormat="1">
      <c r="B953" s="109"/>
      <c r="E953" s="288"/>
      <c r="F953" s="169"/>
    </row>
    <row r="954" spans="2:6" s="108" customFormat="1">
      <c r="B954" s="109"/>
      <c r="E954" s="288"/>
      <c r="F954" s="169"/>
    </row>
    <row r="955" spans="2:6" s="108" customFormat="1">
      <c r="B955" s="109"/>
      <c r="E955" s="288"/>
      <c r="F955" s="169"/>
    </row>
    <row r="956" spans="2:6" s="108" customFormat="1">
      <c r="B956" s="109"/>
      <c r="E956" s="288"/>
      <c r="F956" s="169"/>
    </row>
    <row r="957" spans="2:6" s="108" customFormat="1">
      <c r="B957" s="109"/>
      <c r="E957" s="288"/>
      <c r="F957" s="169"/>
    </row>
    <row r="958" spans="2:6" s="108" customFormat="1">
      <c r="B958" s="109"/>
      <c r="E958" s="288"/>
      <c r="F958" s="169"/>
    </row>
    <row r="959" spans="2:6" s="108" customFormat="1">
      <c r="B959" s="109"/>
      <c r="E959" s="288"/>
      <c r="F959" s="169"/>
    </row>
    <row r="960" spans="2:6" s="108" customFormat="1">
      <c r="B960" s="109"/>
      <c r="E960" s="288"/>
      <c r="F960" s="169"/>
    </row>
    <row r="961" spans="2:6" s="108" customFormat="1">
      <c r="B961" s="109"/>
      <c r="E961" s="288"/>
      <c r="F961" s="169"/>
    </row>
    <row r="962" spans="2:6" s="108" customFormat="1">
      <c r="B962" s="109"/>
      <c r="E962" s="288"/>
      <c r="F962" s="169"/>
    </row>
    <row r="963" spans="2:6" s="108" customFormat="1">
      <c r="B963" s="109"/>
      <c r="E963" s="288"/>
      <c r="F963" s="169"/>
    </row>
    <row r="964" spans="2:6" s="108" customFormat="1">
      <c r="B964" s="109"/>
      <c r="E964" s="288"/>
      <c r="F964" s="169"/>
    </row>
    <row r="965" spans="2:6" s="108" customFormat="1">
      <c r="B965" s="109"/>
      <c r="E965" s="288"/>
      <c r="F965" s="169"/>
    </row>
    <row r="966" spans="2:6" s="108" customFormat="1">
      <c r="B966" s="109"/>
      <c r="E966" s="288"/>
      <c r="F966" s="169"/>
    </row>
    <row r="967" spans="2:6" s="108" customFormat="1">
      <c r="B967" s="109"/>
      <c r="E967" s="288"/>
      <c r="F967" s="169"/>
    </row>
    <row r="968" spans="2:6" s="108" customFormat="1">
      <c r="B968" s="109"/>
      <c r="E968" s="288"/>
      <c r="F968" s="169"/>
    </row>
    <row r="969" spans="2:6" s="108" customFormat="1">
      <c r="B969" s="109"/>
      <c r="E969" s="288"/>
      <c r="F969" s="169"/>
    </row>
    <row r="970" spans="2:6" s="108" customFormat="1">
      <c r="B970" s="109"/>
      <c r="E970" s="288"/>
      <c r="F970" s="169"/>
    </row>
    <row r="971" spans="2:6" s="108" customFormat="1">
      <c r="B971" s="109"/>
      <c r="E971" s="288"/>
      <c r="F971" s="169"/>
    </row>
    <row r="972" spans="2:6" s="108" customFormat="1">
      <c r="B972" s="109"/>
      <c r="E972" s="288"/>
      <c r="F972" s="169"/>
    </row>
    <row r="973" spans="2:6" s="108" customFormat="1">
      <c r="B973" s="109"/>
      <c r="E973" s="288"/>
      <c r="F973" s="169"/>
    </row>
    <row r="974" spans="2:6" s="108" customFormat="1">
      <c r="B974" s="109"/>
      <c r="E974" s="288"/>
      <c r="F974" s="169"/>
    </row>
    <row r="975" spans="2:6" s="108" customFormat="1">
      <c r="B975" s="109"/>
      <c r="E975" s="288"/>
      <c r="F975" s="169"/>
    </row>
    <row r="976" spans="2:6" s="108" customFormat="1">
      <c r="B976" s="109"/>
      <c r="E976" s="288"/>
      <c r="F976" s="169"/>
    </row>
    <row r="977" spans="2:6" s="108" customFormat="1">
      <c r="B977" s="109"/>
      <c r="E977" s="288"/>
      <c r="F977" s="169"/>
    </row>
    <row r="978" spans="2:6" s="108" customFormat="1">
      <c r="B978" s="109"/>
      <c r="E978" s="288"/>
      <c r="F978" s="169"/>
    </row>
    <row r="979" spans="2:6" s="108" customFormat="1">
      <c r="B979" s="109"/>
      <c r="E979" s="288"/>
      <c r="F979" s="169"/>
    </row>
    <row r="980" spans="2:6" s="108" customFormat="1">
      <c r="B980" s="109"/>
      <c r="E980" s="288"/>
      <c r="F980" s="169"/>
    </row>
    <row r="981" spans="2:6" s="108" customFormat="1">
      <c r="B981" s="109"/>
      <c r="E981" s="288"/>
      <c r="F981" s="169"/>
    </row>
    <row r="982" spans="2:6" s="108" customFormat="1">
      <c r="B982" s="109"/>
      <c r="E982" s="288"/>
      <c r="F982" s="169"/>
    </row>
    <row r="983" spans="2:6" s="108" customFormat="1">
      <c r="B983" s="109"/>
      <c r="E983" s="288"/>
      <c r="F983" s="169"/>
    </row>
    <row r="984" spans="2:6" s="108" customFormat="1">
      <c r="B984" s="109"/>
      <c r="E984" s="288"/>
      <c r="F984" s="169"/>
    </row>
    <row r="985" spans="2:6" s="108" customFormat="1">
      <c r="B985" s="109"/>
      <c r="E985" s="288"/>
      <c r="F985" s="169"/>
    </row>
    <row r="986" spans="2:6" s="108" customFormat="1">
      <c r="B986" s="109"/>
      <c r="E986" s="288"/>
      <c r="F986" s="169"/>
    </row>
    <row r="987" spans="2:6" s="108" customFormat="1">
      <c r="B987" s="109"/>
      <c r="E987" s="288"/>
      <c r="F987" s="169"/>
    </row>
    <row r="988" spans="2:6" s="108" customFormat="1">
      <c r="B988" s="109"/>
      <c r="E988" s="288"/>
      <c r="F988" s="169"/>
    </row>
    <row r="989" spans="2:6" s="108" customFormat="1">
      <c r="B989" s="109"/>
      <c r="E989" s="288"/>
      <c r="F989" s="169"/>
    </row>
    <row r="990" spans="2:6" s="108" customFormat="1">
      <c r="B990" s="109"/>
      <c r="E990" s="288"/>
      <c r="F990" s="169"/>
    </row>
    <row r="991" spans="2:6" s="108" customFormat="1">
      <c r="B991" s="109"/>
      <c r="E991" s="288"/>
      <c r="F991" s="169"/>
    </row>
    <row r="992" spans="2:6" s="108" customFormat="1">
      <c r="B992" s="109"/>
      <c r="E992" s="288"/>
      <c r="F992" s="169"/>
    </row>
    <row r="993" spans="2:6" s="108" customFormat="1">
      <c r="B993" s="109"/>
      <c r="E993" s="288"/>
      <c r="F993" s="169"/>
    </row>
    <row r="994" spans="2:6" s="108" customFormat="1">
      <c r="B994" s="109"/>
      <c r="E994" s="288"/>
      <c r="F994" s="169"/>
    </row>
    <row r="995" spans="2:6" s="108" customFormat="1">
      <c r="B995" s="109"/>
      <c r="E995" s="288"/>
      <c r="F995" s="169"/>
    </row>
    <row r="996" spans="2:6" s="108" customFormat="1">
      <c r="B996" s="109"/>
      <c r="E996" s="288"/>
      <c r="F996" s="169"/>
    </row>
    <row r="997" spans="2:6" s="108" customFormat="1">
      <c r="B997" s="109"/>
      <c r="E997" s="288"/>
      <c r="F997" s="169"/>
    </row>
    <row r="998" spans="2:6" s="108" customFormat="1">
      <c r="B998" s="109"/>
      <c r="E998" s="288"/>
      <c r="F998" s="169"/>
    </row>
    <row r="999" spans="2:6" s="108" customFormat="1">
      <c r="B999" s="109"/>
      <c r="E999" s="288"/>
      <c r="F999" s="169"/>
    </row>
    <row r="1000" spans="2:6" s="108" customFormat="1">
      <c r="B1000" s="109"/>
      <c r="E1000" s="288"/>
      <c r="F1000" s="169"/>
    </row>
    <row r="1001" spans="2:6" s="108" customFormat="1">
      <c r="B1001" s="109"/>
      <c r="E1001" s="288"/>
      <c r="F1001" s="169"/>
    </row>
    <row r="1002" spans="2:6" s="108" customFormat="1">
      <c r="B1002" s="109"/>
      <c r="E1002" s="288"/>
      <c r="F1002" s="169"/>
    </row>
    <row r="1003" spans="2:6" s="108" customFormat="1">
      <c r="B1003" s="109"/>
      <c r="E1003" s="288"/>
      <c r="F1003" s="169"/>
    </row>
    <row r="1004" spans="2:6" s="108" customFormat="1">
      <c r="B1004" s="109"/>
      <c r="E1004" s="288"/>
      <c r="F1004" s="169"/>
    </row>
    <row r="1005" spans="2:6" s="108" customFormat="1">
      <c r="B1005" s="109"/>
      <c r="E1005" s="288"/>
      <c r="F1005" s="169"/>
    </row>
    <row r="1006" spans="2:6" s="108" customFormat="1">
      <c r="B1006" s="109"/>
      <c r="E1006" s="288"/>
      <c r="F1006" s="169"/>
    </row>
    <row r="1007" spans="2:6" s="108" customFormat="1">
      <c r="B1007" s="109"/>
      <c r="E1007" s="288"/>
      <c r="F1007" s="169"/>
    </row>
    <row r="1008" spans="2:6" s="108" customFormat="1">
      <c r="B1008" s="109"/>
      <c r="E1008" s="288"/>
      <c r="F1008" s="169"/>
    </row>
    <row r="1009" spans="2:6" s="108" customFormat="1">
      <c r="B1009" s="109"/>
      <c r="E1009" s="288"/>
      <c r="F1009" s="169"/>
    </row>
    <row r="1010" spans="2:6" s="108" customFormat="1">
      <c r="B1010" s="109"/>
      <c r="E1010" s="288"/>
      <c r="F1010" s="169"/>
    </row>
    <row r="1011" spans="2:6" s="108" customFormat="1">
      <c r="B1011" s="109"/>
      <c r="E1011" s="288"/>
      <c r="F1011" s="169"/>
    </row>
    <row r="1012" spans="2:6" s="108" customFormat="1">
      <c r="B1012" s="109"/>
      <c r="E1012" s="288"/>
      <c r="F1012" s="169"/>
    </row>
    <row r="1013" spans="2:6" s="108" customFormat="1">
      <c r="B1013" s="109"/>
      <c r="E1013" s="288"/>
      <c r="F1013" s="169"/>
    </row>
    <row r="1014" spans="2:6" s="108" customFormat="1">
      <c r="B1014" s="109"/>
      <c r="E1014" s="288"/>
      <c r="F1014" s="169"/>
    </row>
    <row r="1015" spans="2:6" s="108" customFormat="1">
      <c r="B1015" s="109"/>
      <c r="E1015" s="288"/>
      <c r="F1015" s="169"/>
    </row>
    <row r="1016" spans="2:6" s="108" customFormat="1">
      <c r="B1016" s="109"/>
      <c r="E1016" s="288"/>
      <c r="F1016" s="169"/>
    </row>
    <row r="1017" spans="2:6" s="108" customFormat="1">
      <c r="B1017" s="109"/>
      <c r="E1017" s="288"/>
      <c r="F1017" s="169"/>
    </row>
    <row r="1018" spans="2:6" s="108" customFormat="1">
      <c r="B1018" s="109"/>
      <c r="E1018" s="288"/>
      <c r="F1018" s="169"/>
    </row>
    <row r="1019" spans="2:6" s="108" customFormat="1">
      <c r="B1019" s="109"/>
      <c r="E1019" s="288"/>
      <c r="F1019" s="169"/>
    </row>
    <row r="1020" spans="2:6" s="108" customFormat="1">
      <c r="B1020" s="109"/>
      <c r="E1020" s="288"/>
      <c r="F1020" s="169"/>
    </row>
    <row r="1021" spans="2:6" s="108" customFormat="1">
      <c r="B1021" s="109"/>
      <c r="E1021" s="288"/>
      <c r="F1021" s="169"/>
    </row>
    <row r="1022" spans="2:6" s="108" customFormat="1">
      <c r="B1022" s="109"/>
      <c r="E1022" s="288"/>
      <c r="F1022" s="169"/>
    </row>
    <row r="1023" spans="2:6" s="108" customFormat="1">
      <c r="B1023" s="109"/>
      <c r="E1023" s="288"/>
      <c r="F1023" s="169"/>
    </row>
    <row r="1024" spans="2:6" s="108" customFormat="1">
      <c r="B1024" s="109"/>
      <c r="E1024" s="288"/>
      <c r="F1024" s="169"/>
    </row>
    <row r="1025" spans="2:6" s="108" customFormat="1">
      <c r="B1025" s="109"/>
      <c r="E1025" s="288"/>
      <c r="F1025" s="169"/>
    </row>
    <row r="1026" spans="2:6" s="108" customFormat="1">
      <c r="B1026" s="109"/>
      <c r="E1026" s="288"/>
      <c r="F1026" s="169"/>
    </row>
    <row r="1027" spans="2:6" s="108" customFormat="1">
      <c r="B1027" s="109"/>
      <c r="E1027" s="288"/>
      <c r="F1027" s="169"/>
    </row>
    <row r="1028" spans="2:6" s="108" customFormat="1">
      <c r="B1028" s="109"/>
      <c r="E1028" s="288"/>
      <c r="F1028" s="169"/>
    </row>
    <row r="1029" spans="2:6" s="108" customFormat="1">
      <c r="B1029" s="109"/>
      <c r="E1029" s="288"/>
      <c r="F1029" s="169"/>
    </row>
    <row r="1030" spans="2:6" s="108" customFormat="1">
      <c r="B1030" s="109"/>
      <c r="E1030" s="288"/>
      <c r="F1030" s="169"/>
    </row>
    <row r="1031" spans="2:6" s="108" customFormat="1">
      <c r="B1031" s="109"/>
      <c r="E1031" s="288"/>
      <c r="F1031" s="169"/>
    </row>
    <row r="1032" spans="2:6" s="108" customFormat="1">
      <c r="B1032" s="109"/>
      <c r="E1032" s="288"/>
      <c r="F1032" s="169"/>
    </row>
    <row r="1033" spans="2:6" s="108" customFormat="1">
      <c r="B1033" s="109"/>
      <c r="E1033" s="288"/>
      <c r="F1033" s="169"/>
    </row>
    <row r="1034" spans="2:6" s="108" customFormat="1">
      <c r="B1034" s="109"/>
      <c r="E1034" s="288"/>
      <c r="F1034" s="169"/>
    </row>
    <row r="1035" spans="2:6" s="108" customFormat="1">
      <c r="B1035" s="109"/>
      <c r="E1035" s="288"/>
      <c r="F1035" s="169"/>
    </row>
    <row r="1036" spans="2:6" s="108" customFormat="1">
      <c r="B1036" s="109"/>
      <c r="E1036" s="288"/>
      <c r="F1036" s="169"/>
    </row>
    <row r="1037" spans="2:6" s="108" customFormat="1">
      <c r="B1037" s="109"/>
      <c r="E1037" s="288"/>
      <c r="F1037" s="169"/>
    </row>
    <row r="1038" spans="2:6" s="108" customFormat="1">
      <c r="B1038" s="109"/>
      <c r="E1038" s="288"/>
      <c r="F1038" s="169"/>
    </row>
    <row r="1039" spans="2:6" s="108" customFormat="1">
      <c r="B1039" s="109"/>
      <c r="E1039" s="288"/>
      <c r="F1039" s="169"/>
    </row>
    <row r="1040" spans="2:6" s="108" customFormat="1">
      <c r="B1040" s="109"/>
      <c r="E1040" s="288"/>
      <c r="F1040" s="169"/>
    </row>
    <row r="1041" spans="2:6" s="108" customFormat="1">
      <c r="B1041" s="109"/>
      <c r="E1041" s="288"/>
      <c r="F1041" s="169"/>
    </row>
    <row r="1042" spans="2:6" s="108" customFormat="1">
      <c r="B1042" s="109"/>
      <c r="E1042" s="288"/>
      <c r="F1042" s="169"/>
    </row>
    <row r="1043" spans="2:6" s="108" customFormat="1">
      <c r="B1043" s="109"/>
      <c r="E1043" s="288"/>
      <c r="F1043" s="169"/>
    </row>
    <row r="1044" spans="2:6" s="108" customFormat="1">
      <c r="B1044" s="109"/>
      <c r="E1044" s="288"/>
      <c r="F1044" s="169"/>
    </row>
    <row r="1045" spans="2:6" s="108" customFormat="1">
      <c r="B1045" s="109"/>
      <c r="E1045" s="288"/>
      <c r="F1045" s="169"/>
    </row>
    <row r="1046" spans="2:6" s="108" customFormat="1">
      <c r="B1046" s="109"/>
      <c r="E1046" s="288"/>
      <c r="F1046" s="169"/>
    </row>
    <row r="1047" spans="2:6" s="108" customFormat="1">
      <c r="B1047" s="109"/>
      <c r="E1047" s="288"/>
      <c r="F1047" s="169"/>
    </row>
    <row r="1048" spans="2:6" s="108" customFormat="1">
      <c r="B1048" s="109"/>
      <c r="E1048" s="288"/>
      <c r="F1048" s="169"/>
    </row>
    <row r="1049" spans="2:6" s="108" customFormat="1">
      <c r="B1049" s="109"/>
      <c r="E1049" s="288"/>
      <c r="F1049" s="169"/>
    </row>
    <row r="1050" spans="2:6" s="108" customFormat="1">
      <c r="B1050" s="109"/>
      <c r="E1050" s="288"/>
      <c r="F1050" s="169"/>
    </row>
    <row r="1051" spans="2:6" s="108" customFormat="1">
      <c r="B1051" s="109"/>
      <c r="E1051" s="288"/>
      <c r="F1051" s="169"/>
    </row>
    <row r="1052" spans="2:6" s="108" customFormat="1">
      <c r="B1052" s="109"/>
      <c r="E1052" s="288"/>
      <c r="F1052" s="169"/>
    </row>
    <row r="1053" spans="2:6" s="108" customFormat="1">
      <c r="B1053" s="109"/>
      <c r="E1053" s="288"/>
      <c r="F1053" s="169"/>
    </row>
    <row r="1054" spans="2:6" s="108" customFormat="1">
      <c r="B1054" s="109"/>
      <c r="E1054" s="288"/>
      <c r="F1054" s="169"/>
    </row>
    <row r="1055" spans="2:6" s="108" customFormat="1">
      <c r="B1055" s="109"/>
      <c r="E1055" s="288"/>
      <c r="F1055" s="169"/>
    </row>
    <row r="1056" spans="2:6" s="108" customFormat="1">
      <c r="B1056" s="109"/>
      <c r="E1056" s="288"/>
      <c r="F1056" s="169"/>
    </row>
    <row r="1057" spans="2:6" s="108" customFormat="1">
      <c r="B1057" s="109"/>
      <c r="E1057" s="288"/>
      <c r="F1057" s="169"/>
    </row>
    <row r="1058" spans="2:6" s="108" customFormat="1">
      <c r="B1058" s="109"/>
      <c r="E1058" s="288"/>
      <c r="F1058" s="169"/>
    </row>
    <row r="1059" spans="2:6" s="108" customFormat="1">
      <c r="B1059" s="109"/>
      <c r="E1059" s="288"/>
      <c r="F1059" s="169"/>
    </row>
    <row r="1060" spans="2:6" s="108" customFormat="1">
      <c r="B1060" s="109"/>
      <c r="E1060" s="288"/>
      <c r="F1060" s="169"/>
    </row>
    <row r="1061" spans="2:6" s="108" customFormat="1">
      <c r="B1061" s="109"/>
      <c r="E1061" s="288"/>
      <c r="F1061" s="169"/>
    </row>
    <row r="1062" spans="2:6" s="108" customFormat="1">
      <c r="B1062" s="109"/>
      <c r="E1062" s="288"/>
      <c r="F1062" s="169"/>
    </row>
    <row r="1063" spans="2:6" s="108" customFormat="1">
      <c r="B1063" s="109"/>
      <c r="E1063" s="288"/>
      <c r="F1063" s="169"/>
    </row>
    <row r="1064" spans="2:6" s="108" customFormat="1">
      <c r="B1064" s="109"/>
      <c r="E1064" s="288"/>
      <c r="F1064" s="169"/>
    </row>
    <row r="1065" spans="2:6" s="108" customFormat="1">
      <c r="B1065" s="109"/>
      <c r="E1065" s="288"/>
      <c r="F1065" s="169"/>
    </row>
    <row r="1066" spans="2:6" s="108" customFormat="1">
      <c r="B1066" s="109"/>
      <c r="E1066" s="288"/>
      <c r="F1066" s="169"/>
    </row>
    <row r="1067" spans="2:6" s="108" customFormat="1">
      <c r="B1067" s="109"/>
      <c r="E1067" s="288"/>
      <c r="F1067" s="169"/>
    </row>
    <row r="1068" spans="2:6" s="108" customFormat="1">
      <c r="B1068" s="109"/>
      <c r="E1068" s="288"/>
      <c r="F1068" s="169"/>
    </row>
    <row r="1069" spans="2:6" s="108" customFormat="1">
      <c r="B1069" s="109"/>
      <c r="E1069" s="288"/>
      <c r="F1069" s="169"/>
    </row>
    <row r="1070" spans="2:6" s="108" customFormat="1">
      <c r="B1070" s="109"/>
      <c r="E1070" s="288"/>
      <c r="F1070" s="169"/>
    </row>
    <row r="1071" spans="2:6" s="108" customFormat="1">
      <c r="B1071" s="109"/>
      <c r="E1071" s="288"/>
      <c r="F1071" s="169"/>
    </row>
    <row r="1072" spans="2:6" s="108" customFormat="1">
      <c r="B1072" s="109"/>
      <c r="E1072" s="288"/>
      <c r="F1072" s="169"/>
    </row>
    <row r="1073" spans="2:6" s="108" customFormat="1">
      <c r="B1073" s="109"/>
      <c r="E1073" s="288"/>
      <c r="F1073" s="169"/>
    </row>
    <row r="1074" spans="2:6" s="108" customFormat="1">
      <c r="B1074" s="109"/>
      <c r="E1074" s="288"/>
      <c r="F1074" s="169"/>
    </row>
    <row r="1075" spans="2:6" s="108" customFormat="1">
      <c r="B1075" s="109"/>
      <c r="E1075" s="288"/>
      <c r="F1075" s="169"/>
    </row>
    <row r="1076" spans="2:6" s="108" customFormat="1">
      <c r="B1076" s="109"/>
      <c r="E1076" s="288"/>
      <c r="F1076" s="169"/>
    </row>
    <row r="1077" spans="2:6" s="108" customFormat="1">
      <c r="B1077" s="109"/>
      <c r="E1077" s="288"/>
      <c r="F1077" s="169"/>
    </row>
    <row r="1078" spans="2:6" s="108" customFormat="1">
      <c r="B1078" s="109"/>
      <c r="E1078" s="288"/>
      <c r="F1078" s="169"/>
    </row>
    <row r="1079" spans="2:6" s="108" customFormat="1">
      <c r="B1079" s="109"/>
      <c r="E1079" s="288"/>
      <c r="F1079" s="169"/>
    </row>
    <row r="1080" spans="2:6" s="108" customFormat="1">
      <c r="B1080" s="109"/>
      <c r="E1080" s="288"/>
      <c r="F1080" s="169"/>
    </row>
    <row r="1081" spans="2:6" s="108" customFormat="1">
      <c r="B1081" s="109"/>
      <c r="E1081" s="288"/>
      <c r="F1081" s="169"/>
    </row>
    <row r="1082" spans="2:6" s="108" customFormat="1">
      <c r="B1082" s="109"/>
      <c r="E1082" s="288"/>
      <c r="F1082" s="169"/>
    </row>
    <row r="1083" spans="2:6" s="108" customFormat="1">
      <c r="B1083" s="109"/>
      <c r="E1083" s="288"/>
      <c r="F1083" s="169"/>
    </row>
    <row r="1084" spans="2:6" s="108" customFormat="1">
      <c r="B1084" s="109"/>
      <c r="E1084" s="288"/>
      <c r="F1084" s="169"/>
    </row>
    <row r="1085" spans="2:6" s="108" customFormat="1">
      <c r="B1085" s="109"/>
      <c r="E1085" s="288"/>
      <c r="F1085" s="169"/>
    </row>
    <row r="1086" spans="2:6" s="108" customFormat="1">
      <c r="B1086" s="109"/>
      <c r="E1086" s="288"/>
      <c r="F1086" s="169"/>
    </row>
    <row r="1087" spans="2:6" s="108" customFormat="1">
      <c r="B1087" s="109"/>
      <c r="E1087" s="288"/>
      <c r="F1087" s="169"/>
    </row>
    <row r="1088" spans="2:6" s="108" customFormat="1">
      <c r="B1088" s="109"/>
      <c r="E1088" s="288"/>
      <c r="F1088" s="169"/>
    </row>
    <row r="1089" spans="2:6" s="108" customFormat="1">
      <c r="B1089" s="109"/>
      <c r="E1089" s="288"/>
      <c r="F1089" s="169"/>
    </row>
    <row r="1090" spans="2:6" s="108" customFormat="1">
      <c r="B1090" s="109"/>
      <c r="E1090" s="288"/>
      <c r="F1090" s="169"/>
    </row>
    <row r="1091" spans="2:6" s="108" customFormat="1">
      <c r="B1091" s="109"/>
      <c r="E1091" s="288"/>
      <c r="F1091" s="169"/>
    </row>
    <row r="1092" spans="2:6" s="108" customFormat="1">
      <c r="B1092" s="109"/>
      <c r="E1092" s="288"/>
      <c r="F1092" s="169"/>
    </row>
    <row r="1093" spans="2:6" s="108" customFormat="1">
      <c r="B1093" s="109"/>
      <c r="E1093" s="288"/>
      <c r="F1093" s="169"/>
    </row>
    <row r="1094" spans="2:6" s="108" customFormat="1">
      <c r="B1094" s="109"/>
      <c r="E1094" s="288"/>
      <c r="F1094" s="169"/>
    </row>
    <row r="1095" spans="2:6" s="108" customFormat="1">
      <c r="B1095" s="109"/>
      <c r="E1095" s="288"/>
      <c r="F1095" s="169"/>
    </row>
    <row r="1096" spans="2:6" s="108" customFormat="1">
      <c r="B1096" s="109"/>
      <c r="E1096" s="288"/>
      <c r="F1096" s="169"/>
    </row>
    <row r="1097" spans="2:6" s="108" customFormat="1">
      <c r="B1097" s="109"/>
      <c r="E1097" s="288"/>
      <c r="F1097" s="169"/>
    </row>
    <row r="1098" spans="2:6" s="108" customFormat="1">
      <c r="B1098" s="109"/>
      <c r="E1098" s="288"/>
      <c r="F1098" s="169"/>
    </row>
    <row r="1099" spans="2:6" s="108" customFormat="1">
      <c r="B1099" s="109"/>
      <c r="E1099" s="288"/>
      <c r="F1099" s="169"/>
    </row>
    <row r="1100" spans="2:6" s="108" customFormat="1">
      <c r="B1100" s="109"/>
      <c r="E1100" s="288"/>
      <c r="F1100" s="169"/>
    </row>
    <row r="1101" spans="2:6" s="108" customFormat="1">
      <c r="B1101" s="109"/>
      <c r="E1101" s="288"/>
      <c r="F1101" s="169"/>
    </row>
    <row r="1102" spans="2:6" s="108" customFormat="1">
      <c r="B1102" s="109"/>
      <c r="E1102" s="288"/>
      <c r="F1102" s="169"/>
    </row>
    <row r="1103" spans="2:6" s="108" customFormat="1">
      <c r="B1103" s="109"/>
      <c r="E1103" s="288"/>
      <c r="F1103" s="169"/>
    </row>
    <row r="1104" spans="2:6" s="108" customFormat="1">
      <c r="B1104" s="109"/>
      <c r="E1104" s="288"/>
      <c r="F1104" s="169"/>
    </row>
    <row r="1105" spans="2:6" s="108" customFormat="1">
      <c r="B1105" s="109"/>
      <c r="E1105" s="288"/>
      <c r="F1105" s="169"/>
    </row>
    <row r="1106" spans="2:6" s="108" customFormat="1">
      <c r="B1106" s="109"/>
      <c r="E1106" s="288"/>
      <c r="F1106" s="169"/>
    </row>
    <row r="1107" spans="2:6" s="108" customFormat="1">
      <c r="B1107" s="109"/>
      <c r="E1107" s="288"/>
      <c r="F1107" s="169"/>
    </row>
    <row r="1108" spans="2:6" s="108" customFormat="1">
      <c r="B1108" s="109"/>
      <c r="E1108" s="288"/>
      <c r="F1108" s="169"/>
    </row>
    <row r="1109" spans="2:6" s="108" customFormat="1">
      <c r="B1109" s="109"/>
      <c r="E1109" s="288"/>
      <c r="F1109" s="169"/>
    </row>
    <row r="1110" spans="2:6" s="108" customFormat="1">
      <c r="B1110" s="109"/>
      <c r="E1110" s="288"/>
      <c r="F1110" s="169"/>
    </row>
    <row r="1111" spans="2:6" s="108" customFormat="1">
      <c r="B1111" s="109"/>
      <c r="E1111" s="288"/>
      <c r="F1111" s="169"/>
    </row>
    <row r="1112" spans="2:6" s="108" customFormat="1">
      <c r="B1112" s="109"/>
      <c r="E1112" s="288"/>
      <c r="F1112" s="169"/>
    </row>
    <row r="1113" spans="2:6" s="108" customFormat="1">
      <c r="B1113" s="109"/>
      <c r="E1113" s="288"/>
      <c r="F1113" s="169"/>
    </row>
    <row r="1114" spans="2:6" s="108" customFormat="1">
      <c r="B1114" s="109"/>
      <c r="E1114" s="288"/>
      <c r="F1114" s="169"/>
    </row>
    <row r="1115" spans="2:6" s="108" customFormat="1">
      <c r="B1115" s="109"/>
      <c r="E1115" s="288"/>
      <c r="F1115" s="169"/>
    </row>
    <row r="1116" spans="2:6" s="108" customFormat="1">
      <c r="B1116" s="109"/>
      <c r="E1116" s="288"/>
      <c r="F1116" s="169"/>
    </row>
    <row r="1117" spans="2:6" s="108" customFormat="1">
      <c r="B1117" s="109"/>
      <c r="E1117" s="288"/>
      <c r="F1117" s="169"/>
    </row>
    <row r="1118" spans="2:6" s="108" customFormat="1">
      <c r="B1118" s="109"/>
      <c r="E1118" s="288"/>
      <c r="F1118" s="169"/>
    </row>
    <row r="1119" spans="2:6" s="108" customFormat="1">
      <c r="B1119" s="109"/>
      <c r="E1119" s="288"/>
      <c r="F1119" s="169"/>
    </row>
    <row r="1120" spans="2:6" s="108" customFormat="1">
      <c r="B1120" s="109"/>
      <c r="E1120" s="288"/>
      <c r="F1120" s="169"/>
    </row>
    <row r="1121" spans="2:6" s="108" customFormat="1">
      <c r="B1121" s="109"/>
      <c r="E1121" s="288"/>
      <c r="F1121" s="169"/>
    </row>
    <row r="1122" spans="2:6" s="108" customFormat="1">
      <c r="B1122" s="109"/>
      <c r="E1122" s="288"/>
      <c r="F1122" s="169"/>
    </row>
    <row r="1123" spans="2:6" s="108" customFormat="1">
      <c r="B1123" s="109"/>
      <c r="E1123" s="288"/>
      <c r="F1123" s="169"/>
    </row>
    <row r="1124" spans="2:6" s="108" customFormat="1">
      <c r="B1124" s="109"/>
      <c r="E1124" s="288"/>
      <c r="F1124" s="169"/>
    </row>
    <row r="1125" spans="2:6" s="108" customFormat="1">
      <c r="B1125" s="109"/>
      <c r="E1125" s="288"/>
      <c r="F1125" s="169"/>
    </row>
    <row r="1126" spans="2:6" s="108" customFormat="1">
      <c r="B1126" s="109"/>
      <c r="E1126" s="288"/>
      <c r="F1126" s="169"/>
    </row>
    <row r="1127" spans="2:6" s="108" customFormat="1">
      <c r="B1127" s="109"/>
      <c r="E1127" s="288"/>
      <c r="F1127" s="169"/>
    </row>
    <row r="1128" spans="2:6" s="108" customFormat="1">
      <c r="B1128" s="109"/>
      <c r="E1128" s="288"/>
      <c r="F1128" s="169"/>
    </row>
    <row r="1129" spans="2:6" s="108" customFormat="1">
      <c r="B1129" s="109"/>
      <c r="E1129" s="288"/>
      <c r="F1129" s="169"/>
    </row>
    <row r="1130" spans="2:6" s="108" customFormat="1">
      <c r="B1130" s="109"/>
      <c r="E1130" s="288"/>
      <c r="F1130" s="169"/>
    </row>
    <row r="1131" spans="2:6" s="108" customFormat="1">
      <c r="B1131" s="109"/>
      <c r="E1131" s="288"/>
      <c r="F1131" s="169"/>
    </row>
    <row r="1132" spans="2:6" s="108" customFormat="1">
      <c r="B1132" s="109"/>
      <c r="E1132" s="288"/>
      <c r="F1132" s="169"/>
    </row>
    <row r="1133" spans="2:6" s="108" customFormat="1">
      <c r="B1133" s="109"/>
      <c r="E1133" s="288"/>
      <c r="F1133" s="169"/>
    </row>
    <row r="1134" spans="2:6" s="108" customFormat="1">
      <c r="B1134" s="109"/>
      <c r="E1134" s="288"/>
      <c r="F1134" s="169"/>
    </row>
    <row r="1135" spans="2:6" s="108" customFormat="1">
      <c r="B1135" s="109"/>
      <c r="E1135" s="288"/>
      <c r="F1135" s="169"/>
    </row>
    <row r="1136" spans="2:6" s="108" customFormat="1">
      <c r="B1136" s="109"/>
      <c r="E1136" s="288"/>
      <c r="F1136" s="169"/>
    </row>
    <row r="1137" spans="2:6" s="108" customFormat="1">
      <c r="B1137" s="109"/>
      <c r="E1137" s="288"/>
      <c r="F1137" s="169"/>
    </row>
    <row r="1138" spans="2:6" s="108" customFormat="1">
      <c r="B1138" s="109"/>
      <c r="E1138" s="288"/>
      <c r="F1138" s="169"/>
    </row>
    <row r="1139" spans="2:6" s="108" customFormat="1">
      <c r="B1139" s="109"/>
      <c r="E1139" s="288"/>
      <c r="F1139" s="169"/>
    </row>
    <row r="1140" spans="2:6" s="108" customFormat="1">
      <c r="B1140" s="109"/>
      <c r="E1140" s="288"/>
      <c r="F1140" s="169"/>
    </row>
    <row r="1141" spans="2:6" s="108" customFormat="1">
      <c r="B1141" s="109"/>
      <c r="E1141" s="288"/>
      <c r="F1141" s="169"/>
    </row>
    <row r="1142" spans="2:6" s="108" customFormat="1">
      <c r="B1142" s="109"/>
      <c r="E1142" s="288"/>
      <c r="F1142" s="169"/>
    </row>
    <row r="1143" spans="2:6" s="108" customFormat="1">
      <c r="B1143" s="109"/>
      <c r="E1143" s="288"/>
      <c r="F1143" s="169"/>
    </row>
    <row r="1144" spans="2:6" s="108" customFormat="1">
      <c r="B1144" s="109"/>
      <c r="E1144" s="288"/>
      <c r="F1144" s="169"/>
    </row>
    <row r="1145" spans="2:6" s="108" customFormat="1">
      <c r="B1145" s="109"/>
      <c r="E1145" s="288"/>
      <c r="F1145" s="169"/>
    </row>
    <row r="1146" spans="2:6" s="108" customFormat="1">
      <c r="B1146" s="109"/>
      <c r="E1146" s="288"/>
      <c r="F1146" s="169"/>
    </row>
    <row r="1147" spans="2:6" s="108" customFormat="1">
      <c r="B1147" s="109"/>
      <c r="E1147" s="288"/>
      <c r="F1147" s="169"/>
    </row>
    <row r="1148" spans="2:6" s="108" customFormat="1">
      <c r="B1148" s="109"/>
      <c r="E1148" s="288"/>
      <c r="F1148" s="169"/>
    </row>
    <row r="1149" spans="2:6" s="108" customFormat="1">
      <c r="B1149" s="109"/>
      <c r="E1149" s="288"/>
      <c r="F1149" s="169"/>
    </row>
    <row r="1150" spans="2:6" s="108" customFormat="1">
      <c r="B1150" s="109"/>
      <c r="E1150" s="288"/>
      <c r="F1150" s="169"/>
    </row>
    <row r="1151" spans="2:6" s="108" customFormat="1">
      <c r="B1151" s="109"/>
      <c r="E1151" s="288"/>
      <c r="F1151" s="169"/>
    </row>
    <row r="1152" spans="2:6" s="108" customFormat="1">
      <c r="B1152" s="109"/>
      <c r="E1152" s="288"/>
      <c r="F1152" s="169"/>
    </row>
    <row r="1153" spans="2:6" s="108" customFormat="1">
      <c r="B1153" s="109"/>
      <c r="E1153" s="288"/>
      <c r="F1153" s="169"/>
    </row>
    <row r="1154" spans="2:6" s="108" customFormat="1">
      <c r="B1154" s="109"/>
      <c r="E1154" s="288"/>
      <c r="F1154" s="169"/>
    </row>
    <row r="1155" spans="2:6" s="108" customFormat="1">
      <c r="B1155" s="109"/>
      <c r="E1155" s="288"/>
      <c r="F1155" s="169"/>
    </row>
    <row r="1156" spans="2:6" s="108" customFormat="1">
      <c r="B1156" s="109"/>
      <c r="E1156" s="288"/>
      <c r="F1156" s="169"/>
    </row>
    <row r="1157" spans="2:6" s="108" customFormat="1">
      <c r="B1157" s="109"/>
      <c r="E1157" s="288"/>
      <c r="F1157" s="169"/>
    </row>
    <row r="1158" spans="2:6" s="108" customFormat="1">
      <c r="B1158" s="109"/>
      <c r="E1158" s="288"/>
      <c r="F1158" s="169"/>
    </row>
    <row r="1159" spans="2:6" s="108" customFormat="1">
      <c r="B1159" s="109"/>
      <c r="E1159" s="288"/>
      <c r="F1159" s="169"/>
    </row>
    <row r="1160" spans="2:6" s="108" customFormat="1">
      <c r="B1160" s="109"/>
      <c r="E1160" s="288"/>
      <c r="F1160" s="169"/>
    </row>
    <row r="1161" spans="2:6" s="108" customFormat="1">
      <c r="B1161" s="109"/>
      <c r="E1161" s="288"/>
      <c r="F1161" s="169"/>
    </row>
    <row r="1162" spans="2:6" s="108" customFormat="1">
      <c r="B1162" s="109"/>
      <c r="E1162" s="288"/>
      <c r="F1162" s="169"/>
    </row>
    <row r="1163" spans="2:6" s="108" customFormat="1">
      <c r="B1163" s="109"/>
      <c r="E1163" s="288"/>
      <c r="F1163" s="169"/>
    </row>
    <row r="1164" spans="2:6" s="108" customFormat="1">
      <c r="B1164" s="109"/>
      <c r="E1164" s="288"/>
      <c r="F1164" s="169"/>
    </row>
    <row r="1165" spans="2:6" s="108" customFormat="1">
      <c r="B1165" s="109"/>
      <c r="E1165" s="288"/>
      <c r="F1165" s="169"/>
    </row>
    <row r="1166" spans="2:6" s="108" customFormat="1">
      <c r="B1166" s="109"/>
      <c r="E1166" s="288"/>
      <c r="F1166" s="169"/>
    </row>
    <row r="1167" spans="2:6" s="108" customFormat="1">
      <c r="B1167" s="109"/>
      <c r="E1167" s="288"/>
      <c r="F1167" s="169"/>
    </row>
    <row r="1168" spans="2:6" s="108" customFormat="1">
      <c r="B1168" s="109"/>
      <c r="E1168" s="288"/>
      <c r="F1168" s="169"/>
    </row>
    <row r="1169" spans="2:6" s="108" customFormat="1">
      <c r="B1169" s="109"/>
      <c r="E1169" s="288"/>
      <c r="F1169" s="169"/>
    </row>
    <row r="1170" spans="2:6" s="108" customFormat="1">
      <c r="B1170" s="109"/>
      <c r="E1170" s="288"/>
      <c r="F1170" s="169"/>
    </row>
    <row r="1171" spans="2:6" s="108" customFormat="1">
      <c r="B1171" s="109"/>
      <c r="E1171" s="288"/>
      <c r="F1171" s="169"/>
    </row>
    <row r="1172" spans="2:6" s="108" customFormat="1">
      <c r="B1172" s="109"/>
      <c r="E1172" s="288"/>
      <c r="F1172" s="169"/>
    </row>
    <row r="1173" spans="2:6" s="108" customFormat="1">
      <c r="B1173" s="109"/>
      <c r="E1173" s="288"/>
      <c r="F1173" s="169"/>
    </row>
    <row r="1174" spans="2:6" s="108" customFormat="1">
      <c r="B1174" s="109"/>
      <c r="E1174" s="288"/>
      <c r="F1174" s="169"/>
    </row>
    <row r="1175" spans="2:6" s="108" customFormat="1">
      <c r="B1175" s="109"/>
      <c r="E1175" s="288"/>
      <c r="F1175" s="169"/>
    </row>
    <row r="1176" spans="2:6" s="108" customFormat="1">
      <c r="B1176" s="109"/>
      <c r="E1176" s="288"/>
      <c r="F1176" s="169"/>
    </row>
    <row r="1177" spans="2:6" s="108" customFormat="1">
      <c r="B1177" s="109"/>
      <c r="E1177" s="288"/>
      <c r="F1177" s="169"/>
    </row>
    <row r="1178" spans="2:6" s="108" customFormat="1">
      <c r="B1178" s="109"/>
      <c r="E1178" s="288"/>
      <c r="F1178" s="169"/>
    </row>
    <row r="1179" spans="2:6" s="108" customFormat="1">
      <c r="B1179" s="109"/>
      <c r="E1179" s="288"/>
      <c r="F1179" s="169"/>
    </row>
    <row r="1180" spans="2:6" s="108" customFormat="1">
      <c r="B1180" s="109"/>
      <c r="E1180" s="288"/>
      <c r="F1180" s="169"/>
    </row>
    <row r="1181" spans="2:6" s="108" customFormat="1">
      <c r="B1181" s="109"/>
      <c r="E1181" s="288"/>
      <c r="F1181" s="169"/>
    </row>
    <row r="1182" spans="2:6" s="108" customFormat="1">
      <c r="B1182" s="109"/>
      <c r="E1182" s="288"/>
      <c r="F1182" s="169"/>
    </row>
    <row r="1183" spans="2:6" s="108" customFormat="1">
      <c r="B1183" s="109"/>
      <c r="E1183" s="288"/>
      <c r="F1183" s="169"/>
    </row>
    <row r="1184" spans="2:6" s="108" customFormat="1">
      <c r="B1184" s="109"/>
      <c r="E1184" s="288"/>
      <c r="F1184" s="169"/>
    </row>
    <row r="1185" spans="2:6" s="108" customFormat="1">
      <c r="B1185" s="109"/>
      <c r="E1185" s="288"/>
      <c r="F1185" s="169"/>
    </row>
    <row r="1186" spans="2:6" s="108" customFormat="1">
      <c r="B1186" s="109"/>
      <c r="E1186" s="288"/>
      <c r="F1186" s="169"/>
    </row>
    <row r="1187" spans="2:6" s="108" customFormat="1">
      <c r="B1187" s="109"/>
      <c r="E1187" s="288"/>
      <c r="F1187" s="169"/>
    </row>
    <row r="1188" spans="2:6" s="108" customFormat="1">
      <c r="B1188" s="109"/>
      <c r="E1188" s="288"/>
      <c r="F1188" s="169"/>
    </row>
    <row r="1189" spans="2:6" s="108" customFormat="1">
      <c r="B1189" s="109"/>
      <c r="E1189" s="288"/>
      <c r="F1189" s="169"/>
    </row>
    <row r="1190" spans="2:6" s="108" customFormat="1">
      <c r="B1190" s="109"/>
      <c r="E1190" s="288"/>
      <c r="F1190" s="169"/>
    </row>
    <row r="1191" spans="2:6" s="108" customFormat="1">
      <c r="B1191" s="109"/>
      <c r="E1191" s="288"/>
      <c r="F1191" s="169"/>
    </row>
    <row r="1192" spans="2:6" s="108" customFormat="1">
      <c r="B1192" s="109"/>
      <c r="E1192" s="288"/>
      <c r="F1192" s="169"/>
    </row>
    <row r="1193" spans="2:6" s="108" customFormat="1">
      <c r="B1193" s="109"/>
      <c r="E1193" s="288"/>
      <c r="F1193" s="169"/>
    </row>
    <row r="1194" spans="2:6" s="108" customFormat="1">
      <c r="B1194" s="109"/>
      <c r="E1194" s="288"/>
      <c r="F1194" s="169"/>
    </row>
    <row r="1195" spans="2:6" s="108" customFormat="1">
      <c r="B1195" s="109"/>
      <c r="E1195" s="288"/>
      <c r="F1195" s="169"/>
    </row>
    <row r="1196" spans="2:6" s="108" customFormat="1">
      <c r="B1196" s="109"/>
      <c r="E1196" s="288"/>
      <c r="F1196" s="169"/>
    </row>
    <row r="1197" spans="2:6" s="108" customFormat="1">
      <c r="B1197" s="109"/>
      <c r="E1197" s="288"/>
      <c r="F1197" s="169"/>
    </row>
    <row r="1198" spans="2:6" s="108" customFormat="1">
      <c r="B1198" s="109"/>
      <c r="E1198" s="288"/>
      <c r="F1198" s="169"/>
    </row>
    <row r="1199" spans="2:6" s="108" customFormat="1">
      <c r="B1199" s="109"/>
      <c r="E1199" s="288"/>
      <c r="F1199" s="169"/>
    </row>
    <row r="1200" spans="2:6" s="108" customFormat="1">
      <c r="B1200" s="109"/>
      <c r="E1200" s="288"/>
      <c r="F1200" s="169"/>
    </row>
    <row r="1201" spans="2:6" s="108" customFormat="1">
      <c r="B1201" s="109"/>
      <c r="E1201" s="288"/>
      <c r="F1201" s="169"/>
    </row>
    <row r="1202" spans="2:6" s="108" customFormat="1">
      <c r="B1202" s="109"/>
      <c r="E1202" s="288"/>
      <c r="F1202" s="169"/>
    </row>
    <row r="1203" spans="2:6" s="108" customFormat="1">
      <c r="B1203" s="109"/>
      <c r="E1203" s="288"/>
      <c r="F1203" s="169"/>
    </row>
    <row r="1204" spans="2:6" s="108" customFormat="1">
      <c r="B1204" s="109"/>
      <c r="E1204" s="288"/>
      <c r="F1204" s="169"/>
    </row>
    <row r="1205" spans="2:6" s="108" customFormat="1">
      <c r="B1205" s="109"/>
      <c r="E1205" s="288"/>
      <c r="F1205" s="169"/>
    </row>
    <row r="1206" spans="2:6" s="108" customFormat="1">
      <c r="B1206" s="109"/>
      <c r="E1206" s="288"/>
      <c r="F1206" s="169"/>
    </row>
    <row r="1207" spans="2:6" s="108" customFormat="1">
      <c r="B1207" s="109"/>
      <c r="E1207" s="288"/>
      <c r="F1207" s="169"/>
    </row>
    <row r="1208" spans="2:6" s="108" customFormat="1">
      <c r="B1208" s="109"/>
      <c r="E1208" s="288"/>
      <c r="F1208" s="169"/>
    </row>
    <row r="1209" spans="2:6" s="108" customFormat="1">
      <c r="B1209" s="109"/>
      <c r="E1209" s="288"/>
      <c r="F1209" s="169"/>
    </row>
    <row r="1210" spans="2:6" s="108" customFormat="1">
      <c r="B1210" s="109"/>
      <c r="E1210" s="288"/>
      <c r="F1210" s="169"/>
    </row>
    <row r="1211" spans="2:6" s="108" customFormat="1">
      <c r="B1211" s="109"/>
      <c r="E1211" s="288"/>
      <c r="F1211" s="169"/>
    </row>
    <row r="1212" spans="2:6" s="108" customFormat="1">
      <c r="B1212" s="109"/>
      <c r="E1212" s="288"/>
      <c r="F1212" s="169"/>
    </row>
    <row r="1213" spans="2:6" s="108" customFormat="1">
      <c r="B1213" s="109"/>
      <c r="E1213" s="288"/>
      <c r="F1213" s="169"/>
    </row>
    <row r="1214" spans="2:6" s="108" customFormat="1">
      <c r="B1214" s="109"/>
      <c r="E1214" s="288"/>
      <c r="F1214" s="169"/>
    </row>
    <row r="1215" spans="2:6" s="108" customFormat="1">
      <c r="B1215" s="109"/>
      <c r="E1215" s="288"/>
      <c r="F1215" s="169"/>
    </row>
    <row r="1216" spans="2:6" s="108" customFormat="1">
      <c r="B1216" s="109"/>
      <c r="E1216" s="288"/>
      <c r="F1216" s="169"/>
    </row>
    <row r="1217" spans="2:6" s="108" customFormat="1">
      <c r="B1217" s="109"/>
      <c r="E1217" s="288"/>
      <c r="F1217" s="169"/>
    </row>
    <row r="1218" spans="2:6" s="108" customFormat="1">
      <c r="B1218" s="109"/>
      <c r="E1218" s="288"/>
      <c r="F1218" s="169"/>
    </row>
    <row r="1219" spans="2:6" s="108" customFormat="1">
      <c r="B1219" s="109"/>
      <c r="E1219" s="288"/>
      <c r="F1219" s="169"/>
    </row>
    <row r="1220" spans="2:6" s="108" customFormat="1">
      <c r="B1220" s="109"/>
      <c r="E1220" s="288"/>
      <c r="F1220" s="169"/>
    </row>
    <row r="1221" spans="2:6" s="108" customFormat="1">
      <c r="B1221" s="109"/>
      <c r="E1221" s="288"/>
      <c r="F1221" s="169"/>
    </row>
    <row r="1222" spans="2:6" s="108" customFormat="1">
      <c r="B1222" s="109"/>
      <c r="E1222" s="288"/>
      <c r="F1222" s="169"/>
    </row>
    <row r="1223" spans="2:6" s="108" customFormat="1">
      <c r="B1223" s="109"/>
      <c r="E1223" s="288"/>
      <c r="F1223" s="169"/>
    </row>
    <row r="1224" spans="2:6" s="108" customFormat="1">
      <c r="B1224" s="109"/>
      <c r="E1224" s="288"/>
      <c r="F1224" s="169"/>
    </row>
    <row r="1225" spans="2:6" s="108" customFormat="1">
      <c r="B1225" s="109"/>
      <c r="E1225" s="288"/>
      <c r="F1225" s="169"/>
    </row>
    <row r="1226" spans="2:6" s="108" customFormat="1">
      <c r="B1226" s="109"/>
      <c r="E1226" s="288"/>
      <c r="F1226" s="169"/>
    </row>
    <row r="1227" spans="2:6" s="108" customFormat="1">
      <c r="B1227" s="109"/>
      <c r="E1227" s="288"/>
      <c r="F1227" s="169"/>
    </row>
    <row r="1228" spans="2:6" s="108" customFormat="1">
      <c r="B1228" s="109"/>
      <c r="E1228" s="288"/>
      <c r="F1228" s="169"/>
    </row>
    <row r="1229" spans="2:6" s="108" customFormat="1">
      <c r="B1229" s="109"/>
      <c r="E1229" s="288"/>
      <c r="F1229" s="169"/>
    </row>
    <row r="1230" spans="2:6" s="108" customFormat="1">
      <c r="B1230" s="109"/>
      <c r="E1230" s="288"/>
      <c r="F1230" s="169"/>
    </row>
    <row r="1231" spans="2:6" s="108" customFormat="1">
      <c r="B1231" s="109"/>
      <c r="E1231" s="288"/>
      <c r="F1231" s="169"/>
    </row>
    <row r="1232" spans="2:6" s="108" customFormat="1">
      <c r="B1232" s="109"/>
      <c r="E1232" s="288"/>
      <c r="F1232" s="169"/>
    </row>
    <row r="1233" spans="2:6" s="108" customFormat="1">
      <c r="B1233" s="109"/>
      <c r="E1233" s="288"/>
      <c r="F1233" s="169"/>
    </row>
    <row r="1234" spans="2:6" s="108" customFormat="1">
      <c r="B1234" s="109"/>
      <c r="E1234" s="288"/>
      <c r="F1234" s="169"/>
    </row>
    <row r="1235" spans="2:6" s="108" customFormat="1">
      <c r="B1235" s="109"/>
      <c r="E1235" s="288"/>
      <c r="F1235" s="169"/>
    </row>
    <row r="1236" spans="2:6" s="108" customFormat="1">
      <c r="B1236" s="109"/>
      <c r="E1236" s="288"/>
      <c r="F1236" s="169"/>
    </row>
    <row r="1237" spans="2:6" s="108" customFormat="1">
      <c r="B1237" s="109"/>
      <c r="E1237" s="288"/>
      <c r="F1237" s="169"/>
    </row>
    <row r="1238" spans="2:6" s="108" customFormat="1">
      <c r="B1238" s="109"/>
      <c r="E1238" s="288"/>
      <c r="F1238" s="169"/>
    </row>
    <row r="1239" spans="2:6" s="108" customFormat="1">
      <c r="B1239" s="109"/>
      <c r="E1239" s="288"/>
      <c r="F1239" s="169"/>
    </row>
    <row r="1240" spans="2:6" s="108" customFormat="1">
      <c r="B1240" s="109"/>
      <c r="E1240" s="288"/>
      <c r="F1240" s="169"/>
    </row>
    <row r="1241" spans="2:6" s="108" customFormat="1">
      <c r="B1241" s="109"/>
      <c r="E1241" s="288"/>
      <c r="F1241" s="169"/>
    </row>
    <row r="1242" spans="2:6" s="108" customFormat="1">
      <c r="B1242" s="109"/>
      <c r="E1242" s="288"/>
      <c r="F1242" s="169"/>
    </row>
    <row r="1243" spans="2:6" s="108" customFormat="1">
      <c r="B1243" s="109"/>
      <c r="E1243" s="288"/>
      <c r="F1243" s="169"/>
    </row>
    <row r="1244" spans="2:6" s="108" customFormat="1">
      <c r="B1244" s="109"/>
      <c r="E1244" s="288"/>
      <c r="F1244" s="169"/>
    </row>
    <row r="1245" spans="2:6" s="108" customFormat="1">
      <c r="B1245" s="109"/>
      <c r="E1245" s="288"/>
      <c r="F1245" s="169"/>
    </row>
    <row r="1246" spans="2:6" s="108" customFormat="1">
      <c r="B1246" s="109"/>
      <c r="E1246" s="288"/>
      <c r="F1246" s="169"/>
    </row>
    <row r="1247" spans="2:6" s="108" customFormat="1">
      <c r="B1247" s="109"/>
      <c r="E1247" s="288"/>
      <c r="F1247" s="169"/>
    </row>
    <row r="1248" spans="2:6" s="108" customFormat="1">
      <c r="B1248" s="109"/>
      <c r="E1248" s="288"/>
      <c r="F1248" s="169"/>
    </row>
    <row r="1249" spans="2:6" s="108" customFormat="1">
      <c r="B1249" s="109"/>
      <c r="E1249" s="288"/>
      <c r="F1249" s="169"/>
    </row>
    <row r="1250" spans="2:6" s="108" customFormat="1">
      <c r="B1250" s="109"/>
      <c r="E1250" s="288"/>
      <c r="F1250" s="169"/>
    </row>
    <row r="1251" spans="2:6" s="108" customFormat="1">
      <c r="B1251" s="109"/>
      <c r="E1251" s="288"/>
      <c r="F1251" s="169"/>
    </row>
    <row r="1252" spans="2:6" s="108" customFormat="1">
      <c r="B1252" s="109"/>
      <c r="E1252" s="288"/>
      <c r="F1252" s="169"/>
    </row>
    <row r="1253" spans="2:6" s="108" customFormat="1">
      <c r="B1253" s="109"/>
      <c r="E1253" s="288"/>
      <c r="F1253" s="169"/>
    </row>
    <row r="1254" spans="2:6" s="108" customFormat="1">
      <c r="B1254" s="109"/>
      <c r="E1254" s="288"/>
      <c r="F1254" s="169"/>
    </row>
    <row r="1255" spans="2:6" s="108" customFormat="1">
      <c r="B1255" s="109"/>
      <c r="E1255" s="288"/>
      <c r="F1255" s="169"/>
    </row>
    <row r="1256" spans="2:6" s="108" customFormat="1">
      <c r="B1256" s="109"/>
      <c r="E1256" s="288"/>
      <c r="F1256" s="169"/>
    </row>
    <row r="1257" spans="2:6" s="108" customFormat="1">
      <c r="B1257" s="109"/>
      <c r="E1257" s="288"/>
      <c r="F1257" s="169"/>
    </row>
    <row r="1258" spans="2:6" s="108" customFormat="1">
      <c r="B1258" s="109"/>
      <c r="E1258" s="288"/>
      <c r="F1258" s="169"/>
    </row>
    <row r="1259" spans="2:6" s="108" customFormat="1">
      <c r="B1259" s="109"/>
      <c r="E1259" s="288"/>
      <c r="F1259" s="169"/>
    </row>
    <row r="1260" spans="2:6" s="108" customFormat="1">
      <c r="B1260" s="109"/>
      <c r="E1260" s="288"/>
      <c r="F1260" s="169"/>
    </row>
    <row r="1261" spans="2:6" s="108" customFormat="1">
      <c r="B1261" s="109"/>
      <c r="E1261" s="288"/>
      <c r="F1261" s="169"/>
    </row>
    <row r="1262" spans="2:6" s="108" customFormat="1">
      <c r="B1262" s="109"/>
      <c r="E1262" s="288"/>
      <c r="F1262" s="169"/>
    </row>
    <row r="1263" spans="2:6" s="108" customFormat="1">
      <c r="B1263" s="109"/>
      <c r="E1263" s="288"/>
      <c r="F1263" s="169"/>
    </row>
    <row r="1264" spans="2:6" s="108" customFormat="1">
      <c r="B1264" s="109"/>
      <c r="E1264" s="288"/>
      <c r="F1264" s="169"/>
    </row>
    <row r="1265" spans="2:6" s="108" customFormat="1">
      <c r="B1265" s="109"/>
      <c r="E1265" s="288"/>
      <c r="F1265" s="169"/>
    </row>
    <row r="1266" spans="2:6" s="108" customFormat="1">
      <c r="B1266" s="109"/>
      <c r="E1266" s="288"/>
      <c r="F1266" s="169"/>
    </row>
    <row r="1267" spans="2:6" s="108" customFormat="1">
      <c r="B1267" s="109"/>
      <c r="E1267" s="288"/>
      <c r="F1267" s="169"/>
    </row>
    <row r="1268" spans="2:6" s="108" customFormat="1">
      <c r="B1268" s="109"/>
      <c r="E1268" s="288"/>
      <c r="F1268" s="169"/>
    </row>
    <row r="1269" spans="2:6" s="108" customFormat="1">
      <c r="B1269" s="109"/>
      <c r="E1269" s="288"/>
      <c r="F1269" s="169"/>
    </row>
    <row r="1270" spans="2:6" s="108" customFormat="1">
      <c r="B1270" s="109"/>
      <c r="E1270" s="288"/>
      <c r="F1270" s="169"/>
    </row>
    <row r="1271" spans="2:6" s="108" customFormat="1">
      <c r="B1271" s="109"/>
      <c r="E1271" s="288"/>
      <c r="F1271" s="169"/>
    </row>
    <row r="1272" spans="2:6" s="108" customFormat="1">
      <c r="B1272" s="109"/>
      <c r="E1272" s="288"/>
      <c r="F1272" s="169"/>
    </row>
    <row r="1273" spans="2:6" s="108" customFormat="1">
      <c r="B1273" s="109"/>
      <c r="E1273" s="288"/>
      <c r="F1273" s="169"/>
    </row>
    <row r="1274" spans="2:6" s="108" customFormat="1">
      <c r="B1274" s="109"/>
      <c r="E1274" s="288"/>
      <c r="F1274" s="169"/>
    </row>
    <row r="1275" spans="2:6" s="108" customFormat="1">
      <c r="B1275" s="109"/>
      <c r="E1275" s="288"/>
      <c r="F1275" s="169"/>
    </row>
    <row r="1276" spans="2:6" s="108" customFormat="1">
      <c r="B1276" s="109"/>
      <c r="E1276" s="288"/>
      <c r="F1276" s="169"/>
    </row>
    <row r="1277" spans="2:6" s="108" customFormat="1">
      <c r="B1277" s="109"/>
      <c r="E1277" s="288"/>
      <c r="F1277" s="169"/>
    </row>
    <row r="1278" spans="2:6" s="108" customFormat="1">
      <c r="B1278" s="109"/>
      <c r="E1278" s="288"/>
      <c r="F1278" s="169"/>
    </row>
    <row r="1279" spans="2:6" s="108" customFormat="1">
      <c r="B1279" s="109"/>
      <c r="E1279" s="288"/>
      <c r="F1279" s="169"/>
    </row>
    <row r="1280" spans="2:6" s="108" customFormat="1">
      <c r="B1280" s="109"/>
      <c r="E1280" s="288"/>
      <c r="F1280" s="169"/>
    </row>
    <row r="1281" spans="2:6" s="108" customFormat="1">
      <c r="B1281" s="109"/>
      <c r="E1281" s="288"/>
      <c r="F1281" s="169"/>
    </row>
    <row r="1282" spans="2:6" s="108" customFormat="1">
      <c r="B1282" s="109"/>
      <c r="E1282" s="288"/>
      <c r="F1282" s="169"/>
    </row>
    <row r="1283" spans="2:6" s="108" customFormat="1">
      <c r="B1283" s="109"/>
      <c r="E1283" s="288"/>
      <c r="F1283" s="169"/>
    </row>
    <row r="1284" spans="2:6" s="108" customFormat="1">
      <c r="B1284" s="109"/>
      <c r="E1284" s="288"/>
      <c r="F1284" s="169"/>
    </row>
    <row r="1285" spans="2:6" s="108" customFormat="1">
      <c r="B1285" s="109"/>
      <c r="E1285" s="288"/>
      <c r="F1285" s="169"/>
    </row>
    <row r="1286" spans="2:6" s="108" customFormat="1">
      <c r="B1286" s="109"/>
      <c r="E1286" s="288"/>
      <c r="F1286" s="169"/>
    </row>
    <row r="1287" spans="2:6" s="108" customFormat="1">
      <c r="B1287" s="109"/>
      <c r="E1287" s="288"/>
      <c r="F1287" s="169"/>
    </row>
    <row r="1288" spans="2:6" s="108" customFormat="1">
      <c r="B1288" s="109"/>
      <c r="E1288" s="288"/>
      <c r="F1288" s="169"/>
    </row>
    <row r="1289" spans="2:6" s="108" customFormat="1">
      <c r="B1289" s="109"/>
      <c r="E1289" s="288"/>
      <c r="F1289" s="169"/>
    </row>
    <row r="1290" spans="2:6" s="108" customFormat="1">
      <c r="B1290" s="109"/>
      <c r="E1290" s="288"/>
      <c r="F1290" s="169"/>
    </row>
    <row r="1291" spans="2:6" s="108" customFormat="1">
      <c r="B1291" s="109"/>
      <c r="E1291" s="288"/>
      <c r="F1291" s="169"/>
    </row>
    <row r="1292" spans="2:6" s="108" customFormat="1">
      <c r="B1292" s="109"/>
      <c r="E1292" s="288"/>
      <c r="F1292" s="169"/>
    </row>
    <row r="1293" spans="2:6" s="108" customFormat="1">
      <c r="B1293" s="109"/>
      <c r="E1293" s="288"/>
      <c r="F1293" s="169"/>
    </row>
    <row r="1294" spans="2:6" s="108" customFormat="1">
      <c r="B1294" s="109"/>
      <c r="E1294" s="288"/>
      <c r="F1294" s="169"/>
    </row>
    <row r="1295" spans="2:6" s="108" customFormat="1">
      <c r="B1295" s="109"/>
      <c r="E1295" s="288"/>
      <c r="F1295" s="169"/>
    </row>
    <row r="1296" spans="2:6" s="108" customFormat="1">
      <c r="B1296" s="109"/>
      <c r="E1296" s="288"/>
      <c r="F1296" s="169"/>
    </row>
    <row r="1297" spans="2:6" s="108" customFormat="1">
      <c r="B1297" s="109"/>
      <c r="E1297" s="288"/>
      <c r="F1297" s="169"/>
    </row>
    <row r="1298" spans="2:6" s="108" customFormat="1">
      <c r="B1298" s="109"/>
      <c r="E1298" s="288"/>
      <c r="F1298" s="169"/>
    </row>
    <row r="1299" spans="2:6" s="108" customFormat="1">
      <c r="B1299" s="109"/>
      <c r="E1299" s="288"/>
      <c r="F1299" s="169"/>
    </row>
    <row r="1300" spans="2:6" s="108" customFormat="1">
      <c r="B1300" s="109"/>
      <c r="E1300" s="288"/>
      <c r="F1300" s="169"/>
    </row>
    <row r="1301" spans="2:6" s="108" customFormat="1">
      <c r="B1301" s="109"/>
      <c r="E1301" s="288"/>
      <c r="F1301" s="169"/>
    </row>
    <row r="1302" spans="2:6" s="108" customFormat="1">
      <c r="B1302" s="109"/>
      <c r="E1302" s="288"/>
      <c r="F1302" s="169"/>
    </row>
    <row r="1303" spans="2:6" s="108" customFormat="1">
      <c r="B1303" s="109"/>
      <c r="E1303" s="288"/>
      <c r="F1303" s="169"/>
    </row>
    <row r="1304" spans="2:6" s="108" customFormat="1">
      <c r="B1304" s="109"/>
      <c r="E1304" s="288"/>
      <c r="F1304" s="169"/>
    </row>
    <row r="1305" spans="2:6" s="108" customFormat="1">
      <c r="B1305" s="109"/>
      <c r="E1305" s="288"/>
      <c r="F1305" s="169"/>
    </row>
    <row r="1306" spans="2:6" s="108" customFormat="1">
      <c r="B1306" s="109"/>
      <c r="E1306" s="288"/>
      <c r="F1306" s="169"/>
    </row>
    <row r="1307" spans="2:6" s="108" customFormat="1">
      <c r="B1307" s="109"/>
      <c r="E1307" s="288"/>
      <c r="F1307" s="169"/>
    </row>
    <row r="1308" spans="2:6" s="108" customFormat="1">
      <c r="B1308" s="109"/>
      <c r="E1308" s="288"/>
      <c r="F1308" s="169"/>
    </row>
    <row r="1309" spans="2:6" s="108" customFormat="1">
      <c r="B1309" s="109"/>
      <c r="E1309" s="288"/>
      <c r="F1309" s="169"/>
    </row>
    <row r="1310" spans="2:6" s="108" customFormat="1">
      <c r="B1310" s="109"/>
      <c r="E1310" s="288"/>
      <c r="F1310" s="169"/>
    </row>
    <row r="1311" spans="2:6" s="108" customFormat="1">
      <c r="B1311" s="109"/>
      <c r="E1311" s="288"/>
      <c r="F1311" s="169"/>
    </row>
    <row r="1312" spans="2:6" s="108" customFormat="1">
      <c r="B1312" s="109"/>
      <c r="E1312" s="288"/>
      <c r="F1312" s="169"/>
    </row>
    <row r="1313" spans="2:6" s="108" customFormat="1">
      <c r="B1313" s="109"/>
      <c r="E1313" s="288"/>
      <c r="F1313" s="169"/>
    </row>
    <row r="1314" spans="2:6" s="108" customFormat="1">
      <c r="B1314" s="109"/>
      <c r="E1314" s="288"/>
      <c r="F1314" s="169"/>
    </row>
    <row r="1315" spans="2:6" s="108" customFormat="1">
      <c r="B1315" s="109"/>
      <c r="E1315" s="288"/>
      <c r="F1315" s="169"/>
    </row>
    <row r="1316" spans="2:6" s="108" customFormat="1">
      <c r="B1316" s="109"/>
      <c r="E1316" s="288"/>
      <c r="F1316" s="169"/>
    </row>
    <row r="1317" spans="2:6" s="108" customFormat="1">
      <c r="B1317" s="109"/>
      <c r="E1317" s="288"/>
      <c r="F1317" s="169"/>
    </row>
    <row r="1318" spans="2:6" s="108" customFormat="1">
      <c r="B1318" s="109"/>
      <c r="E1318" s="288"/>
      <c r="F1318" s="169"/>
    </row>
    <row r="1319" spans="2:6" s="108" customFormat="1">
      <c r="B1319" s="109"/>
      <c r="E1319" s="288"/>
      <c r="F1319" s="169"/>
    </row>
    <row r="1320" spans="2:6" s="108" customFormat="1">
      <c r="B1320" s="109"/>
      <c r="E1320" s="288"/>
      <c r="F1320" s="169"/>
    </row>
    <row r="1321" spans="2:6" s="108" customFormat="1">
      <c r="B1321" s="109"/>
      <c r="E1321" s="288"/>
      <c r="F1321" s="169"/>
    </row>
    <row r="1322" spans="2:6" s="108" customFormat="1">
      <c r="B1322" s="109"/>
      <c r="E1322" s="288"/>
      <c r="F1322" s="169"/>
    </row>
    <row r="1323" spans="2:6" s="108" customFormat="1">
      <c r="B1323" s="109"/>
      <c r="E1323" s="288"/>
      <c r="F1323" s="169"/>
    </row>
    <row r="1324" spans="2:6" s="108" customFormat="1">
      <c r="B1324" s="109"/>
      <c r="E1324" s="288"/>
      <c r="F1324" s="169"/>
    </row>
    <row r="1325" spans="2:6" s="108" customFormat="1">
      <c r="B1325" s="109"/>
      <c r="E1325" s="288"/>
      <c r="F1325" s="169"/>
    </row>
    <row r="1326" spans="2:6" s="108" customFormat="1">
      <c r="B1326" s="109"/>
      <c r="E1326" s="288"/>
      <c r="F1326" s="169"/>
    </row>
    <row r="1327" spans="2:6" s="108" customFormat="1">
      <c r="B1327" s="109"/>
      <c r="E1327" s="288"/>
      <c r="F1327" s="169"/>
    </row>
    <row r="1328" spans="2:6" s="108" customFormat="1">
      <c r="B1328" s="109"/>
      <c r="E1328" s="288"/>
      <c r="F1328" s="169"/>
    </row>
    <row r="1329" spans="2:6" s="108" customFormat="1">
      <c r="B1329" s="109"/>
      <c r="E1329" s="288"/>
      <c r="F1329" s="169"/>
    </row>
    <row r="1330" spans="2:6" s="108" customFormat="1">
      <c r="B1330" s="109"/>
      <c r="E1330" s="288"/>
      <c r="F1330" s="169"/>
    </row>
    <row r="1331" spans="2:6" s="108" customFormat="1">
      <c r="B1331" s="109"/>
      <c r="E1331" s="288"/>
      <c r="F1331" s="169"/>
    </row>
    <row r="1332" spans="2:6" s="108" customFormat="1">
      <c r="B1332" s="109"/>
      <c r="E1332" s="288"/>
      <c r="F1332" s="169"/>
    </row>
    <row r="1333" spans="2:6" s="108" customFormat="1">
      <c r="B1333" s="109"/>
      <c r="E1333" s="288"/>
      <c r="F1333" s="169"/>
    </row>
    <row r="1334" spans="2:6" s="108" customFormat="1">
      <c r="B1334" s="109"/>
      <c r="E1334" s="288"/>
      <c r="F1334" s="169"/>
    </row>
    <row r="1335" spans="2:6" s="108" customFormat="1">
      <c r="B1335" s="109"/>
      <c r="E1335" s="288"/>
      <c r="F1335" s="169"/>
    </row>
    <row r="1336" spans="2:6" s="108" customFormat="1">
      <c r="B1336" s="109"/>
      <c r="E1336" s="288"/>
      <c r="F1336" s="169"/>
    </row>
    <row r="1337" spans="2:6" s="108" customFormat="1">
      <c r="B1337" s="109"/>
      <c r="E1337" s="288"/>
      <c r="F1337" s="169"/>
    </row>
    <row r="1338" spans="2:6" s="108" customFormat="1">
      <c r="B1338" s="109"/>
      <c r="E1338" s="288"/>
      <c r="F1338" s="169"/>
    </row>
    <row r="1339" spans="2:6" s="108" customFormat="1">
      <c r="B1339" s="109"/>
      <c r="E1339" s="288"/>
      <c r="F1339" s="169"/>
    </row>
    <row r="1340" spans="2:6" s="108" customFormat="1">
      <c r="B1340" s="109"/>
      <c r="E1340" s="288"/>
      <c r="F1340" s="169"/>
    </row>
    <row r="1341" spans="2:6" s="108" customFormat="1">
      <c r="B1341" s="109"/>
      <c r="E1341" s="288"/>
      <c r="F1341" s="169"/>
    </row>
    <row r="1342" spans="2:6" s="108" customFormat="1">
      <c r="B1342" s="109"/>
      <c r="E1342" s="288"/>
      <c r="F1342" s="169"/>
    </row>
    <row r="1343" spans="2:6" s="108" customFormat="1">
      <c r="B1343" s="109"/>
      <c r="E1343" s="288"/>
      <c r="F1343" s="169"/>
    </row>
    <row r="1344" spans="2:6" s="108" customFormat="1">
      <c r="B1344" s="109"/>
      <c r="E1344" s="288"/>
      <c r="F1344" s="169"/>
    </row>
    <row r="1345" spans="2:6" s="108" customFormat="1">
      <c r="B1345" s="109"/>
      <c r="E1345" s="288"/>
      <c r="F1345" s="169"/>
    </row>
    <row r="1346" spans="2:6" s="108" customFormat="1">
      <c r="B1346" s="109"/>
      <c r="E1346" s="288"/>
      <c r="F1346" s="169"/>
    </row>
    <row r="1347" spans="2:6" s="108" customFormat="1">
      <c r="B1347" s="109"/>
      <c r="E1347" s="288"/>
      <c r="F1347" s="169"/>
    </row>
    <row r="1348" spans="2:6" s="108" customFormat="1">
      <c r="B1348" s="109"/>
      <c r="E1348" s="288"/>
      <c r="F1348" s="169"/>
    </row>
    <row r="1349" spans="2:6" s="108" customFormat="1">
      <c r="B1349" s="109"/>
      <c r="E1349" s="288"/>
      <c r="F1349" s="169"/>
    </row>
    <row r="1350" spans="2:6" s="108" customFormat="1">
      <c r="B1350" s="109"/>
      <c r="E1350" s="288"/>
      <c r="F1350" s="169"/>
    </row>
    <row r="1351" spans="2:6" s="108" customFormat="1">
      <c r="B1351" s="109"/>
      <c r="E1351" s="288"/>
      <c r="F1351" s="169"/>
    </row>
    <row r="1352" spans="2:6" s="108" customFormat="1">
      <c r="B1352" s="109"/>
      <c r="E1352" s="288"/>
      <c r="F1352" s="169"/>
    </row>
    <row r="1353" spans="2:6" s="108" customFormat="1">
      <c r="B1353" s="109"/>
      <c r="E1353" s="288"/>
      <c r="F1353" s="169"/>
    </row>
    <row r="1354" spans="2:6" s="108" customFormat="1">
      <c r="B1354" s="109"/>
      <c r="E1354" s="288"/>
      <c r="F1354" s="169"/>
    </row>
    <row r="1355" spans="2:6" s="108" customFormat="1">
      <c r="B1355" s="109"/>
      <c r="E1355" s="288"/>
      <c r="F1355" s="169"/>
    </row>
    <row r="1356" spans="2:6" s="108" customFormat="1">
      <c r="B1356" s="109"/>
      <c r="E1356" s="288"/>
      <c r="F1356" s="169"/>
    </row>
    <row r="1357" spans="2:6" s="108" customFormat="1">
      <c r="B1357" s="109"/>
      <c r="E1357" s="288"/>
      <c r="F1357" s="169"/>
    </row>
    <row r="1358" spans="2:6" s="108" customFormat="1">
      <c r="B1358" s="109"/>
      <c r="E1358" s="288"/>
      <c r="F1358" s="169"/>
    </row>
    <row r="1359" spans="2:6" s="108" customFormat="1">
      <c r="B1359" s="109"/>
      <c r="E1359" s="288"/>
      <c r="F1359" s="169"/>
    </row>
    <row r="1360" spans="2:6" s="108" customFormat="1">
      <c r="B1360" s="109"/>
      <c r="E1360" s="288"/>
      <c r="F1360" s="169"/>
    </row>
    <row r="1361" spans="2:6" s="108" customFormat="1">
      <c r="B1361" s="109"/>
      <c r="E1361" s="288"/>
      <c r="F1361" s="169"/>
    </row>
    <row r="1362" spans="2:6" s="108" customFormat="1">
      <c r="B1362" s="109"/>
      <c r="E1362" s="288"/>
      <c r="F1362" s="169"/>
    </row>
    <row r="1363" spans="2:6" s="108" customFormat="1">
      <c r="B1363" s="109"/>
      <c r="E1363" s="288"/>
      <c r="F1363" s="169"/>
    </row>
    <row r="1364" spans="2:6" s="108" customFormat="1">
      <c r="B1364" s="109"/>
      <c r="E1364" s="288"/>
      <c r="F1364" s="169"/>
    </row>
    <row r="1365" spans="2:6" s="108" customFormat="1">
      <c r="B1365" s="109"/>
      <c r="E1365" s="288"/>
      <c r="F1365" s="169"/>
    </row>
    <row r="1366" spans="2:6" s="108" customFormat="1">
      <c r="B1366" s="109"/>
      <c r="E1366" s="288"/>
      <c r="F1366" s="169"/>
    </row>
    <row r="1367" spans="2:6" s="108" customFormat="1">
      <c r="B1367" s="109"/>
      <c r="E1367" s="288"/>
      <c r="F1367" s="169"/>
    </row>
    <row r="1368" spans="2:6" s="108" customFormat="1">
      <c r="B1368" s="109"/>
      <c r="E1368" s="288"/>
      <c r="F1368" s="169"/>
    </row>
    <row r="1369" spans="2:6" s="108" customFormat="1">
      <c r="B1369" s="109"/>
      <c r="E1369" s="288"/>
      <c r="F1369" s="169"/>
    </row>
    <row r="1370" spans="2:6" s="108" customFormat="1">
      <c r="B1370" s="109"/>
      <c r="E1370" s="288"/>
      <c r="F1370" s="169"/>
    </row>
    <row r="1371" spans="2:6" s="108" customFormat="1">
      <c r="B1371" s="109"/>
      <c r="E1371" s="288"/>
      <c r="F1371" s="169"/>
    </row>
    <row r="1372" spans="2:6" s="108" customFormat="1">
      <c r="B1372" s="109"/>
      <c r="E1372" s="288"/>
      <c r="F1372" s="169"/>
    </row>
    <row r="1373" spans="2:6" s="108" customFormat="1">
      <c r="B1373" s="109"/>
      <c r="E1373" s="288"/>
      <c r="F1373" s="169"/>
    </row>
    <row r="1374" spans="2:6" s="108" customFormat="1">
      <c r="B1374" s="109"/>
      <c r="E1374" s="288"/>
      <c r="F1374" s="169"/>
    </row>
    <row r="1375" spans="2:6" s="108" customFormat="1">
      <c r="B1375" s="109"/>
      <c r="E1375" s="288"/>
      <c r="F1375" s="169"/>
    </row>
    <row r="1376" spans="2:6" s="108" customFormat="1">
      <c r="B1376" s="109"/>
      <c r="E1376" s="288"/>
      <c r="F1376" s="169"/>
    </row>
    <row r="1377" spans="2:6" s="108" customFormat="1">
      <c r="B1377" s="109"/>
      <c r="E1377" s="288"/>
      <c r="F1377" s="169"/>
    </row>
    <row r="1378" spans="2:6" s="108" customFormat="1">
      <c r="B1378" s="109"/>
      <c r="E1378" s="288"/>
      <c r="F1378" s="169"/>
    </row>
    <row r="1379" spans="2:6" s="108" customFormat="1">
      <c r="B1379" s="109"/>
      <c r="E1379" s="288"/>
      <c r="F1379" s="169"/>
    </row>
    <row r="1380" spans="2:6" s="108" customFormat="1">
      <c r="B1380" s="109"/>
      <c r="E1380" s="288"/>
      <c r="F1380" s="169"/>
    </row>
    <row r="1381" spans="2:6" s="108" customFormat="1">
      <c r="B1381" s="109"/>
      <c r="E1381" s="288"/>
      <c r="F1381" s="169"/>
    </row>
    <row r="1382" spans="2:6" s="108" customFormat="1">
      <c r="B1382" s="109"/>
      <c r="E1382" s="288"/>
      <c r="F1382" s="169"/>
    </row>
    <row r="1383" spans="2:6" s="108" customFormat="1">
      <c r="B1383" s="109"/>
      <c r="E1383" s="288"/>
      <c r="F1383" s="169"/>
    </row>
    <row r="1384" spans="2:6" s="108" customFormat="1">
      <c r="B1384" s="109"/>
      <c r="E1384" s="288"/>
      <c r="F1384" s="169"/>
    </row>
    <row r="1385" spans="2:6" s="108" customFormat="1">
      <c r="B1385" s="109"/>
      <c r="E1385" s="288"/>
      <c r="F1385" s="169"/>
    </row>
    <row r="1386" spans="2:6" s="108" customFormat="1">
      <c r="B1386" s="109"/>
      <c r="E1386" s="288"/>
      <c r="F1386" s="169"/>
    </row>
    <row r="1387" spans="2:6" s="108" customFormat="1">
      <c r="B1387" s="109"/>
      <c r="E1387" s="288"/>
      <c r="F1387" s="169"/>
    </row>
    <row r="1388" spans="2:6" s="108" customFormat="1">
      <c r="B1388" s="109"/>
      <c r="E1388" s="288"/>
      <c r="F1388" s="169"/>
    </row>
    <row r="1389" spans="2:6" s="108" customFormat="1">
      <c r="B1389" s="109"/>
      <c r="E1389" s="288"/>
      <c r="F1389" s="169"/>
    </row>
    <row r="1390" spans="2:6" s="108" customFormat="1">
      <c r="B1390" s="109"/>
      <c r="E1390" s="288"/>
      <c r="F1390" s="169"/>
    </row>
    <row r="1391" spans="2:6" s="108" customFormat="1">
      <c r="B1391" s="109"/>
      <c r="E1391" s="288"/>
      <c r="F1391" s="169"/>
    </row>
    <row r="1392" spans="2:6" s="108" customFormat="1">
      <c r="B1392" s="109"/>
      <c r="E1392" s="288"/>
      <c r="F1392" s="169"/>
    </row>
    <row r="1393" spans="2:6" s="108" customFormat="1">
      <c r="B1393" s="109"/>
      <c r="E1393" s="288"/>
      <c r="F1393" s="169"/>
    </row>
    <row r="1394" spans="2:6" s="108" customFormat="1">
      <c r="B1394" s="109"/>
      <c r="E1394" s="288"/>
      <c r="F1394" s="169"/>
    </row>
    <row r="1395" spans="2:6" s="108" customFormat="1">
      <c r="B1395" s="109"/>
      <c r="E1395" s="288"/>
      <c r="F1395" s="169"/>
    </row>
    <row r="1396" spans="2:6" s="108" customFormat="1">
      <c r="B1396" s="109"/>
      <c r="E1396" s="288"/>
      <c r="F1396" s="169"/>
    </row>
    <row r="1397" spans="2:6" s="108" customFormat="1">
      <c r="B1397" s="109"/>
      <c r="E1397" s="288"/>
      <c r="F1397" s="169"/>
    </row>
    <row r="1398" spans="2:6" s="108" customFormat="1">
      <c r="B1398" s="109"/>
      <c r="E1398" s="288"/>
      <c r="F1398" s="169"/>
    </row>
    <row r="1399" spans="2:6" s="108" customFormat="1">
      <c r="B1399" s="109"/>
      <c r="E1399" s="288"/>
      <c r="F1399" s="169"/>
    </row>
    <row r="1400" spans="2:6" s="108" customFormat="1">
      <c r="B1400" s="109"/>
      <c r="E1400" s="288"/>
      <c r="F1400" s="169"/>
    </row>
    <row r="1401" spans="2:6" s="108" customFormat="1">
      <c r="B1401" s="109"/>
      <c r="E1401" s="288"/>
      <c r="F1401" s="169"/>
    </row>
    <row r="1402" spans="2:6" s="108" customFormat="1">
      <c r="B1402" s="109"/>
      <c r="E1402" s="288"/>
      <c r="F1402" s="169"/>
    </row>
    <row r="1403" spans="2:6" s="108" customFormat="1">
      <c r="B1403" s="109"/>
      <c r="E1403" s="288"/>
      <c r="F1403" s="169"/>
    </row>
    <row r="1404" spans="2:6" s="108" customFormat="1">
      <c r="B1404" s="109"/>
      <c r="E1404" s="288"/>
      <c r="F1404" s="169"/>
    </row>
    <row r="1405" spans="2:6" s="108" customFormat="1">
      <c r="B1405" s="109"/>
      <c r="E1405" s="288"/>
      <c r="F1405" s="169"/>
    </row>
    <row r="1406" spans="2:6" s="108" customFormat="1">
      <c r="B1406" s="109"/>
      <c r="E1406" s="288"/>
      <c r="F1406" s="169"/>
    </row>
    <row r="1407" spans="2:6" s="108" customFormat="1">
      <c r="B1407" s="109"/>
      <c r="E1407" s="288"/>
      <c r="F1407" s="169"/>
    </row>
    <row r="1408" spans="2:6" s="108" customFormat="1">
      <c r="B1408" s="109"/>
      <c r="E1408" s="288"/>
      <c r="F1408" s="169"/>
    </row>
    <row r="1409" spans="2:6" s="108" customFormat="1">
      <c r="B1409" s="109"/>
      <c r="E1409" s="288"/>
      <c r="F1409" s="169"/>
    </row>
    <row r="1410" spans="2:6" s="108" customFormat="1">
      <c r="B1410" s="109"/>
      <c r="E1410" s="288"/>
      <c r="F1410" s="169"/>
    </row>
    <row r="1411" spans="2:6" s="108" customFormat="1">
      <c r="B1411" s="109"/>
      <c r="E1411" s="288"/>
      <c r="F1411" s="169"/>
    </row>
    <row r="1412" spans="2:6" s="108" customFormat="1">
      <c r="B1412" s="109"/>
      <c r="E1412" s="288"/>
      <c r="F1412" s="169"/>
    </row>
    <row r="1413" spans="2:6" s="108" customFormat="1">
      <c r="B1413" s="109"/>
      <c r="E1413" s="288"/>
      <c r="F1413" s="169"/>
    </row>
    <row r="1414" spans="2:6" s="108" customFormat="1">
      <c r="B1414" s="109"/>
      <c r="E1414" s="288"/>
      <c r="F1414" s="169"/>
    </row>
    <row r="1415" spans="2:6" s="108" customFormat="1">
      <c r="B1415" s="109"/>
      <c r="E1415" s="288"/>
      <c r="F1415" s="169"/>
    </row>
    <row r="1416" spans="2:6" s="108" customFormat="1">
      <c r="B1416" s="109"/>
      <c r="E1416" s="288"/>
      <c r="F1416" s="169"/>
    </row>
    <row r="1417" spans="2:6" s="108" customFormat="1">
      <c r="B1417" s="109"/>
      <c r="E1417" s="288"/>
      <c r="F1417" s="169"/>
    </row>
    <row r="1418" spans="2:6" s="108" customFormat="1">
      <c r="B1418" s="109"/>
      <c r="E1418" s="288"/>
      <c r="F1418" s="169"/>
    </row>
    <row r="1419" spans="2:6" s="108" customFormat="1">
      <c r="B1419" s="109"/>
      <c r="E1419" s="288"/>
      <c r="F1419" s="169"/>
    </row>
    <row r="1420" spans="2:6" s="108" customFormat="1">
      <c r="B1420" s="109"/>
      <c r="E1420" s="288"/>
      <c r="F1420" s="169"/>
    </row>
    <row r="1421" spans="2:6" s="108" customFormat="1">
      <c r="B1421" s="109"/>
      <c r="E1421" s="288"/>
      <c r="F1421" s="169"/>
    </row>
    <row r="1422" spans="2:6" s="108" customFormat="1">
      <c r="B1422" s="109"/>
      <c r="E1422" s="288"/>
      <c r="F1422" s="169"/>
    </row>
    <row r="1423" spans="2:6" s="108" customFormat="1">
      <c r="B1423" s="109"/>
      <c r="E1423" s="288"/>
      <c r="F1423" s="169"/>
    </row>
    <row r="1424" spans="2:6" s="108" customFormat="1">
      <c r="B1424" s="109"/>
      <c r="E1424" s="288"/>
      <c r="F1424" s="169"/>
    </row>
    <row r="1425" spans="2:6" s="108" customFormat="1">
      <c r="B1425" s="109"/>
      <c r="E1425" s="288"/>
      <c r="F1425" s="169"/>
    </row>
    <row r="1426" spans="2:6" s="108" customFormat="1">
      <c r="B1426" s="109"/>
      <c r="E1426" s="288"/>
      <c r="F1426" s="169"/>
    </row>
    <row r="1427" spans="2:6" s="108" customFormat="1">
      <c r="B1427" s="109"/>
      <c r="E1427" s="288"/>
      <c r="F1427" s="169"/>
    </row>
    <row r="1428" spans="2:6" s="108" customFormat="1">
      <c r="B1428" s="109"/>
      <c r="E1428" s="288"/>
      <c r="F1428" s="169"/>
    </row>
    <row r="1429" spans="2:6" s="108" customFormat="1">
      <c r="B1429" s="109"/>
      <c r="E1429" s="288"/>
      <c r="F1429" s="169"/>
    </row>
    <row r="1430" spans="2:6" s="108" customFormat="1">
      <c r="B1430" s="109"/>
      <c r="E1430" s="288"/>
      <c r="F1430" s="169"/>
    </row>
    <row r="1431" spans="2:6" s="108" customFormat="1">
      <c r="B1431" s="109"/>
      <c r="E1431" s="288"/>
      <c r="F1431" s="169"/>
    </row>
    <row r="1432" spans="2:6" s="108" customFormat="1">
      <c r="B1432" s="109"/>
      <c r="E1432" s="288"/>
      <c r="F1432" s="169"/>
    </row>
    <row r="1433" spans="2:6" s="108" customFormat="1">
      <c r="B1433" s="109"/>
      <c r="E1433" s="288"/>
      <c r="F1433" s="169"/>
    </row>
    <row r="1434" spans="2:6" s="108" customFormat="1">
      <c r="B1434" s="109"/>
      <c r="E1434" s="288"/>
      <c r="F1434" s="169"/>
    </row>
    <row r="1435" spans="2:6" s="108" customFormat="1">
      <c r="B1435" s="109"/>
      <c r="E1435" s="288"/>
      <c r="F1435" s="169"/>
    </row>
    <row r="1436" spans="2:6" s="108" customFormat="1">
      <c r="B1436" s="109"/>
      <c r="E1436" s="288"/>
      <c r="F1436" s="169"/>
    </row>
    <row r="1437" spans="2:6" s="108" customFormat="1">
      <c r="B1437" s="109"/>
      <c r="E1437" s="288"/>
      <c r="F1437" s="169"/>
    </row>
    <row r="1438" spans="2:6" s="108" customFormat="1">
      <c r="B1438" s="109"/>
      <c r="E1438" s="288"/>
      <c r="F1438" s="169"/>
    </row>
    <row r="1439" spans="2:6" s="108" customFormat="1">
      <c r="B1439" s="109"/>
      <c r="E1439" s="288"/>
      <c r="F1439" s="169"/>
    </row>
    <row r="1440" spans="2:6" s="108" customFormat="1">
      <c r="B1440" s="109"/>
      <c r="E1440" s="288"/>
      <c r="F1440" s="169"/>
    </row>
    <row r="1441" spans="2:6" s="108" customFormat="1">
      <c r="B1441" s="109"/>
      <c r="E1441" s="288"/>
      <c r="F1441" s="169"/>
    </row>
    <row r="1442" spans="2:6" s="108" customFormat="1">
      <c r="B1442" s="109"/>
      <c r="E1442" s="288"/>
      <c r="F1442" s="169"/>
    </row>
    <row r="1443" spans="2:6" s="108" customFormat="1">
      <c r="B1443" s="109"/>
      <c r="E1443" s="288"/>
      <c r="F1443" s="169"/>
    </row>
    <row r="1444" spans="2:6" s="108" customFormat="1">
      <c r="B1444" s="109"/>
      <c r="E1444" s="288"/>
      <c r="F1444" s="169"/>
    </row>
    <row r="1445" spans="2:6" s="108" customFormat="1">
      <c r="B1445" s="109"/>
      <c r="E1445" s="288"/>
      <c r="F1445" s="169"/>
    </row>
    <row r="1446" spans="2:6" s="108" customFormat="1">
      <c r="B1446" s="109"/>
      <c r="E1446" s="288"/>
      <c r="F1446" s="169"/>
    </row>
    <row r="1447" spans="2:6" s="108" customFormat="1">
      <c r="B1447" s="109"/>
      <c r="E1447" s="288"/>
      <c r="F1447" s="169"/>
    </row>
    <row r="1448" spans="2:6" s="108" customFormat="1">
      <c r="B1448" s="109"/>
      <c r="E1448" s="288"/>
      <c r="F1448" s="169"/>
    </row>
    <row r="1449" spans="2:6" s="108" customFormat="1">
      <c r="B1449" s="109"/>
      <c r="E1449" s="288"/>
      <c r="F1449" s="169"/>
    </row>
    <row r="1450" spans="2:6" s="108" customFormat="1">
      <c r="B1450" s="109"/>
      <c r="E1450" s="288"/>
      <c r="F1450" s="169"/>
    </row>
    <row r="1451" spans="2:6" s="108" customFormat="1">
      <c r="B1451" s="109"/>
      <c r="E1451" s="288"/>
      <c r="F1451" s="169"/>
    </row>
    <row r="1452" spans="2:6" s="108" customFormat="1">
      <c r="B1452" s="109"/>
      <c r="E1452" s="288"/>
      <c r="F1452" s="169"/>
    </row>
    <row r="1453" spans="2:6" s="108" customFormat="1">
      <c r="B1453" s="109"/>
      <c r="E1453" s="288"/>
      <c r="F1453" s="169"/>
    </row>
    <row r="1454" spans="2:6" s="108" customFormat="1">
      <c r="B1454" s="109"/>
      <c r="E1454" s="288"/>
      <c r="F1454" s="169"/>
    </row>
    <row r="1455" spans="2:6" s="108" customFormat="1">
      <c r="B1455" s="109"/>
      <c r="E1455" s="288"/>
      <c r="F1455" s="169"/>
    </row>
    <row r="1456" spans="2:6" s="108" customFormat="1">
      <c r="B1456" s="109"/>
      <c r="E1456" s="288"/>
      <c r="F1456" s="169"/>
    </row>
    <row r="1457" spans="2:6" s="108" customFormat="1">
      <c r="B1457" s="109"/>
      <c r="E1457" s="288"/>
      <c r="F1457" s="169"/>
    </row>
    <row r="1458" spans="2:6" s="108" customFormat="1">
      <c r="B1458" s="109"/>
      <c r="E1458" s="288"/>
      <c r="F1458" s="169"/>
    </row>
    <row r="1459" spans="2:6" s="108" customFormat="1">
      <c r="B1459" s="109"/>
      <c r="E1459" s="288"/>
      <c r="F1459" s="169"/>
    </row>
    <row r="1460" spans="2:6" s="108" customFormat="1">
      <c r="B1460" s="109"/>
      <c r="E1460" s="288"/>
      <c r="F1460" s="169"/>
    </row>
    <row r="1461" spans="2:6" s="108" customFormat="1">
      <c r="B1461" s="109"/>
      <c r="E1461" s="288"/>
      <c r="F1461" s="169"/>
    </row>
    <row r="1462" spans="2:6" s="108" customFormat="1">
      <c r="B1462" s="109"/>
      <c r="E1462" s="288"/>
      <c r="F1462" s="169"/>
    </row>
    <row r="1463" spans="2:6" s="108" customFormat="1">
      <c r="B1463" s="109"/>
      <c r="E1463" s="288"/>
      <c r="F1463" s="169"/>
    </row>
    <row r="1464" spans="2:6" s="108" customFormat="1">
      <c r="B1464" s="109"/>
      <c r="E1464" s="288"/>
      <c r="F1464" s="169"/>
    </row>
    <row r="1465" spans="2:6" s="108" customFormat="1">
      <c r="B1465" s="109"/>
      <c r="E1465" s="288"/>
      <c r="F1465" s="169"/>
    </row>
    <row r="1466" spans="2:6" s="108" customFormat="1">
      <c r="B1466" s="109"/>
      <c r="E1466" s="288"/>
      <c r="F1466" s="169"/>
    </row>
    <row r="1467" spans="2:6" s="108" customFormat="1">
      <c r="B1467" s="109"/>
      <c r="E1467" s="288"/>
      <c r="F1467" s="169"/>
    </row>
    <row r="1468" spans="2:6" s="108" customFormat="1">
      <c r="B1468" s="109"/>
      <c r="E1468" s="288"/>
      <c r="F1468" s="169"/>
    </row>
    <row r="1469" spans="2:6" s="108" customFormat="1">
      <c r="B1469" s="109"/>
      <c r="E1469" s="288"/>
      <c r="F1469" s="169"/>
    </row>
    <row r="1470" spans="2:6" s="108" customFormat="1">
      <c r="B1470" s="109"/>
      <c r="E1470" s="288"/>
      <c r="F1470" s="169"/>
    </row>
    <row r="1471" spans="2:6" s="108" customFormat="1">
      <c r="B1471" s="109"/>
      <c r="E1471" s="288"/>
      <c r="F1471" s="169"/>
    </row>
    <row r="1472" spans="2:6" s="108" customFormat="1">
      <c r="B1472" s="109"/>
      <c r="E1472" s="288"/>
      <c r="F1472" s="169"/>
    </row>
    <row r="1473" spans="2:6" s="108" customFormat="1">
      <c r="B1473" s="109"/>
      <c r="E1473" s="288"/>
      <c r="F1473" s="169"/>
    </row>
    <row r="1474" spans="2:6" s="108" customFormat="1">
      <c r="B1474" s="109"/>
      <c r="E1474" s="288"/>
      <c r="F1474" s="169"/>
    </row>
    <row r="1475" spans="2:6" s="108" customFormat="1">
      <c r="B1475" s="109"/>
      <c r="E1475" s="288"/>
      <c r="F1475" s="169"/>
    </row>
    <row r="1476" spans="2:6" s="108" customFormat="1">
      <c r="B1476" s="109"/>
      <c r="E1476" s="288"/>
      <c r="F1476" s="169"/>
    </row>
    <row r="1477" spans="2:6" s="108" customFormat="1">
      <c r="B1477" s="109"/>
      <c r="E1477" s="288"/>
      <c r="F1477" s="169"/>
    </row>
    <row r="1478" spans="2:6" s="108" customFormat="1">
      <c r="B1478" s="109"/>
      <c r="E1478" s="288"/>
      <c r="F1478" s="169"/>
    </row>
    <row r="1479" spans="2:6" s="108" customFormat="1">
      <c r="B1479" s="109"/>
      <c r="E1479" s="288"/>
      <c r="F1479" s="169"/>
    </row>
    <row r="1480" spans="2:6" s="108" customFormat="1">
      <c r="B1480" s="109"/>
      <c r="E1480" s="288"/>
      <c r="F1480" s="169"/>
    </row>
    <row r="1481" spans="2:6" s="108" customFormat="1">
      <c r="B1481" s="109"/>
      <c r="E1481" s="288"/>
      <c r="F1481" s="169"/>
    </row>
    <row r="1482" spans="2:6" s="108" customFormat="1">
      <c r="B1482" s="109"/>
      <c r="E1482" s="288"/>
      <c r="F1482" s="169"/>
    </row>
    <row r="1483" spans="2:6" s="108" customFormat="1">
      <c r="B1483" s="109"/>
      <c r="E1483" s="288"/>
      <c r="F1483" s="169"/>
    </row>
    <row r="1484" spans="2:6" s="108" customFormat="1">
      <c r="B1484" s="109"/>
      <c r="E1484" s="288"/>
      <c r="F1484" s="169"/>
    </row>
    <row r="1485" spans="2:6" s="108" customFormat="1">
      <c r="B1485" s="109"/>
      <c r="E1485" s="288"/>
      <c r="F1485" s="169"/>
    </row>
    <row r="1486" spans="2:6" s="108" customFormat="1">
      <c r="B1486" s="109"/>
      <c r="E1486" s="288"/>
      <c r="F1486" s="169"/>
    </row>
    <row r="1487" spans="2:6" s="108" customFormat="1">
      <c r="B1487" s="109"/>
      <c r="E1487" s="288"/>
      <c r="F1487" s="169"/>
    </row>
    <row r="1488" spans="2:6" s="108" customFormat="1">
      <c r="B1488" s="109"/>
      <c r="E1488" s="288"/>
      <c r="F1488" s="169"/>
    </row>
    <row r="1489" spans="2:6" s="108" customFormat="1">
      <c r="B1489" s="109"/>
      <c r="E1489" s="288"/>
      <c r="F1489" s="169"/>
    </row>
    <row r="1490" spans="2:6" s="108" customFormat="1">
      <c r="B1490" s="109"/>
      <c r="E1490" s="288"/>
      <c r="F1490" s="169"/>
    </row>
    <row r="1491" spans="2:6" s="108" customFormat="1">
      <c r="B1491" s="109"/>
      <c r="E1491" s="288"/>
      <c r="F1491" s="169"/>
    </row>
    <row r="1492" spans="2:6" s="108" customFormat="1">
      <c r="B1492" s="109"/>
      <c r="E1492" s="288"/>
      <c r="F1492" s="169"/>
    </row>
    <row r="1493" spans="2:6" s="108" customFormat="1">
      <c r="B1493" s="109"/>
      <c r="E1493" s="288"/>
      <c r="F1493" s="169"/>
    </row>
    <row r="1494" spans="2:6" s="108" customFormat="1">
      <c r="B1494" s="109"/>
      <c r="E1494" s="288"/>
      <c r="F1494" s="169"/>
    </row>
    <row r="1495" spans="2:6" s="108" customFormat="1">
      <c r="B1495" s="109"/>
      <c r="E1495" s="288"/>
      <c r="F1495" s="169"/>
    </row>
    <row r="1496" spans="2:6" s="108" customFormat="1">
      <c r="B1496" s="109"/>
      <c r="E1496" s="288"/>
      <c r="F1496" s="169"/>
    </row>
    <row r="1497" spans="2:6" s="108" customFormat="1">
      <c r="B1497" s="109"/>
      <c r="E1497" s="288"/>
      <c r="F1497" s="169"/>
    </row>
    <row r="1498" spans="2:6" s="108" customFormat="1">
      <c r="B1498" s="109"/>
      <c r="E1498" s="288"/>
      <c r="F1498" s="169"/>
    </row>
    <row r="1499" spans="2:6" s="108" customFormat="1">
      <c r="B1499" s="109"/>
      <c r="E1499" s="288"/>
      <c r="F1499" s="169"/>
    </row>
    <row r="1500" spans="2:6" s="108" customFormat="1">
      <c r="B1500" s="109"/>
      <c r="E1500" s="288"/>
      <c r="F1500" s="169"/>
    </row>
    <row r="1501" spans="2:6" s="108" customFormat="1">
      <c r="B1501" s="109"/>
      <c r="E1501" s="288"/>
      <c r="F1501" s="169"/>
    </row>
    <row r="1502" spans="2:6" s="108" customFormat="1">
      <c r="B1502" s="109"/>
      <c r="E1502" s="288"/>
      <c r="F1502" s="169"/>
    </row>
    <row r="1503" spans="2:6" s="108" customFormat="1">
      <c r="B1503" s="109"/>
      <c r="E1503" s="288"/>
      <c r="F1503" s="169"/>
    </row>
    <row r="1504" spans="2:6" s="108" customFormat="1">
      <c r="B1504" s="109"/>
      <c r="E1504" s="288"/>
      <c r="F1504" s="169"/>
    </row>
    <row r="1505" spans="2:6" s="108" customFormat="1">
      <c r="B1505" s="109"/>
      <c r="E1505" s="288"/>
      <c r="F1505" s="169"/>
    </row>
    <row r="1506" spans="2:6" s="108" customFormat="1">
      <c r="B1506" s="109"/>
      <c r="E1506" s="288"/>
      <c r="F1506" s="169"/>
    </row>
    <row r="1507" spans="2:6" s="108" customFormat="1">
      <c r="B1507" s="109"/>
      <c r="E1507" s="288"/>
      <c r="F1507" s="169"/>
    </row>
    <row r="1508" spans="2:6" s="108" customFormat="1">
      <c r="B1508" s="109"/>
      <c r="E1508" s="288"/>
      <c r="F1508" s="169"/>
    </row>
    <row r="1509" spans="2:6" s="108" customFormat="1">
      <c r="B1509" s="109"/>
      <c r="E1509" s="288"/>
      <c r="F1509" s="169"/>
    </row>
    <row r="1510" spans="2:6" s="108" customFormat="1">
      <c r="B1510" s="109"/>
      <c r="E1510" s="288"/>
      <c r="F1510" s="169"/>
    </row>
    <row r="1511" spans="2:6" s="108" customFormat="1">
      <c r="B1511" s="109"/>
      <c r="E1511" s="288"/>
      <c r="F1511" s="169"/>
    </row>
    <row r="1512" spans="2:6" s="108" customFormat="1">
      <c r="B1512" s="109"/>
      <c r="E1512" s="288"/>
      <c r="F1512" s="169"/>
    </row>
    <row r="1513" spans="2:6" s="108" customFormat="1">
      <c r="B1513" s="109"/>
      <c r="E1513" s="288"/>
      <c r="F1513" s="169"/>
    </row>
    <row r="1514" spans="2:6" s="108" customFormat="1">
      <c r="B1514" s="109"/>
      <c r="E1514" s="288"/>
      <c r="F1514" s="169"/>
    </row>
    <row r="1515" spans="2:6" s="108" customFormat="1">
      <c r="B1515" s="109"/>
      <c r="E1515" s="288"/>
      <c r="F1515" s="169"/>
    </row>
    <row r="1516" spans="2:6" s="108" customFormat="1">
      <c r="B1516" s="109"/>
      <c r="E1516" s="288"/>
      <c r="F1516" s="169"/>
    </row>
    <row r="1517" spans="2:6" s="108" customFormat="1">
      <c r="B1517" s="109"/>
      <c r="E1517" s="288"/>
      <c r="F1517" s="169"/>
    </row>
    <row r="1518" spans="2:6" s="108" customFormat="1">
      <c r="B1518" s="109"/>
      <c r="E1518" s="288"/>
      <c r="F1518" s="169"/>
    </row>
    <row r="1519" spans="2:6" s="108" customFormat="1">
      <c r="B1519" s="109"/>
      <c r="E1519" s="288"/>
      <c r="F1519" s="169"/>
    </row>
    <row r="1520" spans="2:6" s="108" customFormat="1">
      <c r="B1520" s="109"/>
      <c r="E1520" s="288"/>
      <c r="F1520" s="169"/>
    </row>
    <row r="1521" spans="2:6" s="108" customFormat="1">
      <c r="B1521" s="109"/>
      <c r="E1521" s="288"/>
      <c r="F1521" s="169"/>
    </row>
    <row r="1522" spans="2:6" s="108" customFormat="1">
      <c r="B1522" s="109"/>
      <c r="E1522" s="288"/>
      <c r="F1522" s="169"/>
    </row>
    <row r="1523" spans="2:6" s="108" customFormat="1">
      <c r="B1523" s="109"/>
      <c r="E1523" s="288"/>
      <c r="F1523" s="169"/>
    </row>
    <row r="1524" spans="2:6" s="108" customFormat="1">
      <c r="B1524" s="109"/>
      <c r="E1524" s="288"/>
      <c r="F1524" s="169"/>
    </row>
    <row r="1525" spans="2:6" s="108" customFormat="1">
      <c r="B1525" s="109"/>
      <c r="E1525" s="288"/>
      <c r="F1525" s="169"/>
    </row>
    <row r="1526" spans="2:6" s="108" customFormat="1">
      <c r="B1526" s="109"/>
      <c r="E1526" s="288"/>
      <c r="F1526" s="169"/>
    </row>
    <row r="1527" spans="2:6" s="108" customFormat="1">
      <c r="B1527" s="109"/>
      <c r="E1527" s="288"/>
      <c r="F1527" s="169"/>
    </row>
    <row r="1528" spans="2:6" s="108" customFormat="1">
      <c r="B1528" s="109"/>
      <c r="E1528" s="288"/>
      <c r="F1528" s="169"/>
    </row>
    <row r="1529" spans="2:6" s="108" customFormat="1">
      <c r="B1529" s="109"/>
      <c r="E1529" s="288"/>
      <c r="F1529" s="169"/>
    </row>
    <row r="1530" spans="2:6" s="108" customFormat="1">
      <c r="B1530" s="109"/>
      <c r="E1530" s="288"/>
      <c r="F1530" s="169"/>
    </row>
    <row r="1531" spans="2:6" s="108" customFormat="1">
      <c r="B1531" s="109"/>
      <c r="E1531" s="288"/>
      <c r="F1531" s="169"/>
    </row>
    <row r="1532" spans="2:6" s="108" customFormat="1">
      <c r="B1532" s="109"/>
      <c r="E1532" s="288"/>
      <c r="F1532" s="169"/>
    </row>
    <row r="1533" spans="2:6" s="108" customFormat="1">
      <c r="B1533" s="109"/>
      <c r="E1533" s="288"/>
      <c r="F1533" s="169"/>
    </row>
    <row r="1534" spans="2:6" s="108" customFormat="1">
      <c r="B1534" s="109"/>
      <c r="E1534" s="288"/>
      <c r="F1534" s="169"/>
    </row>
    <row r="1535" spans="2:6" s="108" customFormat="1">
      <c r="B1535" s="109"/>
      <c r="E1535" s="288"/>
      <c r="F1535" s="169"/>
    </row>
    <row r="1536" spans="2:6" s="108" customFormat="1">
      <c r="B1536" s="109"/>
      <c r="E1536" s="288"/>
      <c r="F1536" s="169"/>
    </row>
    <row r="1537" spans="2:6" s="108" customFormat="1">
      <c r="B1537" s="109"/>
      <c r="E1537" s="288"/>
      <c r="F1537" s="169"/>
    </row>
    <row r="1538" spans="2:6" s="108" customFormat="1">
      <c r="B1538" s="109"/>
      <c r="E1538" s="288"/>
      <c r="F1538" s="169"/>
    </row>
    <row r="1539" spans="2:6" s="108" customFormat="1">
      <c r="B1539" s="109"/>
      <c r="E1539" s="288"/>
      <c r="F1539" s="169"/>
    </row>
    <row r="1540" spans="2:6" s="108" customFormat="1">
      <c r="B1540" s="109"/>
      <c r="E1540" s="288"/>
      <c r="F1540" s="169"/>
    </row>
    <row r="1541" spans="2:6" s="108" customFormat="1">
      <c r="B1541" s="109"/>
      <c r="E1541" s="288"/>
      <c r="F1541" s="169"/>
    </row>
    <row r="1542" spans="2:6" s="108" customFormat="1">
      <c r="B1542" s="109"/>
      <c r="E1542" s="288"/>
      <c r="F1542" s="169"/>
    </row>
    <row r="1543" spans="2:6" s="108" customFormat="1">
      <c r="B1543" s="109"/>
      <c r="E1543" s="288"/>
      <c r="F1543" s="169"/>
    </row>
    <row r="1544" spans="2:6" s="108" customFormat="1">
      <c r="B1544" s="109"/>
      <c r="E1544" s="288"/>
      <c r="F1544" s="169"/>
    </row>
    <row r="1545" spans="2:6" s="108" customFormat="1">
      <c r="B1545" s="109"/>
      <c r="E1545" s="288"/>
      <c r="F1545" s="169"/>
    </row>
    <row r="1546" spans="2:6" s="108" customFormat="1">
      <c r="B1546" s="109"/>
      <c r="E1546" s="288"/>
      <c r="F1546" s="169"/>
    </row>
    <row r="1547" spans="2:6" s="108" customFormat="1">
      <c r="B1547" s="109"/>
      <c r="E1547" s="288"/>
      <c r="F1547" s="169"/>
    </row>
    <row r="1548" spans="2:6" s="108" customFormat="1">
      <c r="B1548" s="109"/>
      <c r="E1548" s="288"/>
      <c r="F1548" s="169"/>
    </row>
    <row r="1549" spans="2:6" s="108" customFormat="1">
      <c r="B1549" s="109"/>
      <c r="E1549" s="288"/>
      <c r="F1549" s="169"/>
    </row>
    <row r="1550" spans="2:6" s="108" customFormat="1">
      <c r="B1550" s="109"/>
      <c r="E1550" s="288"/>
      <c r="F1550" s="169"/>
    </row>
    <row r="1551" spans="2:6" s="108" customFormat="1">
      <c r="B1551" s="109"/>
      <c r="E1551" s="288"/>
      <c r="F1551" s="169"/>
    </row>
    <row r="1552" spans="2:6" s="108" customFormat="1">
      <c r="B1552" s="109"/>
      <c r="E1552" s="288"/>
      <c r="F1552" s="169"/>
    </row>
    <row r="1553" spans="2:6" s="108" customFormat="1">
      <c r="B1553" s="109"/>
      <c r="E1553" s="288"/>
      <c r="F1553" s="169"/>
    </row>
    <row r="1554" spans="2:6" s="108" customFormat="1">
      <c r="B1554" s="109"/>
      <c r="E1554" s="288"/>
      <c r="F1554" s="169"/>
    </row>
    <row r="1555" spans="2:6" s="108" customFormat="1">
      <c r="B1555" s="109"/>
      <c r="E1555" s="288"/>
      <c r="F1555" s="169"/>
    </row>
    <row r="1556" spans="2:6" s="108" customFormat="1">
      <c r="B1556" s="109"/>
      <c r="E1556" s="288"/>
      <c r="F1556" s="169"/>
    </row>
    <row r="1557" spans="2:6" s="108" customFormat="1">
      <c r="B1557" s="109"/>
      <c r="E1557" s="288"/>
      <c r="F1557" s="169"/>
    </row>
    <row r="1558" spans="2:6" s="108" customFormat="1">
      <c r="B1558" s="109"/>
      <c r="E1558" s="288"/>
      <c r="F1558" s="169"/>
    </row>
    <row r="1559" spans="2:6" s="108" customFormat="1">
      <c r="B1559" s="109"/>
      <c r="E1559" s="288"/>
      <c r="F1559" s="169"/>
    </row>
    <row r="1560" spans="2:6" s="108" customFormat="1">
      <c r="B1560" s="109"/>
      <c r="E1560" s="288"/>
      <c r="F1560" s="169"/>
    </row>
    <row r="1561" spans="2:6" s="108" customFormat="1">
      <c r="B1561" s="109"/>
      <c r="E1561" s="288"/>
      <c r="F1561" s="169"/>
    </row>
    <row r="1562" spans="2:6" s="108" customFormat="1">
      <c r="B1562" s="109"/>
      <c r="E1562" s="288"/>
      <c r="F1562" s="169"/>
    </row>
    <row r="1563" spans="2:6" s="108" customFormat="1">
      <c r="B1563" s="109"/>
      <c r="E1563" s="288"/>
      <c r="F1563" s="169"/>
    </row>
    <row r="1564" spans="2:6" s="108" customFormat="1">
      <c r="B1564" s="109"/>
      <c r="E1564" s="288"/>
      <c r="F1564" s="169"/>
    </row>
    <row r="1565" spans="2:6" s="108" customFormat="1">
      <c r="B1565" s="109"/>
      <c r="E1565" s="288"/>
      <c r="F1565" s="169"/>
    </row>
    <row r="1566" spans="2:6" s="108" customFormat="1">
      <c r="B1566" s="109"/>
      <c r="E1566" s="288"/>
      <c r="F1566" s="169"/>
    </row>
    <row r="1567" spans="2:6" s="108" customFormat="1">
      <c r="B1567" s="109"/>
      <c r="E1567" s="288"/>
      <c r="F1567" s="169"/>
    </row>
    <row r="1568" spans="2:6" s="108" customFormat="1">
      <c r="B1568" s="109"/>
      <c r="E1568" s="288"/>
      <c r="F1568" s="169"/>
    </row>
    <row r="1569" spans="2:6" s="108" customFormat="1">
      <c r="B1569" s="109"/>
      <c r="E1569" s="288"/>
      <c r="F1569" s="169"/>
    </row>
    <row r="1570" spans="2:6" s="108" customFormat="1">
      <c r="B1570" s="109"/>
      <c r="E1570" s="288"/>
      <c r="F1570" s="169"/>
    </row>
    <row r="1571" spans="2:6" s="108" customFormat="1">
      <c r="B1571" s="109"/>
      <c r="E1571" s="288"/>
      <c r="F1571" s="169"/>
    </row>
    <row r="1572" spans="2:6" s="108" customFormat="1">
      <c r="B1572" s="109"/>
      <c r="E1572" s="288"/>
      <c r="F1572" s="169"/>
    </row>
    <row r="1573" spans="2:6" s="108" customFormat="1">
      <c r="B1573" s="109"/>
      <c r="E1573" s="288"/>
      <c r="F1573" s="169"/>
    </row>
    <row r="1574" spans="2:6" s="108" customFormat="1">
      <c r="B1574" s="109"/>
      <c r="E1574" s="288"/>
      <c r="F1574" s="169"/>
    </row>
    <row r="1575" spans="2:6" s="108" customFormat="1">
      <c r="B1575" s="109"/>
      <c r="E1575" s="288"/>
      <c r="F1575" s="169"/>
    </row>
    <row r="1576" spans="2:6" s="108" customFormat="1">
      <c r="B1576" s="109"/>
      <c r="E1576" s="288"/>
      <c r="F1576" s="169"/>
    </row>
    <row r="1577" spans="2:6" s="108" customFormat="1">
      <c r="B1577" s="109"/>
      <c r="E1577" s="288"/>
      <c r="F1577" s="169"/>
    </row>
    <row r="1578" spans="2:6" s="108" customFormat="1">
      <c r="B1578" s="109"/>
      <c r="E1578" s="288"/>
      <c r="F1578" s="169"/>
    </row>
    <row r="1579" spans="2:6" s="108" customFormat="1">
      <c r="B1579" s="109"/>
      <c r="E1579" s="288"/>
      <c r="F1579" s="169"/>
    </row>
    <row r="1580" spans="2:6" s="108" customFormat="1">
      <c r="B1580" s="109"/>
      <c r="E1580" s="288"/>
      <c r="F1580" s="169"/>
    </row>
    <row r="1581" spans="2:6" s="108" customFormat="1">
      <c r="B1581" s="109"/>
      <c r="E1581" s="288"/>
      <c r="F1581" s="169"/>
    </row>
    <row r="1582" spans="2:6" s="108" customFormat="1">
      <c r="B1582" s="109"/>
      <c r="E1582" s="288"/>
      <c r="F1582" s="169"/>
    </row>
    <row r="1583" spans="2:6" s="108" customFormat="1">
      <c r="B1583" s="109"/>
      <c r="E1583" s="288"/>
      <c r="F1583" s="169"/>
    </row>
    <row r="1584" spans="2:6" s="108" customFormat="1">
      <c r="B1584" s="109"/>
      <c r="E1584" s="288"/>
      <c r="F1584" s="169"/>
    </row>
    <row r="1585" spans="2:6" s="108" customFormat="1">
      <c r="B1585" s="109"/>
      <c r="E1585" s="288"/>
      <c r="F1585" s="169"/>
    </row>
    <row r="1586" spans="2:6" s="108" customFormat="1">
      <c r="B1586" s="109"/>
      <c r="E1586" s="288"/>
      <c r="F1586" s="169"/>
    </row>
    <row r="1587" spans="2:6" s="108" customFormat="1">
      <c r="B1587" s="109"/>
      <c r="E1587" s="288"/>
      <c r="F1587" s="169"/>
    </row>
    <row r="1588" spans="2:6" s="108" customFormat="1">
      <c r="B1588" s="109"/>
      <c r="E1588" s="288"/>
      <c r="F1588" s="169"/>
    </row>
    <row r="1589" spans="2:6" s="108" customFormat="1">
      <c r="B1589" s="109"/>
      <c r="E1589" s="288"/>
      <c r="F1589" s="169"/>
    </row>
    <row r="1590" spans="2:6" s="108" customFormat="1">
      <c r="B1590" s="109"/>
      <c r="E1590" s="288"/>
      <c r="F1590" s="169"/>
    </row>
    <row r="1591" spans="2:6" s="108" customFormat="1">
      <c r="B1591" s="109"/>
      <c r="E1591" s="288"/>
      <c r="F1591" s="169"/>
    </row>
    <row r="1592" spans="2:6" s="108" customFormat="1">
      <c r="B1592" s="109"/>
      <c r="E1592" s="288"/>
      <c r="F1592" s="169"/>
    </row>
    <row r="1593" spans="2:6" s="108" customFormat="1">
      <c r="B1593" s="109"/>
      <c r="E1593" s="288"/>
      <c r="F1593" s="169"/>
    </row>
    <row r="1594" spans="2:6" s="108" customFormat="1">
      <c r="B1594" s="109"/>
      <c r="E1594" s="288"/>
      <c r="F1594" s="169"/>
    </row>
    <row r="1595" spans="2:6" s="108" customFormat="1">
      <c r="B1595" s="109"/>
      <c r="E1595" s="288"/>
      <c r="F1595" s="169"/>
    </row>
    <row r="1596" spans="2:6" s="108" customFormat="1">
      <c r="B1596" s="109"/>
      <c r="E1596" s="288"/>
      <c r="F1596" s="169"/>
    </row>
    <row r="1597" spans="2:6" s="108" customFormat="1">
      <c r="B1597" s="109"/>
      <c r="E1597" s="288"/>
      <c r="F1597" s="169"/>
    </row>
    <row r="1598" spans="2:6" s="108" customFormat="1">
      <c r="B1598" s="109"/>
      <c r="E1598" s="288"/>
      <c r="F1598" s="169"/>
    </row>
    <row r="1599" spans="2:6" s="108" customFormat="1">
      <c r="B1599" s="109"/>
      <c r="E1599" s="288"/>
      <c r="F1599" s="169"/>
    </row>
    <row r="1600" spans="2:6" s="108" customFormat="1">
      <c r="B1600" s="109"/>
      <c r="E1600" s="288"/>
      <c r="F1600" s="169"/>
    </row>
    <row r="1601" spans="2:6" s="108" customFormat="1">
      <c r="B1601" s="109"/>
      <c r="E1601" s="288"/>
      <c r="F1601" s="169"/>
    </row>
    <row r="1602" spans="2:6" s="108" customFormat="1">
      <c r="B1602" s="109"/>
      <c r="E1602" s="288"/>
      <c r="F1602" s="169"/>
    </row>
    <row r="1603" spans="2:6" s="108" customFormat="1">
      <c r="B1603" s="109"/>
      <c r="E1603" s="288"/>
      <c r="F1603" s="169"/>
    </row>
    <row r="1604" spans="2:6" s="108" customFormat="1">
      <c r="B1604" s="109"/>
      <c r="E1604" s="288"/>
      <c r="F1604" s="169"/>
    </row>
    <row r="1605" spans="2:6" s="108" customFormat="1">
      <c r="B1605" s="109"/>
      <c r="E1605" s="288"/>
      <c r="F1605" s="169"/>
    </row>
    <row r="1606" spans="2:6" s="108" customFormat="1">
      <c r="B1606" s="109"/>
      <c r="E1606" s="288"/>
      <c r="F1606" s="169"/>
    </row>
    <row r="1607" spans="2:6" s="108" customFormat="1">
      <c r="B1607" s="109"/>
      <c r="E1607" s="288"/>
      <c r="F1607" s="169"/>
    </row>
    <row r="1608" spans="2:6" s="108" customFormat="1">
      <c r="B1608" s="109"/>
      <c r="E1608" s="288"/>
      <c r="F1608" s="169"/>
    </row>
    <row r="1609" spans="2:6" s="108" customFormat="1">
      <c r="B1609" s="109"/>
      <c r="E1609" s="288"/>
      <c r="F1609" s="169"/>
    </row>
    <row r="1610" spans="2:6" s="108" customFormat="1">
      <c r="B1610" s="109"/>
      <c r="E1610" s="288"/>
      <c r="F1610" s="169"/>
    </row>
    <row r="1611" spans="2:6" s="108" customFormat="1">
      <c r="B1611" s="109"/>
      <c r="E1611" s="288"/>
      <c r="F1611" s="169"/>
    </row>
    <row r="1612" spans="2:6" s="108" customFormat="1">
      <c r="B1612" s="109"/>
      <c r="E1612" s="288"/>
      <c r="F1612" s="169"/>
    </row>
    <row r="1613" spans="2:6" s="108" customFormat="1">
      <c r="B1613" s="109"/>
      <c r="E1613" s="288"/>
      <c r="F1613" s="169"/>
    </row>
    <row r="1614" spans="2:6" s="108" customFormat="1">
      <c r="B1614" s="109"/>
      <c r="E1614" s="288"/>
      <c r="F1614" s="169"/>
    </row>
    <row r="1615" spans="2:6" s="108" customFormat="1">
      <c r="B1615" s="109"/>
      <c r="E1615" s="288"/>
      <c r="F1615" s="169"/>
    </row>
    <row r="1616" spans="2:6" s="108" customFormat="1">
      <c r="B1616" s="109"/>
      <c r="E1616" s="288"/>
      <c r="F1616" s="169"/>
    </row>
    <row r="1617" spans="2:6" s="108" customFormat="1">
      <c r="B1617" s="109"/>
      <c r="E1617" s="288"/>
      <c r="F1617" s="169"/>
    </row>
    <row r="1618" spans="2:6" s="108" customFormat="1">
      <c r="B1618" s="109"/>
      <c r="E1618" s="288"/>
      <c r="F1618" s="169"/>
    </row>
    <row r="1619" spans="2:6" s="108" customFormat="1">
      <c r="B1619" s="109"/>
      <c r="E1619" s="288"/>
      <c r="F1619" s="169"/>
    </row>
    <row r="1620" spans="2:6" s="108" customFormat="1">
      <c r="B1620" s="109"/>
      <c r="E1620" s="288"/>
      <c r="F1620" s="169"/>
    </row>
    <row r="1621" spans="2:6" s="108" customFormat="1">
      <c r="B1621" s="109"/>
      <c r="E1621" s="288"/>
      <c r="F1621" s="169"/>
    </row>
    <row r="1622" spans="2:6" s="108" customFormat="1">
      <c r="B1622" s="109"/>
      <c r="E1622" s="288"/>
      <c r="F1622" s="169"/>
    </row>
    <row r="1623" spans="2:6" s="108" customFormat="1">
      <c r="B1623" s="109"/>
      <c r="E1623" s="288"/>
      <c r="F1623" s="169"/>
    </row>
    <row r="1624" spans="2:6" s="108" customFormat="1">
      <c r="B1624" s="109"/>
      <c r="E1624" s="288"/>
      <c r="F1624" s="169"/>
    </row>
    <row r="1625" spans="2:6" s="108" customFormat="1">
      <c r="B1625" s="109"/>
      <c r="E1625" s="288"/>
      <c r="F1625" s="169"/>
    </row>
    <row r="1626" spans="2:6" s="108" customFormat="1">
      <c r="B1626" s="109"/>
      <c r="E1626" s="288"/>
      <c r="F1626" s="169"/>
    </row>
    <row r="1627" spans="2:6" s="108" customFormat="1">
      <c r="B1627" s="109"/>
      <c r="E1627" s="288"/>
      <c r="F1627" s="169"/>
    </row>
    <row r="1628" spans="2:6" s="108" customFormat="1">
      <c r="B1628" s="109"/>
      <c r="E1628" s="288"/>
      <c r="F1628" s="169"/>
    </row>
    <row r="1629" spans="2:6" s="108" customFormat="1">
      <c r="B1629" s="109"/>
      <c r="E1629" s="288"/>
      <c r="F1629" s="169"/>
    </row>
    <row r="1630" spans="2:6" s="108" customFormat="1">
      <c r="B1630" s="109"/>
      <c r="E1630" s="288"/>
      <c r="F1630" s="169"/>
    </row>
    <row r="1631" spans="2:6" s="108" customFormat="1">
      <c r="B1631" s="109"/>
      <c r="E1631" s="288"/>
      <c r="F1631" s="169"/>
    </row>
    <row r="1632" spans="2:6" s="108" customFormat="1">
      <c r="B1632" s="109"/>
      <c r="E1632" s="288"/>
      <c r="F1632" s="169"/>
    </row>
    <row r="1633" spans="2:6" s="108" customFormat="1">
      <c r="B1633" s="109"/>
      <c r="E1633" s="288"/>
      <c r="F1633" s="169"/>
    </row>
    <row r="1634" spans="2:6" s="108" customFormat="1">
      <c r="B1634" s="109"/>
      <c r="E1634" s="288"/>
      <c r="F1634" s="169"/>
    </row>
    <row r="1635" spans="2:6" s="108" customFormat="1">
      <c r="B1635" s="109"/>
      <c r="E1635" s="288"/>
      <c r="F1635" s="169"/>
    </row>
    <row r="1636" spans="2:6" s="108" customFormat="1">
      <c r="B1636" s="109"/>
      <c r="E1636" s="288"/>
      <c r="F1636" s="169"/>
    </row>
    <row r="1637" spans="2:6" s="108" customFormat="1">
      <c r="B1637" s="109"/>
      <c r="E1637" s="288"/>
      <c r="F1637" s="169"/>
    </row>
    <row r="1638" spans="2:6" s="108" customFormat="1">
      <c r="B1638" s="109"/>
      <c r="E1638" s="288"/>
      <c r="F1638" s="169"/>
    </row>
    <row r="1639" spans="2:6" s="108" customFormat="1">
      <c r="B1639" s="109"/>
      <c r="E1639" s="288"/>
      <c r="F1639" s="169"/>
    </row>
    <row r="1640" spans="2:6" s="108" customFormat="1">
      <c r="B1640" s="109"/>
      <c r="E1640" s="288"/>
      <c r="F1640" s="169"/>
    </row>
    <row r="1641" spans="2:6" s="108" customFormat="1">
      <c r="B1641" s="109"/>
      <c r="E1641" s="288"/>
      <c r="F1641" s="169"/>
    </row>
    <row r="1642" spans="2:6" s="108" customFormat="1">
      <c r="B1642" s="109"/>
      <c r="E1642" s="288"/>
      <c r="F1642" s="169"/>
    </row>
    <row r="1643" spans="2:6" s="108" customFormat="1">
      <c r="B1643" s="109"/>
      <c r="E1643" s="288"/>
      <c r="F1643" s="169"/>
    </row>
    <row r="1644" spans="2:6" s="108" customFormat="1">
      <c r="B1644" s="109"/>
      <c r="E1644" s="288"/>
      <c r="F1644" s="169"/>
    </row>
    <row r="1645" spans="2:6" s="108" customFormat="1">
      <c r="B1645" s="109"/>
      <c r="E1645" s="288"/>
      <c r="F1645" s="169"/>
    </row>
    <row r="1646" spans="2:6" s="108" customFormat="1">
      <c r="B1646" s="109"/>
      <c r="E1646" s="288"/>
      <c r="F1646" s="169"/>
    </row>
    <row r="1647" spans="2:6" s="108" customFormat="1">
      <c r="B1647" s="109"/>
      <c r="E1647" s="288"/>
      <c r="F1647" s="169"/>
    </row>
    <row r="1648" spans="2:6" s="108" customFormat="1">
      <c r="B1648" s="109"/>
      <c r="E1648" s="288"/>
      <c r="F1648" s="169"/>
    </row>
    <row r="1649" spans="2:6" s="108" customFormat="1">
      <c r="B1649" s="109"/>
      <c r="E1649" s="288"/>
      <c r="F1649" s="169"/>
    </row>
    <row r="1650" spans="2:6" s="108" customFormat="1">
      <c r="B1650" s="109"/>
      <c r="E1650" s="288"/>
      <c r="F1650" s="169"/>
    </row>
    <row r="1651" spans="2:6" s="108" customFormat="1">
      <c r="B1651" s="109"/>
      <c r="E1651" s="288"/>
      <c r="F1651" s="169"/>
    </row>
    <row r="1652" spans="2:6" s="108" customFormat="1">
      <c r="B1652" s="109"/>
      <c r="E1652" s="288"/>
      <c r="F1652" s="169"/>
    </row>
    <row r="1653" spans="2:6" s="108" customFormat="1">
      <c r="B1653" s="109"/>
      <c r="E1653" s="288"/>
      <c r="F1653" s="169"/>
    </row>
    <row r="1654" spans="2:6" s="108" customFormat="1">
      <c r="B1654" s="109"/>
      <c r="E1654" s="288"/>
      <c r="F1654" s="169"/>
    </row>
    <row r="1655" spans="2:6" s="108" customFormat="1">
      <c r="B1655" s="109"/>
      <c r="E1655" s="288"/>
      <c r="F1655" s="169"/>
    </row>
    <row r="1656" spans="2:6" s="108" customFormat="1">
      <c r="B1656" s="109"/>
      <c r="E1656" s="288"/>
      <c r="F1656" s="169"/>
    </row>
    <row r="1657" spans="2:6" s="108" customFormat="1">
      <c r="B1657" s="109"/>
      <c r="E1657" s="288"/>
      <c r="F1657" s="169"/>
    </row>
    <row r="1658" spans="2:6" s="108" customFormat="1">
      <c r="B1658" s="109"/>
      <c r="E1658" s="288"/>
      <c r="F1658" s="169"/>
    </row>
    <row r="1659" spans="2:6" s="108" customFormat="1">
      <c r="B1659" s="109"/>
      <c r="E1659" s="288"/>
      <c r="F1659" s="169"/>
    </row>
    <row r="1660" spans="2:6" s="108" customFormat="1">
      <c r="B1660" s="109"/>
      <c r="E1660" s="288"/>
      <c r="F1660" s="169"/>
    </row>
    <row r="1661" spans="2:6" s="108" customFormat="1">
      <c r="B1661" s="109"/>
      <c r="E1661" s="288"/>
      <c r="F1661" s="169"/>
    </row>
    <row r="1662" spans="2:6" s="108" customFormat="1">
      <c r="B1662" s="109"/>
      <c r="E1662" s="288"/>
      <c r="F1662" s="169"/>
    </row>
    <row r="1663" spans="2:6" s="108" customFormat="1">
      <c r="B1663" s="109"/>
      <c r="E1663" s="288"/>
      <c r="F1663" s="169"/>
    </row>
    <row r="1664" spans="2:6" s="108" customFormat="1">
      <c r="B1664" s="109"/>
      <c r="E1664" s="288"/>
      <c r="F1664" s="169"/>
    </row>
    <row r="1665" spans="2:6" s="108" customFormat="1">
      <c r="B1665" s="109"/>
      <c r="E1665" s="288"/>
      <c r="F1665" s="169"/>
    </row>
    <row r="1666" spans="2:6" s="108" customFormat="1">
      <c r="B1666" s="109"/>
      <c r="E1666" s="288"/>
      <c r="F1666" s="169"/>
    </row>
    <row r="1667" spans="2:6" s="108" customFormat="1">
      <c r="B1667" s="109"/>
      <c r="E1667" s="288"/>
      <c r="F1667" s="169"/>
    </row>
    <row r="1668" spans="2:6" s="108" customFormat="1">
      <c r="B1668" s="109"/>
      <c r="E1668" s="288"/>
      <c r="F1668" s="169"/>
    </row>
    <row r="1669" spans="2:6" s="108" customFormat="1">
      <c r="B1669" s="109"/>
      <c r="E1669" s="288"/>
      <c r="F1669" s="169"/>
    </row>
    <row r="1670" spans="2:6" s="108" customFormat="1">
      <c r="B1670" s="109"/>
      <c r="E1670" s="288"/>
      <c r="F1670" s="169"/>
    </row>
    <row r="1671" spans="2:6" s="108" customFormat="1">
      <c r="B1671" s="109"/>
      <c r="E1671" s="288"/>
      <c r="F1671" s="169"/>
    </row>
    <row r="1672" spans="2:6" s="108" customFormat="1">
      <c r="B1672" s="109"/>
      <c r="E1672" s="288"/>
      <c r="F1672" s="169"/>
    </row>
    <row r="1673" spans="2:6" s="108" customFormat="1">
      <c r="B1673" s="109"/>
      <c r="E1673" s="288"/>
      <c r="F1673" s="169"/>
    </row>
    <row r="1674" spans="2:6" s="108" customFormat="1">
      <c r="B1674" s="109"/>
      <c r="E1674" s="288"/>
      <c r="F1674" s="169"/>
    </row>
    <row r="1675" spans="2:6" s="108" customFormat="1">
      <c r="B1675" s="109"/>
      <c r="E1675" s="288"/>
      <c r="F1675" s="169"/>
    </row>
    <row r="1676" spans="2:6" s="108" customFormat="1">
      <c r="B1676" s="109"/>
      <c r="E1676" s="288"/>
      <c r="F1676" s="169"/>
    </row>
    <row r="1677" spans="2:6" s="108" customFormat="1">
      <c r="B1677" s="109"/>
      <c r="E1677" s="288"/>
      <c r="F1677" s="169"/>
    </row>
    <row r="1678" spans="2:6" s="108" customFormat="1">
      <c r="B1678" s="109"/>
      <c r="E1678" s="288"/>
      <c r="F1678" s="169"/>
    </row>
    <row r="1679" spans="2:6" s="108" customFormat="1">
      <c r="B1679" s="109"/>
      <c r="E1679" s="288"/>
      <c r="F1679" s="169"/>
    </row>
    <row r="1680" spans="2:6" s="108" customFormat="1">
      <c r="B1680" s="109"/>
      <c r="E1680" s="288"/>
      <c r="F1680" s="169"/>
    </row>
    <row r="1681" spans="2:6" s="108" customFormat="1">
      <c r="B1681" s="109"/>
      <c r="E1681" s="288"/>
      <c r="F1681" s="169"/>
    </row>
    <row r="1682" spans="2:6" s="108" customFormat="1">
      <c r="B1682" s="109"/>
      <c r="E1682" s="288"/>
      <c r="F1682" s="169"/>
    </row>
    <row r="1683" spans="2:6" s="108" customFormat="1">
      <c r="B1683" s="109"/>
      <c r="E1683" s="288"/>
      <c r="F1683" s="169"/>
    </row>
    <row r="1684" spans="2:6" s="108" customFormat="1">
      <c r="B1684" s="109"/>
      <c r="E1684" s="288"/>
      <c r="F1684" s="169"/>
    </row>
    <row r="1685" spans="2:6" s="108" customFormat="1">
      <c r="B1685" s="109"/>
      <c r="E1685" s="288"/>
      <c r="F1685" s="169"/>
    </row>
    <row r="1686" spans="2:6" s="108" customFormat="1">
      <c r="B1686" s="109"/>
      <c r="E1686" s="288"/>
      <c r="F1686" s="169"/>
    </row>
    <row r="1687" spans="2:6" s="108" customFormat="1">
      <c r="B1687" s="109"/>
      <c r="E1687" s="288"/>
      <c r="F1687" s="169"/>
    </row>
    <row r="1688" spans="2:6" s="108" customFormat="1">
      <c r="B1688" s="109"/>
      <c r="E1688" s="288"/>
      <c r="F1688" s="169"/>
    </row>
    <row r="1689" spans="2:6" s="108" customFormat="1">
      <c r="B1689" s="109"/>
      <c r="E1689" s="288"/>
      <c r="F1689" s="169"/>
    </row>
    <row r="1690" spans="2:6" s="108" customFormat="1">
      <c r="B1690" s="109"/>
      <c r="E1690" s="288"/>
      <c r="F1690" s="169"/>
    </row>
    <row r="1691" spans="2:6" s="108" customFormat="1">
      <c r="B1691" s="109"/>
      <c r="E1691" s="288"/>
      <c r="F1691" s="169"/>
    </row>
    <row r="1692" spans="2:6" s="108" customFormat="1">
      <c r="B1692" s="109"/>
      <c r="E1692" s="288"/>
      <c r="F1692" s="169"/>
    </row>
    <row r="1693" spans="2:6" s="108" customFormat="1">
      <c r="B1693" s="109"/>
      <c r="E1693" s="288"/>
      <c r="F1693" s="169"/>
    </row>
    <row r="1694" spans="2:6" s="108" customFormat="1">
      <c r="B1694" s="109"/>
      <c r="E1694" s="288"/>
      <c r="F1694" s="169"/>
    </row>
    <row r="1695" spans="2:6" s="108" customFormat="1">
      <c r="B1695" s="109"/>
      <c r="E1695" s="288"/>
      <c r="F1695" s="169"/>
    </row>
    <row r="1696" spans="2:6" s="108" customFormat="1">
      <c r="B1696" s="109"/>
      <c r="E1696" s="288"/>
      <c r="F1696" s="169"/>
    </row>
    <row r="1697" spans="2:6" s="108" customFormat="1">
      <c r="B1697" s="109"/>
      <c r="E1697" s="288"/>
      <c r="F1697" s="169"/>
    </row>
    <row r="1698" spans="2:6" s="108" customFormat="1">
      <c r="B1698" s="109"/>
      <c r="E1698" s="288"/>
      <c r="F1698" s="169"/>
    </row>
    <row r="1699" spans="2:6" s="108" customFormat="1">
      <c r="B1699" s="109"/>
      <c r="E1699" s="288"/>
      <c r="F1699" s="169"/>
    </row>
    <row r="1700" spans="2:6" s="108" customFormat="1">
      <c r="B1700" s="109"/>
      <c r="E1700" s="288"/>
      <c r="F1700" s="169"/>
    </row>
    <row r="1701" spans="2:6" s="108" customFormat="1">
      <c r="B1701" s="109"/>
      <c r="E1701" s="288"/>
      <c r="F1701" s="169"/>
    </row>
    <row r="1702" spans="2:6" s="108" customFormat="1">
      <c r="B1702" s="109"/>
      <c r="E1702" s="288"/>
      <c r="F1702" s="169"/>
    </row>
    <row r="1703" spans="2:6" s="108" customFormat="1">
      <c r="B1703" s="109"/>
      <c r="E1703" s="288"/>
      <c r="F1703" s="169"/>
    </row>
    <row r="1704" spans="2:6" s="108" customFormat="1">
      <c r="B1704" s="109"/>
      <c r="E1704" s="288"/>
      <c r="F1704" s="169"/>
    </row>
    <row r="1705" spans="2:6" s="108" customFormat="1">
      <c r="B1705" s="109"/>
      <c r="E1705" s="288"/>
      <c r="F1705" s="169"/>
    </row>
    <row r="1706" spans="2:6" s="108" customFormat="1">
      <c r="B1706" s="109"/>
      <c r="E1706" s="288"/>
      <c r="F1706" s="169"/>
    </row>
    <row r="1707" spans="2:6" s="108" customFormat="1">
      <c r="B1707" s="109"/>
      <c r="E1707" s="288"/>
      <c r="F1707" s="169"/>
    </row>
    <row r="1708" spans="2:6" s="108" customFormat="1">
      <c r="B1708" s="109"/>
      <c r="E1708" s="288"/>
      <c r="F1708" s="169"/>
    </row>
    <row r="1709" spans="2:6" s="108" customFormat="1">
      <c r="B1709" s="109"/>
      <c r="E1709" s="288"/>
      <c r="F1709" s="169"/>
    </row>
    <row r="1710" spans="2:6" s="108" customFormat="1">
      <c r="B1710" s="109"/>
      <c r="E1710" s="288"/>
      <c r="F1710" s="169"/>
    </row>
    <row r="1711" spans="2:6" s="108" customFormat="1">
      <c r="B1711" s="109"/>
      <c r="E1711" s="288"/>
      <c r="F1711" s="169"/>
    </row>
    <row r="1712" spans="2:6" s="108" customFormat="1">
      <c r="B1712" s="109"/>
      <c r="E1712" s="288"/>
      <c r="F1712" s="169"/>
    </row>
    <row r="1713" spans="2:6" s="108" customFormat="1">
      <c r="B1713" s="109"/>
      <c r="E1713" s="288"/>
      <c r="F1713" s="169"/>
    </row>
    <row r="1714" spans="2:6" s="108" customFormat="1">
      <c r="B1714" s="109"/>
      <c r="E1714" s="288"/>
      <c r="F1714" s="169"/>
    </row>
    <row r="1715" spans="2:6" s="108" customFormat="1">
      <c r="B1715" s="109"/>
      <c r="E1715" s="288"/>
      <c r="F1715" s="169"/>
    </row>
    <row r="1716" spans="2:6" s="108" customFormat="1">
      <c r="B1716" s="109"/>
      <c r="E1716" s="288"/>
      <c r="F1716" s="169"/>
    </row>
    <row r="1717" spans="2:6" s="108" customFormat="1">
      <c r="B1717" s="109"/>
      <c r="E1717" s="288"/>
      <c r="F1717" s="169"/>
    </row>
    <row r="1718" spans="2:6" s="108" customFormat="1">
      <c r="B1718" s="109"/>
      <c r="E1718" s="288"/>
      <c r="F1718" s="169"/>
    </row>
    <row r="1719" spans="2:6" s="108" customFormat="1">
      <c r="B1719" s="109"/>
      <c r="E1719" s="288"/>
      <c r="F1719" s="169"/>
    </row>
    <row r="1720" spans="2:6" s="108" customFormat="1">
      <c r="B1720" s="109"/>
      <c r="E1720" s="288"/>
      <c r="F1720" s="169"/>
    </row>
    <row r="1721" spans="2:6" s="108" customFormat="1">
      <c r="B1721" s="109"/>
      <c r="E1721" s="288"/>
      <c r="F1721" s="169"/>
    </row>
    <row r="1722" spans="2:6" s="108" customFormat="1">
      <c r="B1722" s="109"/>
      <c r="E1722" s="288"/>
      <c r="F1722" s="169"/>
    </row>
    <row r="1723" spans="2:6" s="108" customFormat="1">
      <c r="B1723" s="109"/>
      <c r="E1723" s="288"/>
      <c r="F1723" s="169"/>
    </row>
    <row r="1724" spans="2:6" s="108" customFormat="1">
      <c r="B1724" s="109"/>
      <c r="E1724" s="288"/>
      <c r="F1724" s="169"/>
    </row>
    <row r="1725" spans="2:6" s="108" customFormat="1">
      <c r="B1725" s="109"/>
      <c r="E1725" s="288"/>
      <c r="F1725" s="169"/>
    </row>
    <row r="1726" spans="2:6" s="108" customFormat="1">
      <c r="B1726" s="109"/>
      <c r="E1726" s="288"/>
      <c r="F1726" s="169"/>
    </row>
    <row r="1727" spans="2:6" s="108" customFormat="1">
      <c r="B1727" s="109"/>
      <c r="E1727" s="288"/>
      <c r="F1727" s="169"/>
    </row>
    <row r="1728" spans="2:6" s="108" customFormat="1">
      <c r="B1728" s="109"/>
      <c r="E1728" s="288"/>
      <c r="F1728" s="169"/>
    </row>
    <row r="1729" spans="2:6" s="108" customFormat="1">
      <c r="B1729" s="109"/>
      <c r="E1729" s="288"/>
      <c r="F1729" s="169"/>
    </row>
    <row r="1730" spans="2:6" s="108" customFormat="1">
      <c r="B1730" s="109"/>
      <c r="E1730" s="288"/>
      <c r="F1730" s="169"/>
    </row>
    <row r="1731" spans="2:6" s="108" customFormat="1">
      <c r="B1731" s="109"/>
      <c r="E1731" s="288"/>
      <c r="F1731" s="169"/>
    </row>
    <row r="1732" spans="2:6" s="108" customFormat="1">
      <c r="B1732" s="109"/>
      <c r="E1732" s="288"/>
      <c r="F1732" s="169"/>
    </row>
    <row r="1733" spans="2:6" s="108" customFormat="1">
      <c r="B1733" s="109"/>
      <c r="E1733" s="288"/>
      <c r="F1733" s="169"/>
    </row>
    <row r="1734" spans="2:6" s="108" customFormat="1">
      <c r="B1734" s="109"/>
      <c r="E1734" s="288"/>
      <c r="F1734" s="169"/>
    </row>
    <row r="1735" spans="2:6" s="108" customFormat="1">
      <c r="B1735" s="109"/>
      <c r="E1735" s="288"/>
      <c r="F1735" s="169"/>
    </row>
    <row r="1736" spans="2:6" s="108" customFormat="1">
      <c r="B1736" s="109"/>
      <c r="E1736" s="288"/>
      <c r="F1736" s="169"/>
    </row>
    <row r="1737" spans="2:6" s="108" customFormat="1">
      <c r="B1737" s="109"/>
      <c r="E1737" s="288"/>
      <c r="F1737" s="169"/>
    </row>
    <row r="1738" spans="2:6" s="108" customFormat="1">
      <c r="B1738" s="109"/>
      <c r="E1738" s="288"/>
      <c r="F1738" s="169"/>
    </row>
    <row r="1739" spans="2:6" s="108" customFormat="1">
      <c r="B1739" s="109"/>
      <c r="E1739" s="288"/>
      <c r="F1739" s="169"/>
    </row>
    <row r="1740" spans="2:6" s="108" customFormat="1">
      <c r="B1740" s="109"/>
      <c r="E1740" s="288"/>
      <c r="F1740" s="169"/>
    </row>
    <row r="1741" spans="2:6" s="108" customFormat="1">
      <c r="B1741" s="109"/>
      <c r="E1741" s="288"/>
      <c r="F1741" s="169"/>
    </row>
    <row r="1742" spans="2:6" s="108" customFormat="1">
      <c r="B1742" s="109"/>
      <c r="E1742" s="288"/>
      <c r="F1742" s="169"/>
    </row>
    <row r="1743" spans="2:6" s="108" customFormat="1">
      <c r="B1743" s="109"/>
      <c r="E1743" s="288"/>
      <c r="F1743" s="169"/>
    </row>
    <row r="1744" spans="2:6" s="108" customFormat="1">
      <c r="B1744" s="109"/>
      <c r="E1744" s="288"/>
      <c r="F1744" s="169"/>
    </row>
    <row r="1745" spans="2:6" s="108" customFormat="1">
      <c r="B1745" s="109"/>
      <c r="E1745" s="288"/>
      <c r="F1745" s="169"/>
    </row>
    <row r="1746" spans="2:6" s="108" customFormat="1">
      <c r="B1746" s="109"/>
      <c r="E1746" s="288"/>
      <c r="F1746" s="169"/>
    </row>
    <row r="1747" spans="2:6" s="108" customFormat="1">
      <c r="B1747" s="109"/>
      <c r="E1747" s="288"/>
      <c r="F1747" s="169"/>
    </row>
    <row r="1748" spans="2:6" s="108" customFormat="1">
      <c r="B1748" s="109"/>
      <c r="E1748" s="288"/>
      <c r="F1748" s="169"/>
    </row>
    <row r="1749" spans="2:6" s="108" customFormat="1">
      <c r="B1749" s="109"/>
      <c r="E1749" s="288"/>
      <c r="F1749" s="169"/>
    </row>
    <row r="1750" spans="2:6" s="108" customFormat="1">
      <c r="B1750" s="109"/>
      <c r="E1750" s="288"/>
      <c r="F1750" s="169"/>
    </row>
    <row r="1751" spans="2:6" s="108" customFormat="1">
      <c r="B1751" s="109"/>
      <c r="E1751" s="288"/>
      <c r="F1751" s="169"/>
    </row>
    <row r="1752" spans="2:6" s="108" customFormat="1">
      <c r="B1752" s="109"/>
      <c r="E1752" s="288"/>
      <c r="F1752" s="169"/>
    </row>
    <row r="1753" spans="2:6" s="108" customFormat="1">
      <c r="B1753" s="109"/>
      <c r="E1753" s="288"/>
      <c r="F1753" s="169"/>
    </row>
    <row r="1754" spans="2:6" s="108" customFormat="1">
      <c r="B1754" s="109"/>
      <c r="E1754" s="288"/>
      <c r="F1754" s="169"/>
    </row>
    <row r="1755" spans="2:6" s="108" customFormat="1">
      <c r="B1755" s="109"/>
      <c r="E1755" s="288"/>
      <c r="F1755" s="169"/>
    </row>
    <row r="1756" spans="2:6" s="108" customFormat="1">
      <c r="B1756" s="109"/>
      <c r="E1756" s="288"/>
      <c r="F1756" s="169"/>
    </row>
    <row r="1757" spans="2:6" s="108" customFormat="1">
      <c r="B1757" s="109"/>
      <c r="E1757" s="288"/>
      <c r="F1757" s="169"/>
    </row>
    <row r="1758" spans="2:6" s="108" customFormat="1">
      <c r="B1758" s="109"/>
      <c r="E1758" s="288"/>
      <c r="F1758" s="169"/>
    </row>
    <row r="1759" spans="2:6" s="108" customFormat="1">
      <c r="B1759" s="109"/>
      <c r="E1759" s="288"/>
      <c r="F1759" s="169"/>
    </row>
    <row r="1760" spans="2:6" s="108" customFormat="1">
      <c r="B1760" s="109"/>
      <c r="E1760" s="288"/>
      <c r="F1760" s="169"/>
    </row>
    <row r="1761" spans="2:6" s="108" customFormat="1">
      <c r="B1761" s="109"/>
      <c r="E1761" s="288"/>
      <c r="F1761" s="169"/>
    </row>
    <row r="1762" spans="2:6" s="108" customFormat="1">
      <c r="B1762" s="109"/>
      <c r="E1762" s="288"/>
      <c r="F1762" s="169"/>
    </row>
    <row r="1763" spans="2:6" s="108" customFormat="1">
      <c r="B1763" s="109"/>
      <c r="E1763" s="288"/>
      <c r="F1763" s="169"/>
    </row>
    <row r="1764" spans="2:6" s="108" customFormat="1">
      <c r="B1764" s="109"/>
      <c r="E1764" s="288"/>
      <c r="F1764" s="169"/>
    </row>
    <row r="1765" spans="2:6" s="108" customFormat="1">
      <c r="B1765" s="109"/>
      <c r="E1765" s="288"/>
      <c r="F1765" s="169"/>
    </row>
    <row r="1766" spans="2:6" s="108" customFormat="1">
      <c r="B1766" s="109"/>
      <c r="E1766" s="288"/>
      <c r="F1766" s="169"/>
    </row>
    <row r="1767" spans="2:6" s="108" customFormat="1">
      <c r="B1767" s="109"/>
      <c r="E1767" s="288"/>
      <c r="F1767" s="169"/>
    </row>
    <row r="1768" spans="2:6" s="108" customFormat="1">
      <c r="B1768" s="109"/>
      <c r="E1768" s="288"/>
      <c r="F1768" s="169"/>
    </row>
    <row r="1769" spans="2:6" s="108" customFormat="1">
      <c r="B1769" s="109"/>
      <c r="E1769" s="288"/>
      <c r="F1769" s="169"/>
    </row>
    <row r="1770" spans="2:6" s="108" customFormat="1">
      <c r="B1770" s="109"/>
      <c r="E1770" s="288"/>
      <c r="F1770" s="169"/>
    </row>
    <row r="1771" spans="2:6" s="108" customFormat="1">
      <c r="B1771" s="109"/>
      <c r="E1771" s="288"/>
      <c r="F1771" s="169"/>
    </row>
    <row r="1772" spans="2:6" s="108" customFormat="1">
      <c r="B1772" s="109"/>
      <c r="E1772" s="288"/>
      <c r="F1772" s="169"/>
    </row>
    <row r="1773" spans="2:6" s="108" customFormat="1">
      <c r="B1773" s="109"/>
      <c r="E1773" s="288"/>
      <c r="F1773" s="169"/>
    </row>
    <row r="1774" spans="2:6" s="108" customFormat="1">
      <c r="B1774" s="109"/>
      <c r="E1774" s="288"/>
      <c r="F1774" s="169"/>
    </row>
    <row r="1775" spans="2:6" s="108" customFormat="1">
      <c r="B1775" s="109"/>
      <c r="E1775" s="288"/>
      <c r="F1775" s="169"/>
    </row>
    <row r="1776" spans="2:6" s="108" customFormat="1">
      <c r="B1776" s="109"/>
      <c r="E1776" s="288"/>
      <c r="F1776" s="169"/>
    </row>
    <row r="1777" spans="2:6" s="108" customFormat="1">
      <c r="B1777" s="109"/>
      <c r="E1777" s="288"/>
      <c r="F1777" s="169"/>
    </row>
    <row r="1778" spans="2:6" s="108" customFormat="1">
      <c r="B1778" s="109"/>
      <c r="E1778" s="288"/>
      <c r="F1778" s="169"/>
    </row>
    <row r="1779" spans="2:6" s="108" customFormat="1">
      <c r="B1779" s="109"/>
      <c r="E1779" s="288"/>
      <c r="F1779" s="169"/>
    </row>
    <row r="1780" spans="2:6" s="108" customFormat="1">
      <c r="B1780" s="109"/>
      <c r="E1780" s="288"/>
      <c r="F1780" s="169"/>
    </row>
    <row r="1781" spans="2:6" s="108" customFormat="1">
      <c r="B1781" s="109"/>
      <c r="E1781" s="288"/>
      <c r="F1781" s="169"/>
    </row>
    <row r="1782" spans="2:6" s="108" customFormat="1">
      <c r="B1782" s="109"/>
      <c r="E1782" s="288"/>
      <c r="F1782" s="169"/>
    </row>
    <row r="1783" spans="2:6" s="108" customFormat="1">
      <c r="B1783" s="109"/>
      <c r="E1783" s="288"/>
      <c r="F1783" s="169"/>
    </row>
    <row r="1784" spans="2:6" s="108" customFormat="1">
      <c r="B1784" s="109"/>
      <c r="E1784" s="288"/>
      <c r="F1784" s="169"/>
    </row>
    <row r="1785" spans="2:6" s="108" customFormat="1">
      <c r="B1785" s="109"/>
      <c r="E1785" s="288"/>
      <c r="F1785" s="169"/>
    </row>
    <row r="1786" spans="2:6" s="108" customFormat="1">
      <c r="B1786" s="109"/>
      <c r="E1786" s="288"/>
      <c r="F1786" s="169"/>
    </row>
    <row r="1787" spans="2:6" s="108" customFormat="1">
      <c r="B1787" s="109"/>
      <c r="E1787" s="288"/>
      <c r="F1787" s="169"/>
    </row>
    <row r="1788" spans="2:6" s="108" customFormat="1">
      <c r="B1788" s="109"/>
      <c r="E1788" s="288"/>
      <c r="F1788" s="169"/>
    </row>
    <row r="1789" spans="2:6" s="108" customFormat="1">
      <c r="B1789" s="109"/>
      <c r="E1789" s="288"/>
      <c r="F1789" s="169"/>
    </row>
    <row r="1790" spans="2:6" s="108" customFormat="1">
      <c r="B1790" s="109"/>
      <c r="E1790" s="288"/>
      <c r="F1790" s="169"/>
    </row>
    <row r="1791" spans="2:6" s="108" customFormat="1">
      <c r="B1791" s="109"/>
      <c r="E1791" s="288"/>
      <c r="F1791" s="169"/>
    </row>
    <row r="1792" spans="2:6" s="108" customFormat="1">
      <c r="B1792" s="109"/>
      <c r="E1792" s="288"/>
      <c r="F1792" s="169"/>
    </row>
    <row r="1793" spans="2:6" s="108" customFormat="1">
      <c r="B1793" s="109"/>
      <c r="E1793" s="288"/>
      <c r="F1793" s="169"/>
    </row>
    <row r="1794" spans="2:6" s="108" customFormat="1">
      <c r="B1794" s="109"/>
      <c r="E1794" s="288"/>
      <c r="F1794" s="169"/>
    </row>
    <row r="1795" spans="2:6" s="108" customFormat="1">
      <c r="B1795" s="109"/>
      <c r="E1795" s="288"/>
      <c r="F1795" s="169"/>
    </row>
    <row r="1796" spans="2:6" s="108" customFormat="1">
      <c r="B1796" s="109"/>
      <c r="E1796" s="288"/>
      <c r="F1796" s="169"/>
    </row>
    <row r="1797" spans="2:6" s="108" customFormat="1">
      <c r="B1797" s="109"/>
      <c r="E1797" s="288"/>
      <c r="F1797" s="169"/>
    </row>
    <row r="1798" spans="2:6" s="108" customFormat="1">
      <c r="B1798" s="109"/>
      <c r="E1798" s="288"/>
      <c r="F1798" s="169"/>
    </row>
    <row r="1799" spans="2:6" s="108" customFormat="1">
      <c r="B1799" s="109"/>
      <c r="E1799" s="288"/>
      <c r="F1799" s="169"/>
    </row>
    <row r="1800" spans="2:6" s="108" customFormat="1">
      <c r="B1800" s="109"/>
      <c r="E1800" s="288"/>
      <c r="F1800" s="169"/>
    </row>
    <row r="1801" spans="2:6" s="108" customFormat="1">
      <c r="B1801" s="109"/>
      <c r="E1801" s="288"/>
      <c r="F1801" s="169"/>
    </row>
    <row r="1802" spans="2:6" s="108" customFormat="1">
      <c r="B1802" s="109"/>
      <c r="E1802" s="288"/>
      <c r="F1802" s="169"/>
    </row>
    <row r="1803" spans="2:6" s="108" customFormat="1">
      <c r="B1803" s="109"/>
      <c r="E1803" s="288"/>
      <c r="F1803" s="169"/>
    </row>
    <row r="1804" spans="2:6" s="108" customFormat="1">
      <c r="B1804" s="109"/>
      <c r="E1804" s="288"/>
      <c r="F1804" s="169"/>
    </row>
    <row r="1805" spans="2:6" s="108" customFormat="1">
      <c r="B1805" s="109"/>
      <c r="E1805" s="288"/>
      <c r="F1805" s="169"/>
    </row>
    <row r="1806" spans="2:6" s="108" customFormat="1">
      <c r="B1806" s="109"/>
      <c r="E1806" s="288"/>
      <c r="F1806" s="169"/>
    </row>
    <row r="1807" spans="2:6" s="108" customFormat="1">
      <c r="B1807" s="109"/>
      <c r="E1807" s="288"/>
      <c r="F1807" s="169"/>
    </row>
    <row r="1808" spans="2:6" s="108" customFormat="1">
      <c r="B1808" s="109"/>
      <c r="E1808" s="288"/>
      <c r="F1808" s="169"/>
    </row>
    <row r="1809" spans="2:6" s="108" customFormat="1">
      <c r="B1809" s="109"/>
      <c r="E1809" s="288"/>
      <c r="F1809" s="169"/>
    </row>
    <row r="1810" spans="2:6" s="108" customFormat="1">
      <c r="B1810" s="109"/>
      <c r="E1810" s="288"/>
      <c r="F1810" s="169"/>
    </row>
    <row r="1811" spans="2:6" s="108" customFormat="1">
      <c r="B1811" s="109"/>
      <c r="E1811" s="288"/>
      <c r="F1811" s="169"/>
    </row>
    <row r="1812" spans="2:6" s="108" customFormat="1">
      <c r="B1812" s="109"/>
      <c r="E1812" s="288"/>
      <c r="F1812" s="169"/>
    </row>
    <row r="1813" spans="2:6" s="108" customFormat="1">
      <c r="B1813" s="109"/>
      <c r="E1813" s="288"/>
      <c r="F1813" s="169"/>
    </row>
    <row r="1814" spans="2:6" s="108" customFormat="1">
      <c r="B1814" s="109"/>
      <c r="E1814" s="288"/>
      <c r="F1814" s="169"/>
    </row>
    <row r="1815" spans="2:6" s="108" customFormat="1">
      <c r="B1815" s="109"/>
      <c r="E1815" s="288"/>
      <c r="F1815" s="169"/>
    </row>
    <row r="1816" spans="2:6" s="108" customFormat="1">
      <c r="B1816" s="109"/>
      <c r="E1816" s="288"/>
      <c r="F1816" s="169"/>
    </row>
    <row r="1817" spans="2:6" s="108" customFormat="1">
      <c r="B1817" s="109"/>
      <c r="E1817" s="288"/>
      <c r="F1817" s="169"/>
    </row>
    <row r="1818" spans="2:6" s="108" customFormat="1">
      <c r="B1818" s="109"/>
      <c r="E1818" s="288"/>
      <c r="F1818" s="169"/>
    </row>
    <row r="1819" spans="2:6" s="108" customFormat="1">
      <c r="B1819" s="109"/>
      <c r="E1819" s="288"/>
      <c r="F1819" s="169"/>
    </row>
    <row r="1820" spans="2:6" s="108" customFormat="1">
      <c r="B1820" s="109"/>
      <c r="E1820" s="288"/>
      <c r="F1820" s="169"/>
    </row>
    <row r="1821" spans="2:6" s="108" customFormat="1">
      <c r="B1821" s="109"/>
      <c r="E1821" s="288"/>
      <c r="F1821" s="169"/>
    </row>
    <row r="1822" spans="2:6" s="108" customFormat="1">
      <c r="B1822" s="109"/>
      <c r="E1822" s="288"/>
      <c r="F1822" s="169"/>
    </row>
    <row r="1823" spans="2:6" s="108" customFormat="1">
      <c r="B1823" s="109"/>
      <c r="E1823" s="288"/>
      <c r="F1823" s="169"/>
    </row>
    <row r="1824" spans="2:6" s="108" customFormat="1">
      <c r="B1824" s="109"/>
      <c r="E1824" s="288"/>
      <c r="F1824" s="169"/>
    </row>
    <row r="1825" spans="2:6" s="108" customFormat="1">
      <c r="B1825" s="109"/>
      <c r="E1825" s="288"/>
      <c r="F1825" s="169"/>
    </row>
    <row r="1826" spans="2:6" s="108" customFormat="1">
      <c r="B1826" s="109"/>
      <c r="E1826" s="288"/>
      <c r="F1826" s="169"/>
    </row>
    <row r="1827" spans="2:6" s="108" customFormat="1">
      <c r="B1827" s="109"/>
      <c r="E1827" s="288"/>
      <c r="F1827" s="169"/>
    </row>
    <row r="1828" spans="2:6" s="108" customFormat="1">
      <c r="B1828" s="109"/>
      <c r="E1828" s="288"/>
      <c r="F1828" s="169"/>
    </row>
    <row r="1829" spans="2:6" s="108" customFormat="1">
      <c r="B1829" s="109"/>
      <c r="E1829" s="288"/>
      <c r="F1829" s="169"/>
    </row>
    <row r="1830" spans="2:6" s="108" customFormat="1">
      <c r="B1830" s="109"/>
      <c r="E1830" s="288"/>
      <c r="F1830" s="169"/>
    </row>
    <row r="1831" spans="2:6" s="108" customFormat="1">
      <c r="B1831" s="109"/>
      <c r="E1831" s="288"/>
      <c r="F1831" s="169"/>
    </row>
    <row r="1832" spans="2:6" s="108" customFormat="1">
      <c r="B1832" s="109"/>
      <c r="E1832" s="288"/>
      <c r="F1832" s="169"/>
    </row>
    <row r="1833" spans="2:6" s="108" customFormat="1">
      <c r="B1833" s="109"/>
      <c r="E1833" s="288"/>
      <c r="F1833" s="169"/>
    </row>
    <row r="1834" spans="2:6" s="108" customFormat="1">
      <c r="B1834" s="109"/>
      <c r="E1834" s="288"/>
      <c r="F1834" s="169"/>
    </row>
    <row r="1835" spans="2:6" s="108" customFormat="1">
      <c r="B1835" s="109"/>
      <c r="E1835" s="288"/>
      <c r="F1835" s="169"/>
    </row>
    <row r="1836" spans="2:6" s="108" customFormat="1">
      <c r="B1836" s="109"/>
      <c r="E1836" s="288"/>
      <c r="F1836" s="169"/>
    </row>
    <row r="1837" spans="2:6" s="108" customFormat="1">
      <c r="B1837" s="109"/>
      <c r="E1837" s="288"/>
      <c r="F1837" s="169"/>
    </row>
    <row r="1838" spans="2:6" s="108" customFormat="1">
      <c r="B1838" s="109"/>
      <c r="E1838" s="288"/>
      <c r="F1838" s="169"/>
    </row>
    <row r="1839" spans="2:6" s="108" customFormat="1">
      <c r="B1839" s="109"/>
      <c r="E1839" s="288"/>
      <c r="F1839" s="169"/>
    </row>
    <row r="1840" spans="2:6" s="108" customFormat="1">
      <c r="B1840" s="109"/>
      <c r="E1840" s="288"/>
      <c r="F1840" s="169"/>
    </row>
    <row r="1841" spans="2:6" s="108" customFormat="1">
      <c r="B1841" s="109"/>
      <c r="E1841" s="288"/>
      <c r="F1841" s="169"/>
    </row>
    <row r="1842" spans="2:6" s="108" customFormat="1">
      <c r="B1842" s="109"/>
      <c r="E1842" s="288"/>
      <c r="F1842" s="169"/>
    </row>
    <row r="1843" spans="2:6" s="108" customFormat="1">
      <c r="B1843" s="109"/>
      <c r="E1843" s="288"/>
      <c r="F1843" s="169"/>
    </row>
    <row r="1844" spans="2:6" s="108" customFormat="1">
      <c r="B1844" s="109"/>
      <c r="E1844" s="288"/>
      <c r="F1844" s="169"/>
    </row>
    <row r="1845" spans="2:6" s="108" customFormat="1">
      <c r="B1845" s="109"/>
      <c r="E1845" s="288"/>
      <c r="F1845" s="169"/>
    </row>
    <row r="1846" spans="2:6" s="108" customFormat="1">
      <c r="B1846" s="109"/>
      <c r="E1846" s="288"/>
      <c r="F1846" s="169"/>
    </row>
    <row r="1847" spans="2:6" s="108" customFormat="1">
      <c r="B1847" s="109"/>
      <c r="E1847" s="288"/>
      <c r="F1847" s="169"/>
    </row>
    <row r="1848" spans="2:6" s="108" customFormat="1">
      <c r="B1848" s="109"/>
      <c r="E1848" s="288"/>
      <c r="F1848" s="169"/>
    </row>
    <row r="1849" spans="2:6" s="108" customFormat="1">
      <c r="B1849" s="109"/>
      <c r="E1849" s="288"/>
      <c r="F1849" s="169"/>
    </row>
    <row r="1850" spans="2:6" s="108" customFormat="1">
      <c r="B1850" s="109"/>
      <c r="E1850" s="288"/>
      <c r="F1850" s="169"/>
    </row>
    <row r="1851" spans="2:6" s="108" customFormat="1">
      <c r="B1851" s="109"/>
      <c r="E1851" s="288"/>
      <c r="F1851" s="169"/>
    </row>
    <row r="1852" spans="2:6" s="108" customFormat="1">
      <c r="B1852" s="109"/>
      <c r="E1852" s="288"/>
      <c r="F1852" s="169"/>
    </row>
    <row r="1853" spans="2:6" s="108" customFormat="1">
      <c r="B1853" s="109"/>
      <c r="E1853" s="288"/>
      <c r="F1853" s="169"/>
    </row>
    <row r="1854" spans="2:6" s="108" customFormat="1">
      <c r="B1854" s="109"/>
      <c r="E1854" s="288"/>
      <c r="F1854" s="169"/>
    </row>
    <row r="1855" spans="2:6" s="108" customFormat="1">
      <c r="B1855" s="109"/>
      <c r="E1855" s="288"/>
      <c r="F1855" s="169"/>
    </row>
    <row r="1856" spans="2:6" s="108" customFormat="1">
      <c r="B1856" s="109"/>
      <c r="E1856" s="288"/>
      <c r="F1856" s="169"/>
    </row>
    <row r="1857" spans="2:6" s="108" customFormat="1">
      <c r="B1857" s="109"/>
      <c r="E1857" s="288"/>
      <c r="F1857" s="169"/>
    </row>
    <row r="1858" spans="2:6" s="108" customFormat="1">
      <c r="B1858" s="109"/>
      <c r="E1858" s="288"/>
      <c r="F1858" s="169"/>
    </row>
    <row r="1859" spans="2:6" s="108" customFormat="1">
      <c r="B1859" s="109"/>
      <c r="E1859" s="288"/>
      <c r="F1859" s="169"/>
    </row>
    <row r="1860" spans="2:6" s="108" customFormat="1">
      <c r="B1860" s="109"/>
      <c r="E1860" s="288"/>
      <c r="F1860" s="169"/>
    </row>
    <row r="1861" spans="2:6" s="108" customFormat="1">
      <c r="B1861" s="109"/>
      <c r="E1861" s="288"/>
      <c r="F1861" s="169"/>
    </row>
    <row r="1862" spans="2:6" s="108" customFormat="1">
      <c r="B1862" s="109"/>
      <c r="E1862" s="288"/>
      <c r="F1862" s="169"/>
    </row>
    <row r="1863" spans="2:6" s="108" customFormat="1">
      <c r="B1863" s="109"/>
      <c r="E1863" s="288"/>
      <c r="F1863" s="169"/>
    </row>
    <row r="1864" spans="2:6" s="108" customFormat="1">
      <c r="B1864" s="109"/>
      <c r="E1864" s="288"/>
      <c r="F1864" s="169"/>
    </row>
    <row r="1865" spans="2:6" s="108" customFormat="1">
      <c r="B1865" s="109"/>
      <c r="E1865" s="288"/>
      <c r="F1865" s="169"/>
    </row>
    <row r="1866" spans="2:6" s="108" customFormat="1">
      <c r="B1866" s="109"/>
      <c r="E1866" s="288"/>
      <c r="F1866" s="169"/>
    </row>
    <row r="1867" spans="2:6" s="108" customFormat="1">
      <c r="B1867" s="109"/>
      <c r="E1867" s="288"/>
      <c r="F1867" s="169"/>
    </row>
    <row r="1868" spans="2:6" s="108" customFormat="1">
      <c r="B1868" s="109"/>
      <c r="E1868" s="288"/>
      <c r="F1868" s="169"/>
    </row>
    <row r="1869" spans="2:6" s="108" customFormat="1">
      <c r="B1869" s="109"/>
      <c r="E1869" s="288"/>
      <c r="F1869" s="169"/>
    </row>
    <row r="1870" spans="2:6" s="108" customFormat="1">
      <c r="B1870" s="109"/>
      <c r="E1870" s="288"/>
      <c r="F1870" s="169"/>
    </row>
    <row r="1871" spans="2:6" s="108" customFormat="1">
      <c r="B1871" s="109"/>
      <c r="E1871" s="288"/>
      <c r="F1871" s="169"/>
    </row>
    <row r="1872" spans="2:6" s="108" customFormat="1">
      <c r="B1872" s="109"/>
      <c r="E1872" s="288"/>
      <c r="F1872" s="169"/>
    </row>
    <row r="1873" spans="2:6" s="108" customFormat="1">
      <c r="B1873" s="109"/>
      <c r="E1873" s="288"/>
      <c r="F1873" s="169"/>
    </row>
    <row r="1874" spans="2:6" s="108" customFormat="1">
      <c r="B1874" s="109"/>
      <c r="E1874" s="288"/>
      <c r="F1874" s="169"/>
    </row>
    <row r="1875" spans="2:6" s="108" customFormat="1">
      <c r="B1875" s="109"/>
      <c r="E1875" s="288"/>
      <c r="F1875" s="169"/>
    </row>
    <row r="1876" spans="2:6" s="108" customFormat="1">
      <c r="B1876" s="109"/>
      <c r="E1876" s="288"/>
      <c r="F1876" s="169"/>
    </row>
    <row r="1877" spans="2:6" s="108" customFormat="1">
      <c r="B1877" s="109"/>
      <c r="E1877" s="288"/>
      <c r="F1877" s="169"/>
    </row>
    <row r="1878" spans="2:6" s="108" customFormat="1">
      <c r="B1878" s="109"/>
      <c r="E1878" s="288"/>
      <c r="F1878" s="169"/>
    </row>
    <row r="1879" spans="2:6" s="108" customFormat="1">
      <c r="B1879" s="109"/>
      <c r="E1879" s="288"/>
      <c r="F1879" s="169"/>
    </row>
    <row r="1880" spans="2:6" s="108" customFormat="1">
      <c r="B1880" s="109"/>
      <c r="E1880" s="288"/>
      <c r="F1880" s="169"/>
    </row>
    <row r="1881" spans="2:6" s="108" customFormat="1">
      <c r="B1881" s="109"/>
      <c r="E1881" s="288"/>
      <c r="F1881" s="169"/>
    </row>
    <row r="1882" spans="2:6" s="108" customFormat="1">
      <c r="B1882" s="109"/>
      <c r="E1882" s="288"/>
      <c r="F1882" s="169"/>
    </row>
    <row r="1883" spans="2:6" s="108" customFormat="1">
      <c r="B1883" s="109"/>
      <c r="E1883" s="288"/>
      <c r="F1883" s="169"/>
    </row>
    <row r="1884" spans="2:6" s="108" customFormat="1">
      <c r="B1884" s="109"/>
      <c r="E1884" s="288"/>
      <c r="F1884" s="169"/>
    </row>
    <row r="1885" spans="2:6" s="108" customFormat="1">
      <c r="B1885" s="109"/>
      <c r="E1885" s="288"/>
      <c r="F1885" s="169"/>
    </row>
    <row r="1886" spans="2:6" s="108" customFormat="1">
      <c r="B1886" s="109"/>
      <c r="E1886" s="288"/>
      <c r="F1886" s="169"/>
    </row>
    <row r="1887" spans="2:6" s="108" customFormat="1">
      <c r="B1887" s="109"/>
      <c r="E1887" s="288"/>
      <c r="F1887" s="169"/>
    </row>
    <row r="1888" spans="2:6" s="108" customFormat="1">
      <c r="B1888" s="109"/>
      <c r="E1888" s="288"/>
      <c r="F1888" s="169"/>
    </row>
    <row r="1889" spans="2:6" s="108" customFormat="1">
      <c r="B1889" s="109"/>
      <c r="E1889" s="288"/>
      <c r="F1889" s="169"/>
    </row>
    <row r="1890" spans="2:6" s="108" customFormat="1">
      <c r="B1890" s="109"/>
      <c r="E1890" s="288"/>
      <c r="F1890" s="169"/>
    </row>
    <row r="1891" spans="2:6" s="108" customFormat="1">
      <c r="B1891" s="109"/>
      <c r="E1891" s="288"/>
      <c r="F1891" s="169"/>
    </row>
    <row r="1892" spans="2:6" s="108" customFormat="1">
      <c r="B1892" s="109"/>
      <c r="E1892" s="288"/>
      <c r="F1892" s="169"/>
    </row>
    <row r="1893" spans="2:6" s="108" customFormat="1">
      <c r="B1893" s="109"/>
      <c r="E1893" s="288"/>
      <c r="F1893" s="169"/>
    </row>
    <row r="1894" spans="2:6" s="108" customFormat="1">
      <c r="B1894" s="109"/>
      <c r="E1894" s="288"/>
      <c r="F1894" s="169"/>
    </row>
    <row r="1895" spans="2:6" s="108" customFormat="1">
      <c r="B1895" s="109"/>
      <c r="E1895" s="288"/>
      <c r="F1895" s="169"/>
    </row>
    <row r="1896" spans="2:6" s="108" customFormat="1">
      <c r="B1896" s="109"/>
      <c r="E1896" s="288"/>
      <c r="F1896" s="169"/>
    </row>
    <row r="1897" spans="2:6" s="108" customFormat="1">
      <c r="B1897" s="109"/>
      <c r="E1897" s="288"/>
      <c r="F1897" s="169"/>
    </row>
    <row r="1898" spans="2:6" s="108" customFormat="1">
      <c r="B1898" s="109"/>
      <c r="E1898" s="288"/>
      <c r="F1898" s="169"/>
    </row>
    <row r="1899" spans="2:6" s="108" customFormat="1">
      <c r="B1899" s="109"/>
      <c r="E1899" s="288"/>
      <c r="F1899" s="169"/>
    </row>
    <row r="1900" spans="2:6" s="108" customFormat="1">
      <c r="B1900" s="109"/>
      <c r="E1900" s="288"/>
      <c r="F1900" s="169"/>
    </row>
    <row r="1901" spans="2:6" s="108" customFormat="1">
      <c r="B1901" s="109"/>
      <c r="E1901" s="288"/>
      <c r="F1901" s="169"/>
    </row>
    <row r="1902" spans="2:6" s="108" customFormat="1">
      <c r="B1902" s="109"/>
      <c r="E1902" s="288"/>
      <c r="F1902" s="169"/>
    </row>
    <row r="1903" spans="2:6" s="108" customFormat="1">
      <c r="B1903" s="109"/>
      <c r="E1903" s="288"/>
      <c r="F1903" s="169"/>
    </row>
    <row r="1904" spans="2:6" s="108" customFormat="1">
      <c r="B1904" s="109"/>
      <c r="E1904" s="288"/>
      <c r="F1904" s="169"/>
    </row>
    <row r="1905" spans="2:6" s="108" customFormat="1">
      <c r="B1905" s="109"/>
      <c r="E1905" s="288"/>
      <c r="F1905" s="169"/>
    </row>
    <row r="1906" spans="2:6" s="108" customFormat="1">
      <c r="B1906" s="109"/>
      <c r="E1906" s="288"/>
      <c r="F1906" s="169"/>
    </row>
    <row r="1907" spans="2:6" s="108" customFormat="1">
      <c r="B1907" s="109"/>
      <c r="E1907" s="288"/>
      <c r="F1907" s="169"/>
    </row>
    <row r="1908" spans="2:6" s="108" customFormat="1">
      <c r="B1908" s="109"/>
      <c r="E1908" s="288"/>
      <c r="F1908" s="169"/>
    </row>
    <row r="1909" spans="2:6" s="108" customFormat="1">
      <c r="B1909" s="109"/>
      <c r="E1909" s="288"/>
      <c r="F1909" s="169"/>
    </row>
    <row r="1910" spans="2:6" s="108" customFormat="1">
      <c r="B1910" s="109"/>
      <c r="E1910" s="288"/>
      <c r="F1910" s="169"/>
    </row>
    <row r="1911" spans="2:6" s="108" customFormat="1">
      <c r="B1911" s="109"/>
      <c r="E1911" s="288"/>
      <c r="F1911" s="169"/>
    </row>
    <row r="1912" spans="2:6" s="108" customFormat="1">
      <c r="B1912" s="109"/>
      <c r="E1912" s="288"/>
      <c r="F1912" s="169"/>
    </row>
    <row r="1913" spans="2:6" s="108" customFormat="1">
      <c r="B1913" s="109"/>
      <c r="E1913" s="288"/>
      <c r="F1913" s="169"/>
    </row>
    <row r="1914" spans="2:6" s="108" customFormat="1">
      <c r="B1914" s="109"/>
      <c r="E1914" s="288"/>
      <c r="F1914" s="169"/>
    </row>
    <row r="1915" spans="2:6" s="108" customFormat="1">
      <c r="B1915" s="109"/>
      <c r="E1915" s="288"/>
      <c r="F1915" s="169"/>
    </row>
    <row r="1916" spans="2:6" s="108" customFormat="1">
      <c r="B1916" s="109"/>
      <c r="E1916" s="288"/>
      <c r="F1916" s="169"/>
    </row>
    <row r="1917" spans="2:6" s="108" customFormat="1">
      <c r="B1917" s="109"/>
      <c r="E1917" s="288"/>
      <c r="F1917" s="169"/>
    </row>
    <row r="1918" spans="2:6" s="108" customFormat="1">
      <c r="B1918" s="109"/>
      <c r="E1918" s="288"/>
      <c r="F1918" s="169"/>
    </row>
    <row r="1919" spans="2:6" s="108" customFormat="1">
      <c r="B1919" s="109"/>
      <c r="E1919" s="288"/>
      <c r="F1919" s="169"/>
    </row>
    <row r="1920" spans="2:6" s="108" customFormat="1">
      <c r="B1920" s="109"/>
      <c r="E1920" s="288"/>
      <c r="F1920" s="169"/>
    </row>
    <row r="1921" spans="2:6" s="108" customFormat="1">
      <c r="B1921" s="109"/>
      <c r="E1921" s="288"/>
      <c r="F1921" s="169"/>
    </row>
    <row r="1922" spans="2:6" s="108" customFormat="1">
      <c r="B1922" s="109"/>
      <c r="E1922" s="288"/>
      <c r="F1922" s="169"/>
    </row>
    <row r="1923" spans="2:6" s="108" customFormat="1">
      <c r="B1923" s="109"/>
      <c r="E1923" s="288"/>
      <c r="F1923" s="169"/>
    </row>
    <row r="1924" spans="2:6" s="108" customFormat="1">
      <c r="B1924" s="109"/>
      <c r="E1924" s="288"/>
      <c r="F1924" s="169"/>
    </row>
    <row r="1925" spans="2:6" s="108" customFormat="1">
      <c r="B1925" s="109"/>
      <c r="E1925" s="288"/>
      <c r="F1925" s="169"/>
    </row>
    <row r="1926" spans="2:6" s="108" customFormat="1">
      <c r="B1926" s="109"/>
      <c r="E1926" s="288"/>
      <c r="F1926" s="169"/>
    </row>
    <row r="1927" spans="2:6" s="108" customFormat="1">
      <c r="B1927" s="109"/>
      <c r="E1927" s="288"/>
      <c r="F1927" s="169"/>
    </row>
    <row r="1928" spans="2:6" s="108" customFormat="1">
      <c r="B1928" s="109"/>
      <c r="E1928" s="288"/>
      <c r="F1928" s="169"/>
    </row>
    <row r="1929" spans="2:6" s="108" customFormat="1">
      <c r="B1929" s="109"/>
      <c r="E1929" s="288"/>
      <c r="F1929" s="169"/>
    </row>
    <row r="1930" spans="2:6" s="108" customFormat="1">
      <c r="B1930" s="109"/>
      <c r="E1930" s="288"/>
      <c r="F1930" s="169"/>
    </row>
    <row r="1931" spans="2:6" s="108" customFormat="1">
      <c r="B1931" s="109"/>
      <c r="E1931" s="288"/>
      <c r="F1931" s="169"/>
    </row>
    <row r="1932" spans="2:6" s="108" customFormat="1">
      <c r="B1932" s="109"/>
      <c r="E1932" s="288"/>
      <c r="F1932" s="169"/>
    </row>
    <row r="1933" spans="2:6" s="108" customFormat="1">
      <c r="B1933" s="109"/>
      <c r="E1933" s="288"/>
      <c r="F1933" s="169"/>
    </row>
    <row r="1934" spans="2:6" s="108" customFormat="1">
      <c r="B1934" s="109"/>
      <c r="E1934" s="288"/>
      <c r="F1934" s="169"/>
    </row>
    <row r="1935" spans="2:6" s="108" customFormat="1">
      <c r="B1935" s="109"/>
      <c r="E1935" s="288"/>
      <c r="F1935" s="169"/>
    </row>
    <row r="1936" spans="2:6" s="108" customFormat="1">
      <c r="B1936" s="109"/>
      <c r="E1936" s="288"/>
      <c r="F1936" s="169"/>
    </row>
    <row r="1937" spans="2:6" s="108" customFormat="1">
      <c r="B1937" s="109"/>
      <c r="E1937" s="288"/>
      <c r="F1937" s="169"/>
    </row>
    <row r="1938" spans="2:6" s="108" customFormat="1">
      <c r="B1938" s="109"/>
      <c r="E1938" s="288"/>
      <c r="F1938" s="169"/>
    </row>
    <row r="1939" spans="2:6" s="108" customFormat="1">
      <c r="B1939" s="109"/>
      <c r="E1939" s="288"/>
      <c r="F1939" s="169"/>
    </row>
    <row r="1940" spans="2:6" s="108" customFormat="1">
      <c r="B1940" s="109"/>
      <c r="E1940" s="288"/>
      <c r="F1940" s="169"/>
    </row>
    <row r="1941" spans="2:6" s="108" customFormat="1">
      <c r="B1941" s="109"/>
      <c r="E1941" s="288"/>
      <c r="F1941" s="169"/>
    </row>
    <row r="1942" spans="2:6" s="108" customFormat="1">
      <c r="B1942" s="109"/>
      <c r="E1942" s="288"/>
      <c r="F1942" s="169"/>
    </row>
    <row r="1943" spans="2:6" s="108" customFormat="1">
      <c r="B1943" s="109"/>
      <c r="E1943" s="288"/>
      <c r="F1943" s="169"/>
    </row>
    <row r="1944" spans="2:6" s="108" customFormat="1">
      <c r="B1944" s="109"/>
      <c r="E1944" s="288"/>
      <c r="F1944" s="169"/>
    </row>
    <row r="1945" spans="2:6" s="108" customFormat="1">
      <c r="B1945" s="109"/>
      <c r="E1945" s="288"/>
      <c r="F1945" s="169"/>
    </row>
    <row r="1946" spans="2:6" s="108" customFormat="1">
      <c r="B1946" s="109"/>
      <c r="E1946" s="288"/>
      <c r="F1946" s="169"/>
    </row>
    <row r="1947" spans="2:6" s="108" customFormat="1">
      <c r="B1947" s="109"/>
      <c r="E1947" s="288"/>
      <c r="F1947" s="169"/>
    </row>
    <row r="1948" spans="2:6" s="108" customFormat="1">
      <c r="B1948" s="109"/>
      <c r="E1948" s="288"/>
      <c r="F1948" s="169"/>
    </row>
    <row r="1949" spans="2:6" s="108" customFormat="1">
      <c r="B1949" s="109"/>
      <c r="E1949" s="288"/>
      <c r="F1949" s="169"/>
    </row>
    <row r="1950" spans="2:6" s="108" customFormat="1">
      <c r="B1950" s="109"/>
      <c r="E1950" s="288"/>
      <c r="F1950" s="169"/>
    </row>
    <row r="1951" spans="2:6" s="108" customFormat="1">
      <c r="B1951" s="109"/>
      <c r="E1951" s="288"/>
      <c r="F1951" s="169"/>
    </row>
    <row r="1952" spans="2:6" s="108" customFormat="1">
      <c r="B1952" s="109"/>
      <c r="E1952" s="288"/>
      <c r="F1952" s="169"/>
    </row>
    <row r="1953" spans="2:6" s="108" customFormat="1">
      <c r="B1953" s="109"/>
      <c r="E1953" s="288"/>
      <c r="F1953" s="169"/>
    </row>
    <row r="1954" spans="2:6" s="108" customFormat="1">
      <c r="B1954" s="109"/>
      <c r="E1954" s="288"/>
      <c r="F1954" s="169"/>
    </row>
    <row r="1955" spans="2:6" s="108" customFormat="1">
      <c r="B1955" s="109"/>
      <c r="E1955" s="288"/>
      <c r="F1955" s="169"/>
    </row>
    <row r="1956" spans="2:6" s="108" customFormat="1">
      <c r="B1956" s="109"/>
      <c r="E1956" s="288"/>
      <c r="F1956" s="169"/>
    </row>
    <row r="1957" spans="2:6" s="108" customFormat="1">
      <c r="B1957" s="109"/>
      <c r="E1957" s="288"/>
      <c r="F1957" s="169"/>
    </row>
    <row r="1958" spans="2:6" s="108" customFormat="1">
      <c r="B1958" s="109"/>
      <c r="E1958" s="288"/>
      <c r="F1958" s="169"/>
    </row>
    <row r="1959" spans="2:6" s="108" customFormat="1">
      <c r="B1959" s="109"/>
      <c r="E1959" s="288"/>
      <c r="F1959" s="169"/>
    </row>
    <row r="1960" spans="2:6" s="108" customFormat="1">
      <c r="B1960" s="109"/>
      <c r="E1960" s="288"/>
      <c r="F1960" s="169"/>
    </row>
    <row r="1961" spans="2:6" s="108" customFormat="1">
      <c r="B1961" s="109"/>
      <c r="E1961" s="288"/>
      <c r="F1961" s="169"/>
    </row>
    <row r="1962" spans="2:6" s="108" customFormat="1">
      <c r="B1962" s="109"/>
      <c r="E1962" s="288"/>
      <c r="F1962" s="169"/>
    </row>
    <row r="1963" spans="2:6" s="108" customFormat="1">
      <c r="B1963" s="109"/>
      <c r="E1963" s="288"/>
      <c r="F1963" s="169"/>
    </row>
    <row r="1964" spans="2:6" s="108" customFormat="1">
      <c r="B1964" s="109"/>
      <c r="E1964" s="288"/>
      <c r="F1964" s="169"/>
    </row>
    <row r="1965" spans="2:6" s="108" customFormat="1">
      <c r="B1965" s="109"/>
      <c r="E1965" s="288"/>
      <c r="F1965" s="169"/>
    </row>
    <row r="1966" spans="2:6" s="108" customFormat="1">
      <c r="B1966" s="109"/>
      <c r="E1966" s="288"/>
      <c r="F1966" s="169"/>
    </row>
    <row r="1967" spans="2:6" s="108" customFormat="1">
      <c r="B1967" s="109"/>
      <c r="E1967" s="288"/>
      <c r="F1967" s="169"/>
    </row>
    <row r="1968" spans="2:6" s="108" customFormat="1">
      <c r="B1968" s="109"/>
      <c r="E1968" s="288"/>
      <c r="F1968" s="169"/>
    </row>
    <row r="1969" spans="2:6" s="108" customFormat="1">
      <c r="B1969" s="109"/>
      <c r="E1969" s="288"/>
      <c r="F1969" s="169"/>
    </row>
    <row r="1970" spans="2:6" s="108" customFormat="1">
      <c r="B1970" s="109"/>
      <c r="E1970" s="288"/>
      <c r="F1970" s="169"/>
    </row>
    <row r="1971" spans="2:6" s="108" customFormat="1">
      <c r="B1971" s="109"/>
      <c r="E1971" s="288"/>
      <c r="F1971" s="169"/>
    </row>
    <row r="1972" spans="2:6" s="108" customFormat="1">
      <c r="B1972" s="109"/>
      <c r="E1972" s="288"/>
      <c r="F1972" s="169"/>
    </row>
    <row r="1973" spans="2:6" s="108" customFormat="1">
      <c r="B1973" s="109"/>
      <c r="E1973" s="288"/>
      <c r="F1973" s="169"/>
    </row>
    <row r="1974" spans="2:6" s="108" customFormat="1">
      <c r="B1974" s="109"/>
      <c r="E1974" s="288"/>
      <c r="F1974" s="169"/>
    </row>
    <row r="1975" spans="2:6" s="108" customFormat="1">
      <c r="B1975" s="109"/>
      <c r="E1975" s="288"/>
      <c r="F1975" s="169"/>
    </row>
    <row r="1976" spans="2:6" s="108" customFormat="1">
      <c r="B1976" s="109"/>
      <c r="E1976" s="288"/>
      <c r="F1976" s="169"/>
    </row>
    <row r="1977" spans="2:6" s="108" customFormat="1">
      <c r="B1977" s="109"/>
      <c r="E1977" s="288"/>
      <c r="F1977" s="169"/>
    </row>
    <row r="1978" spans="2:6" s="108" customFormat="1">
      <c r="B1978" s="109"/>
      <c r="E1978" s="288"/>
      <c r="F1978" s="169"/>
    </row>
    <row r="1979" spans="2:6" s="108" customFormat="1">
      <c r="B1979" s="109"/>
      <c r="E1979" s="288"/>
      <c r="F1979" s="169"/>
    </row>
    <row r="1980" spans="2:6" s="108" customFormat="1">
      <c r="B1980" s="109"/>
      <c r="E1980" s="288"/>
      <c r="F1980" s="169"/>
    </row>
    <row r="1981" spans="2:6" s="108" customFormat="1">
      <c r="B1981" s="109"/>
      <c r="E1981" s="288"/>
      <c r="F1981" s="169"/>
    </row>
    <row r="1982" spans="2:6" s="108" customFormat="1">
      <c r="B1982" s="109"/>
      <c r="E1982" s="288"/>
      <c r="F1982" s="169"/>
    </row>
    <row r="1983" spans="2:6" s="108" customFormat="1">
      <c r="B1983" s="109"/>
      <c r="E1983" s="288"/>
      <c r="F1983" s="169"/>
    </row>
    <row r="1984" spans="2:6" s="108" customFormat="1">
      <c r="B1984" s="109"/>
      <c r="E1984" s="288"/>
      <c r="F1984" s="169"/>
    </row>
    <row r="1985" spans="2:6" s="108" customFormat="1">
      <c r="B1985" s="109"/>
      <c r="E1985" s="288"/>
      <c r="F1985" s="169"/>
    </row>
    <row r="1986" spans="2:6" s="108" customFormat="1">
      <c r="B1986" s="109"/>
      <c r="E1986" s="288"/>
      <c r="F1986" s="169"/>
    </row>
    <row r="1987" spans="2:6" s="108" customFormat="1">
      <c r="B1987" s="109"/>
      <c r="E1987" s="288"/>
      <c r="F1987" s="169"/>
    </row>
    <row r="1988" spans="2:6" s="108" customFormat="1">
      <c r="B1988" s="109"/>
      <c r="E1988" s="288"/>
      <c r="F1988" s="169"/>
    </row>
    <row r="1989" spans="2:6" s="108" customFormat="1">
      <c r="B1989" s="109"/>
      <c r="E1989" s="288"/>
      <c r="F1989" s="169"/>
    </row>
    <row r="1990" spans="2:6" s="108" customFormat="1">
      <c r="B1990" s="109"/>
      <c r="E1990" s="288"/>
      <c r="F1990" s="169"/>
    </row>
    <row r="1991" spans="2:6" s="108" customFormat="1">
      <c r="B1991" s="109"/>
      <c r="E1991" s="288"/>
      <c r="F1991" s="169"/>
    </row>
    <row r="1992" spans="2:6" s="108" customFormat="1">
      <c r="B1992" s="109"/>
      <c r="E1992" s="288"/>
      <c r="F1992" s="169"/>
    </row>
    <row r="1993" spans="2:6" s="108" customFormat="1">
      <c r="B1993" s="109"/>
      <c r="E1993" s="288"/>
      <c r="F1993" s="169"/>
    </row>
    <row r="1994" spans="2:6" s="108" customFormat="1">
      <c r="B1994" s="109"/>
      <c r="E1994" s="288"/>
      <c r="F1994" s="169"/>
    </row>
    <row r="1995" spans="2:6" s="108" customFormat="1">
      <c r="B1995" s="109"/>
      <c r="E1995" s="288"/>
      <c r="F1995" s="169"/>
    </row>
    <row r="1996" spans="2:6" s="108" customFormat="1">
      <c r="B1996" s="109"/>
      <c r="E1996" s="288"/>
      <c r="F1996" s="169"/>
    </row>
    <row r="1997" spans="2:6" s="108" customFormat="1">
      <c r="B1997" s="109"/>
      <c r="E1997" s="288"/>
      <c r="F1997" s="169"/>
    </row>
    <row r="1998" spans="2:6" s="108" customFormat="1">
      <c r="B1998" s="109"/>
      <c r="E1998" s="288"/>
      <c r="F1998" s="169"/>
    </row>
    <row r="1999" spans="2:6" s="108" customFormat="1">
      <c r="B1999" s="109"/>
      <c r="E1999" s="288"/>
      <c r="F1999" s="169"/>
    </row>
    <row r="2000" spans="2:6" s="108" customFormat="1">
      <c r="B2000" s="109"/>
      <c r="E2000" s="288"/>
      <c r="F2000" s="169"/>
    </row>
    <row r="2001" spans="2:6" s="108" customFormat="1">
      <c r="B2001" s="109"/>
      <c r="E2001" s="288"/>
      <c r="F2001" s="169"/>
    </row>
    <row r="2002" spans="2:6" s="108" customFormat="1">
      <c r="B2002" s="109"/>
      <c r="E2002" s="288"/>
      <c r="F2002" s="169"/>
    </row>
    <row r="2003" spans="2:6" s="108" customFormat="1">
      <c r="B2003" s="109"/>
      <c r="E2003" s="288"/>
      <c r="F2003" s="169"/>
    </row>
    <row r="2004" spans="2:6" s="108" customFormat="1">
      <c r="B2004" s="109"/>
      <c r="E2004" s="288"/>
      <c r="F2004" s="169"/>
    </row>
    <row r="2005" spans="2:6" s="108" customFormat="1">
      <c r="B2005" s="109"/>
      <c r="E2005" s="288"/>
      <c r="F2005" s="169"/>
    </row>
    <row r="2006" spans="2:6" s="108" customFormat="1">
      <c r="B2006" s="109"/>
      <c r="E2006" s="288"/>
      <c r="F2006" s="169"/>
    </row>
    <row r="2007" spans="2:6" s="108" customFormat="1">
      <c r="B2007" s="109"/>
      <c r="E2007" s="288"/>
      <c r="F2007" s="169"/>
    </row>
    <row r="2008" spans="2:6" s="108" customFormat="1">
      <c r="B2008" s="109"/>
      <c r="E2008" s="288"/>
      <c r="F2008" s="169"/>
    </row>
    <row r="2009" spans="2:6" s="108" customFormat="1">
      <c r="B2009" s="109"/>
      <c r="E2009" s="288"/>
      <c r="F2009" s="169"/>
    </row>
    <row r="2010" spans="2:6" s="108" customFormat="1">
      <c r="B2010" s="109"/>
      <c r="E2010" s="288"/>
      <c r="F2010" s="169"/>
    </row>
    <row r="2011" spans="2:6" s="108" customFormat="1">
      <c r="B2011" s="109"/>
      <c r="E2011" s="288"/>
      <c r="F2011" s="169"/>
    </row>
    <row r="2012" spans="2:6" s="108" customFormat="1">
      <c r="B2012" s="109"/>
      <c r="E2012" s="288"/>
      <c r="F2012" s="169"/>
    </row>
    <row r="2013" spans="2:6" s="108" customFormat="1">
      <c r="B2013" s="109"/>
      <c r="E2013" s="288"/>
      <c r="F2013" s="169"/>
    </row>
    <row r="2014" spans="2:6" s="108" customFormat="1">
      <c r="B2014" s="109"/>
      <c r="E2014" s="288"/>
      <c r="F2014" s="169"/>
    </row>
    <row r="2015" spans="2:6" s="108" customFormat="1">
      <c r="B2015" s="109"/>
      <c r="E2015" s="288"/>
      <c r="F2015" s="169"/>
    </row>
    <row r="2016" spans="2:6" s="108" customFormat="1">
      <c r="B2016" s="109"/>
      <c r="E2016" s="288"/>
      <c r="F2016" s="169"/>
    </row>
    <row r="2017" spans="2:6" s="108" customFormat="1">
      <c r="B2017" s="109"/>
      <c r="E2017" s="288"/>
      <c r="F2017" s="169"/>
    </row>
    <row r="2018" spans="2:6" s="108" customFormat="1">
      <c r="B2018" s="109"/>
      <c r="E2018" s="288"/>
      <c r="F2018" s="169"/>
    </row>
    <row r="2019" spans="2:6" s="108" customFormat="1">
      <c r="B2019" s="109"/>
      <c r="E2019" s="288"/>
      <c r="F2019" s="169"/>
    </row>
    <row r="2020" spans="2:6" s="108" customFormat="1">
      <c r="B2020" s="109"/>
      <c r="E2020" s="288"/>
      <c r="F2020" s="169"/>
    </row>
    <row r="2021" spans="2:6" s="108" customFormat="1">
      <c r="B2021" s="109"/>
      <c r="E2021" s="288"/>
      <c r="F2021" s="169"/>
    </row>
    <row r="2022" spans="2:6" s="108" customFormat="1">
      <c r="B2022" s="109"/>
      <c r="E2022" s="288"/>
      <c r="F2022" s="169"/>
    </row>
    <row r="2023" spans="2:6" s="108" customFormat="1">
      <c r="B2023" s="109"/>
      <c r="E2023" s="288"/>
      <c r="F2023" s="169"/>
    </row>
    <row r="2024" spans="2:6" s="108" customFormat="1">
      <c r="B2024" s="109"/>
      <c r="E2024" s="288"/>
      <c r="F2024" s="169"/>
    </row>
    <row r="2025" spans="2:6" s="108" customFormat="1">
      <c r="B2025" s="109"/>
      <c r="E2025" s="288"/>
      <c r="F2025" s="169"/>
    </row>
    <row r="2026" spans="2:6" s="108" customFormat="1">
      <c r="B2026" s="109"/>
      <c r="E2026" s="288"/>
      <c r="F2026" s="169"/>
    </row>
    <row r="2027" spans="2:6" s="108" customFormat="1">
      <c r="B2027" s="109"/>
      <c r="E2027" s="288"/>
      <c r="F2027" s="169"/>
    </row>
    <row r="2028" spans="2:6" s="108" customFormat="1">
      <c r="B2028" s="109"/>
      <c r="E2028" s="288"/>
      <c r="F2028" s="169"/>
    </row>
    <row r="2029" spans="2:6" s="108" customFormat="1">
      <c r="B2029" s="109"/>
      <c r="E2029" s="288"/>
      <c r="F2029" s="169"/>
    </row>
    <row r="2030" spans="2:6" s="108" customFormat="1">
      <c r="B2030" s="109"/>
      <c r="E2030" s="288"/>
      <c r="F2030" s="169"/>
    </row>
    <row r="2031" spans="2:6" s="108" customFormat="1">
      <c r="B2031" s="109"/>
      <c r="E2031" s="288"/>
      <c r="F2031" s="169"/>
    </row>
    <row r="2032" spans="2:6" s="108" customFormat="1">
      <c r="B2032" s="109"/>
      <c r="E2032" s="288"/>
      <c r="F2032" s="169"/>
    </row>
    <row r="2033" spans="2:6" s="108" customFormat="1">
      <c r="B2033" s="109"/>
      <c r="E2033" s="288"/>
      <c r="F2033" s="169"/>
    </row>
    <row r="2034" spans="2:6" s="108" customFormat="1">
      <c r="B2034" s="109"/>
      <c r="E2034" s="288"/>
      <c r="F2034" s="169"/>
    </row>
    <row r="2035" spans="2:6" s="108" customFormat="1">
      <c r="B2035" s="109"/>
      <c r="E2035" s="288"/>
      <c r="F2035" s="169"/>
    </row>
    <row r="2036" spans="2:6" s="108" customFormat="1">
      <c r="B2036" s="109"/>
      <c r="E2036" s="288"/>
      <c r="F2036" s="169"/>
    </row>
    <row r="2037" spans="2:6" s="108" customFormat="1">
      <c r="B2037" s="109"/>
      <c r="E2037" s="288"/>
      <c r="F2037" s="169"/>
    </row>
    <row r="2038" spans="2:6" s="108" customFormat="1">
      <c r="B2038" s="109"/>
      <c r="E2038" s="288"/>
      <c r="F2038" s="169"/>
    </row>
    <row r="2039" spans="2:6" s="108" customFormat="1">
      <c r="B2039" s="109"/>
      <c r="E2039" s="288"/>
      <c r="F2039" s="169"/>
    </row>
    <row r="2040" spans="2:6" s="108" customFormat="1">
      <c r="B2040" s="109"/>
      <c r="E2040" s="288"/>
      <c r="F2040" s="169"/>
    </row>
    <row r="2041" spans="2:6" s="108" customFormat="1">
      <c r="B2041" s="109"/>
      <c r="E2041" s="288"/>
      <c r="F2041" s="169"/>
    </row>
    <row r="2042" spans="2:6" s="108" customFormat="1">
      <c r="B2042" s="109"/>
      <c r="E2042" s="288"/>
      <c r="F2042" s="169"/>
    </row>
    <row r="2043" spans="2:6" s="108" customFormat="1">
      <c r="B2043" s="109"/>
      <c r="E2043" s="288"/>
      <c r="F2043" s="169"/>
    </row>
    <row r="2044" spans="2:6" s="108" customFormat="1">
      <c r="B2044" s="109"/>
      <c r="E2044" s="288"/>
      <c r="F2044" s="169"/>
    </row>
    <row r="2045" spans="2:6" s="108" customFormat="1">
      <c r="B2045" s="109"/>
      <c r="E2045" s="288"/>
      <c r="F2045" s="169"/>
    </row>
    <row r="2046" spans="2:6" s="108" customFormat="1">
      <c r="B2046" s="109"/>
      <c r="E2046" s="288"/>
      <c r="F2046" s="169"/>
    </row>
    <row r="2047" spans="2:6" s="108" customFormat="1">
      <c r="B2047" s="109"/>
      <c r="E2047" s="288"/>
      <c r="F2047" s="169"/>
    </row>
    <row r="2048" spans="2:6" s="108" customFormat="1">
      <c r="B2048" s="109"/>
      <c r="E2048" s="288"/>
      <c r="F2048" s="169"/>
    </row>
    <row r="2049" spans="2:6" s="108" customFormat="1">
      <c r="B2049" s="109"/>
      <c r="E2049" s="288"/>
      <c r="F2049" s="169"/>
    </row>
    <row r="2050" spans="2:6" s="108" customFormat="1">
      <c r="B2050" s="109"/>
      <c r="E2050" s="288"/>
      <c r="F2050" s="169"/>
    </row>
    <row r="2051" spans="2:6" s="108" customFormat="1">
      <c r="B2051" s="109"/>
      <c r="E2051" s="288"/>
      <c r="F2051" s="169"/>
    </row>
    <row r="2052" spans="2:6" s="108" customFormat="1">
      <c r="B2052" s="109"/>
      <c r="E2052" s="288"/>
      <c r="F2052" s="169"/>
    </row>
    <row r="2053" spans="2:6" s="108" customFormat="1">
      <c r="B2053" s="109"/>
      <c r="E2053" s="288"/>
      <c r="F2053" s="169"/>
    </row>
    <row r="2054" spans="2:6" s="108" customFormat="1">
      <c r="B2054" s="109"/>
      <c r="E2054" s="288"/>
      <c r="F2054" s="169"/>
    </row>
    <row r="2055" spans="2:6" s="108" customFormat="1">
      <c r="B2055" s="109"/>
      <c r="E2055" s="288"/>
      <c r="F2055" s="169"/>
    </row>
    <row r="2056" spans="2:6" s="108" customFormat="1">
      <c r="B2056" s="109"/>
      <c r="E2056" s="288"/>
      <c r="F2056" s="169"/>
    </row>
    <row r="2057" spans="2:6" s="108" customFormat="1">
      <c r="B2057" s="109"/>
      <c r="E2057" s="288"/>
      <c r="F2057" s="169"/>
    </row>
    <row r="2058" spans="2:6" s="108" customFormat="1">
      <c r="B2058" s="109"/>
      <c r="E2058" s="288"/>
      <c r="F2058" s="169"/>
    </row>
    <row r="2059" spans="2:6" s="108" customFormat="1">
      <c r="B2059" s="109"/>
      <c r="E2059" s="288"/>
      <c r="F2059" s="169"/>
    </row>
    <row r="2060" spans="2:6" s="108" customFormat="1">
      <c r="B2060" s="109"/>
      <c r="E2060" s="288"/>
      <c r="F2060" s="169"/>
    </row>
    <row r="2061" spans="2:6" s="108" customFormat="1">
      <c r="B2061" s="109"/>
      <c r="E2061" s="288"/>
      <c r="F2061" s="169"/>
    </row>
    <row r="2062" spans="2:6" s="108" customFormat="1">
      <c r="B2062" s="109"/>
      <c r="E2062" s="288"/>
      <c r="F2062" s="169"/>
    </row>
    <row r="2063" spans="2:6" s="108" customFormat="1">
      <c r="B2063" s="109"/>
      <c r="E2063" s="288"/>
      <c r="F2063" s="169"/>
    </row>
    <row r="2064" spans="2:6" s="108" customFormat="1">
      <c r="B2064" s="109"/>
      <c r="E2064" s="288"/>
      <c r="F2064" s="169"/>
    </row>
    <row r="2065" spans="2:6" s="108" customFormat="1">
      <c r="B2065" s="109"/>
      <c r="E2065" s="288"/>
      <c r="F2065" s="169"/>
    </row>
    <row r="2066" spans="2:6" s="108" customFormat="1">
      <c r="B2066" s="109"/>
      <c r="E2066" s="288"/>
      <c r="F2066" s="169"/>
    </row>
    <row r="2067" spans="2:6" s="108" customFormat="1">
      <c r="B2067" s="109"/>
      <c r="E2067" s="288"/>
      <c r="F2067" s="169"/>
    </row>
    <row r="2068" spans="2:6" s="108" customFormat="1">
      <c r="B2068" s="109"/>
      <c r="E2068" s="288"/>
      <c r="F2068" s="169"/>
    </row>
    <row r="2069" spans="2:6" s="108" customFormat="1">
      <c r="B2069" s="109"/>
      <c r="E2069" s="288"/>
      <c r="F2069" s="169"/>
    </row>
    <row r="2070" spans="2:6" s="108" customFormat="1">
      <c r="B2070" s="109"/>
      <c r="E2070" s="288"/>
      <c r="F2070" s="169"/>
    </row>
    <row r="2071" spans="2:6" s="108" customFormat="1">
      <c r="B2071" s="109"/>
      <c r="E2071" s="288"/>
      <c r="F2071" s="169"/>
    </row>
    <row r="2072" spans="2:6" s="108" customFormat="1">
      <c r="B2072" s="109"/>
      <c r="E2072" s="288"/>
      <c r="F2072" s="169"/>
    </row>
    <row r="2073" spans="2:6" s="108" customFormat="1">
      <c r="B2073" s="109"/>
      <c r="E2073" s="288"/>
      <c r="F2073" s="169"/>
    </row>
    <row r="2074" spans="2:6" s="108" customFormat="1">
      <c r="B2074" s="109"/>
      <c r="E2074" s="288"/>
      <c r="F2074" s="169"/>
    </row>
    <row r="2075" spans="2:6" s="108" customFormat="1">
      <c r="B2075" s="109"/>
      <c r="E2075" s="288"/>
      <c r="F2075" s="169"/>
    </row>
    <row r="2076" spans="2:6" s="108" customFormat="1">
      <c r="B2076" s="109"/>
      <c r="E2076" s="288"/>
      <c r="F2076" s="169"/>
    </row>
    <row r="2077" spans="2:6" s="108" customFormat="1">
      <c r="B2077" s="109"/>
      <c r="E2077" s="288"/>
      <c r="F2077" s="169"/>
    </row>
    <row r="2078" spans="2:6" s="108" customFormat="1">
      <c r="B2078" s="109"/>
      <c r="E2078" s="288"/>
      <c r="F2078" s="169"/>
    </row>
    <row r="2079" spans="2:6" s="108" customFormat="1">
      <c r="B2079" s="109"/>
      <c r="E2079" s="288"/>
      <c r="F2079" s="169"/>
    </row>
    <row r="2080" spans="2:6" s="108" customFormat="1">
      <c r="B2080" s="109"/>
      <c r="E2080" s="288"/>
      <c r="F2080" s="169"/>
    </row>
    <row r="2081" spans="2:6" s="108" customFormat="1">
      <c r="B2081" s="109"/>
      <c r="E2081" s="288"/>
      <c r="F2081" s="169"/>
    </row>
    <row r="2082" spans="2:6" s="108" customFormat="1">
      <c r="B2082" s="109"/>
      <c r="E2082" s="288"/>
      <c r="F2082" s="169"/>
    </row>
    <row r="2083" spans="2:6" s="108" customFormat="1">
      <c r="B2083" s="109"/>
      <c r="E2083" s="288"/>
      <c r="F2083" s="169"/>
    </row>
    <row r="2084" spans="2:6" s="108" customFormat="1">
      <c r="B2084" s="109"/>
      <c r="E2084" s="288"/>
      <c r="F2084" s="169"/>
    </row>
    <row r="2085" spans="2:6" s="108" customFormat="1">
      <c r="B2085" s="109"/>
      <c r="E2085" s="288"/>
      <c r="F2085" s="169"/>
    </row>
    <row r="2086" spans="2:6" s="108" customFormat="1">
      <c r="B2086" s="109"/>
      <c r="E2086" s="288"/>
      <c r="F2086" s="169"/>
    </row>
    <row r="2087" spans="2:6" s="108" customFormat="1">
      <c r="B2087" s="109"/>
      <c r="E2087" s="288"/>
      <c r="F2087" s="169"/>
    </row>
    <row r="2088" spans="2:6" s="108" customFormat="1">
      <c r="B2088" s="109"/>
      <c r="E2088" s="288"/>
      <c r="F2088" s="169"/>
    </row>
    <row r="2089" spans="2:6" s="108" customFormat="1">
      <c r="B2089" s="109"/>
      <c r="E2089" s="288"/>
      <c r="F2089" s="169"/>
    </row>
    <row r="2090" spans="2:6" s="108" customFormat="1">
      <c r="B2090" s="109"/>
      <c r="E2090" s="288"/>
      <c r="F2090" s="169"/>
    </row>
    <row r="2091" spans="2:6" s="108" customFormat="1">
      <c r="B2091" s="109"/>
      <c r="E2091" s="288"/>
      <c r="F2091" s="169"/>
    </row>
    <row r="2092" spans="2:6" s="108" customFormat="1">
      <c r="B2092" s="109"/>
      <c r="E2092" s="288"/>
      <c r="F2092" s="169"/>
    </row>
    <row r="2093" spans="2:6" s="108" customFormat="1">
      <c r="B2093" s="109"/>
      <c r="E2093" s="288"/>
      <c r="F2093" s="169"/>
    </row>
    <row r="2094" spans="2:6" s="108" customFormat="1">
      <c r="B2094" s="109"/>
      <c r="E2094" s="288"/>
      <c r="F2094" s="169"/>
    </row>
    <row r="2095" spans="2:6" s="108" customFormat="1">
      <c r="B2095" s="109"/>
      <c r="E2095" s="288"/>
      <c r="F2095" s="169"/>
    </row>
    <row r="2096" spans="2:6" s="108" customFormat="1">
      <c r="B2096" s="109"/>
      <c r="E2096" s="288"/>
      <c r="F2096" s="169"/>
    </row>
    <row r="2097" spans="2:6" s="108" customFormat="1">
      <c r="B2097" s="109"/>
      <c r="E2097" s="288"/>
      <c r="F2097" s="169"/>
    </row>
    <row r="2098" spans="2:6" s="108" customFormat="1">
      <c r="B2098" s="109"/>
      <c r="E2098" s="288"/>
      <c r="F2098" s="169"/>
    </row>
    <row r="2099" spans="2:6" s="108" customFormat="1">
      <c r="B2099" s="109"/>
      <c r="E2099" s="288"/>
      <c r="F2099" s="169"/>
    </row>
    <row r="2100" spans="2:6" s="108" customFormat="1">
      <c r="B2100" s="109"/>
      <c r="E2100" s="288"/>
      <c r="F2100" s="169"/>
    </row>
    <row r="2101" spans="2:6" s="108" customFormat="1">
      <c r="B2101" s="109"/>
      <c r="E2101" s="288"/>
      <c r="F2101" s="169"/>
    </row>
    <row r="2102" spans="2:6" s="108" customFormat="1">
      <c r="B2102" s="109"/>
      <c r="E2102" s="288"/>
      <c r="F2102" s="169"/>
    </row>
    <row r="2103" spans="2:6" s="108" customFormat="1">
      <c r="B2103" s="109"/>
      <c r="E2103" s="288"/>
      <c r="F2103" s="169"/>
    </row>
    <row r="2104" spans="2:6" s="108" customFormat="1">
      <c r="B2104" s="109"/>
      <c r="E2104" s="288"/>
      <c r="F2104" s="169"/>
    </row>
    <row r="2105" spans="2:6" s="108" customFormat="1">
      <c r="B2105" s="109"/>
      <c r="E2105" s="288"/>
      <c r="F2105" s="169"/>
    </row>
    <row r="2106" spans="2:6" s="108" customFormat="1">
      <c r="B2106" s="109"/>
      <c r="E2106" s="288"/>
      <c r="F2106" s="169"/>
    </row>
    <row r="2107" spans="2:6" s="108" customFormat="1">
      <c r="B2107" s="109"/>
      <c r="E2107" s="288"/>
      <c r="F2107" s="169"/>
    </row>
    <row r="2108" spans="2:6" s="108" customFormat="1">
      <c r="B2108" s="109"/>
      <c r="E2108" s="288"/>
      <c r="F2108" s="169"/>
    </row>
    <row r="2109" spans="2:6" s="108" customFormat="1">
      <c r="B2109" s="109"/>
      <c r="E2109" s="288"/>
      <c r="F2109" s="169"/>
    </row>
    <row r="2110" spans="2:6" s="108" customFormat="1">
      <c r="B2110" s="109"/>
      <c r="E2110" s="288"/>
      <c r="F2110" s="169"/>
    </row>
    <row r="2111" spans="2:6" s="108" customFormat="1">
      <c r="B2111" s="109"/>
      <c r="E2111" s="288"/>
      <c r="F2111" s="169"/>
    </row>
    <row r="2112" spans="2:6" s="108" customFormat="1">
      <c r="B2112" s="109"/>
      <c r="E2112" s="288"/>
      <c r="F2112" s="169"/>
    </row>
    <row r="2113" spans="2:6" s="108" customFormat="1">
      <c r="B2113" s="109"/>
      <c r="E2113" s="288"/>
      <c r="F2113" s="169"/>
    </row>
    <row r="2114" spans="2:6" s="108" customFormat="1">
      <c r="B2114" s="109"/>
      <c r="E2114" s="288"/>
      <c r="F2114" s="169"/>
    </row>
    <row r="2115" spans="2:6" s="108" customFormat="1">
      <c r="B2115" s="109"/>
      <c r="E2115" s="288"/>
      <c r="F2115" s="169"/>
    </row>
    <row r="2116" spans="2:6" s="108" customFormat="1">
      <c r="B2116" s="109"/>
      <c r="E2116" s="288"/>
      <c r="F2116" s="169"/>
    </row>
    <row r="2117" spans="2:6" s="108" customFormat="1">
      <c r="B2117" s="109"/>
      <c r="E2117" s="288"/>
      <c r="F2117" s="169"/>
    </row>
    <row r="2118" spans="2:6" s="108" customFormat="1">
      <c r="B2118" s="109"/>
      <c r="E2118" s="288"/>
      <c r="F2118" s="169"/>
    </row>
    <row r="2119" spans="2:6" s="108" customFormat="1">
      <c r="B2119" s="109"/>
      <c r="E2119" s="288"/>
      <c r="F2119" s="169"/>
    </row>
    <row r="2120" spans="2:6" s="108" customFormat="1">
      <c r="B2120" s="109"/>
      <c r="E2120" s="288"/>
      <c r="F2120" s="169"/>
    </row>
    <row r="2121" spans="2:6" s="108" customFormat="1">
      <c r="B2121" s="109"/>
      <c r="E2121" s="288"/>
      <c r="F2121" s="169"/>
    </row>
    <row r="2122" spans="2:6" s="108" customFormat="1">
      <c r="B2122" s="109"/>
      <c r="E2122" s="288"/>
      <c r="F2122" s="169"/>
    </row>
    <row r="2123" spans="2:6" s="108" customFormat="1">
      <c r="B2123" s="109"/>
      <c r="E2123" s="288"/>
      <c r="F2123" s="169"/>
    </row>
    <row r="2124" spans="2:6" s="108" customFormat="1">
      <c r="B2124" s="109"/>
      <c r="E2124" s="288"/>
      <c r="F2124" s="169"/>
    </row>
    <row r="2125" spans="2:6" s="108" customFormat="1">
      <c r="B2125" s="109"/>
      <c r="E2125" s="288"/>
      <c r="F2125" s="169"/>
    </row>
    <row r="2126" spans="2:6" s="108" customFormat="1">
      <c r="B2126" s="109"/>
      <c r="E2126" s="288"/>
      <c r="F2126" s="169"/>
    </row>
    <row r="2127" spans="2:6" s="108" customFormat="1">
      <c r="B2127" s="109"/>
      <c r="E2127" s="288"/>
      <c r="F2127" s="169"/>
    </row>
    <row r="2128" spans="2:6" s="108" customFormat="1">
      <c r="B2128" s="109"/>
      <c r="E2128" s="288"/>
      <c r="F2128" s="169"/>
    </row>
    <row r="2129" spans="2:6" s="108" customFormat="1">
      <c r="B2129" s="109"/>
      <c r="E2129" s="288"/>
      <c r="F2129" s="169"/>
    </row>
    <row r="2130" spans="2:6" s="108" customFormat="1">
      <c r="B2130" s="109"/>
      <c r="E2130" s="288"/>
      <c r="F2130" s="169"/>
    </row>
    <row r="2131" spans="2:6" s="108" customFormat="1">
      <c r="B2131" s="109"/>
      <c r="E2131" s="288"/>
      <c r="F2131" s="169"/>
    </row>
    <row r="2132" spans="2:6" s="108" customFormat="1">
      <c r="B2132" s="109"/>
      <c r="E2132" s="288"/>
      <c r="F2132" s="169"/>
    </row>
    <row r="2133" spans="2:6" s="108" customFormat="1">
      <c r="B2133" s="109"/>
      <c r="E2133" s="288"/>
      <c r="F2133" s="169"/>
    </row>
    <row r="2134" spans="2:6" s="108" customFormat="1">
      <c r="B2134" s="109"/>
      <c r="E2134" s="288"/>
      <c r="F2134" s="169"/>
    </row>
    <row r="2135" spans="2:6" s="108" customFormat="1">
      <c r="B2135" s="109"/>
      <c r="E2135" s="288"/>
      <c r="F2135" s="169"/>
    </row>
    <row r="2136" spans="2:6" s="108" customFormat="1">
      <c r="B2136" s="109"/>
      <c r="E2136" s="288"/>
      <c r="F2136" s="169"/>
    </row>
    <row r="2137" spans="2:6" s="108" customFormat="1">
      <c r="B2137" s="109"/>
      <c r="E2137" s="288"/>
      <c r="F2137" s="169"/>
    </row>
    <row r="2138" spans="2:6" s="108" customFormat="1">
      <c r="B2138" s="109"/>
      <c r="E2138" s="288"/>
      <c r="F2138" s="169"/>
    </row>
    <row r="2139" spans="2:6" s="108" customFormat="1">
      <c r="B2139" s="109"/>
      <c r="E2139" s="288"/>
      <c r="F2139" s="169"/>
    </row>
    <row r="2140" spans="2:6" s="108" customFormat="1">
      <c r="B2140" s="109"/>
      <c r="E2140" s="288"/>
      <c r="F2140" s="169"/>
    </row>
    <row r="2141" spans="2:6" s="108" customFormat="1">
      <c r="B2141" s="109"/>
      <c r="E2141" s="288"/>
      <c r="F2141" s="169"/>
    </row>
    <row r="2142" spans="2:6" s="108" customFormat="1">
      <c r="B2142" s="109"/>
      <c r="E2142" s="288"/>
      <c r="F2142" s="169"/>
    </row>
    <row r="2143" spans="2:6" s="108" customFormat="1">
      <c r="B2143" s="109"/>
      <c r="E2143" s="288"/>
      <c r="F2143" s="169"/>
    </row>
    <row r="2144" spans="2:6" s="108" customFormat="1">
      <c r="B2144" s="109"/>
      <c r="E2144" s="288"/>
      <c r="F2144" s="169"/>
    </row>
    <row r="2145" spans="2:6" s="108" customFormat="1">
      <c r="B2145" s="109"/>
      <c r="E2145" s="288"/>
      <c r="F2145" s="169"/>
    </row>
    <row r="2146" spans="2:6" s="108" customFormat="1">
      <c r="B2146" s="109"/>
      <c r="E2146" s="288"/>
      <c r="F2146" s="169"/>
    </row>
    <row r="2147" spans="2:6" s="108" customFormat="1">
      <c r="B2147" s="109"/>
      <c r="E2147" s="288"/>
      <c r="F2147" s="169"/>
    </row>
    <row r="2148" spans="2:6" s="108" customFormat="1">
      <c r="B2148" s="109"/>
      <c r="E2148" s="288"/>
      <c r="F2148" s="169"/>
    </row>
    <row r="2149" spans="2:6" s="108" customFormat="1">
      <c r="B2149" s="109"/>
      <c r="E2149" s="288"/>
      <c r="F2149" s="169"/>
    </row>
    <row r="2150" spans="2:6" s="108" customFormat="1">
      <c r="B2150" s="109"/>
      <c r="E2150" s="288"/>
      <c r="F2150" s="169"/>
    </row>
    <row r="2151" spans="2:6" s="108" customFormat="1">
      <c r="B2151" s="109"/>
      <c r="E2151" s="288"/>
      <c r="F2151" s="169"/>
    </row>
    <row r="2152" spans="2:6" s="108" customFormat="1">
      <c r="B2152" s="109"/>
      <c r="E2152" s="288"/>
      <c r="F2152" s="169"/>
    </row>
    <row r="2153" spans="2:6" s="108" customFormat="1">
      <c r="B2153" s="109"/>
      <c r="E2153" s="288"/>
      <c r="F2153" s="169"/>
    </row>
    <row r="2154" spans="2:6" s="108" customFormat="1">
      <c r="B2154" s="109"/>
      <c r="E2154" s="288"/>
      <c r="F2154" s="169"/>
    </row>
    <row r="2155" spans="2:6" s="108" customFormat="1">
      <c r="B2155" s="109"/>
      <c r="E2155" s="288"/>
      <c r="F2155" s="169"/>
    </row>
    <row r="2156" spans="2:6" s="108" customFormat="1">
      <c r="B2156" s="109"/>
      <c r="E2156" s="288"/>
      <c r="F2156" s="169"/>
    </row>
    <row r="2157" spans="2:6" s="108" customFormat="1">
      <c r="B2157" s="109"/>
      <c r="E2157" s="288"/>
      <c r="F2157" s="169"/>
    </row>
    <row r="2158" spans="2:6" s="108" customFormat="1">
      <c r="B2158" s="109"/>
      <c r="E2158" s="288"/>
      <c r="F2158" s="169"/>
    </row>
    <row r="2159" spans="2:6" s="108" customFormat="1">
      <c r="B2159" s="109"/>
      <c r="E2159" s="288"/>
      <c r="F2159" s="169"/>
    </row>
    <row r="2160" spans="2:6" s="108" customFormat="1">
      <c r="B2160" s="109"/>
      <c r="E2160" s="288"/>
      <c r="F2160" s="169"/>
    </row>
    <row r="2161" spans="2:6" s="108" customFormat="1">
      <c r="B2161" s="109"/>
      <c r="E2161" s="288"/>
      <c r="F2161" s="169"/>
    </row>
    <row r="2162" spans="2:6" s="108" customFormat="1">
      <c r="B2162" s="109"/>
      <c r="E2162" s="288"/>
      <c r="F2162" s="169"/>
    </row>
    <row r="2163" spans="2:6" s="108" customFormat="1">
      <c r="B2163" s="109"/>
      <c r="E2163" s="288"/>
      <c r="F2163" s="169"/>
    </row>
    <row r="2164" spans="2:6" s="108" customFormat="1">
      <c r="B2164" s="109"/>
      <c r="E2164" s="288"/>
      <c r="F2164" s="169"/>
    </row>
    <row r="2165" spans="2:6" s="108" customFormat="1">
      <c r="B2165" s="109"/>
      <c r="E2165" s="288"/>
      <c r="F2165" s="169"/>
    </row>
    <row r="2166" spans="2:6" s="108" customFormat="1">
      <c r="B2166" s="109"/>
      <c r="E2166" s="288"/>
      <c r="F2166" s="169"/>
    </row>
    <row r="2167" spans="2:6" s="108" customFormat="1">
      <c r="B2167" s="109"/>
      <c r="E2167" s="288"/>
      <c r="F2167" s="169"/>
    </row>
    <row r="2168" spans="2:6" s="108" customFormat="1">
      <c r="B2168" s="109"/>
      <c r="E2168" s="288"/>
      <c r="F2168" s="169"/>
    </row>
    <row r="2169" spans="2:6" s="108" customFormat="1">
      <c r="B2169" s="109"/>
      <c r="E2169" s="288"/>
      <c r="F2169" s="169"/>
    </row>
    <row r="2170" spans="2:6" s="108" customFormat="1">
      <c r="B2170" s="109"/>
      <c r="E2170" s="288"/>
      <c r="F2170" s="169"/>
    </row>
    <row r="2171" spans="2:6" s="108" customFormat="1">
      <c r="B2171" s="109"/>
      <c r="E2171" s="288"/>
      <c r="F2171" s="169"/>
    </row>
    <row r="2172" spans="2:6" s="108" customFormat="1">
      <c r="B2172" s="109"/>
      <c r="E2172" s="288"/>
      <c r="F2172" s="169"/>
    </row>
    <row r="2173" spans="2:6" s="108" customFormat="1">
      <c r="B2173" s="109"/>
      <c r="E2173" s="288"/>
      <c r="F2173" s="169"/>
    </row>
    <row r="2174" spans="2:6" s="108" customFormat="1">
      <c r="B2174" s="109"/>
      <c r="E2174" s="288"/>
      <c r="F2174" s="169"/>
    </row>
    <row r="2175" spans="2:6" s="108" customFormat="1">
      <c r="B2175" s="109"/>
      <c r="E2175" s="288"/>
      <c r="F2175" s="169"/>
    </row>
    <row r="2176" spans="2:6" s="108" customFormat="1">
      <c r="B2176" s="109"/>
      <c r="E2176" s="288"/>
      <c r="F2176" s="169"/>
    </row>
    <row r="2177" spans="2:6" s="108" customFormat="1">
      <c r="B2177" s="109"/>
      <c r="E2177" s="288"/>
      <c r="F2177" s="169"/>
    </row>
    <row r="2178" spans="2:6" s="108" customFormat="1">
      <c r="B2178" s="109"/>
      <c r="E2178" s="288"/>
      <c r="F2178" s="169"/>
    </row>
    <row r="2179" spans="2:6" s="108" customFormat="1">
      <c r="B2179" s="109"/>
      <c r="E2179" s="288"/>
      <c r="F2179" s="169"/>
    </row>
    <row r="2180" spans="2:6" s="108" customFormat="1">
      <c r="B2180" s="109"/>
      <c r="E2180" s="288"/>
      <c r="F2180" s="169"/>
    </row>
    <row r="2181" spans="2:6" s="108" customFormat="1">
      <c r="B2181" s="109"/>
      <c r="E2181" s="288"/>
      <c r="F2181" s="169"/>
    </row>
    <row r="2182" spans="2:6" s="108" customFormat="1">
      <c r="B2182" s="109"/>
      <c r="E2182" s="288"/>
      <c r="F2182" s="169"/>
    </row>
    <row r="2183" spans="2:6" s="108" customFormat="1">
      <c r="B2183" s="109"/>
      <c r="E2183" s="288"/>
      <c r="F2183" s="169"/>
    </row>
    <row r="2184" spans="2:6" s="108" customFormat="1">
      <c r="B2184" s="109"/>
      <c r="E2184" s="288"/>
      <c r="F2184" s="169"/>
    </row>
    <row r="2185" spans="2:6" s="108" customFormat="1">
      <c r="B2185" s="109"/>
      <c r="E2185" s="288"/>
      <c r="F2185" s="169"/>
    </row>
    <row r="2186" spans="2:6" s="108" customFormat="1">
      <c r="B2186" s="109"/>
      <c r="E2186" s="288"/>
      <c r="F2186" s="169"/>
    </row>
    <row r="2187" spans="2:6" s="108" customFormat="1">
      <c r="B2187" s="109"/>
      <c r="E2187" s="288"/>
      <c r="F2187" s="169"/>
    </row>
    <row r="2188" spans="2:6" s="108" customFormat="1">
      <c r="B2188" s="109"/>
      <c r="E2188" s="288"/>
      <c r="F2188" s="169"/>
    </row>
    <row r="2189" spans="2:6" s="108" customFormat="1">
      <c r="B2189" s="109"/>
      <c r="E2189" s="288"/>
      <c r="F2189" s="169"/>
    </row>
    <row r="2190" spans="2:6" s="108" customFormat="1">
      <c r="B2190" s="109"/>
      <c r="E2190" s="288"/>
      <c r="F2190" s="169"/>
    </row>
    <row r="2191" spans="2:6" s="108" customFormat="1">
      <c r="B2191" s="109"/>
      <c r="E2191" s="288"/>
      <c r="F2191" s="169"/>
    </row>
    <row r="2192" spans="2:6" s="108" customFormat="1">
      <c r="B2192" s="109"/>
      <c r="E2192" s="288"/>
      <c r="F2192" s="169"/>
    </row>
    <row r="2193" spans="2:6" s="108" customFormat="1">
      <c r="B2193" s="109"/>
      <c r="E2193" s="288"/>
      <c r="F2193" s="169"/>
    </row>
    <row r="2194" spans="2:6" s="108" customFormat="1">
      <c r="B2194" s="109"/>
      <c r="E2194" s="288"/>
      <c r="F2194" s="169"/>
    </row>
    <row r="2195" spans="2:6" s="108" customFormat="1">
      <c r="B2195" s="109"/>
      <c r="E2195" s="288"/>
      <c r="F2195" s="169"/>
    </row>
    <row r="2196" spans="2:6" s="108" customFormat="1">
      <c r="B2196" s="109"/>
      <c r="E2196" s="288"/>
      <c r="F2196" s="169"/>
    </row>
    <row r="2197" spans="2:6" s="108" customFormat="1">
      <c r="B2197" s="109"/>
      <c r="E2197" s="288"/>
      <c r="F2197" s="169"/>
    </row>
    <row r="2198" spans="2:6" s="108" customFormat="1">
      <c r="B2198" s="109"/>
      <c r="E2198" s="288"/>
      <c r="F2198" s="169"/>
    </row>
    <row r="2199" spans="2:6" s="108" customFormat="1">
      <c r="B2199" s="109"/>
      <c r="E2199" s="288"/>
      <c r="F2199" s="169"/>
    </row>
    <row r="2200" spans="2:6" s="108" customFormat="1">
      <c r="B2200" s="109"/>
      <c r="E2200" s="288"/>
      <c r="F2200" s="169"/>
    </row>
    <row r="2201" spans="2:6" s="108" customFormat="1">
      <c r="B2201" s="109"/>
      <c r="E2201" s="288"/>
      <c r="F2201" s="169"/>
    </row>
    <row r="2202" spans="2:6" s="108" customFormat="1">
      <c r="B2202" s="109"/>
      <c r="E2202" s="288"/>
      <c r="F2202" s="169"/>
    </row>
    <row r="2203" spans="2:6" s="108" customFormat="1">
      <c r="B2203" s="109"/>
      <c r="E2203" s="288"/>
      <c r="F2203" s="169"/>
    </row>
    <row r="2204" spans="2:6" s="108" customFormat="1">
      <c r="B2204" s="109"/>
      <c r="E2204" s="288"/>
      <c r="F2204" s="169"/>
    </row>
    <row r="2205" spans="2:6" s="108" customFormat="1">
      <c r="B2205" s="109"/>
      <c r="E2205" s="288"/>
      <c r="F2205" s="169"/>
    </row>
    <row r="2206" spans="2:6" s="108" customFormat="1">
      <c r="B2206" s="109"/>
      <c r="E2206" s="288"/>
      <c r="F2206" s="169"/>
    </row>
    <row r="2207" spans="2:6" s="108" customFormat="1">
      <c r="B2207" s="109"/>
      <c r="E2207" s="288"/>
      <c r="F2207" s="169"/>
    </row>
    <row r="2208" spans="2:6" s="108" customFormat="1">
      <c r="B2208" s="109"/>
      <c r="E2208" s="288"/>
      <c r="F2208" s="169"/>
    </row>
    <row r="2209" spans="2:6" s="108" customFormat="1">
      <c r="B2209" s="109"/>
      <c r="E2209" s="288"/>
      <c r="F2209" s="169"/>
    </row>
    <row r="2210" spans="2:6" s="108" customFormat="1">
      <c r="B2210" s="109"/>
      <c r="E2210" s="288"/>
      <c r="F2210" s="169"/>
    </row>
    <row r="2211" spans="2:6" s="108" customFormat="1">
      <c r="B2211" s="109"/>
      <c r="E2211" s="288"/>
      <c r="F2211" s="169"/>
    </row>
    <row r="2212" spans="2:6" s="108" customFormat="1">
      <c r="B2212" s="109"/>
      <c r="E2212" s="288"/>
      <c r="F2212" s="169"/>
    </row>
    <row r="2213" spans="2:6" s="108" customFormat="1">
      <c r="B2213" s="109"/>
      <c r="E2213" s="288"/>
      <c r="F2213" s="169"/>
    </row>
    <row r="2214" spans="2:6" s="108" customFormat="1">
      <c r="B2214" s="109"/>
      <c r="E2214" s="288"/>
      <c r="F2214" s="169"/>
    </row>
    <row r="2215" spans="2:6" s="108" customFormat="1">
      <c r="B2215" s="109"/>
      <c r="E2215" s="288"/>
      <c r="F2215" s="169"/>
    </row>
    <row r="2216" spans="2:6" s="108" customFormat="1">
      <c r="B2216" s="109"/>
      <c r="E2216" s="288"/>
      <c r="F2216" s="169"/>
    </row>
    <row r="2217" spans="2:6" s="108" customFormat="1">
      <c r="B2217" s="109"/>
      <c r="E2217" s="288"/>
      <c r="F2217" s="169"/>
    </row>
    <row r="2218" spans="2:6" s="108" customFormat="1">
      <c r="B2218" s="109"/>
      <c r="E2218" s="288"/>
      <c r="F2218" s="169"/>
    </row>
    <row r="2219" spans="2:6" s="108" customFormat="1">
      <c r="B2219" s="109"/>
      <c r="E2219" s="288"/>
      <c r="F2219" s="169"/>
    </row>
    <row r="2220" spans="2:6" s="108" customFormat="1">
      <c r="B2220" s="109"/>
      <c r="E2220" s="288"/>
      <c r="F2220" s="169"/>
    </row>
    <row r="2221" spans="2:6" s="108" customFormat="1">
      <c r="B2221" s="109"/>
      <c r="E2221" s="288"/>
      <c r="F2221" s="169"/>
    </row>
    <row r="2222" spans="2:6" s="108" customFormat="1">
      <c r="B2222" s="109"/>
      <c r="E2222" s="288"/>
      <c r="F2222" s="169"/>
    </row>
    <row r="2223" spans="2:6" s="108" customFormat="1">
      <c r="B2223" s="109"/>
      <c r="E2223" s="288"/>
      <c r="F2223" s="169"/>
    </row>
    <row r="2224" spans="2:6" s="108" customFormat="1">
      <c r="B2224" s="109"/>
      <c r="E2224" s="288"/>
      <c r="F2224" s="169"/>
    </row>
    <row r="2225" spans="1:8">
      <c r="A2225" s="108"/>
      <c r="B2225" s="109"/>
      <c r="C2225" s="108"/>
      <c r="D2225" s="108"/>
      <c r="E2225" s="288"/>
      <c r="F2225" s="169"/>
      <c r="H2225" s="108"/>
    </row>
    <row r="2226" spans="1:8">
      <c r="A2226" s="108"/>
      <c r="B2226" s="109"/>
      <c r="C2226" s="108"/>
      <c r="D2226" s="108"/>
      <c r="E2226" s="288"/>
      <c r="F2226" s="169"/>
      <c r="H2226" s="108"/>
    </row>
    <row r="2227" spans="1:8">
      <c r="A2227" s="108"/>
      <c r="B2227" s="109"/>
      <c r="C2227" s="108"/>
      <c r="D2227" s="108"/>
      <c r="E2227" s="288"/>
      <c r="F2227" s="169"/>
      <c r="H2227" s="108"/>
    </row>
    <row r="2228" spans="1:8">
      <c r="A2228" s="108"/>
      <c r="B2228" s="109"/>
      <c r="C2228" s="108"/>
      <c r="D2228" s="108"/>
      <c r="E2228" s="288"/>
      <c r="F2228" s="169"/>
      <c r="H2228" s="108"/>
    </row>
    <row r="2229" spans="1:8">
      <c r="A2229" s="108"/>
      <c r="B2229" s="109"/>
      <c r="C2229" s="108"/>
      <c r="D2229" s="108"/>
      <c r="E2229" s="288"/>
      <c r="F2229" s="169"/>
      <c r="H2229" s="108"/>
    </row>
    <row r="2230" spans="1:8">
      <c r="A2230" s="108"/>
      <c r="B2230" s="109"/>
      <c r="C2230" s="108"/>
      <c r="D2230" s="108"/>
      <c r="E2230" s="288"/>
      <c r="F2230" s="169"/>
      <c r="H2230" s="108"/>
    </row>
    <row r="2231" spans="1:8">
      <c r="A2231" s="108"/>
      <c r="B2231" s="109"/>
      <c r="C2231" s="108"/>
      <c r="D2231" s="108"/>
      <c r="E2231" s="288"/>
      <c r="F2231" s="169"/>
      <c r="H2231" s="108"/>
    </row>
    <row r="2232" spans="1:8">
      <c r="A2232" s="108"/>
      <c r="B2232" s="109"/>
      <c r="C2232" s="108"/>
      <c r="D2232" s="108"/>
      <c r="E2232" s="288"/>
      <c r="F2232" s="169"/>
      <c r="H2232" s="108"/>
    </row>
    <row r="2233" spans="1:8">
      <c r="A2233" s="108"/>
      <c r="B2233" s="109"/>
      <c r="C2233" s="108"/>
      <c r="D2233" s="108"/>
      <c r="E2233" s="288"/>
      <c r="F2233" s="169"/>
      <c r="H2233" s="108"/>
    </row>
    <row r="2234" spans="1:8">
      <c r="A2234" s="108"/>
      <c r="B2234" s="109"/>
      <c r="C2234" s="108"/>
      <c r="D2234" s="108"/>
      <c r="E2234" s="288"/>
      <c r="F2234" s="169"/>
      <c r="H2234" s="108"/>
    </row>
    <row r="2235" spans="1:8">
      <c r="A2235" s="108"/>
      <c r="B2235" s="109"/>
      <c r="C2235" s="108"/>
      <c r="D2235" s="108"/>
      <c r="E2235" s="288"/>
      <c r="F2235" s="169"/>
      <c r="H2235" s="108"/>
    </row>
    <row r="2236" spans="1:8">
      <c r="A2236" s="117"/>
      <c r="B2236" s="109"/>
      <c r="C2236" s="108"/>
      <c r="D2236" s="108"/>
      <c r="E2236" s="288"/>
      <c r="F2236" s="169"/>
      <c r="H2236" s="108"/>
    </row>
    <row r="2237" spans="1:8">
      <c r="A2237" s="108"/>
      <c r="B2237" s="109"/>
      <c r="C2237" s="108"/>
      <c r="D2237" s="108"/>
      <c r="E2237" s="288"/>
      <c r="F2237" s="169"/>
      <c r="H2237" s="108"/>
    </row>
    <row r="2238" spans="1:8">
      <c r="A2238" s="117"/>
      <c r="B2238" s="109"/>
      <c r="C2238" s="108"/>
      <c r="D2238" s="108"/>
      <c r="E2238" s="288"/>
      <c r="F2238" s="169"/>
      <c r="H2238" s="108"/>
    </row>
    <row r="2239" spans="1:8">
      <c r="A2239" s="108"/>
      <c r="B2239" s="109"/>
      <c r="C2239" s="108"/>
      <c r="D2239" s="108"/>
      <c r="E2239" s="288"/>
      <c r="F2239" s="169"/>
      <c r="H2239" s="108"/>
    </row>
    <row r="2240" spans="1:8">
      <c r="A2240" s="108"/>
      <c r="B2240" s="109"/>
      <c r="C2240" s="108"/>
      <c r="D2240" s="108"/>
      <c r="E2240" s="288"/>
      <c r="F2240" s="169"/>
      <c r="H2240" s="108"/>
    </row>
    <row r="2241" spans="2:6" s="108" customFormat="1">
      <c r="B2241" s="109"/>
      <c r="E2241" s="288"/>
      <c r="F2241" s="169"/>
    </row>
    <row r="2242" spans="2:6" s="108" customFormat="1">
      <c r="B2242" s="109"/>
      <c r="E2242" s="288"/>
      <c r="F2242" s="169"/>
    </row>
    <row r="2243" spans="2:6" s="108" customFormat="1">
      <c r="B2243" s="109"/>
      <c r="E2243" s="288"/>
      <c r="F2243" s="169"/>
    </row>
    <row r="2244" spans="2:6" s="108" customFormat="1">
      <c r="B2244" s="109"/>
      <c r="E2244" s="288"/>
      <c r="F2244" s="169"/>
    </row>
    <row r="2245" spans="2:6" s="108" customFormat="1">
      <c r="B2245" s="109"/>
      <c r="E2245" s="288"/>
      <c r="F2245" s="169"/>
    </row>
    <row r="2246" spans="2:6" s="108" customFormat="1">
      <c r="B2246" s="109"/>
      <c r="E2246" s="288"/>
      <c r="F2246" s="169"/>
    </row>
    <row r="2247" spans="2:6" s="108" customFormat="1">
      <c r="B2247" s="109"/>
      <c r="E2247" s="288"/>
      <c r="F2247" s="169"/>
    </row>
    <row r="2248" spans="2:6" s="108" customFormat="1">
      <c r="B2248" s="109"/>
      <c r="E2248" s="288"/>
      <c r="F2248" s="169"/>
    </row>
    <row r="2249" spans="2:6" s="108" customFormat="1">
      <c r="B2249" s="109"/>
      <c r="E2249" s="288"/>
      <c r="F2249" s="169"/>
    </row>
    <row r="2250" spans="2:6" s="108" customFormat="1">
      <c r="B2250" s="109"/>
      <c r="E2250" s="288"/>
      <c r="F2250" s="169"/>
    </row>
    <row r="2251" spans="2:6" s="108" customFormat="1">
      <c r="B2251" s="109"/>
      <c r="E2251" s="288"/>
      <c r="F2251" s="169"/>
    </row>
    <row r="2252" spans="2:6" s="115" customFormat="1" ht="15.5">
      <c r="B2252" s="116"/>
      <c r="E2252" s="302"/>
      <c r="F2252" s="170"/>
    </row>
    <row r="2253" spans="2:6" s="108" customFormat="1">
      <c r="B2253" s="109"/>
      <c r="E2253" s="288"/>
      <c r="F2253" s="169"/>
    </row>
    <row r="2254" spans="2:6" s="108" customFormat="1">
      <c r="B2254" s="109"/>
      <c r="E2254" s="288"/>
      <c r="F2254" s="169"/>
    </row>
    <row r="2255" spans="2:6" s="108" customFormat="1">
      <c r="B2255" s="109"/>
      <c r="E2255" s="288"/>
      <c r="F2255" s="169"/>
    </row>
    <row r="2256" spans="2:6" s="115" customFormat="1" ht="15.5">
      <c r="B2256" s="116"/>
      <c r="E2256" s="302"/>
      <c r="F2256" s="170"/>
    </row>
    <row r="2257" spans="1:8">
      <c r="A2257" s="108"/>
      <c r="B2257" s="109"/>
      <c r="C2257" s="108"/>
      <c r="D2257" s="108"/>
      <c r="E2257" s="288"/>
      <c r="F2257" s="169"/>
      <c r="H2257" s="108"/>
    </row>
  </sheetData>
  <sheetProtection algorithmName="SHA-512" hashValue="3h8sPUHA77s7aYMzNZ6q5D/5xnehG9xPIr37jKZT6vYx1Do2DOZD1vq+02mbVIxfFE/oHelTBxZigKObkkpjFw==" saltValue="zB+2mNCozH/H7gD2hillbQ==" spinCount="100000" sheet="1" selectLockedCells="1"/>
  <autoFilter ref="B1:F852" xr:uid="{00000000-0009-0000-0000-000009000000}"/>
  <pageMargins left="0.74803149606299213" right="0.74803149606299213" top="0.98425196850393704" bottom="0.98425196850393704" header="0.51181102362204722" footer="0.51181102362204722"/>
  <pageSetup paperSize="9" scale="80" fitToHeight="0" orientation="portrait" r:id="rId1"/>
  <headerFooter alignWithMargins="0">
    <oddFooter>&amp;LSection 3 
3-Pillar Huts
SANSA - Construction of Non-Magnetic Huts&amp;CSEC 3 - &amp;P</oddFooter>
  </headerFooter>
  <rowBreaks count="16" manualBreakCount="16">
    <brk id="44" max="5" man="1"/>
    <brk id="96" max="5" man="1"/>
    <brk id="133" max="5" man="1"/>
    <brk id="165" max="5" man="1"/>
    <brk id="220" max="5" man="1"/>
    <brk id="317" max="5" man="1"/>
    <brk id="361" max="5" man="1"/>
    <brk id="405" max="5" man="1"/>
    <brk id="440" max="5" man="1"/>
    <brk id="472" max="5" man="1"/>
    <brk id="517" max="5" man="1"/>
    <brk id="609" max="5" man="1"/>
    <brk id="655" max="5" man="1"/>
    <brk id="699" max="5" man="1"/>
    <brk id="754" max="5" man="1"/>
    <brk id="805"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43"/>
  <sheetViews>
    <sheetView view="pageBreakPreview" topLeftCell="A13" zoomScale="80" zoomScaleNormal="55" zoomScaleSheetLayoutView="80" zoomScalePageLayoutView="93" workbookViewId="0">
      <selection activeCell="D15" sqref="D15"/>
    </sheetView>
  </sheetViews>
  <sheetFormatPr defaultColWidth="9.1796875" defaultRowHeight="18.5"/>
  <cols>
    <col min="1" max="1" width="9.1796875" style="107"/>
    <col min="2" max="2" width="64.1796875" style="7" customWidth="1"/>
    <col min="3" max="3" width="18.7265625" style="7" customWidth="1"/>
    <col min="4" max="4" width="26.7265625" style="194" customWidth="1"/>
    <col min="5" max="16384" width="9.1796875" style="7"/>
  </cols>
  <sheetData>
    <row r="2" spans="1:10">
      <c r="B2" s="6" t="s">
        <v>1031</v>
      </c>
    </row>
    <row r="3" spans="1:10">
      <c r="B3" s="6"/>
    </row>
    <row r="4" spans="1:10">
      <c r="B4" s="6" t="s">
        <v>612</v>
      </c>
    </row>
    <row r="5" spans="1:10">
      <c r="B5" s="6"/>
    </row>
    <row r="6" spans="1:10" s="6" customFormat="1">
      <c r="A6" s="204"/>
      <c r="B6" s="205" t="s">
        <v>623</v>
      </c>
      <c r="C6" s="206" t="s">
        <v>614</v>
      </c>
      <c r="D6" s="207" t="s">
        <v>991</v>
      </c>
    </row>
    <row r="7" spans="1:10">
      <c r="A7" s="195"/>
      <c r="B7" s="197"/>
      <c r="C7" s="76"/>
      <c r="D7" s="198"/>
    </row>
    <row r="8" spans="1:10">
      <c r="A8" s="195"/>
      <c r="B8" s="75"/>
      <c r="C8" s="76"/>
      <c r="D8" s="78"/>
    </row>
    <row r="9" spans="1:10" s="215" customFormat="1" ht="31.5" customHeight="1">
      <c r="A9" s="212">
        <v>1</v>
      </c>
      <c r="B9" s="211" t="s">
        <v>1006</v>
      </c>
      <c r="C9" s="213"/>
      <c r="D9" s="214">
        <f>'Sec 03 - 3 Pillar Huts'!F107</f>
        <v>0</v>
      </c>
    </row>
    <row r="10" spans="1:10" s="215" customFormat="1" ht="31.5" customHeight="1">
      <c r="A10" s="212">
        <v>2</v>
      </c>
      <c r="B10" s="211" t="s">
        <v>1005</v>
      </c>
      <c r="C10" s="216"/>
      <c r="D10" s="214">
        <f>'Sec 03 - 3 Pillar Huts'!F228</f>
        <v>0</v>
      </c>
    </row>
    <row r="11" spans="1:10" s="215" customFormat="1" ht="31.5" customHeight="1">
      <c r="A11" s="212">
        <v>3</v>
      </c>
      <c r="B11" s="211" t="s">
        <v>1004</v>
      </c>
      <c r="C11" s="216"/>
      <c r="D11" s="214">
        <f>'Sec 03 - 3 Pillar Huts'!F327</f>
        <v>0</v>
      </c>
    </row>
    <row r="12" spans="1:10" s="215" customFormat="1" ht="31.5" customHeight="1">
      <c r="A12" s="212">
        <v>4</v>
      </c>
      <c r="B12" s="211" t="s">
        <v>1003</v>
      </c>
      <c r="C12" s="216"/>
      <c r="D12" s="214">
        <f>'Sec 03 - 3 Pillar Huts'!F375</f>
        <v>0</v>
      </c>
    </row>
    <row r="13" spans="1:10" s="215" customFormat="1" ht="31.5" customHeight="1">
      <c r="A13" s="212">
        <v>5</v>
      </c>
      <c r="B13" s="211" t="s">
        <v>1002</v>
      </c>
      <c r="C13" s="216"/>
      <c r="D13" s="214">
        <f>'Sec 03 - 3 Pillar Huts'!F430</f>
        <v>0</v>
      </c>
      <c r="J13" s="217"/>
    </row>
    <row r="14" spans="1:10" s="215" customFormat="1" ht="31.5" customHeight="1">
      <c r="A14" s="212">
        <v>6</v>
      </c>
      <c r="B14" s="211" t="s">
        <v>1001</v>
      </c>
      <c r="C14" s="216"/>
      <c r="D14" s="214">
        <f>'Sec 03 - 3 Pillar Huts'!F515</f>
        <v>0</v>
      </c>
    </row>
    <row r="15" spans="1:10" s="215" customFormat="1" ht="31.5" customHeight="1">
      <c r="A15" s="212">
        <v>7</v>
      </c>
      <c r="B15" s="211" t="s">
        <v>1000</v>
      </c>
      <c r="C15" s="216"/>
      <c r="D15" s="214">
        <f>'Sec 03 - 3 Pillar Huts'!F560</f>
        <v>0</v>
      </c>
    </row>
    <row r="16" spans="1:10" s="215" customFormat="1" ht="31.5" customHeight="1">
      <c r="A16" s="212">
        <v>8</v>
      </c>
      <c r="B16" s="211" t="s">
        <v>999</v>
      </c>
      <c r="C16" s="216"/>
      <c r="D16" s="214">
        <f>'Sec 03 - 3 Pillar Huts'!F608</f>
        <v>0</v>
      </c>
    </row>
    <row r="17" spans="1:4" s="215" customFormat="1" ht="31.5" customHeight="1">
      <c r="A17" s="212">
        <v>9</v>
      </c>
      <c r="B17" s="211" t="s">
        <v>997</v>
      </c>
      <c r="C17" s="216"/>
      <c r="D17" s="214">
        <f>'Sec 03 - 3 Pillar Huts'!F654</f>
        <v>0</v>
      </c>
    </row>
    <row r="18" spans="1:4" s="215" customFormat="1" ht="31.5" customHeight="1">
      <c r="A18" s="212">
        <v>10</v>
      </c>
      <c r="B18" s="211" t="s">
        <v>2250</v>
      </c>
      <c r="C18" s="216"/>
      <c r="D18" s="214">
        <f>'Sec 03 - 3 Pillar Huts'!F682</f>
        <v>0</v>
      </c>
    </row>
    <row r="19" spans="1:4" s="215" customFormat="1" ht="31.5" customHeight="1">
      <c r="A19" s="212">
        <v>11</v>
      </c>
      <c r="B19" s="211" t="s">
        <v>1007</v>
      </c>
      <c r="C19" s="216"/>
      <c r="D19" s="214">
        <f>'Sec 03 - 3 Pillar Huts'!F712</f>
        <v>0</v>
      </c>
    </row>
    <row r="20" spans="1:4" s="215" customFormat="1" ht="31.5" customHeight="1">
      <c r="A20" s="212">
        <v>12</v>
      </c>
      <c r="B20" s="211" t="s">
        <v>996</v>
      </c>
      <c r="C20" s="216"/>
      <c r="D20" s="214">
        <f>'Sec 03 - 3 Pillar Huts'!F805</f>
        <v>0</v>
      </c>
    </row>
    <row r="21" spans="1:4" s="215" customFormat="1" ht="31.5" customHeight="1">
      <c r="A21" s="212">
        <v>13</v>
      </c>
      <c r="B21" s="211" t="s">
        <v>995</v>
      </c>
      <c r="C21" s="216"/>
      <c r="D21" s="214">
        <f>'Sec 03 - 3 Pillar Huts'!F822</f>
        <v>0</v>
      </c>
    </row>
    <row r="22" spans="1:4" s="215" customFormat="1" ht="31.5" customHeight="1">
      <c r="A22" s="212">
        <v>14</v>
      </c>
      <c r="B22" s="211" t="s">
        <v>607</v>
      </c>
      <c r="C22" s="216"/>
      <c r="D22" s="214">
        <f>'Sec 03 - 3 Pillar Huts'!F849</f>
        <v>103050</v>
      </c>
    </row>
    <row r="23" spans="1:4" s="215" customFormat="1" ht="31.5" customHeight="1">
      <c r="A23" s="212"/>
      <c r="B23" s="211"/>
      <c r="C23" s="216"/>
      <c r="D23" s="214"/>
    </row>
    <row r="24" spans="1:4" s="215" customFormat="1" ht="31.5" customHeight="1">
      <c r="A24" s="212"/>
      <c r="B24" s="211"/>
      <c r="C24" s="216"/>
      <c r="D24" s="214"/>
    </row>
    <row r="25" spans="1:4" s="215" customFormat="1" ht="31.5" customHeight="1">
      <c r="A25" s="212"/>
      <c r="B25" s="211"/>
      <c r="C25" s="216"/>
      <c r="D25" s="214"/>
    </row>
    <row r="26" spans="1:4" s="215" customFormat="1" ht="31.5" customHeight="1">
      <c r="A26" s="212"/>
      <c r="B26" s="211"/>
      <c r="C26" s="216"/>
      <c r="D26" s="214"/>
    </row>
    <row r="27" spans="1:4" s="215" customFormat="1" ht="31.5" customHeight="1">
      <c r="A27" s="212"/>
      <c r="B27" s="211"/>
      <c r="C27" s="216"/>
      <c r="D27" s="214"/>
    </row>
    <row r="28" spans="1:4" s="215" customFormat="1" ht="31.5" customHeight="1">
      <c r="A28" s="212"/>
      <c r="B28" s="211"/>
      <c r="C28" s="216"/>
      <c r="D28" s="214"/>
    </row>
    <row r="29" spans="1:4" s="215" customFormat="1" ht="31.5" customHeight="1">
      <c r="A29" s="212"/>
      <c r="B29" s="211"/>
      <c r="C29" s="216"/>
      <c r="D29" s="214"/>
    </row>
    <row r="30" spans="1:4" s="215" customFormat="1" ht="31.5" customHeight="1">
      <c r="A30" s="212"/>
      <c r="B30" s="211"/>
      <c r="C30" s="216"/>
      <c r="D30" s="214"/>
    </row>
    <row r="31" spans="1:4" s="215" customFormat="1" ht="31.5" customHeight="1">
      <c r="A31" s="212"/>
      <c r="B31" s="211"/>
      <c r="C31" s="216"/>
      <c r="D31" s="214"/>
    </row>
    <row r="32" spans="1:4" s="215" customFormat="1" ht="31.5" customHeight="1">
      <c r="A32" s="212"/>
      <c r="B32" s="211"/>
      <c r="C32" s="216"/>
      <c r="D32" s="214"/>
    </row>
    <row r="33" spans="1:4" s="215" customFormat="1" ht="31.5" customHeight="1">
      <c r="A33" s="212"/>
      <c r="B33" s="211"/>
      <c r="C33" s="216"/>
      <c r="D33" s="214"/>
    </row>
    <row r="34" spans="1:4" s="215" customFormat="1" ht="31.5" customHeight="1">
      <c r="A34" s="196"/>
      <c r="B34" s="211"/>
      <c r="C34" s="216"/>
      <c r="D34" s="214"/>
    </row>
    <row r="35" spans="1:4">
      <c r="A35" s="196"/>
      <c r="B35" s="210"/>
      <c r="C35" s="77"/>
      <c r="D35" s="78"/>
    </row>
    <row r="36" spans="1:4">
      <c r="A36" s="87"/>
      <c r="B36" s="210"/>
      <c r="C36" s="77"/>
      <c r="D36" s="78"/>
    </row>
    <row r="37" spans="1:4">
      <c r="A37" s="200"/>
      <c r="B37" s="85"/>
      <c r="C37" s="202"/>
      <c r="D37" s="78"/>
    </row>
    <row r="38" spans="1:4" ht="19" thickBot="1">
      <c r="A38" s="76"/>
      <c r="B38" s="201" t="s">
        <v>381</v>
      </c>
      <c r="C38" s="218"/>
      <c r="D38" s="79">
        <f>SUM(D8:D37)</f>
        <v>103050</v>
      </c>
    </row>
    <row r="39" spans="1:4" ht="19" thickTop="1">
      <c r="A39" s="76"/>
      <c r="B39" s="82"/>
      <c r="C39" s="80"/>
      <c r="D39" s="78"/>
    </row>
    <row r="40" spans="1:4">
      <c r="A40" s="76"/>
      <c r="B40" s="82"/>
      <c r="C40" s="80"/>
      <c r="D40" s="78"/>
    </row>
    <row r="41" spans="1:4">
      <c r="A41" s="76"/>
      <c r="B41" s="82"/>
      <c r="C41" s="80"/>
      <c r="D41" s="78"/>
    </row>
    <row r="42" spans="1:4">
      <c r="A42" s="76"/>
      <c r="C42" s="80"/>
      <c r="D42" s="78"/>
    </row>
    <row r="43" spans="1:4">
      <c r="C43" s="80"/>
      <c r="D43" s="78"/>
    </row>
  </sheetData>
  <sheetProtection algorithmName="SHA-512" hashValue="+71TSCTsO6rKpZcqngSjSsdzL8mXzYQHTO5e91vE3LMqiF9VkT4j+LkyGoKTSpzlGzPvVxSuc9l7hzhw2k2aDQ==" saltValue="0HeA92mAsp/lK/v+EfHh9Q==" spinCount="100000" sheet="1" objects="1" scenarios="1"/>
  <pageMargins left="0.70866141732283472" right="0.70866141732283472" top="0.74803149606299213" bottom="0.74803149606299213" header="0.31496062992125984" footer="0.31496062992125984"/>
  <pageSetup paperSize="9" scale="72" orientation="portrait" r:id="rId1"/>
  <headerFooter>
    <oddFooter>&amp;LSection 1
Section Summary
&amp;"-,Bold"SANSA: Construction of Non-Magnetic Huts&amp;CSect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2246"/>
  <sheetViews>
    <sheetView tabSelected="1" view="pageBreakPreview" zoomScale="120" zoomScaleNormal="100" zoomScaleSheetLayoutView="120" workbookViewId="0">
      <pane ySplit="1" topLeftCell="A803" activePane="bottomLeft" state="frozen"/>
      <selection pane="bottomLeft" activeCell="E807" sqref="E807"/>
    </sheetView>
  </sheetViews>
  <sheetFormatPr defaultRowHeight="12.5"/>
  <cols>
    <col min="1" max="1" width="5.7265625" style="114" customWidth="1"/>
    <col min="2" max="2" width="49.81640625" style="113" customWidth="1"/>
    <col min="3" max="3" width="6.26953125" style="112" customWidth="1"/>
    <col min="4" max="4" width="9.1796875" style="111"/>
    <col min="5" max="5" width="15.7265625" style="289" customWidth="1"/>
    <col min="6" max="6" width="22.26953125" style="110" customWidth="1"/>
    <col min="7" max="7" width="13.54296875" style="108" customWidth="1"/>
    <col min="8" max="8" width="18" style="109" customWidth="1"/>
    <col min="9" max="256" width="9.1796875" style="108"/>
    <col min="257" max="257" width="5.7265625" style="108" customWidth="1"/>
    <col min="258" max="258" width="49.81640625" style="108" customWidth="1"/>
    <col min="259" max="259" width="6.26953125" style="108" customWidth="1"/>
    <col min="260" max="260" width="9.1796875" style="108"/>
    <col min="261" max="261" width="15.7265625" style="108" customWidth="1"/>
    <col min="262" max="262" width="22.26953125" style="108" customWidth="1"/>
    <col min="263" max="263" width="13.54296875" style="108" customWidth="1"/>
    <col min="264" max="264" width="18" style="108" customWidth="1"/>
    <col min="265" max="512" width="9.1796875" style="108"/>
    <col min="513" max="513" width="5.7265625" style="108" customWidth="1"/>
    <col min="514" max="514" width="49.81640625" style="108" customWidth="1"/>
    <col min="515" max="515" width="6.26953125" style="108" customWidth="1"/>
    <col min="516" max="516" width="9.1796875" style="108"/>
    <col min="517" max="517" width="15.7265625" style="108" customWidth="1"/>
    <col min="518" max="518" width="22.26953125" style="108" customWidth="1"/>
    <col min="519" max="519" width="13.54296875" style="108" customWidth="1"/>
    <col min="520" max="520" width="18" style="108" customWidth="1"/>
    <col min="521" max="768" width="9.1796875" style="108"/>
    <col min="769" max="769" width="5.7265625" style="108" customWidth="1"/>
    <col min="770" max="770" width="49.81640625" style="108" customWidth="1"/>
    <col min="771" max="771" width="6.26953125" style="108" customWidth="1"/>
    <col min="772" max="772" width="9.1796875" style="108"/>
    <col min="773" max="773" width="15.7265625" style="108" customWidth="1"/>
    <col min="774" max="774" width="22.26953125" style="108" customWidth="1"/>
    <col min="775" max="775" width="13.54296875" style="108" customWidth="1"/>
    <col min="776" max="776" width="18" style="108" customWidth="1"/>
    <col min="777" max="1024" width="9.1796875" style="108"/>
    <col min="1025" max="1025" width="5.7265625" style="108" customWidth="1"/>
    <col min="1026" max="1026" width="49.81640625" style="108" customWidth="1"/>
    <col min="1027" max="1027" width="6.26953125" style="108" customWidth="1"/>
    <col min="1028" max="1028" width="9.1796875" style="108"/>
    <col min="1029" max="1029" width="15.7265625" style="108" customWidth="1"/>
    <col min="1030" max="1030" width="22.26953125" style="108" customWidth="1"/>
    <col min="1031" max="1031" width="13.54296875" style="108" customWidth="1"/>
    <col min="1032" max="1032" width="18" style="108" customWidth="1"/>
    <col min="1033" max="1280" width="9.1796875" style="108"/>
    <col min="1281" max="1281" width="5.7265625" style="108" customWidth="1"/>
    <col min="1282" max="1282" width="49.81640625" style="108" customWidth="1"/>
    <col min="1283" max="1283" width="6.26953125" style="108" customWidth="1"/>
    <col min="1284" max="1284" width="9.1796875" style="108"/>
    <col min="1285" max="1285" width="15.7265625" style="108" customWidth="1"/>
    <col min="1286" max="1286" width="22.26953125" style="108" customWidth="1"/>
    <col min="1287" max="1287" width="13.54296875" style="108" customWidth="1"/>
    <col min="1288" max="1288" width="18" style="108" customWidth="1"/>
    <col min="1289" max="1536" width="9.1796875" style="108"/>
    <col min="1537" max="1537" width="5.7265625" style="108" customWidth="1"/>
    <col min="1538" max="1538" width="49.81640625" style="108" customWidth="1"/>
    <col min="1539" max="1539" width="6.26953125" style="108" customWidth="1"/>
    <col min="1540" max="1540" width="9.1796875" style="108"/>
    <col min="1541" max="1541" width="15.7265625" style="108" customWidth="1"/>
    <col min="1542" max="1542" width="22.26953125" style="108" customWidth="1"/>
    <col min="1543" max="1543" width="13.54296875" style="108" customWidth="1"/>
    <col min="1544" max="1544" width="18" style="108" customWidth="1"/>
    <col min="1545" max="1792" width="9.1796875" style="108"/>
    <col min="1793" max="1793" width="5.7265625" style="108" customWidth="1"/>
    <col min="1794" max="1794" width="49.81640625" style="108" customWidth="1"/>
    <col min="1795" max="1795" width="6.26953125" style="108" customWidth="1"/>
    <col min="1796" max="1796" width="9.1796875" style="108"/>
    <col min="1797" max="1797" width="15.7265625" style="108" customWidth="1"/>
    <col min="1798" max="1798" width="22.26953125" style="108" customWidth="1"/>
    <col min="1799" max="1799" width="13.54296875" style="108" customWidth="1"/>
    <col min="1800" max="1800" width="18" style="108" customWidth="1"/>
    <col min="1801" max="2048" width="9.1796875" style="108"/>
    <col min="2049" max="2049" width="5.7265625" style="108" customWidth="1"/>
    <col min="2050" max="2050" width="49.81640625" style="108" customWidth="1"/>
    <col min="2051" max="2051" width="6.26953125" style="108" customWidth="1"/>
    <col min="2052" max="2052" width="9.1796875" style="108"/>
    <col min="2053" max="2053" width="15.7265625" style="108" customWidth="1"/>
    <col min="2054" max="2054" width="22.26953125" style="108" customWidth="1"/>
    <col min="2055" max="2055" width="13.54296875" style="108" customWidth="1"/>
    <col min="2056" max="2056" width="18" style="108" customWidth="1"/>
    <col min="2057" max="2304" width="9.1796875" style="108"/>
    <col min="2305" max="2305" width="5.7265625" style="108" customWidth="1"/>
    <col min="2306" max="2306" width="49.81640625" style="108" customWidth="1"/>
    <col min="2307" max="2307" width="6.26953125" style="108" customWidth="1"/>
    <col min="2308" max="2308" width="9.1796875" style="108"/>
    <col min="2309" max="2309" width="15.7265625" style="108" customWidth="1"/>
    <col min="2310" max="2310" width="22.26953125" style="108" customWidth="1"/>
    <col min="2311" max="2311" width="13.54296875" style="108" customWidth="1"/>
    <col min="2312" max="2312" width="18" style="108" customWidth="1"/>
    <col min="2313" max="2560" width="9.1796875" style="108"/>
    <col min="2561" max="2561" width="5.7265625" style="108" customWidth="1"/>
    <col min="2562" max="2562" width="49.81640625" style="108" customWidth="1"/>
    <col min="2563" max="2563" width="6.26953125" style="108" customWidth="1"/>
    <col min="2564" max="2564" width="9.1796875" style="108"/>
    <col min="2565" max="2565" width="15.7265625" style="108" customWidth="1"/>
    <col min="2566" max="2566" width="22.26953125" style="108" customWidth="1"/>
    <col min="2567" max="2567" width="13.54296875" style="108" customWidth="1"/>
    <col min="2568" max="2568" width="18" style="108" customWidth="1"/>
    <col min="2569" max="2816" width="9.1796875" style="108"/>
    <col min="2817" max="2817" width="5.7265625" style="108" customWidth="1"/>
    <col min="2818" max="2818" width="49.81640625" style="108" customWidth="1"/>
    <col min="2819" max="2819" width="6.26953125" style="108" customWidth="1"/>
    <col min="2820" max="2820" width="9.1796875" style="108"/>
    <col min="2821" max="2821" width="15.7265625" style="108" customWidth="1"/>
    <col min="2822" max="2822" width="22.26953125" style="108" customWidth="1"/>
    <col min="2823" max="2823" width="13.54296875" style="108" customWidth="1"/>
    <col min="2824" max="2824" width="18" style="108" customWidth="1"/>
    <col min="2825" max="3072" width="9.1796875" style="108"/>
    <col min="3073" max="3073" width="5.7265625" style="108" customWidth="1"/>
    <col min="3074" max="3074" width="49.81640625" style="108" customWidth="1"/>
    <col min="3075" max="3075" width="6.26953125" style="108" customWidth="1"/>
    <col min="3076" max="3076" width="9.1796875" style="108"/>
    <col min="3077" max="3077" width="15.7265625" style="108" customWidth="1"/>
    <col min="3078" max="3078" width="22.26953125" style="108" customWidth="1"/>
    <col min="3079" max="3079" width="13.54296875" style="108" customWidth="1"/>
    <col min="3080" max="3080" width="18" style="108" customWidth="1"/>
    <col min="3081" max="3328" width="9.1796875" style="108"/>
    <col min="3329" max="3329" width="5.7265625" style="108" customWidth="1"/>
    <col min="3330" max="3330" width="49.81640625" style="108" customWidth="1"/>
    <col min="3331" max="3331" width="6.26953125" style="108" customWidth="1"/>
    <col min="3332" max="3332" width="9.1796875" style="108"/>
    <col min="3333" max="3333" width="15.7265625" style="108" customWidth="1"/>
    <col min="3334" max="3334" width="22.26953125" style="108" customWidth="1"/>
    <col min="3335" max="3335" width="13.54296875" style="108" customWidth="1"/>
    <col min="3336" max="3336" width="18" style="108" customWidth="1"/>
    <col min="3337" max="3584" width="9.1796875" style="108"/>
    <col min="3585" max="3585" width="5.7265625" style="108" customWidth="1"/>
    <col min="3586" max="3586" width="49.81640625" style="108" customWidth="1"/>
    <col min="3587" max="3587" width="6.26953125" style="108" customWidth="1"/>
    <col min="3588" max="3588" width="9.1796875" style="108"/>
    <col min="3589" max="3589" width="15.7265625" style="108" customWidth="1"/>
    <col min="3590" max="3590" width="22.26953125" style="108" customWidth="1"/>
    <col min="3591" max="3591" width="13.54296875" style="108" customWidth="1"/>
    <col min="3592" max="3592" width="18" style="108" customWidth="1"/>
    <col min="3593" max="3840" width="9.1796875" style="108"/>
    <col min="3841" max="3841" width="5.7265625" style="108" customWidth="1"/>
    <col min="3842" max="3842" width="49.81640625" style="108" customWidth="1"/>
    <col min="3843" max="3843" width="6.26953125" style="108" customWidth="1"/>
    <col min="3844" max="3844" width="9.1796875" style="108"/>
    <col min="3845" max="3845" width="15.7265625" style="108" customWidth="1"/>
    <col min="3846" max="3846" width="22.26953125" style="108" customWidth="1"/>
    <col min="3847" max="3847" width="13.54296875" style="108" customWidth="1"/>
    <col min="3848" max="3848" width="18" style="108" customWidth="1"/>
    <col min="3849" max="4096" width="9.1796875" style="108"/>
    <col min="4097" max="4097" width="5.7265625" style="108" customWidth="1"/>
    <col min="4098" max="4098" width="49.81640625" style="108" customWidth="1"/>
    <col min="4099" max="4099" width="6.26953125" style="108" customWidth="1"/>
    <col min="4100" max="4100" width="9.1796875" style="108"/>
    <col min="4101" max="4101" width="15.7265625" style="108" customWidth="1"/>
    <col min="4102" max="4102" width="22.26953125" style="108" customWidth="1"/>
    <col min="4103" max="4103" width="13.54296875" style="108" customWidth="1"/>
    <col min="4104" max="4104" width="18" style="108" customWidth="1"/>
    <col min="4105" max="4352" width="9.1796875" style="108"/>
    <col min="4353" max="4353" width="5.7265625" style="108" customWidth="1"/>
    <col min="4354" max="4354" width="49.81640625" style="108" customWidth="1"/>
    <col min="4355" max="4355" width="6.26953125" style="108" customWidth="1"/>
    <col min="4356" max="4356" width="9.1796875" style="108"/>
    <col min="4357" max="4357" width="15.7265625" style="108" customWidth="1"/>
    <col min="4358" max="4358" width="22.26953125" style="108" customWidth="1"/>
    <col min="4359" max="4359" width="13.54296875" style="108" customWidth="1"/>
    <col min="4360" max="4360" width="18" style="108" customWidth="1"/>
    <col min="4361" max="4608" width="9.1796875" style="108"/>
    <col min="4609" max="4609" width="5.7265625" style="108" customWidth="1"/>
    <col min="4610" max="4610" width="49.81640625" style="108" customWidth="1"/>
    <col min="4611" max="4611" width="6.26953125" style="108" customWidth="1"/>
    <col min="4612" max="4612" width="9.1796875" style="108"/>
    <col min="4613" max="4613" width="15.7265625" style="108" customWidth="1"/>
    <col min="4614" max="4614" width="22.26953125" style="108" customWidth="1"/>
    <col min="4615" max="4615" width="13.54296875" style="108" customWidth="1"/>
    <col min="4616" max="4616" width="18" style="108" customWidth="1"/>
    <col min="4617" max="4864" width="9.1796875" style="108"/>
    <col min="4865" max="4865" width="5.7265625" style="108" customWidth="1"/>
    <col min="4866" max="4866" width="49.81640625" style="108" customWidth="1"/>
    <col min="4867" max="4867" width="6.26953125" style="108" customWidth="1"/>
    <col min="4868" max="4868" width="9.1796875" style="108"/>
    <col min="4869" max="4869" width="15.7265625" style="108" customWidth="1"/>
    <col min="4870" max="4870" width="22.26953125" style="108" customWidth="1"/>
    <col min="4871" max="4871" width="13.54296875" style="108" customWidth="1"/>
    <col min="4872" max="4872" width="18" style="108" customWidth="1"/>
    <col min="4873" max="5120" width="9.1796875" style="108"/>
    <col min="5121" max="5121" width="5.7265625" style="108" customWidth="1"/>
    <col min="5122" max="5122" width="49.81640625" style="108" customWidth="1"/>
    <col min="5123" max="5123" width="6.26953125" style="108" customWidth="1"/>
    <col min="5124" max="5124" width="9.1796875" style="108"/>
    <col min="5125" max="5125" width="15.7265625" style="108" customWidth="1"/>
    <col min="5126" max="5126" width="22.26953125" style="108" customWidth="1"/>
    <col min="5127" max="5127" width="13.54296875" style="108" customWidth="1"/>
    <col min="5128" max="5128" width="18" style="108" customWidth="1"/>
    <col min="5129" max="5376" width="9.1796875" style="108"/>
    <col min="5377" max="5377" width="5.7265625" style="108" customWidth="1"/>
    <col min="5378" max="5378" width="49.81640625" style="108" customWidth="1"/>
    <col min="5379" max="5379" width="6.26953125" style="108" customWidth="1"/>
    <col min="5380" max="5380" width="9.1796875" style="108"/>
    <col min="5381" max="5381" width="15.7265625" style="108" customWidth="1"/>
    <col min="5382" max="5382" width="22.26953125" style="108" customWidth="1"/>
    <col min="5383" max="5383" width="13.54296875" style="108" customWidth="1"/>
    <col min="5384" max="5384" width="18" style="108" customWidth="1"/>
    <col min="5385" max="5632" width="9.1796875" style="108"/>
    <col min="5633" max="5633" width="5.7265625" style="108" customWidth="1"/>
    <col min="5634" max="5634" width="49.81640625" style="108" customWidth="1"/>
    <col min="5635" max="5635" width="6.26953125" style="108" customWidth="1"/>
    <col min="5636" max="5636" width="9.1796875" style="108"/>
    <col min="5637" max="5637" width="15.7265625" style="108" customWidth="1"/>
    <col min="5638" max="5638" width="22.26953125" style="108" customWidth="1"/>
    <col min="5639" max="5639" width="13.54296875" style="108" customWidth="1"/>
    <col min="5640" max="5640" width="18" style="108" customWidth="1"/>
    <col min="5641" max="5888" width="9.1796875" style="108"/>
    <col min="5889" max="5889" width="5.7265625" style="108" customWidth="1"/>
    <col min="5890" max="5890" width="49.81640625" style="108" customWidth="1"/>
    <col min="5891" max="5891" width="6.26953125" style="108" customWidth="1"/>
    <col min="5892" max="5892" width="9.1796875" style="108"/>
    <col min="5893" max="5893" width="15.7265625" style="108" customWidth="1"/>
    <col min="5894" max="5894" width="22.26953125" style="108" customWidth="1"/>
    <col min="5895" max="5895" width="13.54296875" style="108" customWidth="1"/>
    <col min="5896" max="5896" width="18" style="108" customWidth="1"/>
    <col min="5897" max="6144" width="9.1796875" style="108"/>
    <col min="6145" max="6145" width="5.7265625" style="108" customWidth="1"/>
    <col min="6146" max="6146" width="49.81640625" style="108" customWidth="1"/>
    <col min="6147" max="6147" width="6.26953125" style="108" customWidth="1"/>
    <col min="6148" max="6148" width="9.1796875" style="108"/>
    <col min="6149" max="6149" width="15.7265625" style="108" customWidth="1"/>
    <col min="6150" max="6150" width="22.26953125" style="108" customWidth="1"/>
    <col min="6151" max="6151" width="13.54296875" style="108" customWidth="1"/>
    <col min="6152" max="6152" width="18" style="108" customWidth="1"/>
    <col min="6153" max="6400" width="9.1796875" style="108"/>
    <col min="6401" max="6401" width="5.7265625" style="108" customWidth="1"/>
    <col min="6402" max="6402" width="49.81640625" style="108" customWidth="1"/>
    <col min="6403" max="6403" width="6.26953125" style="108" customWidth="1"/>
    <col min="6404" max="6404" width="9.1796875" style="108"/>
    <col min="6405" max="6405" width="15.7265625" style="108" customWidth="1"/>
    <col min="6406" max="6406" width="22.26953125" style="108" customWidth="1"/>
    <col min="6407" max="6407" width="13.54296875" style="108" customWidth="1"/>
    <col min="6408" max="6408" width="18" style="108" customWidth="1"/>
    <col min="6409" max="6656" width="9.1796875" style="108"/>
    <col min="6657" max="6657" width="5.7265625" style="108" customWidth="1"/>
    <col min="6658" max="6658" width="49.81640625" style="108" customWidth="1"/>
    <col min="6659" max="6659" width="6.26953125" style="108" customWidth="1"/>
    <col min="6660" max="6660" width="9.1796875" style="108"/>
    <col min="6661" max="6661" width="15.7265625" style="108" customWidth="1"/>
    <col min="6662" max="6662" width="22.26953125" style="108" customWidth="1"/>
    <col min="6663" max="6663" width="13.54296875" style="108" customWidth="1"/>
    <col min="6664" max="6664" width="18" style="108" customWidth="1"/>
    <col min="6665" max="6912" width="9.1796875" style="108"/>
    <col min="6913" max="6913" width="5.7265625" style="108" customWidth="1"/>
    <col min="6914" max="6914" width="49.81640625" style="108" customWidth="1"/>
    <col min="6915" max="6915" width="6.26953125" style="108" customWidth="1"/>
    <col min="6916" max="6916" width="9.1796875" style="108"/>
    <col min="6917" max="6917" width="15.7265625" style="108" customWidth="1"/>
    <col min="6918" max="6918" width="22.26953125" style="108" customWidth="1"/>
    <col min="6919" max="6919" width="13.54296875" style="108" customWidth="1"/>
    <col min="6920" max="6920" width="18" style="108" customWidth="1"/>
    <col min="6921" max="7168" width="9.1796875" style="108"/>
    <col min="7169" max="7169" width="5.7265625" style="108" customWidth="1"/>
    <col min="7170" max="7170" width="49.81640625" style="108" customWidth="1"/>
    <col min="7171" max="7171" width="6.26953125" style="108" customWidth="1"/>
    <col min="7172" max="7172" width="9.1796875" style="108"/>
    <col min="7173" max="7173" width="15.7265625" style="108" customWidth="1"/>
    <col min="7174" max="7174" width="22.26953125" style="108" customWidth="1"/>
    <col min="7175" max="7175" width="13.54296875" style="108" customWidth="1"/>
    <col min="7176" max="7176" width="18" style="108" customWidth="1"/>
    <col min="7177" max="7424" width="9.1796875" style="108"/>
    <col min="7425" max="7425" width="5.7265625" style="108" customWidth="1"/>
    <col min="7426" max="7426" width="49.81640625" style="108" customWidth="1"/>
    <col min="7427" max="7427" width="6.26953125" style="108" customWidth="1"/>
    <col min="7428" max="7428" width="9.1796875" style="108"/>
    <col min="7429" max="7429" width="15.7265625" style="108" customWidth="1"/>
    <col min="7430" max="7430" width="22.26953125" style="108" customWidth="1"/>
    <col min="7431" max="7431" width="13.54296875" style="108" customWidth="1"/>
    <col min="7432" max="7432" width="18" style="108" customWidth="1"/>
    <col min="7433" max="7680" width="9.1796875" style="108"/>
    <col min="7681" max="7681" width="5.7265625" style="108" customWidth="1"/>
    <col min="7682" max="7682" width="49.81640625" style="108" customWidth="1"/>
    <col min="7683" max="7683" width="6.26953125" style="108" customWidth="1"/>
    <col min="7684" max="7684" width="9.1796875" style="108"/>
    <col min="7685" max="7685" width="15.7265625" style="108" customWidth="1"/>
    <col min="7686" max="7686" width="22.26953125" style="108" customWidth="1"/>
    <col min="7687" max="7687" width="13.54296875" style="108" customWidth="1"/>
    <col min="7688" max="7688" width="18" style="108" customWidth="1"/>
    <col min="7689" max="7936" width="9.1796875" style="108"/>
    <col min="7937" max="7937" width="5.7265625" style="108" customWidth="1"/>
    <col min="7938" max="7938" width="49.81640625" style="108" customWidth="1"/>
    <col min="7939" max="7939" width="6.26953125" style="108" customWidth="1"/>
    <col min="7940" max="7940" width="9.1796875" style="108"/>
    <col min="7941" max="7941" width="15.7265625" style="108" customWidth="1"/>
    <col min="7942" max="7942" width="22.26953125" style="108" customWidth="1"/>
    <col min="7943" max="7943" width="13.54296875" style="108" customWidth="1"/>
    <col min="7944" max="7944" width="18" style="108" customWidth="1"/>
    <col min="7945" max="8192" width="9.1796875" style="108"/>
    <col min="8193" max="8193" width="5.7265625" style="108" customWidth="1"/>
    <col min="8194" max="8194" width="49.81640625" style="108" customWidth="1"/>
    <col min="8195" max="8195" width="6.26953125" style="108" customWidth="1"/>
    <col min="8196" max="8196" width="9.1796875" style="108"/>
    <col min="8197" max="8197" width="15.7265625" style="108" customWidth="1"/>
    <col min="8198" max="8198" width="22.26953125" style="108" customWidth="1"/>
    <col min="8199" max="8199" width="13.54296875" style="108" customWidth="1"/>
    <col min="8200" max="8200" width="18" style="108" customWidth="1"/>
    <col min="8201" max="8448" width="9.1796875" style="108"/>
    <col min="8449" max="8449" width="5.7265625" style="108" customWidth="1"/>
    <col min="8450" max="8450" width="49.81640625" style="108" customWidth="1"/>
    <col min="8451" max="8451" width="6.26953125" style="108" customWidth="1"/>
    <col min="8452" max="8452" width="9.1796875" style="108"/>
    <col min="8453" max="8453" width="15.7265625" style="108" customWidth="1"/>
    <col min="8454" max="8454" width="22.26953125" style="108" customWidth="1"/>
    <col min="8455" max="8455" width="13.54296875" style="108" customWidth="1"/>
    <col min="8456" max="8456" width="18" style="108" customWidth="1"/>
    <col min="8457" max="8704" width="9.1796875" style="108"/>
    <col min="8705" max="8705" width="5.7265625" style="108" customWidth="1"/>
    <col min="8706" max="8706" width="49.81640625" style="108" customWidth="1"/>
    <col min="8707" max="8707" width="6.26953125" style="108" customWidth="1"/>
    <col min="8708" max="8708" width="9.1796875" style="108"/>
    <col min="8709" max="8709" width="15.7265625" style="108" customWidth="1"/>
    <col min="8710" max="8710" width="22.26953125" style="108" customWidth="1"/>
    <col min="8711" max="8711" width="13.54296875" style="108" customWidth="1"/>
    <col min="8712" max="8712" width="18" style="108" customWidth="1"/>
    <col min="8713" max="8960" width="9.1796875" style="108"/>
    <col min="8961" max="8961" width="5.7265625" style="108" customWidth="1"/>
    <col min="8962" max="8962" width="49.81640625" style="108" customWidth="1"/>
    <col min="8963" max="8963" width="6.26953125" style="108" customWidth="1"/>
    <col min="8964" max="8964" width="9.1796875" style="108"/>
    <col min="8965" max="8965" width="15.7265625" style="108" customWidth="1"/>
    <col min="8966" max="8966" width="22.26953125" style="108" customWidth="1"/>
    <col min="8967" max="8967" width="13.54296875" style="108" customWidth="1"/>
    <col min="8968" max="8968" width="18" style="108" customWidth="1"/>
    <col min="8969" max="9216" width="9.1796875" style="108"/>
    <col min="9217" max="9217" width="5.7265625" style="108" customWidth="1"/>
    <col min="9218" max="9218" width="49.81640625" style="108" customWidth="1"/>
    <col min="9219" max="9219" width="6.26953125" style="108" customWidth="1"/>
    <col min="9220" max="9220" width="9.1796875" style="108"/>
    <col min="9221" max="9221" width="15.7265625" style="108" customWidth="1"/>
    <col min="9222" max="9222" width="22.26953125" style="108" customWidth="1"/>
    <col min="9223" max="9223" width="13.54296875" style="108" customWidth="1"/>
    <col min="9224" max="9224" width="18" style="108" customWidth="1"/>
    <col min="9225" max="9472" width="9.1796875" style="108"/>
    <col min="9473" max="9473" width="5.7265625" style="108" customWidth="1"/>
    <col min="9474" max="9474" width="49.81640625" style="108" customWidth="1"/>
    <col min="9475" max="9475" width="6.26953125" style="108" customWidth="1"/>
    <col min="9476" max="9476" width="9.1796875" style="108"/>
    <col min="9477" max="9477" width="15.7265625" style="108" customWidth="1"/>
    <col min="9478" max="9478" width="22.26953125" style="108" customWidth="1"/>
    <col min="9479" max="9479" width="13.54296875" style="108" customWidth="1"/>
    <col min="9480" max="9480" width="18" style="108" customWidth="1"/>
    <col min="9481" max="9728" width="9.1796875" style="108"/>
    <col min="9729" max="9729" width="5.7265625" style="108" customWidth="1"/>
    <col min="9730" max="9730" width="49.81640625" style="108" customWidth="1"/>
    <col min="9731" max="9731" width="6.26953125" style="108" customWidth="1"/>
    <col min="9732" max="9732" width="9.1796875" style="108"/>
    <col min="9733" max="9733" width="15.7265625" style="108" customWidth="1"/>
    <col min="9734" max="9734" width="22.26953125" style="108" customWidth="1"/>
    <col min="9735" max="9735" width="13.54296875" style="108" customWidth="1"/>
    <col min="9736" max="9736" width="18" style="108" customWidth="1"/>
    <col min="9737" max="9984" width="9.1796875" style="108"/>
    <col min="9985" max="9985" width="5.7265625" style="108" customWidth="1"/>
    <col min="9986" max="9986" width="49.81640625" style="108" customWidth="1"/>
    <col min="9987" max="9987" width="6.26953125" style="108" customWidth="1"/>
    <col min="9988" max="9988" width="9.1796875" style="108"/>
    <col min="9989" max="9989" width="15.7265625" style="108" customWidth="1"/>
    <col min="9990" max="9990" width="22.26953125" style="108" customWidth="1"/>
    <col min="9991" max="9991" width="13.54296875" style="108" customWidth="1"/>
    <col min="9992" max="9992" width="18" style="108" customWidth="1"/>
    <col min="9993" max="10240" width="9.1796875" style="108"/>
    <col min="10241" max="10241" width="5.7265625" style="108" customWidth="1"/>
    <col min="10242" max="10242" width="49.81640625" style="108" customWidth="1"/>
    <col min="10243" max="10243" width="6.26953125" style="108" customWidth="1"/>
    <col min="10244" max="10244" width="9.1796875" style="108"/>
    <col min="10245" max="10245" width="15.7265625" style="108" customWidth="1"/>
    <col min="10246" max="10246" width="22.26953125" style="108" customWidth="1"/>
    <col min="10247" max="10247" width="13.54296875" style="108" customWidth="1"/>
    <col min="10248" max="10248" width="18" style="108" customWidth="1"/>
    <col min="10249" max="10496" width="9.1796875" style="108"/>
    <col min="10497" max="10497" width="5.7265625" style="108" customWidth="1"/>
    <col min="10498" max="10498" width="49.81640625" style="108" customWidth="1"/>
    <col min="10499" max="10499" width="6.26953125" style="108" customWidth="1"/>
    <col min="10500" max="10500" width="9.1796875" style="108"/>
    <col min="10501" max="10501" width="15.7265625" style="108" customWidth="1"/>
    <col min="10502" max="10502" width="22.26953125" style="108" customWidth="1"/>
    <col min="10503" max="10503" width="13.54296875" style="108" customWidth="1"/>
    <col min="10504" max="10504" width="18" style="108" customWidth="1"/>
    <col min="10505" max="10752" width="9.1796875" style="108"/>
    <col min="10753" max="10753" width="5.7265625" style="108" customWidth="1"/>
    <col min="10754" max="10754" width="49.81640625" style="108" customWidth="1"/>
    <col min="10755" max="10755" width="6.26953125" style="108" customWidth="1"/>
    <col min="10756" max="10756" width="9.1796875" style="108"/>
    <col min="10757" max="10757" width="15.7265625" style="108" customWidth="1"/>
    <col min="10758" max="10758" width="22.26953125" style="108" customWidth="1"/>
    <col min="10759" max="10759" width="13.54296875" style="108" customWidth="1"/>
    <col min="10760" max="10760" width="18" style="108" customWidth="1"/>
    <col min="10761" max="11008" width="9.1796875" style="108"/>
    <col min="11009" max="11009" width="5.7265625" style="108" customWidth="1"/>
    <col min="11010" max="11010" width="49.81640625" style="108" customWidth="1"/>
    <col min="11011" max="11011" width="6.26953125" style="108" customWidth="1"/>
    <col min="11012" max="11012" width="9.1796875" style="108"/>
    <col min="11013" max="11013" width="15.7265625" style="108" customWidth="1"/>
    <col min="11014" max="11014" width="22.26953125" style="108" customWidth="1"/>
    <col min="11015" max="11015" width="13.54296875" style="108" customWidth="1"/>
    <col min="11016" max="11016" width="18" style="108" customWidth="1"/>
    <col min="11017" max="11264" width="9.1796875" style="108"/>
    <col min="11265" max="11265" width="5.7265625" style="108" customWidth="1"/>
    <col min="11266" max="11266" width="49.81640625" style="108" customWidth="1"/>
    <col min="11267" max="11267" width="6.26953125" style="108" customWidth="1"/>
    <col min="11268" max="11268" width="9.1796875" style="108"/>
    <col min="11269" max="11269" width="15.7265625" style="108" customWidth="1"/>
    <col min="11270" max="11270" width="22.26953125" style="108" customWidth="1"/>
    <col min="11271" max="11271" width="13.54296875" style="108" customWidth="1"/>
    <col min="11272" max="11272" width="18" style="108" customWidth="1"/>
    <col min="11273" max="11520" width="9.1796875" style="108"/>
    <col min="11521" max="11521" width="5.7265625" style="108" customWidth="1"/>
    <col min="11522" max="11522" width="49.81640625" style="108" customWidth="1"/>
    <col min="11523" max="11523" width="6.26953125" style="108" customWidth="1"/>
    <col min="11524" max="11524" width="9.1796875" style="108"/>
    <col min="11525" max="11525" width="15.7265625" style="108" customWidth="1"/>
    <col min="11526" max="11526" width="22.26953125" style="108" customWidth="1"/>
    <col min="11527" max="11527" width="13.54296875" style="108" customWidth="1"/>
    <col min="11528" max="11528" width="18" style="108" customWidth="1"/>
    <col min="11529" max="11776" width="9.1796875" style="108"/>
    <col min="11777" max="11777" width="5.7265625" style="108" customWidth="1"/>
    <col min="11778" max="11778" width="49.81640625" style="108" customWidth="1"/>
    <col min="11779" max="11779" width="6.26953125" style="108" customWidth="1"/>
    <col min="11780" max="11780" width="9.1796875" style="108"/>
    <col min="11781" max="11781" width="15.7265625" style="108" customWidth="1"/>
    <col min="11782" max="11782" width="22.26953125" style="108" customWidth="1"/>
    <col min="11783" max="11783" width="13.54296875" style="108" customWidth="1"/>
    <col min="11784" max="11784" width="18" style="108" customWidth="1"/>
    <col min="11785" max="12032" width="9.1796875" style="108"/>
    <col min="12033" max="12033" width="5.7265625" style="108" customWidth="1"/>
    <col min="12034" max="12034" width="49.81640625" style="108" customWidth="1"/>
    <col min="12035" max="12035" width="6.26953125" style="108" customWidth="1"/>
    <col min="12036" max="12036" width="9.1796875" style="108"/>
    <col min="12037" max="12037" width="15.7265625" style="108" customWidth="1"/>
    <col min="12038" max="12038" width="22.26953125" style="108" customWidth="1"/>
    <col min="12039" max="12039" width="13.54296875" style="108" customWidth="1"/>
    <col min="12040" max="12040" width="18" style="108" customWidth="1"/>
    <col min="12041" max="12288" width="9.1796875" style="108"/>
    <col min="12289" max="12289" width="5.7265625" style="108" customWidth="1"/>
    <col min="12290" max="12290" width="49.81640625" style="108" customWidth="1"/>
    <col min="12291" max="12291" width="6.26953125" style="108" customWidth="1"/>
    <col min="12292" max="12292" width="9.1796875" style="108"/>
    <col min="12293" max="12293" width="15.7265625" style="108" customWidth="1"/>
    <col min="12294" max="12294" width="22.26953125" style="108" customWidth="1"/>
    <col min="12295" max="12295" width="13.54296875" style="108" customWidth="1"/>
    <col min="12296" max="12296" width="18" style="108" customWidth="1"/>
    <col min="12297" max="12544" width="9.1796875" style="108"/>
    <col min="12545" max="12545" width="5.7265625" style="108" customWidth="1"/>
    <col min="12546" max="12546" width="49.81640625" style="108" customWidth="1"/>
    <col min="12547" max="12547" width="6.26953125" style="108" customWidth="1"/>
    <col min="12548" max="12548" width="9.1796875" style="108"/>
    <col min="12549" max="12549" width="15.7265625" style="108" customWidth="1"/>
    <col min="12550" max="12550" width="22.26953125" style="108" customWidth="1"/>
    <col min="12551" max="12551" width="13.54296875" style="108" customWidth="1"/>
    <col min="12552" max="12552" width="18" style="108" customWidth="1"/>
    <col min="12553" max="12800" width="9.1796875" style="108"/>
    <col min="12801" max="12801" width="5.7265625" style="108" customWidth="1"/>
    <col min="12802" max="12802" width="49.81640625" style="108" customWidth="1"/>
    <col min="12803" max="12803" width="6.26953125" style="108" customWidth="1"/>
    <col min="12804" max="12804" width="9.1796875" style="108"/>
    <col min="12805" max="12805" width="15.7265625" style="108" customWidth="1"/>
    <col min="12806" max="12806" width="22.26953125" style="108" customWidth="1"/>
    <col min="12807" max="12807" width="13.54296875" style="108" customWidth="1"/>
    <col min="12808" max="12808" width="18" style="108" customWidth="1"/>
    <col min="12809" max="13056" width="9.1796875" style="108"/>
    <col min="13057" max="13057" width="5.7265625" style="108" customWidth="1"/>
    <col min="13058" max="13058" width="49.81640625" style="108" customWidth="1"/>
    <col min="13059" max="13059" width="6.26953125" style="108" customWidth="1"/>
    <col min="13060" max="13060" width="9.1796875" style="108"/>
    <col min="13061" max="13061" width="15.7265625" style="108" customWidth="1"/>
    <col min="13062" max="13062" width="22.26953125" style="108" customWidth="1"/>
    <col min="13063" max="13063" width="13.54296875" style="108" customWidth="1"/>
    <col min="13064" max="13064" width="18" style="108" customWidth="1"/>
    <col min="13065" max="13312" width="9.1796875" style="108"/>
    <col min="13313" max="13313" width="5.7265625" style="108" customWidth="1"/>
    <col min="13314" max="13314" width="49.81640625" style="108" customWidth="1"/>
    <col min="13315" max="13315" width="6.26953125" style="108" customWidth="1"/>
    <col min="13316" max="13316" width="9.1796875" style="108"/>
    <col min="13317" max="13317" width="15.7265625" style="108" customWidth="1"/>
    <col min="13318" max="13318" width="22.26953125" style="108" customWidth="1"/>
    <col min="13319" max="13319" width="13.54296875" style="108" customWidth="1"/>
    <col min="13320" max="13320" width="18" style="108" customWidth="1"/>
    <col min="13321" max="13568" width="9.1796875" style="108"/>
    <col min="13569" max="13569" width="5.7265625" style="108" customWidth="1"/>
    <col min="13570" max="13570" width="49.81640625" style="108" customWidth="1"/>
    <col min="13571" max="13571" width="6.26953125" style="108" customWidth="1"/>
    <col min="13572" max="13572" width="9.1796875" style="108"/>
    <col min="13573" max="13573" width="15.7265625" style="108" customWidth="1"/>
    <col min="13574" max="13574" width="22.26953125" style="108" customWidth="1"/>
    <col min="13575" max="13575" width="13.54296875" style="108" customWidth="1"/>
    <col min="13576" max="13576" width="18" style="108" customWidth="1"/>
    <col min="13577" max="13824" width="9.1796875" style="108"/>
    <col min="13825" max="13825" width="5.7265625" style="108" customWidth="1"/>
    <col min="13826" max="13826" width="49.81640625" style="108" customWidth="1"/>
    <col min="13827" max="13827" width="6.26953125" style="108" customWidth="1"/>
    <col min="13828" max="13828" width="9.1796875" style="108"/>
    <col min="13829" max="13829" width="15.7265625" style="108" customWidth="1"/>
    <col min="13830" max="13830" width="22.26953125" style="108" customWidth="1"/>
    <col min="13831" max="13831" width="13.54296875" style="108" customWidth="1"/>
    <col min="13832" max="13832" width="18" style="108" customWidth="1"/>
    <col min="13833" max="14080" width="9.1796875" style="108"/>
    <col min="14081" max="14081" width="5.7265625" style="108" customWidth="1"/>
    <col min="14082" max="14082" width="49.81640625" style="108" customWidth="1"/>
    <col min="14083" max="14083" width="6.26953125" style="108" customWidth="1"/>
    <col min="14084" max="14084" width="9.1796875" style="108"/>
    <col min="14085" max="14085" width="15.7265625" style="108" customWidth="1"/>
    <col min="14086" max="14086" width="22.26953125" style="108" customWidth="1"/>
    <col min="14087" max="14087" width="13.54296875" style="108" customWidth="1"/>
    <col min="14088" max="14088" width="18" style="108" customWidth="1"/>
    <col min="14089" max="14336" width="9.1796875" style="108"/>
    <col min="14337" max="14337" width="5.7265625" style="108" customWidth="1"/>
    <col min="14338" max="14338" width="49.81640625" style="108" customWidth="1"/>
    <col min="14339" max="14339" width="6.26953125" style="108" customWidth="1"/>
    <col min="14340" max="14340" width="9.1796875" style="108"/>
    <col min="14341" max="14341" width="15.7265625" style="108" customWidth="1"/>
    <col min="14342" max="14342" width="22.26953125" style="108" customWidth="1"/>
    <col min="14343" max="14343" width="13.54296875" style="108" customWidth="1"/>
    <col min="14344" max="14344" width="18" style="108" customWidth="1"/>
    <col min="14345" max="14592" width="9.1796875" style="108"/>
    <col min="14593" max="14593" width="5.7265625" style="108" customWidth="1"/>
    <col min="14594" max="14594" width="49.81640625" style="108" customWidth="1"/>
    <col min="14595" max="14595" width="6.26953125" style="108" customWidth="1"/>
    <col min="14596" max="14596" width="9.1796875" style="108"/>
    <col min="14597" max="14597" width="15.7265625" style="108" customWidth="1"/>
    <col min="14598" max="14598" width="22.26953125" style="108" customWidth="1"/>
    <col min="14599" max="14599" width="13.54296875" style="108" customWidth="1"/>
    <col min="14600" max="14600" width="18" style="108" customWidth="1"/>
    <col min="14601" max="14848" width="9.1796875" style="108"/>
    <col min="14849" max="14849" width="5.7265625" style="108" customWidth="1"/>
    <col min="14850" max="14850" width="49.81640625" style="108" customWidth="1"/>
    <col min="14851" max="14851" width="6.26953125" style="108" customWidth="1"/>
    <col min="14852" max="14852" width="9.1796875" style="108"/>
    <col min="14853" max="14853" width="15.7265625" style="108" customWidth="1"/>
    <col min="14854" max="14854" width="22.26953125" style="108" customWidth="1"/>
    <col min="14855" max="14855" width="13.54296875" style="108" customWidth="1"/>
    <col min="14856" max="14856" width="18" style="108" customWidth="1"/>
    <col min="14857" max="15104" width="9.1796875" style="108"/>
    <col min="15105" max="15105" width="5.7265625" style="108" customWidth="1"/>
    <col min="15106" max="15106" width="49.81640625" style="108" customWidth="1"/>
    <col min="15107" max="15107" width="6.26953125" style="108" customWidth="1"/>
    <col min="15108" max="15108" width="9.1796875" style="108"/>
    <col min="15109" max="15109" width="15.7265625" style="108" customWidth="1"/>
    <col min="15110" max="15110" width="22.26953125" style="108" customWidth="1"/>
    <col min="15111" max="15111" width="13.54296875" style="108" customWidth="1"/>
    <col min="15112" max="15112" width="18" style="108" customWidth="1"/>
    <col min="15113" max="15360" width="9.1796875" style="108"/>
    <col min="15361" max="15361" width="5.7265625" style="108" customWidth="1"/>
    <col min="15362" max="15362" width="49.81640625" style="108" customWidth="1"/>
    <col min="15363" max="15363" width="6.26953125" style="108" customWidth="1"/>
    <col min="15364" max="15364" width="9.1796875" style="108"/>
    <col min="15365" max="15365" width="15.7265625" style="108" customWidth="1"/>
    <col min="15366" max="15366" width="22.26953125" style="108" customWidth="1"/>
    <col min="15367" max="15367" width="13.54296875" style="108" customWidth="1"/>
    <col min="15368" max="15368" width="18" style="108" customWidth="1"/>
    <col min="15369" max="15616" width="9.1796875" style="108"/>
    <col min="15617" max="15617" width="5.7265625" style="108" customWidth="1"/>
    <col min="15618" max="15618" width="49.81640625" style="108" customWidth="1"/>
    <col min="15619" max="15619" width="6.26953125" style="108" customWidth="1"/>
    <col min="15620" max="15620" width="9.1796875" style="108"/>
    <col min="15621" max="15621" width="15.7265625" style="108" customWidth="1"/>
    <col min="15622" max="15622" width="22.26953125" style="108" customWidth="1"/>
    <col min="15623" max="15623" width="13.54296875" style="108" customWidth="1"/>
    <col min="15624" max="15624" width="18" style="108" customWidth="1"/>
    <col min="15625" max="15872" width="9.1796875" style="108"/>
    <col min="15873" max="15873" width="5.7265625" style="108" customWidth="1"/>
    <col min="15874" max="15874" width="49.81640625" style="108" customWidth="1"/>
    <col min="15875" max="15875" width="6.26953125" style="108" customWidth="1"/>
    <col min="15876" max="15876" width="9.1796875" style="108"/>
    <col min="15877" max="15877" width="15.7265625" style="108" customWidth="1"/>
    <col min="15878" max="15878" width="22.26953125" style="108" customWidth="1"/>
    <col min="15879" max="15879" width="13.54296875" style="108" customWidth="1"/>
    <col min="15880" max="15880" width="18" style="108" customWidth="1"/>
    <col min="15881" max="16128" width="9.1796875" style="108"/>
    <col min="16129" max="16129" width="5.7265625" style="108" customWidth="1"/>
    <col min="16130" max="16130" width="49.81640625" style="108" customWidth="1"/>
    <col min="16131" max="16131" width="6.26953125" style="108" customWidth="1"/>
    <col min="16132" max="16132" width="9.1796875" style="108"/>
    <col min="16133" max="16133" width="15.7265625" style="108" customWidth="1"/>
    <col min="16134" max="16134" width="22.26953125" style="108" customWidth="1"/>
    <col min="16135" max="16135" width="13.54296875" style="108" customWidth="1"/>
    <col min="16136" max="16136" width="18" style="108" customWidth="1"/>
    <col min="16137" max="16384" width="9.1796875" style="108"/>
  </cols>
  <sheetData>
    <row r="1" spans="1:6" ht="13">
      <c r="A1" s="167" t="s">
        <v>33</v>
      </c>
      <c r="B1" s="166" t="s">
        <v>623</v>
      </c>
      <c r="C1" s="165" t="s">
        <v>994</v>
      </c>
      <c r="D1" s="164" t="s">
        <v>993</v>
      </c>
      <c r="E1" s="279" t="s">
        <v>992</v>
      </c>
      <c r="F1" s="163" t="s">
        <v>991</v>
      </c>
    </row>
    <row r="2" spans="1:6">
      <c r="A2" s="126"/>
      <c r="B2" s="125"/>
      <c r="D2" s="124"/>
      <c r="E2" s="280"/>
      <c r="F2" s="123"/>
    </row>
    <row r="3" spans="1:6" ht="18.75" customHeight="1">
      <c r="A3" s="126"/>
      <c r="B3" s="159" t="s">
        <v>1033</v>
      </c>
      <c r="D3" s="124"/>
      <c r="E3" s="280"/>
      <c r="F3" s="123"/>
    </row>
    <row r="4" spans="1:6" ht="9.75" customHeight="1">
      <c r="A4" s="126"/>
      <c r="B4" s="125"/>
      <c r="D4" s="124"/>
      <c r="E4" s="280"/>
      <c r="F4" s="123"/>
    </row>
    <row r="5" spans="1:6" ht="9.75" customHeight="1">
      <c r="A5" s="126"/>
      <c r="B5" s="125"/>
      <c r="D5" s="124"/>
      <c r="E5" s="280"/>
      <c r="F5" s="123"/>
    </row>
    <row r="6" spans="1:6" ht="14">
      <c r="A6" s="126"/>
      <c r="B6" s="151" t="s">
        <v>990</v>
      </c>
      <c r="D6" s="124"/>
      <c r="E6" s="280"/>
      <c r="F6" s="123"/>
    </row>
    <row r="7" spans="1:6">
      <c r="A7" s="126"/>
      <c r="B7" s="125"/>
      <c r="D7" s="124"/>
      <c r="E7" s="280"/>
      <c r="F7" s="123"/>
    </row>
    <row r="8" spans="1:6">
      <c r="A8" s="126"/>
      <c r="B8" s="125" t="s">
        <v>635</v>
      </c>
      <c r="D8" s="124"/>
      <c r="E8" s="280"/>
      <c r="F8" s="123"/>
    </row>
    <row r="9" spans="1:6">
      <c r="A9" s="126"/>
      <c r="B9" s="125"/>
      <c r="D9" s="124"/>
      <c r="E9" s="280"/>
      <c r="F9" s="123"/>
    </row>
    <row r="10" spans="1:6" ht="50">
      <c r="A10" s="126"/>
      <c r="B10" s="230" t="s">
        <v>1035</v>
      </c>
      <c r="D10" s="124"/>
      <c r="E10" s="280"/>
      <c r="F10" s="123"/>
    </row>
    <row r="11" spans="1:6">
      <c r="A11" s="126"/>
      <c r="B11" s="125"/>
      <c r="D11" s="124"/>
      <c r="E11" s="280"/>
      <c r="F11" s="123"/>
    </row>
    <row r="12" spans="1:6" ht="50">
      <c r="A12" s="126"/>
      <c r="B12" s="125" t="s">
        <v>634</v>
      </c>
      <c r="D12" s="124"/>
      <c r="E12" s="280"/>
      <c r="F12" s="123"/>
    </row>
    <row r="13" spans="1:6">
      <c r="A13" s="126"/>
      <c r="B13" s="125"/>
      <c r="D13" s="124"/>
      <c r="E13" s="280"/>
      <c r="F13" s="123"/>
    </row>
    <row r="14" spans="1:6">
      <c r="A14" s="126"/>
      <c r="B14" s="125" t="s">
        <v>604</v>
      </c>
      <c r="D14" s="124"/>
      <c r="E14" s="280"/>
      <c r="F14" s="123"/>
    </row>
    <row r="15" spans="1:6">
      <c r="A15" s="126"/>
      <c r="B15" s="125"/>
      <c r="D15" s="124"/>
      <c r="E15" s="280"/>
      <c r="F15" s="123"/>
    </row>
    <row r="16" spans="1:6">
      <c r="A16" s="126"/>
      <c r="B16" s="125" t="s">
        <v>741</v>
      </c>
      <c r="D16" s="124"/>
      <c r="E16" s="280"/>
      <c r="F16" s="123"/>
    </row>
    <row r="17" spans="1:6">
      <c r="A17" s="126"/>
      <c r="B17" s="125"/>
      <c r="D17" s="124"/>
      <c r="E17" s="280"/>
      <c r="F17" s="123"/>
    </row>
    <row r="18" spans="1:6" ht="37.5">
      <c r="A18" s="126"/>
      <c r="B18" s="125" t="s">
        <v>680</v>
      </c>
      <c r="D18" s="124"/>
      <c r="E18" s="280"/>
      <c r="F18" s="123"/>
    </row>
    <row r="19" spans="1:6">
      <c r="A19" s="126"/>
      <c r="B19" s="125"/>
      <c r="D19" s="124"/>
      <c r="E19" s="280"/>
      <c r="F19" s="123"/>
    </row>
    <row r="20" spans="1:6">
      <c r="A20" s="126"/>
      <c r="B20" s="125" t="s">
        <v>989</v>
      </c>
      <c r="D20" s="124"/>
      <c r="E20" s="280"/>
      <c r="F20" s="123"/>
    </row>
    <row r="21" spans="1:6">
      <c r="A21" s="126"/>
      <c r="B21" s="125"/>
      <c r="D21" s="124"/>
      <c r="E21" s="280"/>
      <c r="F21" s="123"/>
    </row>
    <row r="22" spans="1:6" ht="100">
      <c r="A22" s="126"/>
      <c r="B22" s="125" t="s">
        <v>988</v>
      </c>
      <c r="D22" s="124"/>
      <c r="E22" s="280"/>
      <c r="F22" s="123"/>
    </row>
    <row r="23" spans="1:6">
      <c r="A23" s="126"/>
      <c r="B23" s="125"/>
      <c r="D23" s="124"/>
      <c r="E23" s="280"/>
      <c r="F23" s="123"/>
    </row>
    <row r="24" spans="1:6">
      <c r="A24" s="126"/>
      <c r="B24" s="125" t="s">
        <v>605</v>
      </c>
      <c r="D24" s="124"/>
      <c r="E24" s="280"/>
      <c r="F24" s="123"/>
    </row>
    <row r="25" spans="1:6">
      <c r="A25" s="126"/>
      <c r="B25" s="125"/>
      <c r="D25" s="124"/>
      <c r="E25" s="280"/>
      <c r="F25" s="123"/>
    </row>
    <row r="26" spans="1:6" ht="50">
      <c r="A26" s="126"/>
      <c r="B26" s="125" t="s">
        <v>987</v>
      </c>
      <c r="D26" s="124"/>
      <c r="E26" s="280"/>
      <c r="F26" s="123"/>
    </row>
    <row r="27" spans="1:6">
      <c r="A27" s="126"/>
      <c r="B27" s="125"/>
      <c r="D27" s="124"/>
      <c r="E27" s="280"/>
      <c r="F27" s="123"/>
    </row>
    <row r="28" spans="1:6">
      <c r="A28" s="126"/>
      <c r="B28" s="125" t="s">
        <v>986</v>
      </c>
      <c r="D28" s="124"/>
      <c r="E28" s="280"/>
      <c r="F28" s="123"/>
    </row>
    <row r="29" spans="1:6">
      <c r="A29" s="126"/>
      <c r="B29" s="125"/>
      <c r="D29" s="124"/>
      <c r="E29" s="280"/>
      <c r="F29" s="123"/>
    </row>
    <row r="30" spans="1:6" ht="62.5">
      <c r="A30" s="126"/>
      <c r="B30" s="125" t="s">
        <v>985</v>
      </c>
      <c r="D30" s="124"/>
      <c r="E30" s="280"/>
      <c r="F30" s="123"/>
    </row>
    <row r="31" spans="1:6">
      <c r="A31" s="126"/>
      <c r="B31" s="125"/>
      <c r="D31" s="124"/>
      <c r="E31" s="280"/>
      <c r="F31" s="123"/>
    </row>
    <row r="32" spans="1:6">
      <c r="A32" s="126"/>
      <c r="B32" s="125" t="s">
        <v>984</v>
      </c>
      <c r="D32" s="124"/>
      <c r="E32" s="280"/>
      <c r="F32" s="123"/>
    </row>
    <row r="33" spans="1:6">
      <c r="A33" s="126"/>
      <c r="B33" s="125"/>
      <c r="D33" s="124"/>
      <c r="E33" s="280"/>
      <c r="F33" s="123"/>
    </row>
    <row r="34" spans="1:6" ht="37.5">
      <c r="A34" s="126"/>
      <c r="B34" s="125" t="s">
        <v>983</v>
      </c>
      <c r="D34" s="124"/>
      <c r="E34" s="280"/>
      <c r="F34" s="123"/>
    </row>
    <row r="35" spans="1:6">
      <c r="A35" s="126"/>
      <c r="B35" s="125"/>
      <c r="D35" s="124"/>
      <c r="E35" s="280"/>
      <c r="F35" s="123"/>
    </row>
    <row r="36" spans="1:6" ht="50">
      <c r="A36" s="126"/>
      <c r="B36" s="125" t="s">
        <v>1008</v>
      </c>
      <c r="D36" s="124"/>
      <c r="E36" s="280"/>
      <c r="F36" s="123"/>
    </row>
    <row r="37" spans="1:6" ht="18" customHeight="1">
      <c r="A37" s="126"/>
      <c r="B37" s="125"/>
      <c r="D37" s="124"/>
      <c r="E37" s="280"/>
      <c r="F37" s="123"/>
    </row>
    <row r="38" spans="1:6" ht="13">
      <c r="A38" s="126"/>
      <c r="B38" s="150" t="s">
        <v>1009</v>
      </c>
      <c r="D38" s="124"/>
      <c r="E38" s="280"/>
      <c r="F38" s="123"/>
    </row>
    <row r="39" spans="1:6" ht="13">
      <c r="A39" s="126"/>
      <c r="B39" s="149"/>
      <c r="D39" s="124"/>
      <c r="E39" s="280"/>
      <c r="F39" s="123"/>
    </row>
    <row r="40" spans="1:6" ht="13">
      <c r="A40" s="126"/>
      <c r="B40" s="149" t="s">
        <v>981</v>
      </c>
      <c r="D40" s="124"/>
      <c r="E40" s="280"/>
      <c r="F40" s="123"/>
    </row>
    <row r="41" spans="1:6">
      <c r="A41" s="126"/>
      <c r="B41" s="125"/>
      <c r="D41" s="124"/>
      <c r="E41" s="280"/>
      <c r="F41" s="123"/>
    </row>
    <row r="42" spans="1:6">
      <c r="A42" s="126" t="s">
        <v>980</v>
      </c>
      <c r="B42" s="125" t="s">
        <v>979</v>
      </c>
      <c r="C42" s="112" t="s">
        <v>837</v>
      </c>
      <c r="D42" s="124">
        <v>4</v>
      </c>
      <c r="E42" s="280"/>
      <c r="F42" s="123">
        <f>D42*E42</f>
        <v>0</v>
      </c>
    </row>
    <row r="43" spans="1:6">
      <c r="A43" s="126"/>
      <c r="B43" s="125"/>
      <c r="D43" s="124"/>
      <c r="E43" s="280"/>
      <c r="F43" s="123"/>
    </row>
    <row r="44" spans="1:6">
      <c r="A44" s="126"/>
      <c r="B44" s="125"/>
      <c r="D44" s="124"/>
      <c r="E44" s="280"/>
      <c r="F44" s="123"/>
    </row>
    <row r="45" spans="1:6" ht="26">
      <c r="A45" s="126"/>
      <c r="B45" s="149" t="s">
        <v>976</v>
      </c>
      <c r="D45" s="124"/>
      <c r="E45" s="280"/>
      <c r="F45" s="123"/>
    </row>
    <row r="46" spans="1:6">
      <c r="A46" s="126"/>
      <c r="B46" s="125"/>
      <c r="D46" s="124"/>
      <c r="E46" s="280"/>
      <c r="F46" s="123"/>
    </row>
    <row r="47" spans="1:6">
      <c r="A47" s="126" t="s">
        <v>978</v>
      </c>
      <c r="B47" s="125" t="s">
        <v>974</v>
      </c>
      <c r="C47" s="112" t="s">
        <v>837</v>
      </c>
      <c r="D47" s="124">
        <v>1</v>
      </c>
      <c r="E47" s="280"/>
      <c r="F47" s="123">
        <f>D47*E47</f>
        <v>0</v>
      </c>
    </row>
    <row r="48" spans="1:6">
      <c r="A48" s="126"/>
      <c r="B48" s="125"/>
      <c r="D48" s="124"/>
      <c r="E48" s="280"/>
      <c r="F48" s="123"/>
    </row>
    <row r="49" spans="1:6">
      <c r="A49" s="126" t="s">
        <v>975</v>
      </c>
      <c r="B49" s="125" t="s">
        <v>972</v>
      </c>
      <c r="C49" s="112" t="s">
        <v>837</v>
      </c>
      <c r="D49" s="124">
        <v>1</v>
      </c>
      <c r="E49" s="280"/>
      <c r="F49" s="123">
        <f>D49*E49</f>
        <v>0</v>
      </c>
    </row>
    <row r="50" spans="1:6">
      <c r="A50" s="126"/>
      <c r="B50" s="125"/>
      <c r="D50" s="124"/>
      <c r="E50" s="280"/>
      <c r="F50" s="123"/>
    </row>
    <row r="51" spans="1:6" ht="13">
      <c r="A51" s="126"/>
      <c r="B51" s="149" t="s">
        <v>971</v>
      </c>
      <c r="D51" s="124"/>
      <c r="E51" s="280"/>
      <c r="F51" s="123"/>
    </row>
    <row r="52" spans="1:6">
      <c r="A52" s="126"/>
      <c r="B52" s="125"/>
      <c r="D52" s="124"/>
      <c r="E52" s="280"/>
      <c r="F52" s="123"/>
    </row>
    <row r="53" spans="1:6" ht="25">
      <c r="A53" s="126" t="s">
        <v>973</v>
      </c>
      <c r="B53" s="125" t="s">
        <v>969</v>
      </c>
      <c r="C53" s="112" t="s">
        <v>629</v>
      </c>
      <c r="D53" s="124">
        <v>4</v>
      </c>
      <c r="E53" s="280"/>
      <c r="F53" s="123">
        <f>D53*E53</f>
        <v>0</v>
      </c>
    </row>
    <row r="54" spans="1:6" ht="18" customHeight="1">
      <c r="A54" s="126"/>
      <c r="B54" s="125"/>
      <c r="D54" s="124"/>
      <c r="E54" s="280"/>
      <c r="F54" s="123"/>
    </row>
    <row r="55" spans="1:6" ht="13">
      <c r="A55" s="126"/>
      <c r="B55" s="150" t="s">
        <v>968</v>
      </c>
      <c r="D55" s="124"/>
      <c r="E55" s="280"/>
      <c r="F55" s="123"/>
    </row>
    <row r="56" spans="1:6">
      <c r="A56" s="126"/>
      <c r="B56" s="125"/>
      <c r="D56" s="124"/>
      <c r="E56" s="280"/>
      <c r="F56" s="123"/>
    </row>
    <row r="57" spans="1:6" ht="39">
      <c r="A57" s="126"/>
      <c r="B57" s="149" t="s">
        <v>967</v>
      </c>
      <c r="D57" s="124"/>
      <c r="E57" s="280"/>
      <c r="F57" s="123"/>
    </row>
    <row r="58" spans="1:6">
      <c r="A58" s="126"/>
      <c r="B58" s="125"/>
      <c r="D58" s="124"/>
      <c r="E58" s="280"/>
      <c r="F58" s="123"/>
    </row>
    <row r="59" spans="1:6">
      <c r="A59" s="126" t="s">
        <v>970</v>
      </c>
      <c r="B59" s="125" t="s">
        <v>965</v>
      </c>
      <c r="C59" s="112" t="s">
        <v>837</v>
      </c>
      <c r="D59" s="124">
        <v>4</v>
      </c>
      <c r="E59" s="280"/>
      <c r="F59" s="123">
        <f>D59*E59</f>
        <v>0</v>
      </c>
    </row>
    <row r="60" spans="1:6" ht="16.5" customHeight="1">
      <c r="A60" s="126"/>
      <c r="B60" s="125"/>
      <c r="D60" s="124"/>
      <c r="E60" s="280"/>
      <c r="F60" s="123"/>
    </row>
    <row r="61" spans="1:6" ht="14.25" customHeight="1">
      <c r="A61" s="126"/>
      <c r="B61" s="150" t="s">
        <v>964</v>
      </c>
      <c r="D61" s="124"/>
      <c r="E61" s="280"/>
      <c r="F61" s="123"/>
    </row>
    <row r="62" spans="1:6">
      <c r="A62" s="126"/>
      <c r="B62" s="125"/>
      <c r="D62" s="124"/>
      <c r="E62" s="280"/>
      <c r="F62" s="123"/>
    </row>
    <row r="63" spans="1:6" ht="13">
      <c r="A63" s="126"/>
      <c r="B63" s="149" t="s">
        <v>963</v>
      </c>
      <c r="D63" s="124"/>
      <c r="E63" s="280"/>
      <c r="F63" s="123"/>
    </row>
    <row r="64" spans="1:6">
      <c r="A64" s="126"/>
      <c r="B64" s="125"/>
      <c r="D64" s="124"/>
      <c r="E64" s="280"/>
      <c r="F64" s="123"/>
    </row>
    <row r="65" spans="1:6" ht="25">
      <c r="A65" s="126" t="s">
        <v>966</v>
      </c>
      <c r="B65" s="125" t="s">
        <v>961</v>
      </c>
      <c r="C65" s="112" t="s">
        <v>33</v>
      </c>
      <c r="D65" s="124">
        <v>1</v>
      </c>
      <c r="E65" s="280"/>
      <c r="F65" s="123">
        <f>D65*E65</f>
        <v>0</v>
      </c>
    </row>
    <row r="66" spans="1:6">
      <c r="A66" s="126"/>
      <c r="B66" s="125"/>
      <c r="D66" s="124"/>
      <c r="E66" s="280"/>
      <c r="F66" s="123"/>
    </row>
    <row r="67" spans="1:6" ht="13">
      <c r="A67" s="126"/>
      <c r="B67" s="150" t="s">
        <v>960</v>
      </c>
      <c r="D67" s="124"/>
      <c r="E67" s="280"/>
      <c r="F67" s="123"/>
    </row>
    <row r="68" spans="1:6">
      <c r="A68" s="126"/>
      <c r="B68" s="125"/>
      <c r="D68" s="124"/>
      <c r="E68" s="280"/>
      <c r="F68" s="123"/>
    </row>
    <row r="69" spans="1:6" ht="26">
      <c r="A69" s="126"/>
      <c r="B69" s="149" t="s">
        <v>1010</v>
      </c>
      <c r="D69" s="124"/>
      <c r="E69" s="280"/>
      <c r="F69" s="123"/>
    </row>
    <row r="70" spans="1:6">
      <c r="A70" s="126"/>
      <c r="B70" s="125"/>
      <c r="D70" s="124"/>
      <c r="E70" s="280"/>
      <c r="F70" s="123"/>
    </row>
    <row r="71" spans="1:6">
      <c r="A71" s="126" t="s">
        <v>962</v>
      </c>
      <c r="B71" s="125" t="s">
        <v>957</v>
      </c>
      <c r="C71" s="112" t="s">
        <v>837</v>
      </c>
      <c r="D71" s="124">
        <v>1</v>
      </c>
      <c r="E71" s="280"/>
      <c r="F71" s="123">
        <f>D71*E71</f>
        <v>0</v>
      </c>
    </row>
    <row r="72" spans="1:6">
      <c r="A72" s="126"/>
      <c r="B72" s="125"/>
      <c r="D72" s="124"/>
      <c r="E72" s="280"/>
      <c r="F72" s="123"/>
    </row>
    <row r="73" spans="1:6" ht="39">
      <c r="A73" s="126"/>
      <c r="B73" s="149" t="s">
        <v>956</v>
      </c>
      <c r="D73" s="124"/>
      <c r="E73" s="280"/>
      <c r="F73" s="123"/>
    </row>
    <row r="74" spans="1:6">
      <c r="A74" s="126"/>
      <c r="B74" s="125"/>
      <c r="D74" s="124"/>
      <c r="E74" s="280"/>
      <c r="F74" s="123"/>
    </row>
    <row r="75" spans="1:6">
      <c r="A75" s="126" t="s">
        <v>958</v>
      </c>
      <c r="B75" s="125" t="s">
        <v>949</v>
      </c>
      <c r="C75" s="112" t="s">
        <v>837</v>
      </c>
      <c r="D75" s="124">
        <v>3</v>
      </c>
      <c r="E75" s="280"/>
      <c r="F75" s="123">
        <f>D75*E75</f>
        <v>0</v>
      </c>
    </row>
    <row r="76" spans="1:6">
      <c r="A76" s="126"/>
      <c r="B76" s="125"/>
      <c r="D76" s="124"/>
      <c r="E76" s="280"/>
      <c r="F76" s="123"/>
    </row>
    <row r="77" spans="1:6" ht="39">
      <c r="A77" s="126"/>
      <c r="B77" s="149" t="s">
        <v>954</v>
      </c>
      <c r="D77" s="124"/>
      <c r="E77" s="280"/>
      <c r="F77" s="123"/>
    </row>
    <row r="78" spans="1:6">
      <c r="A78" s="126"/>
      <c r="B78" s="125"/>
      <c r="D78" s="124"/>
      <c r="E78" s="280"/>
      <c r="F78" s="123"/>
    </row>
    <row r="79" spans="1:6">
      <c r="A79" s="126" t="s">
        <v>955</v>
      </c>
      <c r="B79" s="125" t="s">
        <v>952</v>
      </c>
      <c r="C79" s="112" t="s">
        <v>837</v>
      </c>
      <c r="D79" s="124">
        <v>3</v>
      </c>
      <c r="E79" s="280"/>
      <c r="F79" s="123">
        <f>D79*E79</f>
        <v>0</v>
      </c>
    </row>
    <row r="80" spans="1:6">
      <c r="A80" s="126"/>
      <c r="B80" s="125"/>
      <c r="D80" s="124"/>
      <c r="E80" s="280"/>
      <c r="F80" s="123"/>
    </row>
    <row r="81" spans="1:6" ht="39">
      <c r="A81" s="126"/>
      <c r="B81" s="149" t="s">
        <v>951</v>
      </c>
      <c r="D81" s="124"/>
      <c r="E81" s="280"/>
      <c r="F81" s="123"/>
    </row>
    <row r="82" spans="1:6">
      <c r="A82" s="126"/>
      <c r="B82" s="125"/>
      <c r="D82" s="124"/>
      <c r="E82" s="280"/>
      <c r="F82" s="123"/>
    </row>
    <row r="83" spans="1:6">
      <c r="A83" s="126" t="s">
        <v>953</v>
      </c>
      <c r="B83" s="125" t="s">
        <v>949</v>
      </c>
      <c r="C83" s="112" t="s">
        <v>837</v>
      </c>
      <c r="D83" s="124">
        <v>1</v>
      </c>
      <c r="E83" s="280"/>
      <c r="F83" s="123">
        <f>D83*E83</f>
        <v>0</v>
      </c>
    </row>
    <row r="84" spans="1:6">
      <c r="A84" s="126"/>
      <c r="B84" s="125"/>
      <c r="D84" s="124"/>
      <c r="E84" s="280"/>
      <c r="F84" s="123"/>
    </row>
    <row r="85" spans="1:6" ht="13">
      <c r="A85" s="126"/>
      <c r="B85" s="149" t="s">
        <v>948</v>
      </c>
      <c r="D85" s="124"/>
      <c r="E85" s="280"/>
      <c r="F85" s="123"/>
    </row>
    <row r="86" spans="1:6">
      <c r="A86" s="126"/>
      <c r="B86" s="125"/>
      <c r="D86" s="124"/>
      <c r="E86" s="280"/>
      <c r="F86" s="123"/>
    </row>
    <row r="87" spans="1:6" ht="37.5">
      <c r="A87" s="126" t="s">
        <v>950</v>
      </c>
      <c r="B87" s="125" t="s">
        <v>947</v>
      </c>
      <c r="C87" s="112" t="s">
        <v>629</v>
      </c>
      <c r="D87" s="124">
        <v>16</v>
      </c>
      <c r="E87" s="280"/>
      <c r="F87" s="123">
        <f>D87*E87</f>
        <v>0</v>
      </c>
    </row>
    <row r="88" spans="1:6">
      <c r="A88" s="126"/>
      <c r="B88" s="125"/>
      <c r="D88" s="124"/>
      <c r="E88" s="280"/>
      <c r="F88" s="123"/>
    </row>
    <row r="89" spans="1:6" ht="14">
      <c r="A89" s="126"/>
      <c r="B89" s="151" t="s">
        <v>946</v>
      </c>
      <c r="D89" s="124"/>
      <c r="E89" s="280"/>
      <c r="F89" s="123"/>
    </row>
    <row r="90" spans="1:6" ht="13">
      <c r="A90" s="126"/>
      <c r="B90" s="149"/>
      <c r="D90" s="124"/>
      <c r="E90" s="280"/>
      <c r="F90" s="123"/>
    </row>
    <row r="91" spans="1:6" ht="13">
      <c r="A91" s="126"/>
      <c r="B91" s="149" t="s">
        <v>945</v>
      </c>
      <c r="D91" s="124"/>
      <c r="E91" s="280"/>
      <c r="F91" s="123"/>
    </row>
    <row r="92" spans="1:6">
      <c r="A92" s="126"/>
      <c r="B92" s="125"/>
      <c r="D92" s="124"/>
      <c r="E92" s="280"/>
      <c r="F92" s="123"/>
    </row>
    <row r="93" spans="1:6">
      <c r="A93" s="126" t="s">
        <v>944</v>
      </c>
      <c r="B93" s="125" t="s">
        <v>943</v>
      </c>
      <c r="C93" s="112" t="s">
        <v>709</v>
      </c>
      <c r="D93" s="124">
        <v>2</v>
      </c>
      <c r="E93" s="280"/>
      <c r="F93" s="123">
        <f>D93*E93</f>
        <v>0</v>
      </c>
    </row>
    <row r="94" spans="1:6">
      <c r="A94" s="126"/>
      <c r="B94" s="125"/>
      <c r="D94" s="124"/>
      <c r="E94" s="280"/>
      <c r="F94" s="123"/>
    </row>
    <row r="95" spans="1:6" ht="25">
      <c r="A95" s="126" t="s">
        <v>944</v>
      </c>
      <c r="B95" s="125" t="s">
        <v>941</v>
      </c>
      <c r="C95" s="112" t="s">
        <v>709</v>
      </c>
      <c r="D95" s="124">
        <v>2</v>
      </c>
      <c r="E95" s="280"/>
      <c r="F95" s="123">
        <f>D95*E95</f>
        <v>0</v>
      </c>
    </row>
    <row r="96" spans="1:6">
      <c r="A96" s="126"/>
      <c r="B96" s="125"/>
      <c r="D96" s="124"/>
      <c r="E96" s="280"/>
      <c r="F96" s="123"/>
    </row>
    <row r="97" spans="1:6" ht="14">
      <c r="A97" s="126"/>
      <c r="B97" s="151" t="s">
        <v>940</v>
      </c>
      <c r="D97" s="124"/>
      <c r="E97" s="280"/>
      <c r="F97" s="123"/>
    </row>
    <row r="98" spans="1:6">
      <c r="A98" s="126"/>
      <c r="B98" s="125"/>
      <c r="D98" s="124"/>
      <c r="E98" s="280"/>
      <c r="F98" s="123"/>
    </row>
    <row r="99" spans="1:6" ht="39">
      <c r="A99" s="126"/>
      <c r="B99" s="149" t="s">
        <v>939</v>
      </c>
      <c r="D99" s="124"/>
      <c r="E99" s="280"/>
      <c r="F99" s="123"/>
    </row>
    <row r="100" spans="1:6">
      <c r="A100" s="126"/>
      <c r="B100" s="125"/>
      <c r="D100" s="124"/>
      <c r="E100" s="280"/>
      <c r="F100" s="123"/>
    </row>
    <row r="101" spans="1:6" ht="37.5">
      <c r="A101" s="126" t="s">
        <v>942</v>
      </c>
      <c r="B101" s="125" t="s">
        <v>937</v>
      </c>
      <c r="C101" s="112" t="s">
        <v>629</v>
      </c>
      <c r="D101" s="124">
        <v>16</v>
      </c>
      <c r="E101" s="280"/>
      <c r="F101" s="123">
        <f>D101*E101</f>
        <v>0</v>
      </c>
    </row>
    <row r="102" spans="1:6">
      <c r="A102" s="126"/>
      <c r="B102" s="125"/>
      <c r="D102" s="124"/>
      <c r="E102" s="280"/>
      <c r="F102" s="123"/>
    </row>
    <row r="103" spans="1:6">
      <c r="A103" s="126" t="s">
        <v>938</v>
      </c>
      <c r="B103" s="125" t="s">
        <v>935</v>
      </c>
      <c r="C103" s="112" t="s">
        <v>629</v>
      </c>
      <c r="D103" s="124">
        <v>16</v>
      </c>
      <c r="E103" s="280"/>
      <c r="F103" s="123">
        <f>D103*E103</f>
        <v>0</v>
      </c>
    </row>
    <row r="104" spans="1:6">
      <c r="A104" s="126"/>
      <c r="B104" s="125"/>
      <c r="D104" s="124"/>
      <c r="E104" s="280"/>
      <c r="F104" s="123"/>
    </row>
    <row r="105" spans="1:6">
      <c r="A105" s="126"/>
      <c r="B105" s="125"/>
      <c r="D105" s="124"/>
      <c r="E105" s="280"/>
      <c r="F105" s="123"/>
    </row>
    <row r="106" spans="1:6" ht="13">
      <c r="A106" s="133"/>
      <c r="B106" s="132" t="s">
        <v>628</v>
      </c>
      <c r="C106" s="146"/>
      <c r="D106" s="130"/>
      <c r="E106" s="281"/>
      <c r="F106" s="129">
        <f>SUM(F8:F105)</f>
        <v>0</v>
      </c>
    </row>
    <row r="107" spans="1:6">
      <c r="A107" s="126"/>
      <c r="B107" s="125"/>
      <c r="D107" s="124"/>
      <c r="E107" s="280"/>
      <c r="F107" s="123"/>
    </row>
    <row r="108" spans="1:6">
      <c r="A108" s="126"/>
      <c r="B108" s="125"/>
      <c r="D108" s="124"/>
      <c r="E108" s="280"/>
      <c r="F108" s="123"/>
    </row>
    <row r="109" spans="1:6" ht="28">
      <c r="A109" s="126"/>
      <c r="B109" s="151" t="s">
        <v>934</v>
      </c>
      <c r="D109" s="124"/>
      <c r="E109" s="280"/>
      <c r="F109" s="123"/>
    </row>
    <row r="110" spans="1:6">
      <c r="A110" s="126"/>
      <c r="B110" s="125"/>
      <c r="D110" s="124"/>
      <c r="E110" s="280"/>
      <c r="F110" s="123"/>
    </row>
    <row r="111" spans="1:6" ht="13">
      <c r="A111" s="126"/>
      <c r="B111" s="149" t="s">
        <v>635</v>
      </c>
      <c r="D111" s="124"/>
      <c r="E111" s="280"/>
      <c r="F111" s="123"/>
    </row>
    <row r="112" spans="1:6">
      <c r="A112" s="126"/>
      <c r="B112" s="125"/>
      <c r="D112" s="124"/>
      <c r="E112" s="280"/>
      <c r="F112" s="123"/>
    </row>
    <row r="113" spans="1:6" ht="50">
      <c r="A113" s="126"/>
      <c r="B113" s="125" t="s">
        <v>1035</v>
      </c>
      <c r="D113" s="124"/>
      <c r="E113" s="280"/>
      <c r="F113" s="123"/>
    </row>
    <row r="114" spans="1:6">
      <c r="A114" s="126"/>
      <c r="B114" s="125"/>
      <c r="D114" s="124"/>
      <c r="E114" s="280"/>
      <c r="F114" s="123"/>
    </row>
    <row r="115" spans="1:6" ht="50">
      <c r="A115" s="126"/>
      <c r="B115" s="125" t="s">
        <v>634</v>
      </c>
      <c r="D115" s="124"/>
      <c r="E115" s="280"/>
      <c r="F115" s="123"/>
    </row>
    <row r="116" spans="1:6">
      <c r="A116" s="126"/>
      <c r="B116" s="125"/>
      <c r="D116" s="124"/>
      <c r="E116" s="280"/>
      <c r="F116" s="123"/>
    </row>
    <row r="117" spans="1:6" ht="25">
      <c r="A117" s="126"/>
      <c r="B117" s="125" t="s">
        <v>933</v>
      </c>
      <c r="D117" s="124"/>
      <c r="E117" s="280"/>
      <c r="F117" s="123"/>
    </row>
    <row r="118" spans="1:6">
      <c r="A118" s="126"/>
      <c r="B118" s="125"/>
      <c r="D118" s="124"/>
      <c r="E118" s="280"/>
      <c r="F118" s="123"/>
    </row>
    <row r="119" spans="1:6" ht="13">
      <c r="A119" s="126"/>
      <c r="B119" s="149" t="s">
        <v>604</v>
      </c>
      <c r="D119" s="124"/>
      <c r="E119" s="280"/>
      <c r="F119" s="123"/>
    </row>
    <row r="120" spans="1:6" ht="13">
      <c r="A120" s="126"/>
      <c r="B120" s="149"/>
      <c r="D120" s="124"/>
      <c r="E120" s="280"/>
      <c r="F120" s="123"/>
    </row>
    <row r="121" spans="1:6" ht="13">
      <c r="A121" s="126"/>
      <c r="B121" s="149" t="s">
        <v>741</v>
      </c>
      <c r="D121" s="124"/>
      <c r="E121" s="280"/>
      <c r="F121" s="123"/>
    </row>
    <row r="122" spans="1:6">
      <c r="A122" s="126"/>
      <c r="B122" s="125"/>
      <c r="D122" s="124"/>
      <c r="E122" s="280"/>
      <c r="F122" s="123"/>
    </row>
    <row r="123" spans="1:6" ht="37.5">
      <c r="A123" s="126"/>
      <c r="B123" s="125" t="s">
        <v>680</v>
      </c>
      <c r="D123" s="124"/>
      <c r="E123" s="280"/>
      <c r="F123" s="123"/>
    </row>
    <row r="124" spans="1:6">
      <c r="A124" s="126"/>
      <c r="B124" s="125"/>
      <c r="D124" s="124"/>
      <c r="E124" s="280"/>
      <c r="F124" s="123"/>
    </row>
    <row r="125" spans="1:6">
      <c r="A125" s="126"/>
      <c r="B125" s="125" t="s">
        <v>932</v>
      </c>
      <c r="D125" s="124"/>
      <c r="E125" s="280"/>
      <c r="F125" s="123"/>
    </row>
    <row r="126" spans="1:6">
      <c r="A126" s="126"/>
      <c r="B126" s="125"/>
      <c r="D126" s="124"/>
      <c r="E126" s="280"/>
      <c r="F126" s="123"/>
    </row>
    <row r="127" spans="1:6" ht="37.5">
      <c r="A127" s="126"/>
      <c r="B127" s="125" t="s">
        <v>931</v>
      </c>
      <c r="D127" s="124"/>
      <c r="E127" s="280"/>
      <c r="F127" s="123"/>
    </row>
    <row r="128" spans="1:6">
      <c r="A128" s="126"/>
      <c r="B128" s="125"/>
      <c r="D128" s="124"/>
      <c r="E128" s="280"/>
      <c r="F128" s="123"/>
    </row>
    <row r="129" spans="1:6" ht="50">
      <c r="A129" s="126"/>
      <c r="B129" s="125" t="s">
        <v>930</v>
      </c>
      <c r="D129" s="124"/>
      <c r="E129" s="280"/>
      <c r="F129" s="123"/>
    </row>
    <row r="130" spans="1:6">
      <c r="A130" s="126"/>
      <c r="B130" s="125"/>
      <c r="D130" s="124"/>
      <c r="E130" s="280"/>
      <c r="F130" s="123"/>
    </row>
    <row r="131" spans="1:6" ht="100">
      <c r="A131" s="126"/>
      <c r="B131" s="125" t="s">
        <v>929</v>
      </c>
      <c r="D131" s="124"/>
      <c r="E131" s="280"/>
      <c r="F131" s="123"/>
    </row>
    <row r="132" spans="1:6">
      <c r="A132" s="126"/>
      <c r="B132" s="125"/>
      <c r="D132" s="124"/>
      <c r="E132" s="280"/>
      <c r="F132" s="123"/>
    </row>
    <row r="133" spans="1:6" ht="13">
      <c r="A133" s="126"/>
      <c r="B133" s="149" t="s">
        <v>928</v>
      </c>
      <c r="D133" s="124"/>
      <c r="E133" s="280"/>
      <c r="F133" s="123"/>
    </row>
    <row r="134" spans="1:6">
      <c r="A134" s="126"/>
      <c r="B134" s="125"/>
      <c r="D134" s="124"/>
      <c r="E134" s="280"/>
      <c r="F134" s="123"/>
    </row>
    <row r="135" spans="1:6" ht="75">
      <c r="A135" s="126"/>
      <c r="B135" s="125" t="s">
        <v>927</v>
      </c>
      <c r="D135" s="124"/>
      <c r="E135" s="280"/>
      <c r="F135" s="123"/>
    </row>
    <row r="136" spans="1:6">
      <c r="A136" s="126"/>
      <c r="B136" s="125"/>
      <c r="D136" s="124"/>
      <c r="E136" s="280"/>
      <c r="F136" s="123"/>
    </row>
    <row r="137" spans="1:6" ht="50">
      <c r="A137" s="126"/>
      <c r="B137" s="125" t="s">
        <v>926</v>
      </c>
      <c r="D137" s="124"/>
      <c r="E137" s="280"/>
      <c r="F137" s="123"/>
    </row>
    <row r="138" spans="1:6">
      <c r="A138" s="126"/>
      <c r="B138" s="125"/>
      <c r="D138" s="124"/>
      <c r="E138" s="280"/>
      <c r="F138" s="123"/>
    </row>
    <row r="139" spans="1:6" ht="50">
      <c r="A139" s="126"/>
      <c r="B139" s="125" t="s">
        <v>925</v>
      </c>
      <c r="D139" s="124"/>
      <c r="E139" s="280"/>
      <c r="F139" s="123"/>
    </row>
    <row r="140" spans="1:6">
      <c r="A140" s="126"/>
      <c r="B140" s="125"/>
      <c r="D140" s="124"/>
      <c r="E140" s="280"/>
      <c r="F140" s="123"/>
    </row>
    <row r="141" spans="1:6" ht="37.5">
      <c r="A141" s="126"/>
      <c r="B141" s="125" t="s">
        <v>924</v>
      </c>
      <c r="D141" s="124"/>
      <c r="E141" s="280"/>
      <c r="F141" s="123"/>
    </row>
    <row r="142" spans="1:6">
      <c r="A142" s="126"/>
      <c r="B142" s="125"/>
      <c r="D142" s="124"/>
      <c r="E142" s="280"/>
      <c r="F142" s="123"/>
    </row>
    <row r="143" spans="1:6" ht="87.5">
      <c r="A143" s="126"/>
      <c r="B143" s="125" t="s">
        <v>923</v>
      </c>
      <c r="D143" s="124"/>
      <c r="E143" s="280"/>
      <c r="F143" s="123"/>
    </row>
    <row r="144" spans="1:6">
      <c r="A144" s="126"/>
      <c r="B144" s="125"/>
      <c r="D144" s="124"/>
      <c r="E144" s="280"/>
      <c r="F144" s="123"/>
    </row>
    <row r="145" spans="1:6" ht="26">
      <c r="A145" s="126"/>
      <c r="B145" s="150" t="s">
        <v>922</v>
      </c>
      <c r="D145" s="124"/>
      <c r="E145" s="280"/>
      <c r="F145" s="123"/>
    </row>
    <row r="146" spans="1:6" ht="13">
      <c r="A146" s="126"/>
      <c r="B146" s="149"/>
      <c r="D146" s="124"/>
      <c r="E146" s="280"/>
      <c r="F146" s="123"/>
    </row>
    <row r="147" spans="1:6" ht="13">
      <c r="A147" s="126"/>
      <c r="B147" s="149" t="s">
        <v>921</v>
      </c>
      <c r="D147" s="124"/>
      <c r="E147" s="280"/>
      <c r="F147" s="123"/>
    </row>
    <row r="148" spans="1:6">
      <c r="A148" s="126"/>
      <c r="B148" s="125"/>
      <c r="D148" s="124"/>
      <c r="E148" s="280"/>
      <c r="F148" s="123"/>
    </row>
    <row r="149" spans="1:6" ht="25">
      <c r="A149" s="126" t="s">
        <v>936</v>
      </c>
      <c r="B149" s="125" t="s">
        <v>919</v>
      </c>
      <c r="C149" s="112" t="s">
        <v>837</v>
      </c>
      <c r="D149" s="124">
        <v>1</v>
      </c>
      <c r="E149" s="280"/>
      <c r="F149" s="123">
        <f>D149*E149</f>
        <v>0</v>
      </c>
    </row>
    <row r="150" spans="1:6">
      <c r="A150" s="126"/>
      <c r="B150" s="125"/>
      <c r="D150" s="124"/>
      <c r="E150" s="280"/>
      <c r="F150" s="123"/>
    </row>
    <row r="151" spans="1:6" ht="26">
      <c r="A151" s="126"/>
      <c r="B151" s="150" t="s">
        <v>918</v>
      </c>
      <c r="D151" s="124"/>
      <c r="E151" s="280"/>
      <c r="F151" s="123"/>
    </row>
    <row r="152" spans="1:6" ht="13">
      <c r="A152" s="126"/>
      <c r="B152" s="149"/>
      <c r="D152" s="124"/>
      <c r="E152" s="280"/>
      <c r="F152" s="123"/>
    </row>
    <row r="153" spans="1:6" ht="13">
      <c r="A153" s="126"/>
      <c r="B153" s="149" t="s">
        <v>917</v>
      </c>
      <c r="D153" s="124"/>
      <c r="E153" s="280"/>
      <c r="F153" s="123"/>
    </row>
    <row r="154" spans="1:6">
      <c r="A154" s="126"/>
      <c r="B154" s="125"/>
      <c r="D154" s="124"/>
      <c r="E154" s="280"/>
      <c r="F154" s="123"/>
    </row>
    <row r="155" spans="1:6">
      <c r="A155" s="126" t="s">
        <v>920</v>
      </c>
      <c r="B155" s="125" t="s">
        <v>915</v>
      </c>
      <c r="C155" s="112" t="s">
        <v>837</v>
      </c>
      <c r="D155" s="124">
        <v>3</v>
      </c>
      <c r="E155" s="280"/>
      <c r="F155" s="123">
        <f>D155*E155</f>
        <v>0</v>
      </c>
    </row>
    <row r="156" spans="1:6">
      <c r="A156" s="126"/>
      <c r="B156" s="125"/>
      <c r="D156" s="124"/>
      <c r="E156" s="280"/>
      <c r="F156" s="123"/>
    </row>
    <row r="157" spans="1:6">
      <c r="A157" s="126" t="s">
        <v>916</v>
      </c>
      <c r="B157" s="125" t="s">
        <v>911</v>
      </c>
      <c r="C157" s="112" t="s">
        <v>837</v>
      </c>
      <c r="D157" s="124">
        <v>2</v>
      </c>
      <c r="E157" s="280"/>
      <c r="F157" s="123">
        <f>D157*E157</f>
        <v>0</v>
      </c>
    </row>
    <row r="158" spans="1:6">
      <c r="A158" s="126"/>
      <c r="B158" s="125"/>
      <c r="D158" s="124"/>
      <c r="E158" s="280"/>
      <c r="F158" s="123"/>
    </row>
    <row r="159" spans="1:6">
      <c r="A159" s="126" t="s">
        <v>914</v>
      </c>
      <c r="B159" s="125" t="s">
        <v>909</v>
      </c>
      <c r="C159" s="112" t="s">
        <v>837</v>
      </c>
      <c r="D159" s="124">
        <v>1</v>
      </c>
      <c r="E159" s="280"/>
      <c r="F159" s="123">
        <f>D159*E159</f>
        <v>0</v>
      </c>
    </row>
    <row r="160" spans="1:6">
      <c r="A160" s="126"/>
      <c r="B160" s="125"/>
      <c r="D160" s="124"/>
      <c r="E160" s="280"/>
      <c r="F160" s="123"/>
    </row>
    <row r="161" spans="1:6">
      <c r="A161" s="126"/>
      <c r="B161" s="125"/>
      <c r="D161" s="124"/>
      <c r="E161" s="280"/>
      <c r="F161" s="123"/>
    </row>
    <row r="162" spans="1:6" ht="13">
      <c r="A162" s="126"/>
      <c r="B162" s="150" t="s">
        <v>906</v>
      </c>
      <c r="D162" s="124"/>
      <c r="E162" s="280"/>
      <c r="F162" s="123"/>
    </row>
    <row r="163" spans="1:6" ht="13">
      <c r="A163" s="126"/>
      <c r="B163" s="149"/>
      <c r="D163" s="124"/>
      <c r="E163" s="280"/>
      <c r="F163" s="123"/>
    </row>
    <row r="164" spans="1:6" ht="13">
      <c r="A164" s="126"/>
      <c r="B164" s="149" t="s">
        <v>905</v>
      </c>
      <c r="D164" s="124"/>
      <c r="E164" s="280"/>
      <c r="F164" s="123"/>
    </row>
    <row r="165" spans="1:6">
      <c r="A165" s="126"/>
      <c r="B165" s="125"/>
      <c r="D165" s="124"/>
      <c r="E165" s="280"/>
      <c r="F165" s="123"/>
    </row>
    <row r="166" spans="1:6" ht="75">
      <c r="A166" s="126"/>
      <c r="B166" s="125" t="s">
        <v>903</v>
      </c>
      <c r="C166" s="112" t="s">
        <v>709</v>
      </c>
      <c r="D166" s="124">
        <v>2</v>
      </c>
      <c r="E166" s="280"/>
      <c r="F166" s="123">
        <f>D166*E166</f>
        <v>0</v>
      </c>
    </row>
    <row r="167" spans="1:6">
      <c r="A167" s="126"/>
      <c r="B167" s="125"/>
      <c r="D167" s="124"/>
      <c r="E167" s="280"/>
      <c r="F167" s="123"/>
    </row>
    <row r="168" spans="1:6" ht="13">
      <c r="A168" s="126"/>
      <c r="B168" s="150" t="s">
        <v>902</v>
      </c>
      <c r="D168" s="124"/>
      <c r="E168" s="280"/>
      <c r="F168" s="123"/>
    </row>
    <row r="169" spans="1:6" ht="13">
      <c r="A169" s="126"/>
      <c r="B169" s="149"/>
      <c r="D169" s="124"/>
      <c r="E169" s="280"/>
      <c r="F169" s="123"/>
    </row>
    <row r="170" spans="1:6" ht="26">
      <c r="A170" s="126"/>
      <c r="B170" s="149" t="s">
        <v>901</v>
      </c>
      <c r="D170" s="124"/>
      <c r="E170" s="280"/>
      <c r="F170" s="123"/>
    </row>
    <row r="171" spans="1:6">
      <c r="A171" s="126"/>
      <c r="B171" s="125"/>
      <c r="D171" s="124"/>
      <c r="E171" s="280"/>
      <c r="F171" s="123"/>
    </row>
    <row r="172" spans="1:6">
      <c r="A172" s="126" t="s">
        <v>912</v>
      </c>
      <c r="B172" s="125" t="s">
        <v>899</v>
      </c>
      <c r="C172" s="112" t="s">
        <v>629</v>
      </c>
      <c r="D172" s="124">
        <v>16</v>
      </c>
      <c r="E172" s="280"/>
      <c r="F172" s="123">
        <f>D172*E172</f>
        <v>0</v>
      </c>
    </row>
    <row r="173" spans="1:6">
      <c r="A173" s="126"/>
      <c r="B173" s="125"/>
      <c r="D173" s="124"/>
      <c r="E173" s="280"/>
      <c r="F173" s="123"/>
    </row>
    <row r="174" spans="1:6" ht="13">
      <c r="A174" s="126"/>
      <c r="B174" s="150" t="s">
        <v>890</v>
      </c>
      <c r="D174" s="124"/>
      <c r="E174" s="280"/>
      <c r="F174" s="123"/>
    </row>
    <row r="175" spans="1:6">
      <c r="A175" s="126"/>
      <c r="B175" s="125"/>
      <c r="D175" s="124"/>
      <c r="E175" s="280"/>
      <c r="F175" s="123"/>
    </row>
    <row r="176" spans="1:6" ht="26">
      <c r="A176" s="126"/>
      <c r="B176" s="149" t="s">
        <v>889</v>
      </c>
      <c r="D176" s="124"/>
      <c r="E176" s="280"/>
      <c r="F176" s="123"/>
    </row>
    <row r="177" spans="1:7">
      <c r="A177" s="126"/>
      <c r="B177" s="125"/>
      <c r="D177" s="124"/>
      <c r="E177" s="280"/>
      <c r="F177" s="123"/>
    </row>
    <row r="178" spans="1:7">
      <c r="A178" s="126" t="s">
        <v>910</v>
      </c>
      <c r="B178" s="125" t="s">
        <v>887</v>
      </c>
      <c r="C178" s="112" t="s">
        <v>648</v>
      </c>
      <c r="D178" s="124">
        <v>19</v>
      </c>
      <c r="E178" s="280"/>
      <c r="F178" s="123">
        <f>D178*E178</f>
        <v>0</v>
      </c>
    </row>
    <row r="179" spans="1:7">
      <c r="A179" s="126"/>
      <c r="B179" s="125"/>
      <c r="D179" s="124"/>
      <c r="E179" s="280"/>
      <c r="F179" s="123"/>
    </row>
    <row r="180" spans="1:7" ht="13">
      <c r="A180" s="126"/>
      <c r="B180" s="149" t="s">
        <v>886</v>
      </c>
      <c r="D180" s="124"/>
      <c r="E180" s="280"/>
      <c r="F180" s="123"/>
    </row>
    <row r="181" spans="1:7">
      <c r="A181" s="126"/>
      <c r="B181" s="125"/>
      <c r="D181" s="124"/>
      <c r="E181" s="280"/>
      <c r="F181" s="123"/>
    </row>
    <row r="182" spans="1:7">
      <c r="A182" s="126" t="s">
        <v>908</v>
      </c>
      <c r="B182" s="125" t="s">
        <v>884</v>
      </c>
      <c r="C182" s="112" t="s">
        <v>648</v>
      </c>
      <c r="D182" s="124">
        <v>8</v>
      </c>
      <c r="E182" s="280"/>
      <c r="F182" s="123">
        <f>D182*E182</f>
        <v>0</v>
      </c>
    </row>
    <row r="183" spans="1:7">
      <c r="A183" s="126"/>
      <c r="B183" s="125"/>
      <c r="D183" s="124"/>
      <c r="E183" s="280"/>
      <c r="F183" s="123"/>
    </row>
    <row r="184" spans="1:7" ht="15" customHeight="1">
      <c r="A184" s="126"/>
      <c r="B184" s="150" t="s">
        <v>883</v>
      </c>
      <c r="D184" s="124"/>
      <c r="E184" s="280"/>
      <c r="F184" s="123"/>
    </row>
    <row r="185" spans="1:7" ht="13">
      <c r="A185" s="126"/>
      <c r="B185" s="149"/>
      <c r="D185" s="124"/>
      <c r="E185" s="280"/>
      <c r="F185" s="123"/>
    </row>
    <row r="186" spans="1:7" ht="13">
      <c r="A186" s="126"/>
      <c r="B186" s="149" t="s">
        <v>882</v>
      </c>
      <c r="D186" s="124"/>
      <c r="E186" s="280"/>
      <c r="F186" s="123"/>
    </row>
    <row r="187" spans="1:7" s="109" customFormat="1">
      <c r="A187" s="126"/>
      <c r="B187" s="125"/>
      <c r="C187" s="112"/>
      <c r="D187" s="124"/>
      <c r="E187" s="280"/>
      <c r="F187" s="123"/>
      <c r="G187" s="108"/>
    </row>
    <row r="188" spans="1:7" s="109" customFormat="1">
      <c r="A188" s="126" t="s">
        <v>904</v>
      </c>
      <c r="B188" s="125" t="s">
        <v>880</v>
      </c>
      <c r="C188" s="112" t="s">
        <v>1052</v>
      </c>
      <c r="D188" s="124">
        <v>0.05</v>
      </c>
      <c r="E188" s="280"/>
      <c r="F188" s="123">
        <f>D188*E188</f>
        <v>0</v>
      </c>
      <c r="G188" s="108"/>
    </row>
    <row r="189" spans="1:7" s="109" customFormat="1" ht="18" customHeight="1">
      <c r="A189" s="126"/>
      <c r="B189" s="125"/>
      <c r="C189" s="112"/>
      <c r="D189" s="124"/>
      <c r="E189" s="280"/>
      <c r="F189" s="123"/>
      <c r="G189" s="108"/>
    </row>
    <row r="190" spans="1:7" s="109" customFormat="1" ht="26">
      <c r="A190" s="126"/>
      <c r="B190" s="149" t="s">
        <v>879</v>
      </c>
      <c r="C190" s="112"/>
      <c r="D190" s="124"/>
      <c r="E190" s="280"/>
      <c r="F190" s="123"/>
      <c r="G190" s="108"/>
    </row>
    <row r="191" spans="1:7" s="109" customFormat="1">
      <c r="A191" s="126"/>
      <c r="B191" s="125"/>
      <c r="C191" s="112"/>
      <c r="D191" s="124"/>
      <c r="E191" s="280"/>
      <c r="F191" s="123"/>
      <c r="G191" s="108"/>
    </row>
    <row r="192" spans="1:7" s="109" customFormat="1">
      <c r="A192" s="126" t="s">
        <v>900</v>
      </c>
      <c r="B192" s="125" t="s">
        <v>877</v>
      </c>
      <c r="C192" s="112" t="s">
        <v>1052</v>
      </c>
      <c r="D192" s="124">
        <v>0.05</v>
      </c>
      <c r="E192" s="280"/>
      <c r="F192" s="123">
        <f>D192*E192</f>
        <v>0</v>
      </c>
      <c r="G192" s="108"/>
    </row>
    <row r="193" spans="1:7" s="109" customFormat="1" ht="15.75" customHeight="1">
      <c r="A193" s="126"/>
      <c r="B193" s="125"/>
      <c r="C193" s="112"/>
      <c r="D193" s="124"/>
      <c r="E193" s="280"/>
      <c r="F193" s="123"/>
      <c r="G193" s="108"/>
    </row>
    <row r="194" spans="1:7" s="109" customFormat="1" ht="13">
      <c r="A194" s="126"/>
      <c r="B194" s="149" t="s">
        <v>876</v>
      </c>
      <c r="C194" s="112"/>
      <c r="D194" s="124"/>
      <c r="E194" s="280"/>
      <c r="F194" s="123"/>
      <c r="G194" s="108"/>
    </row>
    <row r="195" spans="1:7" s="109" customFormat="1">
      <c r="A195" s="126"/>
      <c r="B195" s="125"/>
      <c r="C195" s="112"/>
      <c r="D195" s="124"/>
      <c r="E195" s="280"/>
      <c r="F195" s="123"/>
      <c r="G195" s="108"/>
    </row>
    <row r="196" spans="1:7" s="109" customFormat="1" ht="25">
      <c r="A196" s="126" t="s">
        <v>896</v>
      </c>
      <c r="B196" s="125" t="s">
        <v>874</v>
      </c>
      <c r="C196" s="112" t="s">
        <v>629</v>
      </c>
      <c r="D196" s="124">
        <v>16</v>
      </c>
      <c r="E196" s="280"/>
      <c r="F196" s="123">
        <f>D196*E196</f>
        <v>0</v>
      </c>
      <c r="G196" s="108"/>
    </row>
    <row r="197" spans="1:7" s="109" customFormat="1">
      <c r="A197" s="126"/>
      <c r="B197" s="125"/>
      <c r="C197" s="112"/>
      <c r="D197" s="124"/>
      <c r="E197" s="280"/>
      <c r="F197" s="123"/>
      <c r="G197" s="108"/>
    </row>
    <row r="198" spans="1:7" s="109" customFormat="1" ht="6" customHeight="1">
      <c r="A198" s="126"/>
      <c r="B198" s="125"/>
      <c r="C198" s="112"/>
      <c r="D198" s="124"/>
      <c r="E198" s="280"/>
      <c r="F198" s="123"/>
      <c r="G198" s="108"/>
    </row>
    <row r="199" spans="1:7" s="109" customFormat="1" ht="13">
      <c r="A199" s="126"/>
      <c r="B199" s="149" t="s">
        <v>873</v>
      </c>
      <c r="C199" s="112"/>
      <c r="D199" s="124"/>
      <c r="E199" s="280"/>
      <c r="F199" s="123"/>
      <c r="G199" s="108"/>
    </row>
    <row r="200" spans="1:7" s="109" customFormat="1">
      <c r="A200" s="126"/>
      <c r="B200" s="125"/>
      <c r="C200" s="112"/>
      <c r="D200" s="124"/>
      <c r="E200" s="280"/>
      <c r="F200" s="123"/>
      <c r="G200" s="108"/>
    </row>
    <row r="201" spans="1:7" s="109" customFormat="1" ht="25">
      <c r="A201" s="126" t="s">
        <v>892</v>
      </c>
      <c r="B201" s="125" t="s">
        <v>871</v>
      </c>
      <c r="C201" s="112" t="s">
        <v>648</v>
      </c>
      <c r="D201" s="124">
        <f>17</f>
        <v>17</v>
      </c>
      <c r="E201" s="280"/>
      <c r="F201" s="123">
        <f>D201*E201</f>
        <v>0</v>
      </c>
      <c r="G201" s="108"/>
    </row>
    <row r="202" spans="1:7" s="109" customFormat="1">
      <c r="A202" s="126"/>
      <c r="B202" s="125"/>
      <c r="C202" s="112"/>
      <c r="D202" s="124"/>
      <c r="E202" s="280"/>
      <c r="F202" s="123"/>
      <c r="G202" s="108"/>
    </row>
    <row r="203" spans="1:7" s="109" customFormat="1" ht="25">
      <c r="A203" s="126" t="s">
        <v>888</v>
      </c>
      <c r="B203" s="125" t="s">
        <v>869</v>
      </c>
      <c r="C203" s="112" t="s">
        <v>648</v>
      </c>
      <c r="D203" s="124">
        <v>17</v>
      </c>
      <c r="E203" s="280"/>
      <c r="F203" s="123">
        <f t="shared" ref="F203" si="0">D203*E203</f>
        <v>0</v>
      </c>
      <c r="G203" s="108"/>
    </row>
    <row r="204" spans="1:7" s="109" customFormat="1">
      <c r="A204" s="126"/>
      <c r="B204" s="125"/>
      <c r="C204" s="112"/>
      <c r="D204" s="124"/>
      <c r="E204" s="280"/>
      <c r="F204" s="123"/>
      <c r="G204" s="108"/>
    </row>
    <row r="205" spans="1:7" s="109" customFormat="1" ht="25">
      <c r="A205" s="126" t="s">
        <v>885</v>
      </c>
      <c r="B205" s="125" t="s">
        <v>866</v>
      </c>
      <c r="C205" s="112" t="s">
        <v>648</v>
      </c>
      <c r="D205" s="124">
        <f>17</f>
        <v>17</v>
      </c>
      <c r="E205" s="280"/>
      <c r="F205" s="123">
        <f t="shared" ref="F205" si="1">D205*E205</f>
        <v>0</v>
      </c>
      <c r="G205" s="108"/>
    </row>
    <row r="206" spans="1:7" s="109" customFormat="1">
      <c r="A206" s="126"/>
      <c r="B206" s="125"/>
      <c r="C206" s="112"/>
      <c r="D206" s="124"/>
      <c r="E206" s="280"/>
      <c r="F206" s="123"/>
      <c r="G206" s="108"/>
    </row>
    <row r="207" spans="1:7" s="109" customFormat="1">
      <c r="A207" s="126"/>
      <c r="B207" s="125"/>
      <c r="C207" s="112"/>
      <c r="D207" s="124"/>
      <c r="E207" s="280"/>
      <c r="F207" s="123"/>
      <c r="G207" s="108"/>
    </row>
    <row r="208" spans="1:7" s="109" customFormat="1" ht="13">
      <c r="A208" s="133"/>
      <c r="B208" s="132" t="s">
        <v>628</v>
      </c>
      <c r="C208" s="146"/>
      <c r="D208" s="130"/>
      <c r="E208" s="281"/>
      <c r="F208" s="129">
        <f>SUM(F111:F207)</f>
        <v>0</v>
      </c>
      <c r="G208" s="108"/>
    </row>
    <row r="209" spans="1:7" s="109" customFormat="1">
      <c r="A209" s="126"/>
      <c r="B209" s="125"/>
      <c r="C209" s="112"/>
      <c r="D209" s="124"/>
      <c r="E209" s="280"/>
      <c r="F209" s="123"/>
      <c r="G209" s="108"/>
    </row>
    <row r="210" spans="1:7" s="109" customFormat="1">
      <c r="A210" s="126"/>
      <c r="B210" s="125"/>
      <c r="C210" s="112"/>
      <c r="D210" s="124"/>
      <c r="E210" s="280"/>
      <c r="F210" s="123"/>
      <c r="G210" s="108"/>
    </row>
    <row r="211" spans="1:7" s="109" customFormat="1" ht="15" customHeight="1">
      <c r="A211" s="126"/>
      <c r="B211" s="151" t="s">
        <v>865</v>
      </c>
      <c r="C211" s="112"/>
      <c r="D211" s="124"/>
      <c r="E211" s="280"/>
      <c r="F211" s="123"/>
      <c r="G211" s="108"/>
    </row>
    <row r="212" spans="1:7">
      <c r="A212" s="126"/>
      <c r="B212" s="125"/>
      <c r="D212" s="124"/>
      <c r="E212" s="280"/>
      <c r="F212" s="123"/>
    </row>
    <row r="213" spans="1:7" ht="13">
      <c r="A213" s="126"/>
      <c r="B213" s="149" t="s">
        <v>635</v>
      </c>
      <c r="D213" s="124"/>
      <c r="E213" s="280"/>
      <c r="F213" s="123"/>
    </row>
    <row r="214" spans="1:7">
      <c r="A214" s="126"/>
      <c r="B214" s="125"/>
      <c r="D214" s="124"/>
      <c r="E214" s="280"/>
      <c r="F214" s="123"/>
    </row>
    <row r="215" spans="1:7" ht="50">
      <c r="A215" s="126"/>
      <c r="B215" s="125" t="s">
        <v>1035</v>
      </c>
      <c r="D215" s="124"/>
      <c r="E215" s="280"/>
      <c r="F215" s="123"/>
    </row>
    <row r="216" spans="1:7">
      <c r="A216" s="126"/>
      <c r="B216" s="125"/>
      <c r="D216" s="124"/>
      <c r="E216" s="280"/>
      <c r="F216" s="123"/>
    </row>
    <row r="217" spans="1:7" ht="50">
      <c r="A217" s="126"/>
      <c r="B217" s="125" t="s">
        <v>634</v>
      </c>
      <c r="D217" s="124"/>
      <c r="E217" s="280"/>
      <c r="F217" s="123"/>
    </row>
    <row r="218" spans="1:7">
      <c r="A218" s="126"/>
      <c r="B218" s="125"/>
      <c r="D218" s="124"/>
      <c r="E218" s="280"/>
      <c r="F218" s="123"/>
    </row>
    <row r="219" spans="1:7">
      <c r="A219" s="126"/>
      <c r="B219" s="125" t="s">
        <v>604</v>
      </c>
      <c r="D219" s="124"/>
      <c r="E219" s="280"/>
      <c r="F219" s="123"/>
    </row>
    <row r="220" spans="1:7">
      <c r="A220" s="126"/>
      <c r="B220" s="125"/>
      <c r="D220" s="124"/>
      <c r="E220" s="280"/>
      <c r="F220" s="123"/>
    </row>
    <row r="221" spans="1:7">
      <c r="A221" s="126"/>
      <c r="B221" s="125" t="s">
        <v>681</v>
      </c>
      <c r="D221" s="124"/>
      <c r="E221" s="280"/>
      <c r="F221" s="123"/>
    </row>
    <row r="222" spans="1:7">
      <c r="A222" s="126"/>
      <c r="B222" s="125"/>
      <c r="D222" s="124"/>
      <c r="E222" s="280"/>
      <c r="F222" s="123"/>
    </row>
    <row r="223" spans="1:7" ht="37.5">
      <c r="A223" s="126"/>
      <c r="B223" s="125" t="s">
        <v>680</v>
      </c>
      <c r="D223" s="124"/>
      <c r="E223" s="280"/>
      <c r="F223" s="123"/>
    </row>
    <row r="224" spans="1:7">
      <c r="A224" s="126"/>
      <c r="B224" s="125"/>
      <c r="D224" s="124"/>
      <c r="E224" s="280"/>
      <c r="F224" s="123"/>
    </row>
    <row r="225" spans="1:6">
      <c r="A225" s="126"/>
      <c r="B225" s="125" t="s">
        <v>683</v>
      </c>
      <c r="D225" s="124"/>
      <c r="E225" s="280"/>
      <c r="F225" s="123"/>
    </row>
    <row r="226" spans="1:6">
      <c r="A226" s="126"/>
      <c r="B226" s="125"/>
      <c r="D226" s="124"/>
      <c r="E226" s="280"/>
      <c r="F226" s="123"/>
    </row>
    <row r="227" spans="1:6" ht="50">
      <c r="A227" s="126"/>
      <c r="B227" s="125" t="s">
        <v>864</v>
      </c>
      <c r="D227" s="124"/>
      <c r="E227" s="280"/>
      <c r="F227" s="123"/>
    </row>
    <row r="228" spans="1:6" ht="37.5">
      <c r="A228" s="126"/>
      <c r="B228" s="125" t="s">
        <v>863</v>
      </c>
      <c r="D228" s="124"/>
      <c r="E228" s="280"/>
      <c r="F228" s="123"/>
    </row>
    <row r="229" spans="1:6">
      <c r="A229" s="126"/>
      <c r="B229" s="125"/>
      <c r="D229" s="124"/>
      <c r="E229" s="280"/>
      <c r="F229" s="123"/>
    </row>
    <row r="230" spans="1:6">
      <c r="A230" s="126"/>
      <c r="B230" s="125" t="s">
        <v>862</v>
      </c>
      <c r="D230" s="124"/>
      <c r="E230" s="280"/>
      <c r="F230" s="123"/>
    </row>
    <row r="231" spans="1:6">
      <c r="A231" s="126"/>
      <c r="B231" s="125"/>
      <c r="D231" s="124"/>
      <c r="E231" s="280"/>
      <c r="F231" s="123"/>
    </row>
    <row r="232" spans="1:6" ht="25">
      <c r="A232" s="126"/>
      <c r="B232" s="125" t="s">
        <v>861</v>
      </c>
      <c r="D232" s="124"/>
      <c r="E232" s="280"/>
      <c r="F232" s="123"/>
    </row>
    <row r="233" spans="1:6">
      <c r="A233" s="126"/>
      <c r="B233" s="125"/>
      <c r="D233" s="124"/>
      <c r="E233" s="280"/>
      <c r="F233" s="123"/>
    </row>
    <row r="234" spans="1:6">
      <c r="A234" s="126"/>
      <c r="B234" s="125" t="s">
        <v>860</v>
      </c>
      <c r="D234" s="124"/>
      <c r="E234" s="280"/>
      <c r="F234" s="123"/>
    </row>
    <row r="235" spans="1:6">
      <c r="A235" s="126"/>
      <c r="B235" s="125"/>
      <c r="D235" s="124"/>
      <c r="E235" s="280"/>
      <c r="F235" s="123"/>
    </row>
    <row r="236" spans="1:6" ht="25">
      <c r="A236" s="126"/>
      <c r="B236" s="125" t="s">
        <v>859</v>
      </c>
      <c r="D236" s="124"/>
      <c r="E236" s="280"/>
      <c r="F236" s="123"/>
    </row>
    <row r="237" spans="1:6">
      <c r="A237" s="126"/>
      <c r="B237" s="125"/>
      <c r="D237" s="124"/>
      <c r="E237" s="280"/>
      <c r="F237" s="123"/>
    </row>
    <row r="238" spans="1:6">
      <c r="A238" s="126"/>
      <c r="B238" s="125" t="s">
        <v>858</v>
      </c>
      <c r="D238" s="124"/>
      <c r="E238" s="280"/>
      <c r="F238" s="123"/>
    </row>
    <row r="239" spans="1:6">
      <c r="A239" s="126"/>
      <c r="B239" s="125"/>
      <c r="D239" s="124"/>
      <c r="E239" s="280"/>
      <c r="F239" s="123"/>
    </row>
    <row r="240" spans="1:6" ht="25">
      <c r="A240" s="126"/>
      <c r="B240" s="125" t="s">
        <v>857</v>
      </c>
      <c r="D240" s="124"/>
      <c r="E240" s="280"/>
      <c r="F240" s="123"/>
    </row>
    <row r="241" spans="1:6">
      <c r="A241" s="126"/>
      <c r="B241" s="125"/>
      <c r="D241" s="124"/>
      <c r="E241" s="280"/>
      <c r="F241" s="123"/>
    </row>
    <row r="242" spans="1:6">
      <c r="A242" s="126"/>
      <c r="B242" s="125" t="s">
        <v>856</v>
      </c>
      <c r="D242" s="124"/>
      <c r="E242" s="280"/>
      <c r="F242" s="123"/>
    </row>
    <row r="243" spans="1:6">
      <c r="A243" s="126"/>
      <c r="B243" s="125"/>
      <c r="D243" s="124"/>
      <c r="E243" s="280"/>
      <c r="F243" s="123"/>
    </row>
    <row r="244" spans="1:6" ht="50">
      <c r="A244" s="126"/>
      <c r="B244" s="125" t="s">
        <v>855</v>
      </c>
      <c r="D244" s="124"/>
      <c r="E244" s="280"/>
      <c r="F244" s="123"/>
    </row>
    <row r="245" spans="1:6">
      <c r="A245" s="126"/>
      <c r="B245" s="125"/>
      <c r="D245" s="124"/>
      <c r="E245" s="280"/>
      <c r="F245" s="123"/>
    </row>
    <row r="246" spans="1:6">
      <c r="A246" s="126"/>
      <c r="B246" s="125" t="s">
        <v>854</v>
      </c>
      <c r="D246" s="124"/>
      <c r="E246" s="280"/>
      <c r="F246" s="123"/>
    </row>
    <row r="247" spans="1:6">
      <c r="A247" s="126"/>
      <c r="B247" s="125"/>
      <c r="D247" s="124"/>
      <c r="E247" s="280"/>
      <c r="F247" s="123"/>
    </row>
    <row r="248" spans="1:6" ht="37.5">
      <c r="A248" s="126"/>
      <c r="B248" s="125" t="s">
        <v>853</v>
      </c>
      <c r="D248" s="124"/>
      <c r="E248" s="280"/>
      <c r="F248" s="123"/>
    </row>
    <row r="249" spans="1:6">
      <c r="A249" s="126"/>
      <c r="B249" s="125"/>
      <c r="D249" s="124"/>
      <c r="E249" s="280"/>
      <c r="F249" s="123"/>
    </row>
    <row r="250" spans="1:6">
      <c r="A250" s="126"/>
      <c r="B250" s="125" t="s">
        <v>852</v>
      </c>
      <c r="D250" s="124"/>
      <c r="E250" s="280"/>
      <c r="F250" s="123"/>
    </row>
    <row r="251" spans="1:6">
      <c r="A251" s="126"/>
      <c r="B251" s="125"/>
      <c r="D251" s="124"/>
      <c r="E251" s="280"/>
      <c r="F251" s="123"/>
    </row>
    <row r="252" spans="1:6" ht="25">
      <c r="A252" s="126"/>
      <c r="B252" s="125" t="s">
        <v>851</v>
      </c>
      <c r="D252" s="124"/>
      <c r="E252" s="280"/>
      <c r="F252" s="123"/>
    </row>
    <row r="253" spans="1:6">
      <c r="A253" s="126"/>
      <c r="B253" s="125"/>
      <c r="D253" s="124"/>
      <c r="E253" s="280"/>
      <c r="F253" s="123"/>
    </row>
    <row r="254" spans="1:6">
      <c r="A254" s="126"/>
      <c r="B254" s="125" t="s">
        <v>850</v>
      </c>
      <c r="D254" s="124"/>
      <c r="E254" s="280"/>
      <c r="F254" s="123"/>
    </row>
    <row r="255" spans="1:6">
      <c r="A255" s="126"/>
      <c r="B255" s="125"/>
      <c r="D255" s="124"/>
      <c r="E255" s="280"/>
      <c r="F255" s="123"/>
    </row>
    <row r="256" spans="1:6" ht="37.5">
      <c r="A256" s="126"/>
      <c r="B256" s="125" t="s">
        <v>849</v>
      </c>
      <c r="D256" s="124"/>
      <c r="E256" s="280"/>
      <c r="F256" s="123"/>
    </row>
    <row r="257" spans="1:6">
      <c r="A257" s="126"/>
      <c r="B257" s="125"/>
      <c r="D257" s="124"/>
      <c r="E257" s="280"/>
      <c r="F257" s="123"/>
    </row>
    <row r="258" spans="1:6" ht="13">
      <c r="A258" s="126"/>
      <c r="B258" s="150" t="s">
        <v>848</v>
      </c>
      <c r="D258" s="124"/>
      <c r="E258" s="280"/>
      <c r="F258" s="123"/>
    </row>
    <row r="259" spans="1:6" ht="13">
      <c r="A259" s="126"/>
      <c r="B259" s="149"/>
      <c r="D259" s="124"/>
      <c r="E259" s="280"/>
      <c r="F259" s="123"/>
    </row>
    <row r="260" spans="1:6" ht="13">
      <c r="A260" s="126"/>
      <c r="B260" s="150" t="s">
        <v>847</v>
      </c>
      <c r="D260" s="124"/>
      <c r="E260" s="280"/>
      <c r="F260" s="123"/>
    </row>
    <row r="261" spans="1:6" ht="13">
      <c r="A261" s="126"/>
      <c r="B261" s="149"/>
      <c r="D261" s="124"/>
      <c r="E261" s="280"/>
      <c r="F261" s="123"/>
    </row>
    <row r="262" spans="1:6" ht="13">
      <c r="A262" s="126"/>
      <c r="B262" s="149" t="s">
        <v>1011</v>
      </c>
      <c r="D262" s="124"/>
      <c r="E262" s="280"/>
      <c r="F262" s="123"/>
    </row>
    <row r="263" spans="1:6">
      <c r="A263" s="126"/>
      <c r="B263" s="125"/>
      <c r="D263" s="124"/>
      <c r="E263" s="280"/>
      <c r="F263" s="123"/>
    </row>
    <row r="264" spans="1:6" ht="14.25" customHeight="1">
      <c r="A264" s="126" t="s">
        <v>881</v>
      </c>
      <c r="B264" s="125" t="s">
        <v>840</v>
      </c>
      <c r="C264" s="112" t="s">
        <v>629</v>
      </c>
      <c r="D264" s="124">
        <v>8</v>
      </c>
      <c r="E264" s="280"/>
      <c r="F264" s="123">
        <f>D264*E264</f>
        <v>0</v>
      </c>
    </row>
    <row r="265" spans="1:6">
      <c r="A265" s="126"/>
      <c r="B265" s="125"/>
      <c r="D265" s="124"/>
      <c r="E265" s="280"/>
      <c r="F265" s="123"/>
    </row>
    <row r="266" spans="1:6" ht="27.75" customHeight="1">
      <c r="A266" s="126" t="s">
        <v>878</v>
      </c>
      <c r="B266" s="125" t="s">
        <v>838</v>
      </c>
      <c r="C266" s="112" t="s">
        <v>837</v>
      </c>
      <c r="D266" s="124">
        <v>8</v>
      </c>
      <c r="E266" s="280"/>
      <c r="F266" s="123">
        <f>D266*E266</f>
        <v>0</v>
      </c>
    </row>
    <row r="267" spans="1:6">
      <c r="A267" s="126"/>
      <c r="B267" s="125"/>
      <c r="D267" s="124"/>
      <c r="E267" s="280"/>
      <c r="F267" s="123"/>
    </row>
    <row r="268" spans="1:6" ht="13">
      <c r="A268" s="126"/>
      <c r="B268" s="150" t="s">
        <v>843</v>
      </c>
      <c r="D268" s="124"/>
      <c r="E268" s="280"/>
      <c r="F268" s="123"/>
    </row>
    <row r="269" spans="1:6" ht="13">
      <c r="A269" s="126"/>
      <c r="B269" s="149"/>
      <c r="D269" s="124"/>
      <c r="E269" s="280"/>
      <c r="F269" s="123"/>
    </row>
    <row r="270" spans="1:6" ht="13">
      <c r="A270" s="126"/>
      <c r="B270" s="149" t="s">
        <v>842</v>
      </c>
      <c r="D270" s="124"/>
      <c r="E270" s="280"/>
      <c r="F270" s="123"/>
    </row>
    <row r="271" spans="1:6">
      <c r="A271" s="126"/>
      <c r="B271" s="125"/>
      <c r="D271" s="124"/>
      <c r="E271" s="280"/>
      <c r="F271" s="123"/>
    </row>
    <row r="272" spans="1:6">
      <c r="A272" s="126" t="s">
        <v>875</v>
      </c>
      <c r="B272" s="125" t="s">
        <v>840</v>
      </c>
      <c r="C272" s="112" t="s">
        <v>629</v>
      </c>
      <c r="D272" s="124">
        <v>52</v>
      </c>
      <c r="E272" s="280"/>
      <c r="F272" s="123">
        <f>D272*E272</f>
        <v>0</v>
      </c>
    </row>
    <row r="273" spans="1:6">
      <c r="A273" s="126"/>
      <c r="B273" s="125"/>
      <c r="D273" s="124"/>
      <c r="E273" s="280"/>
      <c r="F273" s="123"/>
    </row>
    <row r="274" spans="1:6" ht="25">
      <c r="A274" s="126" t="s">
        <v>872</v>
      </c>
      <c r="B274" s="125" t="s">
        <v>838</v>
      </c>
      <c r="C274" s="112" t="s">
        <v>837</v>
      </c>
      <c r="D274" s="124">
        <v>52</v>
      </c>
      <c r="E274" s="280"/>
      <c r="F274" s="123">
        <f>D274*E274</f>
        <v>0</v>
      </c>
    </row>
    <row r="275" spans="1:6">
      <c r="A275" s="126"/>
      <c r="B275" s="125"/>
      <c r="D275" s="124"/>
      <c r="E275" s="280"/>
      <c r="F275" s="123"/>
    </row>
    <row r="276" spans="1:6">
      <c r="A276" s="126" t="s">
        <v>870</v>
      </c>
      <c r="B276" s="125" t="s">
        <v>835</v>
      </c>
      <c r="C276" s="112" t="s">
        <v>629</v>
      </c>
      <c r="D276" s="124">
        <v>8</v>
      </c>
      <c r="E276" s="280"/>
      <c r="F276" s="123">
        <f>D276*E276</f>
        <v>0</v>
      </c>
    </row>
    <row r="277" spans="1:6">
      <c r="A277" s="126"/>
      <c r="B277" s="125"/>
      <c r="D277" s="124"/>
      <c r="E277" s="280"/>
      <c r="F277" s="123"/>
    </row>
    <row r="278" spans="1:6" ht="25">
      <c r="A278" s="126" t="s">
        <v>868</v>
      </c>
      <c r="B278" s="125" t="s">
        <v>833</v>
      </c>
      <c r="C278" s="112" t="s">
        <v>709</v>
      </c>
      <c r="D278" s="124">
        <v>8</v>
      </c>
      <c r="E278" s="280"/>
      <c r="F278" s="123">
        <f>D278*E278</f>
        <v>0</v>
      </c>
    </row>
    <row r="279" spans="1:6" ht="16.5" customHeight="1">
      <c r="A279" s="126"/>
      <c r="B279" s="125"/>
      <c r="D279" s="124"/>
      <c r="E279" s="280"/>
      <c r="F279" s="123"/>
    </row>
    <row r="280" spans="1:6" ht="13">
      <c r="A280" s="126"/>
      <c r="B280" s="150" t="s">
        <v>832</v>
      </c>
      <c r="D280" s="124"/>
      <c r="E280" s="280"/>
      <c r="F280" s="123"/>
    </row>
    <row r="281" spans="1:6" ht="13">
      <c r="A281" s="126"/>
      <c r="B281" s="149"/>
      <c r="D281" s="124"/>
      <c r="E281" s="280"/>
      <c r="F281" s="123"/>
    </row>
    <row r="282" spans="1:6" ht="13">
      <c r="A282" s="126"/>
      <c r="B282" s="149" t="s">
        <v>831</v>
      </c>
      <c r="D282" s="124"/>
      <c r="E282" s="280"/>
      <c r="F282" s="123"/>
    </row>
    <row r="283" spans="1:6">
      <c r="A283" s="126"/>
      <c r="B283" s="125"/>
      <c r="D283" s="124"/>
      <c r="E283" s="280"/>
      <c r="F283" s="123"/>
    </row>
    <row r="284" spans="1:6">
      <c r="A284" s="126" t="s">
        <v>845</v>
      </c>
      <c r="B284" s="125" t="s">
        <v>829</v>
      </c>
      <c r="C284" s="112" t="s">
        <v>648</v>
      </c>
      <c r="D284" s="124">
        <v>118</v>
      </c>
      <c r="E284" s="280"/>
      <c r="F284" s="123">
        <f>D284*E284</f>
        <v>0</v>
      </c>
    </row>
    <row r="285" spans="1:6">
      <c r="A285" s="126"/>
      <c r="B285" s="125"/>
      <c r="D285" s="124"/>
      <c r="E285" s="280"/>
      <c r="F285" s="123"/>
    </row>
    <row r="286" spans="1:6" ht="13">
      <c r="A286" s="126"/>
      <c r="B286" s="149" t="s">
        <v>828</v>
      </c>
      <c r="D286" s="124"/>
      <c r="E286" s="280"/>
      <c r="F286" s="123"/>
    </row>
    <row r="287" spans="1:6">
      <c r="A287" s="126"/>
      <c r="B287" s="125"/>
      <c r="D287" s="124"/>
      <c r="E287" s="280"/>
      <c r="F287" s="123"/>
    </row>
    <row r="288" spans="1:6" ht="25">
      <c r="A288" s="126" t="s">
        <v>844</v>
      </c>
      <c r="B288" s="125" t="s">
        <v>826</v>
      </c>
      <c r="C288" s="112" t="s">
        <v>648</v>
      </c>
      <c r="D288" s="124">
        <v>4</v>
      </c>
      <c r="E288" s="280"/>
      <c r="F288" s="123">
        <f>D288*E288</f>
        <v>0</v>
      </c>
    </row>
    <row r="289" spans="1:6">
      <c r="A289" s="126"/>
      <c r="B289" s="125"/>
      <c r="D289" s="124"/>
      <c r="E289" s="280"/>
      <c r="F289" s="123"/>
    </row>
    <row r="290" spans="1:6" ht="13">
      <c r="A290" s="126"/>
      <c r="B290" s="149" t="s">
        <v>825</v>
      </c>
      <c r="D290" s="124"/>
      <c r="E290" s="280"/>
      <c r="F290" s="123"/>
    </row>
    <row r="291" spans="1:6">
      <c r="A291" s="126"/>
      <c r="B291" s="125"/>
      <c r="D291" s="124"/>
      <c r="E291" s="280"/>
      <c r="F291" s="123"/>
    </row>
    <row r="292" spans="1:6">
      <c r="A292" s="126" t="s">
        <v>841</v>
      </c>
      <c r="B292" s="125" t="s">
        <v>823</v>
      </c>
      <c r="C292" s="112" t="s">
        <v>648</v>
      </c>
      <c r="D292" s="124">
        <v>8</v>
      </c>
      <c r="E292" s="280"/>
      <c r="F292" s="123">
        <f>D292*E292</f>
        <v>0</v>
      </c>
    </row>
    <row r="293" spans="1:6">
      <c r="A293" s="126"/>
      <c r="B293" s="125"/>
      <c r="D293" s="124"/>
      <c r="E293" s="280"/>
      <c r="F293" s="123"/>
    </row>
    <row r="294" spans="1:6" ht="13">
      <c r="A294" s="126"/>
      <c r="B294" s="149" t="s">
        <v>822</v>
      </c>
      <c r="D294" s="124"/>
      <c r="E294" s="280"/>
      <c r="F294" s="123"/>
    </row>
    <row r="295" spans="1:6">
      <c r="A295" s="126"/>
      <c r="B295" s="125"/>
      <c r="D295" s="124"/>
      <c r="E295" s="280"/>
      <c r="F295" s="123"/>
    </row>
    <row r="296" spans="1:6" ht="37.5">
      <c r="A296" s="126" t="s">
        <v>839</v>
      </c>
      <c r="B296" s="125" t="s">
        <v>820</v>
      </c>
      <c r="C296" s="112" t="s">
        <v>709</v>
      </c>
      <c r="D296" s="124">
        <v>19</v>
      </c>
      <c r="E296" s="280"/>
      <c r="F296" s="123">
        <f>D296*E296</f>
        <v>0</v>
      </c>
    </row>
    <row r="297" spans="1:6">
      <c r="A297" s="126"/>
      <c r="B297" s="125"/>
      <c r="D297" s="124"/>
      <c r="E297" s="280"/>
      <c r="F297" s="123"/>
    </row>
    <row r="298" spans="1:6" ht="13">
      <c r="A298" s="126"/>
      <c r="B298" s="149" t="s">
        <v>819</v>
      </c>
      <c r="D298" s="124"/>
      <c r="E298" s="280"/>
      <c r="F298" s="123"/>
    </row>
    <row r="299" spans="1:6">
      <c r="A299" s="126"/>
      <c r="B299" s="125"/>
      <c r="D299" s="124"/>
      <c r="E299" s="280"/>
      <c r="F299" s="123"/>
    </row>
    <row r="300" spans="1:6" ht="25">
      <c r="A300" s="126" t="s">
        <v>836</v>
      </c>
      <c r="B300" s="125" t="s">
        <v>817</v>
      </c>
      <c r="C300" s="112" t="s">
        <v>709</v>
      </c>
      <c r="D300" s="124">
        <v>6</v>
      </c>
      <c r="E300" s="280"/>
      <c r="F300" s="123">
        <f>D300*E300</f>
        <v>0</v>
      </c>
    </row>
    <row r="301" spans="1:6">
      <c r="A301" s="126"/>
      <c r="B301" s="125"/>
      <c r="D301" s="124"/>
      <c r="E301" s="280"/>
      <c r="F301" s="123"/>
    </row>
    <row r="302" spans="1:6" ht="13">
      <c r="A302" s="126"/>
      <c r="B302" s="149" t="s">
        <v>816</v>
      </c>
      <c r="D302" s="124"/>
      <c r="E302" s="280"/>
      <c r="F302" s="123"/>
    </row>
    <row r="303" spans="1:6">
      <c r="A303" s="126"/>
      <c r="B303" s="125"/>
      <c r="D303" s="124"/>
      <c r="E303" s="280"/>
      <c r="F303" s="123"/>
    </row>
    <row r="304" spans="1:6" ht="25">
      <c r="A304" s="126" t="s">
        <v>834</v>
      </c>
      <c r="B304" s="125" t="s">
        <v>814</v>
      </c>
      <c r="C304" s="112" t="s">
        <v>629</v>
      </c>
      <c r="D304" s="124">
        <v>52</v>
      </c>
      <c r="E304" s="280"/>
      <c r="F304" s="123">
        <f>D304*E304</f>
        <v>0</v>
      </c>
    </row>
    <row r="305" spans="1:6">
      <c r="A305" s="126"/>
      <c r="B305" s="125"/>
      <c r="D305" s="124"/>
      <c r="E305" s="280"/>
      <c r="F305" s="123"/>
    </row>
    <row r="306" spans="1:6" ht="10.5" customHeight="1">
      <c r="A306" s="126"/>
      <c r="B306" s="125"/>
      <c r="D306" s="124"/>
      <c r="E306" s="280"/>
      <c r="F306" s="123"/>
    </row>
    <row r="307" spans="1:6" ht="13">
      <c r="A307" s="133"/>
      <c r="B307" s="132" t="s">
        <v>628</v>
      </c>
      <c r="C307" s="146"/>
      <c r="D307" s="130"/>
      <c r="E307" s="281"/>
      <c r="F307" s="129">
        <f>SUM(F213:F306)</f>
        <v>0</v>
      </c>
    </row>
    <row r="308" spans="1:6">
      <c r="A308" s="126"/>
      <c r="B308" s="125"/>
      <c r="D308" s="124"/>
      <c r="E308" s="280"/>
      <c r="F308" s="123"/>
    </row>
    <row r="309" spans="1:6" ht="9.75" customHeight="1">
      <c r="A309" s="126"/>
      <c r="B309" s="125"/>
      <c r="D309" s="124"/>
      <c r="E309" s="280"/>
      <c r="F309" s="123"/>
    </row>
    <row r="310" spans="1:6" ht="18.75" customHeight="1">
      <c r="A310" s="126"/>
      <c r="B310" s="159" t="s">
        <v>813</v>
      </c>
      <c r="D310" s="124"/>
      <c r="E310" s="280"/>
      <c r="F310" s="123"/>
    </row>
    <row r="311" spans="1:6">
      <c r="A311" s="126"/>
      <c r="B311" s="125"/>
      <c r="D311" s="124"/>
      <c r="E311" s="280"/>
      <c r="F311" s="123"/>
    </row>
    <row r="312" spans="1:6">
      <c r="A312" s="126"/>
      <c r="B312" s="125" t="s">
        <v>635</v>
      </c>
      <c r="D312" s="124"/>
      <c r="E312" s="280"/>
      <c r="F312" s="123"/>
    </row>
    <row r="313" spans="1:6">
      <c r="A313" s="126"/>
      <c r="B313" s="125"/>
      <c r="D313" s="124"/>
      <c r="E313" s="280"/>
      <c r="F313" s="123"/>
    </row>
    <row r="314" spans="1:6" ht="50">
      <c r="A314" s="126"/>
      <c r="B314" s="125" t="s">
        <v>1035</v>
      </c>
      <c r="D314" s="124"/>
      <c r="E314" s="280"/>
      <c r="F314" s="123"/>
    </row>
    <row r="315" spans="1:6">
      <c r="A315" s="126"/>
      <c r="B315" s="125"/>
      <c r="D315" s="124"/>
      <c r="E315" s="280"/>
      <c r="F315" s="123"/>
    </row>
    <row r="316" spans="1:6" ht="50">
      <c r="A316" s="126"/>
      <c r="B316" s="125" t="s">
        <v>634</v>
      </c>
      <c r="D316" s="124"/>
      <c r="E316" s="280"/>
      <c r="F316" s="123"/>
    </row>
    <row r="317" spans="1:6">
      <c r="A317" s="126"/>
      <c r="B317" s="125"/>
      <c r="D317" s="124"/>
      <c r="E317" s="280"/>
      <c r="F317" s="123"/>
    </row>
    <row r="318" spans="1:6">
      <c r="A318" s="126"/>
      <c r="B318" s="125" t="s">
        <v>604</v>
      </c>
      <c r="D318" s="124"/>
      <c r="E318" s="280"/>
      <c r="F318" s="123"/>
    </row>
    <row r="319" spans="1:6">
      <c r="A319" s="126"/>
      <c r="B319" s="125"/>
      <c r="D319" s="124"/>
      <c r="E319" s="280"/>
      <c r="F319" s="123"/>
    </row>
    <row r="320" spans="1:6">
      <c r="A320" s="126"/>
      <c r="B320" s="125" t="s">
        <v>683</v>
      </c>
      <c r="D320" s="124"/>
      <c r="E320" s="280"/>
      <c r="F320" s="123"/>
    </row>
    <row r="321" spans="1:6">
      <c r="A321" s="126"/>
      <c r="B321" s="125"/>
      <c r="D321" s="124"/>
      <c r="E321" s="280"/>
      <c r="F321" s="123"/>
    </row>
    <row r="322" spans="1:6" ht="87.5">
      <c r="A322" s="126"/>
      <c r="B322" s="125" t="s">
        <v>812</v>
      </c>
      <c r="D322" s="124"/>
      <c r="E322" s="280"/>
      <c r="F322" s="123"/>
    </row>
    <row r="323" spans="1:6">
      <c r="A323" s="126"/>
      <c r="B323" s="125"/>
      <c r="D323" s="124"/>
      <c r="E323" s="280"/>
      <c r="F323" s="123"/>
    </row>
    <row r="324" spans="1:6">
      <c r="A324" s="126"/>
      <c r="B324" s="125" t="s">
        <v>681</v>
      </c>
      <c r="D324" s="124"/>
      <c r="E324" s="280"/>
      <c r="F324" s="123"/>
    </row>
    <row r="325" spans="1:6">
      <c r="A325" s="126"/>
      <c r="B325" s="125"/>
      <c r="D325" s="124"/>
      <c r="E325" s="280"/>
      <c r="F325" s="123"/>
    </row>
    <row r="326" spans="1:6" ht="37.5">
      <c r="A326" s="126"/>
      <c r="B326" s="125" t="s">
        <v>680</v>
      </c>
      <c r="D326" s="124"/>
      <c r="E326" s="280"/>
      <c r="F326" s="123"/>
    </row>
    <row r="327" spans="1:6">
      <c r="A327" s="126"/>
      <c r="B327" s="125"/>
      <c r="D327" s="124"/>
      <c r="E327" s="280"/>
      <c r="F327" s="123"/>
    </row>
    <row r="328" spans="1:6" ht="15" customHeight="1">
      <c r="A328" s="126"/>
      <c r="B328" s="150" t="s">
        <v>811</v>
      </c>
      <c r="D328" s="124"/>
      <c r="E328" s="280"/>
      <c r="F328" s="123"/>
    </row>
    <row r="329" spans="1:6">
      <c r="A329" s="126"/>
      <c r="B329" s="125"/>
      <c r="D329" s="124"/>
      <c r="E329" s="280"/>
      <c r="F329" s="123"/>
    </row>
    <row r="330" spans="1:6" ht="39">
      <c r="A330" s="126"/>
      <c r="B330" s="149" t="s">
        <v>810</v>
      </c>
      <c r="D330" s="124"/>
      <c r="E330" s="280"/>
      <c r="F330" s="123"/>
    </row>
    <row r="331" spans="1:6">
      <c r="A331" s="126"/>
      <c r="B331" s="125"/>
      <c r="D331" s="124"/>
      <c r="E331" s="280"/>
      <c r="F331" s="123"/>
    </row>
    <row r="332" spans="1:6">
      <c r="A332" s="126" t="s">
        <v>830</v>
      </c>
      <c r="B332" s="125" t="s">
        <v>808</v>
      </c>
      <c r="C332" s="112" t="s">
        <v>629</v>
      </c>
      <c r="D332" s="124">
        <v>19</v>
      </c>
      <c r="E332" s="280"/>
      <c r="F332" s="123">
        <f>D332*E332</f>
        <v>0</v>
      </c>
    </row>
    <row r="333" spans="1:6">
      <c r="A333" s="126"/>
      <c r="B333" s="125"/>
      <c r="D333" s="124"/>
      <c r="E333" s="280"/>
      <c r="F333" s="123"/>
    </row>
    <row r="334" spans="1:6">
      <c r="A334" s="126" t="s">
        <v>827</v>
      </c>
      <c r="B334" s="125" t="s">
        <v>806</v>
      </c>
      <c r="C334" s="112" t="s">
        <v>629</v>
      </c>
      <c r="D334" s="124">
        <v>4</v>
      </c>
      <c r="E334" s="280"/>
      <c r="F334" s="123">
        <f>D334*E334</f>
        <v>0</v>
      </c>
    </row>
    <row r="335" spans="1:6">
      <c r="A335" s="126"/>
      <c r="B335" s="125"/>
      <c r="D335" s="124"/>
      <c r="E335" s="280"/>
      <c r="F335" s="123"/>
    </row>
    <row r="336" spans="1:6" ht="52">
      <c r="A336" s="126"/>
      <c r="B336" s="149" t="s">
        <v>805</v>
      </c>
      <c r="D336" s="124"/>
      <c r="E336" s="280"/>
      <c r="F336" s="123"/>
    </row>
    <row r="337" spans="1:6">
      <c r="A337" s="126"/>
      <c r="B337" s="125"/>
      <c r="D337" s="124"/>
      <c r="E337" s="280"/>
      <c r="F337" s="123"/>
    </row>
    <row r="338" spans="1:6">
      <c r="A338" s="126" t="s">
        <v>824</v>
      </c>
      <c r="B338" s="125" t="s">
        <v>803</v>
      </c>
      <c r="C338" s="112" t="s">
        <v>629</v>
      </c>
      <c r="D338" s="124">
        <v>16</v>
      </c>
      <c r="E338" s="280"/>
      <c r="F338" s="123">
        <f>D338*E338</f>
        <v>0</v>
      </c>
    </row>
    <row r="339" spans="1:6">
      <c r="A339" s="126"/>
      <c r="B339" s="125"/>
      <c r="D339" s="124"/>
      <c r="E339" s="280"/>
      <c r="F339" s="123"/>
    </row>
    <row r="340" spans="1:6" ht="26">
      <c r="A340" s="126"/>
      <c r="B340" s="149" t="s">
        <v>802</v>
      </c>
      <c r="D340" s="124"/>
      <c r="E340" s="280"/>
      <c r="F340" s="123"/>
    </row>
    <row r="341" spans="1:6">
      <c r="A341" s="126"/>
      <c r="B341" s="125"/>
      <c r="D341" s="124"/>
      <c r="E341" s="280"/>
      <c r="F341" s="123"/>
    </row>
    <row r="342" spans="1:6">
      <c r="A342" s="126" t="s">
        <v>821</v>
      </c>
      <c r="B342" s="125" t="s">
        <v>800</v>
      </c>
      <c r="C342" s="112" t="s">
        <v>629</v>
      </c>
      <c r="D342" s="124">
        <v>52</v>
      </c>
      <c r="E342" s="280"/>
      <c r="F342" s="123">
        <f>D342*E342</f>
        <v>0</v>
      </c>
    </row>
    <row r="343" spans="1:6">
      <c r="A343" s="126"/>
      <c r="B343" s="125"/>
      <c r="D343" s="124"/>
      <c r="E343" s="280"/>
      <c r="F343" s="123"/>
    </row>
    <row r="344" spans="1:6" ht="13">
      <c r="A344" s="126"/>
      <c r="B344" s="150" t="s">
        <v>799</v>
      </c>
      <c r="D344" s="124"/>
      <c r="E344" s="280"/>
      <c r="F344" s="123"/>
    </row>
    <row r="345" spans="1:6">
      <c r="A345" s="126"/>
      <c r="B345" s="125"/>
      <c r="D345" s="124"/>
      <c r="E345" s="280"/>
      <c r="F345" s="123"/>
    </row>
    <row r="346" spans="1:6" ht="39">
      <c r="A346" s="126"/>
      <c r="B346" s="149" t="s">
        <v>798</v>
      </c>
      <c r="D346" s="124"/>
      <c r="E346" s="280"/>
      <c r="F346" s="123"/>
    </row>
    <row r="347" spans="1:6">
      <c r="A347" s="126"/>
      <c r="B347" s="125"/>
      <c r="D347" s="124"/>
      <c r="E347" s="280"/>
      <c r="F347" s="123"/>
    </row>
    <row r="348" spans="1:6">
      <c r="A348" s="126" t="s">
        <v>818</v>
      </c>
      <c r="B348" s="125" t="s">
        <v>796</v>
      </c>
      <c r="C348" s="112" t="s">
        <v>648</v>
      </c>
      <c r="D348" s="124">
        <v>8</v>
      </c>
      <c r="E348" s="280"/>
      <c r="F348" s="123">
        <f>D348*E348</f>
        <v>0</v>
      </c>
    </row>
    <row r="349" spans="1:6">
      <c r="A349" s="126"/>
      <c r="B349" s="125"/>
      <c r="D349" s="124"/>
      <c r="E349" s="280"/>
      <c r="F349" s="123"/>
    </row>
    <row r="350" spans="1:6" ht="25">
      <c r="A350" s="126" t="s">
        <v>815</v>
      </c>
      <c r="B350" s="125" t="s">
        <v>794</v>
      </c>
      <c r="C350" s="112" t="s">
        <v>648</v>
      </c>
      <c r="D350" s="124">
        <v>19</v>
      </c>
      <c r="E350" s="280"/>
      <c r="F350" s="123">
        <f>D350*E350</f>
        <v>0</v>
      </c>
    </row>
    <row r="351" spans="1:6">
      <c r="A351" s="126"/>
      <c r="B351" s="125"/>
      <c r="D351" s="124"/>
      <c r="E351" s="280"/>
      <c r="F351" s="123"/>
    </row>
    <row r="352" spans="1:6" ht="13">
      <c r="A352" s="126"/>
      <c r="B352" s="149" t="s">
        <v>793</v>
      </c>
      <c r="D352" s="124"/>
      <c r="E352" s="280"/>
      <c r="F352" s="123"/>
    </row>
    <row r="353" spans="1:6">
      <c r="A353" s="126"/>
      <c r="B353" s="125"/>
      <c r="D353" s="124"/>
      <c r="E353" s="280"/>
      <c r="F353" s="123"/>
    </row>
    <row r="354" spans="1:6">
      <c r="A354" s="126" t="s">
        <v>809</v>
      </c>
      <c r="B354" s="125" t="s">
        <v>791</v>
      </c>
      <c r="C354" s="112" t="s">
        <v>648</v>
      </c>
      <c r="D354" s="124">
        <f>5+13</f>
        <v>18</v>
      </c>
      <c r="E354" s="280"/>
      <c r="F354" s="123">
        <f>D354*E354</f>
        <v>0</v>
      </c>
    </row>
    <row r="355" spans="1:6" ht="10.5" customHeight="1">
      <c r="A355" s="126"/>
      <c r="B355" s="125"/>
      <c r="D355" s="124"/>
      <c r="E355" s="280"/>
      <c r="F355" s="123"/>
    </row>
    <row r="356" spans="1:6" ht="10.5" customHeight="1">
      <c r="A356" s="126"/>
      <c r="B356" s="125"/>
      <c r="D356" s="124"/>
      <c r="E356" s="280"/>
      <c r="F356" s="123"/>
    </row>
    <row r="357" spans="1:6" ht="13">
      <c r="A357" s="133"/>
      <c r="B357" s="132" t="s">
        <v>628</v>
      </c>
      <c r="C357" s="146"/>
      <c r="D357" s="130"/>
      <c r="E357" s="281"/>
      <c r="F357" s="129">
        <f>SUM(F312:F356)</f>
        <v>0</v>
      </c>
    </row>
    <row r="358" spans="1:6">
      <c r="A358" s="126"/>
      <c r="B358" s="125"/>
      <c r="D358" s="124"/>
      <c r="E358" s="280"/>
      <c r="F358" s="123"/>
    </row>
    <row r="359" spans="1:6">
      <c r="A359" s="126"/>
      <c r="B359" s="125"/>
      <c r="D359" s="124"/>
      <c r="E359" s="280"/>
      <c r="F359" s="123"/>
    </row>
    <row r="360" spans="1:6" ht="15.5">
      <c r="A360" s="126"/>
      <c r="B360" s="159" t="s">
        <v>790</v>
      </c>
      <c r="D360" s="124"/>
      <c r="E360" s="280"/>
      <c r="F360" s="123"/>
    </row>
    <row r="361" spans="1:6">
      <c r="A361" s="126"/>
      <c r="B361" s="125"/>
      <c r="D361" s="124"/>
      <c r="E361" s="280"/>
      <c r="F361" s="123"/>
    </row>
    <row r="362" spans="1:6">
      <c r="A362" s="126"/>
      <c r="B362" s="125" t="s">
        <v>635</v>
      </c>
      <c r="D362" s="124"/>
      <c r="E362" s="280"/>
      <c r="F362" s="123"/>
    </row>
    <row r="363" spans="1:6">
      <c r="A363" s="126"/>
      <c r="B363" s="125"/>
      <c r="D363" s="124"/>
      <c r="E363" s="280"/>
      <c r="F363" s="123"/>
    </row>
    <row r="364" spans="1:6" ht="50">
      <c r="A364" s="126"/>
      <c r="B364" s="125" t="s">
        <v>1035</v>
      </c>
      <c r="D364" s="124"/>
      <c r="E364" s="280"/>
      <c r="F364" s="123"/>
    </row>
    <row r="365" spans="1:6">
      <c r="A365" s="126"/>
      <c r="B365" s="125"/>
      <c r="D365" s="124"/>
      <c r="E365" s="280"/>
      <c r="F365" s="123"/>
    </row>
    <row r="366" spans="1:6" ht="50">
      <c r="A366" s="126"/>
      <c r="B366" s="125" t="s">
        <v>634</v>
      </c>
      <c r="D366" s="124"/>
      <c r="E366" s="280"/>
      <c r="F366" s="123"/>
    </row>
    <row r="367" spans="1:6">
      <c r="A367" s="126"/>
      <c r="B367" s="125"/>
      <c r="D367" s="124"/>
      <c r="E367" s="280"/>
      <c r="F367" s="123"/>
    </row>
    <row r="368" spans="1:6">
      <c r="A368" s="126"/>
      <c r="B368" s="125" t="s">
        <v>604</v>
      </c>
      <c r="D368" s="124"/>
      <c r="E368" s="280"/>
      <c r="F368" s="123"/>
    </row>
    <row r="369" spans="1:6">
      <c r="A369" s="126"/>
      <c r="B369" s="125"/>
      <c r="D369" s="124"/>
      <c r="E369" s="280"/>
      <c r="F369" s="123"/>
    </row>
    <row r="370" spans="1:6">
      <c r="A370" s="126"/>
      <c r="B370" s="125" t="s">
        <v>681</v>
      </c>
      <c r="D370" s="124"/>
      <c r="E370" s="280"/>
      <c r="F370" s="123"/>
    </row>
    <row r="371" spans="1:6">
      <c r="A371" s="126"/>
      <c r="B371" s="125"/>
      <c r="D371" s="124"/>
      <c r="E371" s="280"/>
      <c r="F371" s="123"/>
    </row>
    <row r="372" spans="1:6" ht="37.5">
      <c r="A372" s="126"/>
      <c r="B372" s="125" t="s">
        <v>680</v>
      </c>
      <c r="D372" s="124"/>
      <c r="E372" s="280"/>
      <c r="F372" s="123"/>
    </row>
    <row r="373" spans="1:6">
      <c r="A373" s="126"/>
      <c r="B373" s="125"/>
      <c r="D373" s="124"/>
      <c r="E373" s="280"/>
      <c r="F373" s="123"/>
    </row>
    <row r="374" spans="1:6">
      <c r="A374" s="126"/>
      <c r="B374" s="125" t="s">
        <v>722</v>
      </c>
      <c r="D374" s="124"/>
      <c r="E374" s="280"/>
      <c r="F374" s="123"/>
    </row>
    <row r="375" spans="1:6">
      <c r="A375" s="126"/>
      <c r="B375" s="125"/>
      <c r="D375" s="124"/>
      <c r="E375" s="280"/>
      <c r="F375" s="123"/>
    </row>
    <row r="376" spans="1:6" ht="25">
      <c r="A376" s="126"/>
      <c r="B376" s="125" t="s">
        <v>789</v>
      </c>
      <c r="D376" s="124"/>
      <c r="E376" s="280"/>
      <c r="F376" s="123"/>
    </row>
    <row r="377" spans="1:6">
      <c r="A377" s="126"/>
      <c r="B377" s="125"/>
      <c r="D377" s="124"/>
      <c r="E377" s="280"/>
      <c r="F377" s="123"/>
    </row>
    <row r="378" spans="1:6" ht="37.5">
      <c r="A378" s="126"/>
      <c r="B378" s="125" t="s">
        <v>788</v>
      </c>
      <c r="D378" s="124"/>
      <c r="E378" s="280"/>
      <c r="F378" s="123"/>
    </row>
    <row r="379" spans="1:6">
      <c r="A379" s="126"/>
      <c r="B379" s="125"/>
      <c r="D379" s="124"/>
      <c r="E379" s="280"/>
      <c r="F379" s="123"/>
    </row>
    <row r="380" spans="1:6" ht="50">
      <c r="A380" s="126"/>
      <c r="B380" s="125" t="s">
        <v>787</v>
      </c>
      <c r="D380" s="124"/>
      <c r="E380" s="280"/>
      <c r="F380" s="123"/>
    </row>
    <row r="381" spans="1:6">
      <c r="A381" s="126"/>
      <c r="B381" s="125"/>
      <c r="D381" s="124"/>
      <c r="E381" s="280"/>
      <c r="F381" s="123"/>
    </row>
    <row r="382" spans="1:6" ht="25">
      <c r="A382" s="126"/>
      <c r="B382" s="125" t="s">
        <v>786</v>
      </c>
      <c r="D382" s="124"/>
      <c r="E382" s="280"/>
      <c r="F382" s="123"/>
    </row>
    <row r="383" spans="1:6">
      <c r="A383" s="126"/>
      <c r="B383" s="125"/>
      <c r="D383" s="124"/>
      <c r="E383" s="280"/>
      <c r="F383" s="123"/>
    </row>
    <row r="384" spans="1:6" ht="62.5">
      <c r="A384" s="126"/>
      <c r="B384" s="125" t="s">
        <v>785</v>
      </c>
      <c r="D384" s="124"/>
      <c r="E384" s="280"/>
      <c r="F384" s="123"/>
    </row>
    <row r="385" spans="1:6">
      <c r="A385" s="126"/>
      <c r="B385" s="125"/>
      <c r="D385" s="124"/>
      <c r="E385" s="280"/>
      <c r="F385" s="123"/>
    </row>
    <row r="386" spans="1:6" ht="50">
      <c r="A386" s="126"/>
      <c r="B386" s="125" t="s">
        <v>784</v>
      </c>
      <c r="D386" s="124"/>
      <c r="E386" s="280"/>
      <c r="F386" s="123"/>
    </row>
    <row r="387" spans="1:6">
      <c r="A387" s="126"/>
      <c r="B387" s="125"/>
      <c r="D387" s="124"/>
      <c r="E387" s="280"/>
      <c r="F387" s="123"/>
    </row>
    <row r="388" spans="1:6">
      <c r="A388" s="126"/>
      <c r="B388" s="125"/>
      <c r="D388" s="124"/>
      <c r="E388" s="280"/>
      <c r="F388" s="123"/>
    </row>
    <row r="389" spans="1:6" ht="162.5">
      <c r="A389" s="126"/>
      <c r="B389" s="125" t="s">
        <v>783</v>
      </c>
      <c r="D389" s="124"/>
      <c r="E389" s="280"/>
      <c r="F389" s="123"/>
    </row>
    <row r="390" spans="1:6">
      <c r="A390" s="126"/>
      <c r="B390" s="125"/>
      <c r="D390" s="124"/>
      <c r="E390" s="280"/>
      <c r="F390" s="123"/>
    </row>
    <row r="391" spans="1:6" ht="13">
      <c r="A391" s="126"/>
      <c r="B391" s="150" t="s">
        <v>1051</v>
      </c>
      <c r="D391" s="124"/>
      <c r="E391" s="280"/>
      <c r="F391" s="123"/>
    </row>
    <row r="392" spans="1:6">
      <c r="A392" s="126"/>
      <c r="B392" s="125"/>
      <c r="D392" s="124"/>
      <c r="E392" s="280"/>
      <c r="F392" s="123"/>
    </row>
    <row r="393" spans="1:6" ht="52">
      <c r="A393" s="126"/>
      <c r="B393" s="149" t="s">
        <v>1050</v>
      </c>
      <c r="D393" s="124"/>
      <c r="E393" s="280"/>
      <c r="F393" s="123"/>
    </row>
    <row r="394" spans="1:6" ht="13.5" customHeight="1">
      <c r="A394" s="126"/>
      <c r="B394" s="125"/>
      <c r="D394" s="124"/>
      <c r="E394" s="280"/>
      <c r="F394" s="123"/>
    </row>
    <row r="395" spans="1:6">
      <c r="A395" s="126" t="s">
        <v>807</v>
      </c>
      <c r="B395" s="125" t="s">
        <v>781</v>
      </c>
      <c r="C395" s="112" t="s">
        <v>629</v>
      </c>
      <c r="D395" s="124">
        <v>33</v>
      </c>
      <c r="E395" s="280"/>
      <c r="F395" s="123">
        <f>D395*E395</f>
        <v>0</v>
      </c>
    </row>
    <row r="396" spans="1:6">
      <c r="A396" s="126"/>
      <c r="B396" s="125"/>
      <c r="D396" s="124"/>
      <c r="E396" s="280"/>
      <c r="F396" s="123"/>
    </row>
    <row r="397" spans="1:6" ht="26">
      <c r="A397" s="126"/>
      <c r="B397" s="237" t="s">
        <v>1059</v>
      </c>
      <c r="C397" s="236"/>
      <c r="D397" s="124"/>
      <c r="E397" s="280"/>
      <c r="F397" s="123"/>
    </row>
    <row r="398" spans="1:6" ht="13">
      <c r="A398" s="126"/>
      <c r="B398" s="237"/>
      <c r="C398" s="236"/>
      <c r="D398" s="124"/>
      <c r="E398" s="280"/>
      <c r="F398" s="123"/>
    </row>
    <row r="399" spans="1:6">
      <c r="A399" s="126" t="s">
        <v>804</v>
      </c>
      <c r="B399" s="238" t="s">
        <v>1060</v>
      </c>
      <c r="C399" s="236" t="s">
        <v>648</v>
      </c>
      <c r="D399" s="124">
        <v>3</v>
      </c>
      <c r="E399" s="280"/>
      <c r="F399" s="123">
        <f>D399*E399</f>
        <v>0</v>
      </c>
    </row>
    <row r="400" spans="1:6">
      <c r="A400" s="126"/>
      <c r="B400" s="238"/>
      <c r="C400" s="236"/>
      <c r="D400" s="124"/>
      <c r="E400" s="280"/>
      <c r="F400" s="123"/>
    </row>
    <row r="401" spans="1:6" ht="26">
      <c r="A401" s="126"/>
      <c r="B401" s="158" t="s">
        <v>776</v>
      </c>
      <c r="D401" s="124"/>
      <c r="E401" s="280"/>
      <c r="F401" s="123"/>
    </row>
    <row r="402" spans="1:6">
      <c r="A402" s="126"/>
      <c r="B402" s="125"/>
      <c r="D402" s="124"/>
      <c r="E402" s="280"/>
      <c r="F402" s="123"/>
    </row>
    <row r="403" spans="1:6">
      <c r="A403" s="126" t="s">
        <v>801</v>
      </c>
      <c r="B403" s="125" t="s">
        <v>774</v>
      </c>
      <c r="C403" s="112" t="s">
        <v>648</v>
      </c>
      <c r="D403" s="124">
        <v>19</v>
      </c>
      <c r="E403" s="280"/>
      <c r="F403" s="123">
        <f>D403*E403</f>
        <v>0</v>
      </c>
    </row>
    <row r="404" spans="1:6">
      <c r="A404" s="126"/>
      <c r="B404" s="125"/>
      <c r="D404" s="124"/>
      <c r="E404" s="280"/>
      <c r="F404" s="123"/>
    </row>
    <row r="405" spans="1:6" ht="13">
      <c r="A405" s="126"/>
      <c r="B405" s="150" t="s">
        <v>780</v>
      </c>
      <c r="D405" s="124"/>
      <c r="E405" s="280"/>
      <c r="F405" s="123"/>
    </row>
    <row r="406" spans="1:6">
      <c r="A406" s="126"/>
      <c r="B406" s="125"/>
      <c r="D406" s="124"/>
      <c r="E406" s="280"/>
      <c r="F406" s="123"/>
    </row>
    <row r="407" spans="1:6" ht="52">
      <c r="A407" s="126"/>
      <c r="B407" s="158" t="s">
        <v>779</v>
      </c>
      <c r="D407" s="124"/>
      <c r="E407" s="280"/>
      <c r="F407" s="123"/>
    </row>
    <row r="408" spans="1:6">
      <c r="A408" s="126"/>
      <c r="B408" s="125"/>
      <c r="D408" s="124"/>
      <c r="E408" s="280"/>
      <c r="F408" s="123"/>
    </row>
    <row r="409" spans="1:6" ht="37.5">
      <c r="A409" s="126" t="s">
        <v>804</v>
      </c>
      <c r="B409" s="125" t="s">
        <v>777</v>
      </c>
      <c r="C409" s="112" t="s">
        <v>629</v>
      </c>
      <c r="D409" s="124">
        <v>33</v>
      </c>
      <c r="E409" s="280"/>
      <c r="F409" s="123">
        <f>D409*E409</f>
        <v>0</v>
      </c>
    </row>
    <row r="410" spans="1:6">
      <c r="A410" s="126"/>
      <c r="B410" s="125"/>
      <c r="D410" s="124"/>
      <c r="E410" s="280"/>
      <c r="F410" s="123"/>
    </row>
    <row r="411" spans="1:6">
      <c r="A411" s="126"/>
      <c r="B411" s="125"/>
      <c r="D411" s="124"/>
      <c r="E411" s="280"/>
      <c r="F411" s="123"/>
    </row>
    <row r="412" spans="1:6" ht="13">
      <c r="A412" s="133"/>
      <c r="B412" s="132" t="s">
        <v>628</v>
      </c>
      <c r="C412" s="146"/>
      <c r="D412" s="130"/>
      <c r="E412" s="281"/>
      <c r="F412" s="129">
        <f>SUM(F362:F411)</f>
        <v>0</v>
      </c>
    </row>
    <row r="413" spans="1:6">
      <c r="A413" s="126"/>
      <c r="B413" s="125"/>
      <c r="D413" s="124"/>
      <c r="E413" s="280"/>
      <c r="F413" s="123"/>
    </row>
    <row r="414" spans="1:6">
      <c r="A414" s="126"/>
      <c r="B414" s="125"/>
      <c r="D414" s="124"/>
      <c r="E414" s="280"/>
      <c r="F414" s="123"/>
    </row>
    <row r="415" spans="1:6" ht="14">
      <c r="A415" s="126"/>
      <c r="B415" s="151" t="s">
        <v>773</v>
      </c>
      <c r="D415" s="124"/>
      <c r="E415" s="280"/>
      <c r="F415" s="123"/>
    </row>
    <row r="416" spans="1:6">
      <c r="A416" s="126"/>
      <c r="B416" s="125"/>
      <c r="D416" s="124"/>
      <c r="E416" s="280"/>
      <c r="F416" s="123"/>
    </row>
    <row r="417" spans="1:6">
      <c r="A417" s="126"/>
      <c r="B417" s="125" t="s">
        <v>635</v>
      </c>
      <c r="D417" s="124"/>
      <c r="E417" s="280"/>
      <c r="F417" s="123"/>
    </row>
    <row r="418" spans="1:6">
      <c r="A418" s="126"/>
      <c r="B418" s="125"/>
      <c r="D418" s="124"/>
      <c r="E418" s="280"/>
      <c r="F418" s="123"/>
    </row>
    <row r="419" spans="1:6" ht="50">
      <c r="A419" s="126"/>
      <c r="B419" s="125" t="s">
        <v>1035</v>
      </c>
      <c r="D419" s="124"/>
      <c r="E419" s="280"/>
      <c r="F419" s="123"/>
    </row>
    <row r="420" spans="1:6">
      <c r="A420" s="126"/>
      <c r="B420" s="125"/>
      <c r="D420" s="124"/>
      <c r="E420" s="280"/>
      <c r="F420" s="123"/>
    </row>
    <row r="421" spans="1:6" ht="50">
      <c r="A421" s="126"/>
      <c r="B421" s="125" t="s">
        <v>634</v>
      </c>
      <c r="D421" s="124"/>
      <c r="E421" s="280"/>
      <c r="F421" s="123"/>
    </row>
    <row r="422" spans="1:6">
      <c r="A422" s="126"/>
      <c r="B422" s="125"/>
      <c r="D422" s="124"/>
      <c r="E422" s="280"/>
      <c r="F422" s="123"/>
    </row>
    <row r="423" spans="1:6">
      <c r="A423" s="126"/>
      <c r="B423" s="125" t="s">
        <v>604</v>
      </c>
      <c r="D423" s="124"/>
      <c r="E423" s="280"/>
      <c r="F423" s="123"/>
    </row>
    <row r="424" spans="1:6">
      <c r="A424" s="126"/>
      <c r="B424" s="125"/>
      <c r="D424" s="124"/>
      <c r="E424" s="280"/>
      <c r="F424" s="123"/>
    </row>
    <row r="425" spans="1:6">
      <c r="A425" s="126"/>
      <c r="B425" s="125" t="s">
        <v>681</v>
      </c>
      <c r="D425" s="124"/>
      <c r="E425" s="280"/>
      <c r="F425" s="123"/>
    </row>
    <row r="426" spans="1:6">
      <c r="A426" s="126"/>
      <c r="B426" s="125"/>
      <c r="D426" s="124"/>
      <c r="E426" s="280"/>
      <c r="F426" s="123"/>
    </row>
    <row r="427" spans="1:6" ht="37.5">
      <c r="A427" s="126"/>
      <c r="B427" s="125" t="s">
        <v>680</v>
      </c>
      <c r="D427" s="124"/>
      <c r="E427" s="280"/>
      <c r="F427" s="123"/>
    </row>
    <row r="428" spans="1:6">
      <c r="A428" s="126"/>
      <c r="B428" s="125"/>
      <c r="D428" s="124"/>
      <c r="E428" s="280"/>
      <c r="F428" s="123"/>
    </row>
    <row r="429" spans="1:6">
      <c r="A429" s="126"/>
      <c r="B429" s="125" t="s">
        <v>722</v>
      </c>
      <c r="D429" s="124"/>
      <c r="E429" s="280"/>
      <c r="F429" s="123"/>
    </row>
    <row r="430" spans="1:6">
      <c r="A430" s="126"/>
      <c r="B430" s="125"/>
      <c r="D430" s="124"/>
      <c r="E430" s="280"/>
      <c r="F430" s="123"/>
    </row>
    <row r="431" spans="1:6" ht="37.5">
      <c r="A431" s="126"/>
      <c r="B431" s="125" t="s">
        <v>772</v>
      </c>
      <c r="D431" s="124"/>
      <c r="E431" s="280"/>
      <c r="F431" s="123"/>
    </row>
    <row r="432" spans="1:6">
      <c r="A432" s="126"/>
      <c r="B432" s="125"/>
      <c r="D432" s="124"/>
      <c r="E432" s="280"/>
      <c r="F432" s="123"/>
    </row>
    <row r="433" spans="1:6" ht="25">
      <c r="A433" s="126"/>
      <c r="B433" s="125" t="s">
        <v>771</v>
      </c>
      <c r="D433" s="124"/>
      <c r="E433" s="280"/>
      <c r="F433" s="123"/>
    </row>
    <row r="434" spans="1:6">
      <c r="A434" s="126"/>
      <c r="B434" s="125"/>
      <c r="D434" s="124"/>
      <c r="E434" s="280"/>
      <c r="F434" s="123"/>
    </row>
    <row r="435" spans="1:6" ht="25">
      <c r="A435" s="126"/>
      <c r="B435" s="125" t="s">
        <v>770</v>
      </c>
      <c r="D435" s="124"/>
      <c r="E435" s="280"/>
      <c r="F435" s="123"/>
    </row>
    <row r="436" spans="1:6">
      <c r="A436" s="126"/>
      <c r="B436" s="125"/>
      <c r="D436" s="124"/>
      <c r="E436" s="280"/>
      <c r="F436" s="123"/>
    </row>
    <row r="437" spans="1:6">
      <c r="A437" s="126"/>
      <c r="B437" s="125" t="s">
        <v>769</v>
      </c>
      <c r="D437" s="124"/>
      <c r="E437" s="280"/>
      <c r="F437" s="123"/>
    </row>
    <row r="438" spans="1:6">
      <c r="A438" s="126"/>
      <c r="B438" s="125"/>
      <c r="D438" s="124"/>
      <c r="E438" s="280"/>
      <c r="F438" s="123"/>
    </row>
    <row r="439" spans="1:6" ht="25">
      <c r="A439" s="126"/>
      <c r="B439" s="125" t="s">
        <v>768</v>
      </c>
      <c r="D439" s="124"/>
      <c r="E439" s="280"/>
      <c r="F439" s="123"/>
    </row>
    <row r="440" spans="1:6">
      <c r="A440" s="126"/>
      <c r="B440" s="125"/>
      <c r="D440" s="124"/>
      <c r="E440" s="280"/>
      <c r="F440" s="123"/>
    </row>
    <row r="441" spans="1:6">
      <c r="A441" s="126"/>
      <c r="B441" s="125" t="s">
        <v>767</v>
      </c>
      <c r="D441" s="124"/>
      <c r="E441" s="280"/>
      <c r="F441" s="123"/>
    </row>
    <row r="442" spans="1:6">
      <c r="A442" s="126"/>
      <c r="B442" s="125"/>
      <c r="D442" s="124"/>
      <c r="E442" s="280"/>
      <c r="F442" s="123"/>
    </row>
    <row r="443" spans="1:6">
      <c r="A443" s="126"/>
      <c r="B443" s="125" t="s">
        <v>766</v>
      </c>
      <c r="D443" s="124"/>
      <c r="E443" s="280"/>
      <c r="F443" s="123"/>
    </row>
    <row r="444" spans="1:6">
      <c r="A444" s="126"/>
      <c r="B444" s="125"/>
      <c r="D444" s="124"/>
      <c r="E444" s="280"/>
      <c r="F444" s="123"/>
    </row>
    <row r="445" spans="1:6" ht="50">
      <c r="A445" s="126"/>
      <c r="B445" s="125" t="s">
        <v>765</v>
      </c>
      <c r="D445" s="124"/>
      <c r="E445" s="280"/>
      <c r="F445" s="123"/>
    </row>
    <row r="446" spans="1:6">
      <c r="A446" s="126"/>
      <c r="B446" s="125"/>
      <c r="D446" s="124"/>
      <c r="E446" s="280"/>
      <c r="F446" s="123"/>
    </row>
    <row r="447" spans="1:6" ht="70.5" customHeight="1">
      <c r="A447" s="126"/>
      <c r="B447" s="125" t="s">
        <v>764</v>
      </c>
      <c r="D447" s="124"/>
      <c r="E447" s="280"/>
      <c r="F447" s="123"/>
    </row>
    <row r="448" spans="1:6">
      <c r="A448" s="126"/>
      <c r="B448" s="125"/>
      <c r="D448" s="124"/>
      <c r="E448" s="280"/>
      <c r="F448" s="123"/>
    </row>
    <row r="449" spans="1:6" ht="62.5">
      <c r="A449" s="126"/>
      <c r="B449" s="125" t="s">
        <v>763</v>
      </c>
      <c r="D449" s="124"/>
      <c r="E449" s="280"/>
      <c r="F449" s="123"/>
    </row>
    <row r="450" spans="1:6">
      <c r="A450" s="126"/>
      <c r="B450" s="125"/>
      <c r="D450" s="124"/>
      <c r="E450" s="280"/>
      <c r="F450" s="123"/>
    </row>
    <row r="451" spans="1:6" ht="37.5">
      <c r="A451" s="126"/>
      <c r="B451" s="125" t="s">
        <v>762</v>
      </c>
      <c r="D451" s="124"/>
      <c r="E451" s="280"/>
      <c r="F451" s="123"/>
    </row>
    <row r="452" spans="1:6">
      <c r="A452" s="126"/>
      <c r="B452" s="125"/>
      <c r="D452" s="124"/>
      <c r="E452" s="280"/>
      <c r="F452" s="123"/>
    </row>
    <row r="453" spans="1:6" ht="87.5">
      <c r="A453" s="126"/>
      <c r="B453" s="125" t="s">
        <v>761</v>
      </c>
      <c r="D453" s="124"/>
      <c r="E453" s="280"/>
      <c r="F453" s="123"/>
    </row>
    <row r="454" spans="1:6">
      <c r="A454" s="126"/>
      <c r="B454" s="125"/>
      <c r="D454" s="124"/>
      <c r="E454" s="280"/>
      <c r="F454" s="123"/>
    </row>
    <row r="455" spans="1:6">
      <c r="A455" s="126"/>
      <c r="B455" s="125" t="s">
        <v>760</v>
      </c>
      <c r="D455" s="124"/>
      <c r="E455" s="280"/>
      <c r="F455" s="123"/>
    </row>
    <row r="456" spans="1:6">
      <c r="A456" s="126"/>
      <c r="B456" s="125"/>
      <c r="D456" s="124"/>
      <c r="E456" s="280"/>
      <c r="F456" s="123"/>
    </row>
    <row r="457" spans="1:6">
      <c r="A457" s="126"/>
      <c r="B457" s="125" t="s">
        <v>759</v>
      </c>
      <c r="D457" s="124"/>
      <c r="E457" s="280"/>
      <c r="F457" s="123"/>
    </row>
    <row r="458" spans="1:6">
      <c r="A458" s="126"/>
      <c r="B458" s="125"/>
      <c r="D458" s="124"/>
      <c r="E458" s="280"/>
      <c r="F458" s="123"/>
    </row>
    <row r="459" spans="1:6" ht="110.25" customHeight="1">
      <c r="A459" s="126"/>
      <c r="B459" s="125" t="s">
        <v>758</v>
      </c>
      <c r="D459" s="124"/>
      <c r="E459" s="280"/>
      <c r="F459" s="123"/>
    </row>
    <row r="460" spans="1:6">
      <c r="A460" s="126"/>
      <c r="B460" s="125"/>
      <c r="D460" s="124"/>
      <c r="E460" s="280"/>
      <c r="F460" s="123"/>
    </row>
    <row r="461" spans="1:6" ht="13">
      <c r="A461" s="126"/>
      <c r="B461" s="150" t="s">
        <v>1061</v>
      </c>
      <c r="D461" s="124"/>
      <c r="E461" s="280"/>
      <c r="F461" s="123"/>
    </row>
    <row r="462" spans="1:6" ht="13">
      <c r="A462" s="126"/>
      <c r="B462" s="150"/>
      <c r="D462" s="124"/>
      <c r="E462" s="280"/>
      <c r="F462" s="123"/>
    </row>
    <row r="463" spans="1:6">
      <c r="A463" s="126"/>
      <c r="B463" s="240" t="s">
        <v>1062</v>
      </c>
      <c r="D463" s="124"/>
      <c r="E463" s="280"/>
      <c r="F463" s="123"/>
    </row>
    <row r="464" spans="1:6" ht="13">
      <c r="A464" s="126"/>
      <c r="B464" s="150"/>
      <c r="D464" s="124"/>
      <c r="E464" s="280"/>
      <c r="F464" s="123"/>
    </row>
    <row r="465" spans="1:6">
      <c r="A465" s="126" t="s">
        <v>804</v>
      </c>
      <c r="B465" s="125" t="s">
        <v>1063</v>
      </c>
      <c r="C465" s="112" t="s">
        <v>648</v>
      </c>
      <c r="D465" s="124">
        <v>19</v>
      </c>
      <c r="E465" s="280"/>
      <c r="F465" s="123">
        <f>D465*E465</f>
        <v>0</v>
      </c>
    </row>
    <row r="466" spans="1:6">
      <c r="A466" s="126"/>
      <c r="B466" s="125"/>
      <c r="D466" s="124"/>
      <c r="E466" s="280"/>
      <c r="F466" s="123"/>
    </row>
    <row r="467" spans="1:6">
      <c r="A467" s="126" t="s">
        <v>801</v>
      </c>
      <c r="B467" s="125" t="s">
        <v>1064</v>
      </c>
      <c r="C467" s="112" t="s">
        <v>648</v>
      </c>
      <c r="D467" s="124">
        <v>53</v>
      </c>
      <c r="E467" s="280"/>
      <c r="F467" s="123">
        <f>D467*E467</f>
        <v>0</v>
      </c>
    </row>
    <row r="468" spans="1:6">
      <c r="A468" s="126"/>
      <c r="B468" s="125"/>
      <c r="D468" s="124"/>
      <c r="E468" s="280"/>
      <c r="F468" s="123"/>
    </row>
    <row r="469" spans="1:6">
      <c r="A469" s="126" t="s">
        <v>797</v>
      </c>
      <c r="B469" s="125" t="s">
        <v>1065</v>
      </c>
      <c r="C469" s="112" t="s">
        <v>648</v>
      </c>
      <c r="D469" s="124">
        <v>44</v>
      </c>
      <c r="E469" s="280"/>
      <c r="F469" s="123">
        <f>D469*E469</f>
        <v>0</v>
      </c>
    </row>
    <row r="470" spans="1:6">
      <c r="A470" s="126"/>
      <c r="B470" s="125"/>
      <c r="D470" s="124"/>
      <c r="E470" s="280"/>
      <c r="F470" s="123"/>
    </row>
    <row r="471" spans="1:6" ht="14">
      <c r="A471" s="126"/>
      <c r="B471" s="151" t="s">
        <v>756</v>
      </c>
      <c r="D471" s="124"/>
      <c r="E471" s="280"/>
      <c r="F471" s="123"/>
    </row>
    <row r="472" spans="1:6" ht="13">
      <c r="A472" s="126"/>
      <c r="B472" s="149"/>
      <c r="D472" s="124"/>
      <c r="E472" s="280"/>
      <c r="F472" s="123"/>
    </row>
    <row r="473" spans="1:6" ht="13">
      <c r="A473" s="126"/>
      <c r="B473" s="158" t="s">
        <v>755</v>
      </c>
      <c r="D473" s="124"/>
      <c r="E473" s="280"/>
      <c r="F473" s="123"/>
    </row>
    <row r="474" spans="1:6">
      <c r="A474" s="126"/>
      <c r="B474" s="125"/>
      <c r="D474" s="124"/>
      <c r="E474" s="280"/>
      <c r="F474" s="123"/>
    </row>
    <row r="475" spans="1:6" ht="50">
      <c r="A475" s="126" t="s">
        <v>795</v>
      </c>
      <c r="B475" s="125" t="s">
        <v>753</v>
      </c>
      <c r="C475" s="112" t="s">
        <v>648</v>
      </c>
      <c r="D475" s="124">
        <v>15</v>
      </c>
      <c r="E475" s="280"/>
      <c r="F475" s="123">
        <f>D475*E475</f>
        <v>0</v>
      </c>
    </row>
    <row r="476" spans="1:6">
      <c r="A476" s="126"/>
      <c r="B476" s="125"/>
      <c r="D476" s="124"/>
      <c r="E476" s="280"/>
      <c r="F476" s="123"/>
    </row>
    <row r="477" spans="1:6" ht="13">
      <c r="A477" s="126"/>
      <c r="B477" s="158" t="s">
        <v>752</v>
      </c>
      <c r="D477" s="124"/>
      <c r="E477" s="280"/>
      <c r="F477" s="123"/>
    </row>
    <row r="478" spans="1:6">
      <c r="A478" s="126"/>
      <c r="B478" s="125"/>
      <c r="D478" s="124"/>
      <c r="E478" s="280"/>
      <c r="F478" s="123"/>
    </row>
    <row r="479" spans="1:6" ht="62.5">
      <c r="A479" s="126" t="s">
        <v>792</v>
      </c>
      <c r="B479" s="125" t="s">
        <v>750</v>
      </c>
      <c r="C479" s="112" t="s">
        <v>648</v>
      </c>
      <c r="D479" s="124">
        <v>11</v>
      </c>
      <c r="E479" s="280"/>
      <c r="F479" s="123">
        <f>D479*E479</f>
        <v>0</v>
      </c>
    </row>
    <row r="480" spans="1:6">
      <c r="A480" s="126"/>
      <c r="B480" s="125"/>
      <c r="D480" s="124"/>
      <c r="E480" s="280"/>
      <c r="F480" s="123"/>
    </row>
    <row r="481" spans="1:6" ht="13">
      <c r="A481" s="126"/>
      <c r="B481" s="150" t="s">
        <v>749</v>
      </c>
      <c r="D481" s="124"/>
      <c r="E481" s="280"/>
      <c r="F481" s="123"/>
    </row>
    <row r="482" spans="1:6" ht="13">
      <c r="A482" s="126"/>
      <c r="B482" s="149"/>
      <c r="D482" s="124"/>
      <c r="E482" s="280"/>
      <c r="F482" s="123"/>
    </row>
    <row r="483" spans="1:6" ht="13">
      <c r="A483" s="126"/>
      <c r="B483" s="150" t="s">
        <v>748</v>
      </c>
      <c r="D483" s="124"/>
      <c r="E483" s="280"/>
      <c r="F483" s="123"/>
    </row>
    <row r="484" spans="1:6" ht="13">
      <c r="A484" s="126"/>
      <c r="B484" s="149"/>
      <c r="D484" s="124"/>
      <c r="E484" s="280"/>
      <c r="F484" s="123"/>
    </row>
    <row r="485" spans="1:6" ht="13">
      <c r="A485" s="126"/>
      <c r="B485" s="149" t="s">
        <v>1049</v>
      </c>
      <c r="D485" s="124"/>
      <c r="E485" s="280"/>
      <c r="F485" s="123"/>
    </row>
    <row r="486" spans="1:6">
      <c r="A486" s="126"/>
      <c r="B486" s="125"/>
      <c r="D486" s="124"/>
      <c r="E486" s="280"/>
      <c r="F486" s="123"/>
    </row>
    <row r="487" spans="1:6" ht="25">
      <c r="A487" s="126" t="s">
        <v>782</v>
      </c>
      <c r="B487" s="125" t="s">
        <v>1048</v>
      </c>
      <c r="C487" s="112" t="s">
        <v>709</v>
      </c>
      <c r="D487" s="124">
        <v>1</v>
      </c>
      <c r="E487" s="280"/>
      <c r="F487" s="123">
        <f>D487*E487</f>
        <v>0</v>
      </c>
    </row>
    <row r="488" spans="1:6">
      <c r="A488" s="126"/>
      <c r="B488" s="125"/>
      <c r="D488" s="124"/>
      <c r="E488" s="280"/>
      <c r="F488" s="123"/>
    </row>
    <row r="489" spans="1:6">
      <c r="A489" s="126"/>
      <c r="B489" s="125"/>
      <c r="D489" s="124"/>
      <c r="E489" s="280"/>
      <c r="F489" s="123"/>
    </row>
    <row r="490" spans="1:6" ht="13">
      <c r="A490" s="126"/>
      <c r="B490" s="150" t="s">
        <v>746</v>
      </c>
      <c r="D490" s="124"/>
      <c r="E490" s="280"/>
      <c r="F490" s="123"/>
    </row>
    <row r="491" spans="1:6" ht="13">
      <c r="A491" s="126"/>
      <c r="B491" s="149"/>
      <c r="D491" s="124"/>
      <c r="E491" s="280"/>
      <c r="F491" s="123"/>
    </row>
    <row r="492" spans="1:6" ht="13">
      <c r="A492" s="126"/>
      <c r="B492" s="149" t="s">
        <v>745</v>
      </c>
      <c r="D492" s="124"/>
      <c r="E492" s="280"/>
      <c r="F492" s="123"/>
    </row>
    <row r="493" spans="1:6">
      <c r="A493" s="126"/>
      <c r="B493" s="125"/>
      <c r="D493" s="124"/>
      <c r="E493" s="280"/>
      <c r="F493" s="123"/>
    </row>
    <row r="494" spans="1:6" ht="25">
      <c r="A494" s="126" t="s">
        <v>778</v>
      </c>
      <c r="B494" s="125" t="s">
        <v>743</v>
      </c>
      <c r="C494" s="112" t="s">
        <v>709</v>
      </c>
      <c r="D494" s="124">
        <v>1</v>
      </c>
      <c r="E494" s="280"/>
      <c r="F494" s="123">
        <f>D494*E494</f>
        <v>0</v>
      </c>
    </row>
    <row r="495" spans="1:6">
      <c r="A495" s="126"/>
      <c r="B495" s="125"/>
      <c r="D495" s="124"/>
      <c r="E495" s="280"/>
      <c r="F495" s="123"/>
    </row>
    <row r="496" spans="1:6">
      <c r="A496" s="126"/>
      <c r="B496" s="125"/>
      <c r="D496" s="124"/>
      <c r="E496" s="280"/>
      <c r="F496" s="123"/>
    </row>
    <row r="497" spans="1:6" ht="13">
      <c r="A497" s="133"/>
      <c r="B497" s="132" t="s">
        <v>628</v>
      </c>
      <c r="C497" s="146"/>
      <c r="D497" s="130"/>
      <c r="E497" s="281"/>
      <c r="F497" s="129">
        <f>SUM(F417:F496)</f>
        <v>0</v>
      </c>
    </row>
    <row r="498" spans="1:6">
      <c r="A498" s="126"/>
      <c r="B498" s="125"/>
      <c r="D498" s="124"/>
      <c r="E498" s="280"/>
      <c r="F498" s="123"/>
    </row>
    <row r="499" spans="1:6">
      <c r="A499" s="126"/>
      <c r="B499" s="125"/>
      <c r="D499" s="124"/>
      <c r="E499" s="280"/>
      <c r="F499" s="157"/>
    </row>
    <row r="500" spans="1:6" ht="28">
      <c r="A500" s="126"/>
      <c r="B500" s="151" t="s">
        <v>742</v>
      </c>
      <c r="D500" s="124"/>
      <c r="E500" s="280"/>
      <c r="F500" s="157"/>
    </row>
    <row r="501" spans="1:6">
      <c r="A501" s="126"/>
      <c r="B501" s="125"/>
      <c r="D501" s="124"/>
      <c r="E501" s="280"/>
      <c r="F501" s="157"/>
    </row>
    <row r="502" spans="1:6">
      <c r="A502" s="126"/>
      <c r="B502" s="125" t="s">
        <v>635</v>
      </c>
      <c r="D502" s="124"/>
      <c r="E502" s="280"/>
      <c r="F502" s="157"/>
    </row>
    <row r="503" spans="1:6">
      <c r="A503" s="126"/>
      <c r="B503" s="125"/>
      <c r="D503" s="124"/>
      <c r="E503" s="280"/>
      <c r="F503" s="157"/>
    </row>
    <row r="504" spans="1:6" ht="50">
      <c r="A504" s="126"/>
      <c r="B504" s="125" t="s">
        <v>1035</v>
      </c>
      <c r="D504" s="124"/>
      <c r="E504" s="280"/>
      <c r="F504" s="157"/>
    </row>
    <row r="505" spans="1:6">
      <c r="A505" s="126"/>
      <c r="B505" s="125"/>
      <c r="D505" s="124"/>
      <c r="E505" s="280"/>
      <c r="F505" s="157"/>
    </row>
    <row r="506" spans="1:6" ht="50">
      <c r="A506" s="126"/>
      <c r="B506" s="125" t="s">
        <v>634</v>
      </c>
      <c r="D506" s="124"/>
      <c r="E506" s="280"/>
      <c r="F506" s="157"/>
    </row>
    <row r="507" spans="1:6">
      <c r="A507" s="126"/>
      <c r="B507" s="125"/>
      <c r="D507" s="124"/>
      <c r="E507" s="280"/>
      <c r="F507" s="157"/>
    </row>
    <row r="508" spans="1:6">
      <c r="A508" s="126"/>
      <c r="B508" s="125" t="s">
        <v>604</v>
      </c>
      <c r="D508" s="124"/>
      <c r="E508" s="280"/>
      <c r="F508" s="157"/>
    </row>
    <row r="509" spans="1:6">
      <c r="A509" s="126"/>
      <c r="B509" s="125"/>
      <c r="D509" s="124"/>
      <c r="E509" s="280"/>
      <c r="F509" s="157"/>
    </row>
    <row r="510" spans="1:6">
      <c r="A510" s="126"/>
      <c r="B510" s="125" t="s">
        <v>741</v>
      </c>
      <c r="D510" s="124"/>
      <c r="E510" s="280"/>
      <c r="F510" s="157"/>
    </row>
    <row r="511" spans="1:6">
      <c r="A511" s="126"/>
      <c r="B511" s="125"/>
      <c r="D511" s="124"/>
      <c r="E511" s="280"/>
      <c r="F511" s="157"/>
    </row>
    <row r="512" spans="1:6" ht="37.5">
      <c r="A512" s="126"/>
      <c r="B512" s="125" t="s">
        <v>680</v>
      </c>
      <c r="D512" s="124"/>
      <c r="E512" s="280"/>
      <c r="F512" s="157"/>
    </row>
    <row r="513" spans="1:6">
      <c r="A513" s="126"/>
      <c r="B513" s="125"/>
      <c r="D513" s="124"/>
      <c r="E513" s="280"/>
      <c r="F513" s="157"/>
    </row>
    <row r="514" spans="1:6">
      <c r="A514" s="126"/>
      <c r="B514" s="125" t="s">
        <v>740</v>
      </c>
      <c r="D514" s="124"/>
      <c r="E514" s="280"/>
      <c r="F514" s="157"/>
    </row>
    <row r="515" spans="1:6">
      <c r="A515" s="126"/>
      <c r="B515" s="125"/>
      <c r="D515" s="124"/>
      <c r="E515" s="280"/>
      <c r="F515" s="157"/>
    </row>
    <row r="516" spans="1:6" ht="37.5">
      <c r="A516" s="126"/>
      <c r="B516" s="125" t="s">
        <v>739</v>
      </c>
      <c r="D516" s="124"/>
      <c r="E516" s="280"/>
      <c r="F516" s="157"/>
    </row>
    <row r="517" spans="1:6">
      <c r="A517" s="126"/>
      <c r="B517" s="125"/>
      <c r="D517" s="124"/>
      <c r="E517" s="280"/>
      <c r="F517" s="157"/>
    </row>
    <row r="518" spans="1:6">
      <c r="A518" s="126"/>
      <c r="B518" s="125" t="s">
        <v>738</v>
      </c>
      <c r="D518" s="124"/>
      <c r="E518" s="280"/>
      <c r="F518" s="157"/>
    </row>
    <row r="519" spans="1:6">
      <c r="A519" s="126"/>
      <c r="B519" s="125"/>
      <c r="D519" s="124"/>
      <c r="E519" s="280"/>
      <c r="F519" s="157"/>
    </row>
    <row r="520" spans="1:6" ht="25">
      <c r="A520" s="126"/>
      <c r="B520" s="125" t="s">
        <v>737</v>
      </c>
      <c r="D520" s="124"/>
      <c r="E520" s="280"/>
      <c r="F520" s="157"/>
    </row>
    <row r="521" spans="1:6">
      <c r="A521" s="126"/>
      <c r="B521" s="125"/>
      <c r="D521" s="124"/>
      <c r="E521" s="280"/>
      <c r="F521" s="157"/>
    </row>
    <row r="522" spans="1:6" ht="37.5">
      <c r="A522" s="126"/>
      <c r="B522" s="125" t="s">
        <v>736</v>
      </c>
      <c r="D522" s="124"/>
      <c r="E522" s="280"/>
      <c r="F522" s="157"/>
    </row>
    <row r="523" spans="1:6">
      <c r="A523" s="126"/>
      <c r="B523" s="125"/>
      <c r="D523" s="124"/>
      <c r="E523" s="280"/>
      <c r="F523" s="157"/>
    </row>
    <row r="524" spans="1:6" ht="50">
      <c r="A524" s="126"/>
      <c r="B524" s="125" t="s">
        <v>735</v>
      </c>
      <c r="D524" s="124"/>
      <c r="E524" s="280"/>
      <c r="F524" s="157"/>
    </row>
    <row r="525" spans="1:6">
      <c r="A525" s="126"/>
      <c r="B525" s="125"/>
      <c r="D525" s="124"/>
      <c r="E525" s="280"/>
      <c r="F525" s="157"/>
    </row>
    <row r="526" spans="1:6">
      <c r="A526" s="126"/>
      <c r="B526" s="125" t="s">
        <v>734</v>
      </c>
      <c r="D526" s="124"/>
      <c r="E526" s="280"/>
      <c r="F526" s="157"/>
    </row>
    <row r="527" spans="1:6">
      <c r="A527" s="126"/>
      <c r="B527" s="125"/>
      <c r="D527" s="124"/>
      <c r="E527" s="280"/>
      <c r="F527" s="157"/>
    </row>
    <row r="528" spans="1:6" ht="25">
      <c r="A528" s="126"/>
      <c r="B528" s="125" t="s">
        <v>733</v>
      </c>
      <c r="D528" s="124"/>
      <c r="E528" s="280"/>
      <c r="F528" s="157"/>
    </row>
    <row r="529" spans="1:8">
      <c r="A529" s="126"/>
      <c r="B529" s="125"/>
      <c r="D529" s="124"/>
      <c r="E529" s="280"/>
      <c r="F529" s="157"/>
    </row>
    <row r="530" spans="1:8" ht="62.5">
      <c r="A530" s="126"/>
      <c r="B530" s="125" t="s">
        <v>732</v>
      </c>
      <c r="D530" s="124"/>
      <c r="E530" s="280"/>
      <c r="F530" s="157"/>
    </row>
    <row r="531" spans="1:8">
      <c r="A531" s="126"/>
      <c r="B531" s="125"/>
      <c r="D531" s="124"/>
      <c r="E531" s="280"/>
      <c r="F531" s="157"/>
    </row>
    <row r="532" spans="1:8" ht="25">
      <c r="A532" s="126"/>
      <c r="B532" s="125" t="s">
        <v>731</v>
      </c>
      <c r="D532" s="124"/>
      <c r="E532" s="280"/>
      <c r="F532" s="157"/>
    </row>
    <row r="533" spans="1:8">
      <c r="A533" s="126"/>
      <c r="B533" s="125"/>
      <c r="D533" s="124"/>
      <c r="E533" s="280"/>
      <c r="F533" s="157"/>
    </row>
    <row r="534" spans="1:8" ht="25">
      <c r="A534" s="126"/>
      <c r="B534" s="125" t="s">
        <v>730</v>
      </c>
      <c r="D534" s="124"/>
      <c r="E534" s="280"/>
      <c r="F534" s="157"/>
    </row>
    <row r="535" spans="1:8">
      <c r="A535" s="126"/>
      <c r="B535" s="125"/>
      <c r="D535" s="124"/>
      <c r="E535" s="280"/>
      <c r="F535" s="157"/>
    </row>
    <row r="536" spans="1:8" ht="13">
      <c r="A536" s="126"/>
      <c r="B536" s="149" t="s">
        <v>728</v>
      </c>
      <c r="D536" s="124"/>
      <c r="E536" s="280"/>
      <c r="F536" s="157"/>
    </row>
    <row r="537" spans="1:8">
      <c r="A537" s="126"/>
      <c r="B537" s="125"/>
      <c r="D537" s="124"/>
      <c r="E537" s="280"/>
      <c r="F537" s="157"/>
    </row>
    <row r="538" spans="1:8" ht="37.5">
      <c r="A538" s="126" t="s">
        <v>775</v>
      </c>
      <c r="B538" s="125" t="s">
        <v>726</v>
      </c>
      <c r="C538" s="112" t="s">
        <v>629</v>
      </c>
      <c r="D538" s="124">
        <v>15</v>
      </c>
      <c r="E538" s="280"/>
      <c r="F538" s="157">
        <f>D538*E538</f>
        <v>0</v>
      </c>
    </row>
    <row r="539" spans="1:8">
      <c r="A539" s="126"/>
      <c r="B539" s="125"/>
      <c r="D539" s="124"/>
      <c r="E539" s="280"/>
      <c r="F539" s="157"/>
    </row>
    <row r="540" spans="1:8">
      <c r="A540" s="126"/>
      <c r="B540" s="125"/>
      <c r="D540" s="124"/>
      <c r="E540" s="280"/>
      <c r="F540" s="123"/>
    </row>
    <row r="541" spans="1:8" ht="13">
      <c r="A541" s="133"/>
      <c r="B541" s="132" t="s">
        <v>628</v>
      </c>
      <c r="C541" s="146"/>
      <c r="D541" s="130"/>
      <c r="E541" s="281"/>
      <c r="F541" s="129">
        <f>SUM(F502:F540)</f>
        <v>0</v>
      </c>
    </row>
    <row r="542" spans="1:8">
      <c r="A542" s="126"/>
      <c r="B542" s="125"/>
      <c r="D542" s="124"/>
      <c r="E542" s="280"/>
      <c r="F542" s="123"/>
    </row>
    <row r="543" spans="1:8" s="141" customFormat="1" ht="18" customHeight="1">
      <c r="A543" s="126"/>
      <c r="B543" s="151" t="s">
        <v>725</v>
      </c>
      <c r="C543" s="155"/>
      <c r="D543" s="154"/>
      <c r="E543" s="282"/>
      <c r="F543" s="153"/>
      <c r="H543" s="142"/>
    </row>
    <row r="544" spans="1:8">
      <c r="A544" s="126"/>
      <c r="B544" s="125"/>
      <c r="D544" s="124"/>
      <c r="E544" s="280"/>
      <c r="F544" s="123"/>
    </row>
    <row r="545" spans="1:6">
      <c r="A545" s="126"/>
      <c r="B545" s="125" t="s">
        <v>635</v>
      </c>
      <c r="D545" s="124"/>
      <c r="E545" s="280"/>
      <c r="F545" s="123"/>
    </row>
    <row r="546" spans="1:6">
      <c r="A546" s="126"/>
      <c r="B546" s="125"/>
      <c r="D546" s="124"/>
      <c r="E546" s="280"/>
      <c r="F546" s="123"/>
    </row>
    <row r="547" spans="1:6" ht="50">
      <c r="A547" s="126"/>
      <c r="B547" s="125" t="s">
        <v>1035</v>
      </c>
      <c r="D547" s="124"/>
      <c r="E547" s="280"/>
      <c r="F547" s="123"/>
    </row>
    <row r="548" spans="1:6">
      <c r="A548" s="126"/>
      <c r="B548" s="125"/>
      <c r="D548" s="124"/>
      <c r="E548" s="280"/>
      <c r="F548" s="123"/>
    </row>
    <row r="549" spans="1:6" ht="50">
      <c r="A549" s="126"/>
      <c r="B549" s="125" t="s">
        <v>634</v>
      </c>
      <c r="D549" s="124"/>
      <c r="E549" s="280"/>
      <c r="F549" s="123"/>
    </row>
    <row r="550" spans="1:6">
      <c r="A550" s="126"/>
      <c r="B550" s="125"/>
      <c r="D550" s="124"/>
      <c r="E550" s="280"/>
      <c r="F550" s="123"/>
    </row>
    <row r="551" spans="1:6">
      <c r="A551" s="126"/>
      <c r="B551" s="125" t="s">
        <v>604</v>
      </c>
      <c r="D551" s="124"/>
      <c r="E551" s="280"/>
      <c r="F551" s="123"/>
    </row>
    <row r="552" spans="1:6">
      <c r="A552" s="126"/>
      <c r="B552" s="125"/>
      <c r="D552" s="124"/>
      <c r="E552" s="280"/>
      <c r="F552" s="123"/>
    </row>
    <row r="553" spans="1:6">
      <c r="A553" s="126"/>
      <c r="B553" s="125" t="s">
        <v>681</v>
      </c>
      <c r="D553" s="124"/>
      <c r="E553" s="280"/>
      <c r="F553" s="123"/>
    </row>
    <row r="554" spans="1:6">
      <c r="A554" s="126"/>
      <c r="B554" s="125"/>
      <c r="D554" s="124"/>
      <c r="E554" s="280"/>
      <c r="F554" s="123"/>
    </row>
    <row r="555" spans="1:6" ht="37.5">
      <c r="A555" s="126"/>
      <c r="B555" s="125" t="s">
        <v>680</v>
      </c>
      <c r="D555" s="124"/>
      <c r="E555" s="280"/>
      <c r="F555" s="123"/>
    </row>
    <row r="556" spans="1:6">
      <c r="A556" s="126"/>
      <c r="B556" s="125"/>
      <c r="D556" s="124"/>
      <c r="E556" s="280"/>
      <c r="F556" s="123"/>
    </row>
    <row r="557" spans="1:6">
      <c r="A557" s="126"/>
      <c r="B557" s="125" t="s">
        <v>724</v>
      </c>
      <c r="D557" s="124"/>
      <c r="E557" s="280"/>
      <c r="F557" s="123"/>
    </row>
    <row r="558" spans="1:6">
      <c r="A558" s="126"/>
      <c r="B558" s="125"/>
      <c r="D558" s="124"/>
      <c r="E558" s="280"/>
      <c r="F558" s="123"/>
    </row>
    <row r="559" spans="1:6" ht="100">
      <c r="A559" s="126"/>
      <c r="B559" s="125" t="s">
        <v>723</v>
      </c>
      <c r="D559" s="124"/>
      <c r="E559" s="280"/>
      <c r="F559" s="123"/>
    </row>
    <row r="560" spans="1:6">
      <c r="A560" s="126"/>
      <c r="B560" s="125"/>
      <c r="D560" s="124"/>
      <c r="E560" s="280"/>
      <c r="F560" s="123"/>
    </row>
    <row r="561" spans="1:6">
      <c r="A561" s="126"/>
      <c r="B561" s="125" t="s">
        <v>722</v>
      </c>
      <c r="D561" s="124"/>
      <c r="E561" s="280"/>
      <c r="F561" s="123"/>
    </row>
    <row r="562" spans="1:6">
      <c r="A562" s="126"/>
      <c r="B562" s="125"/>
      <c r="D562" s="124"/>
      <c r="E562" s="280"/>
      <c r="F562" s="123"/>
    </row>
    <row r="563" spans="1:6" ht="37.5">
      <c r="A563" s="126"/>
      <c r="B563" s="125" t="s">
        <v>721</v>
      </c>
      <c r="D563" s="124"/>
      <c r="E563" s="280"/>
      <c r="F563" s="123"/>
    </row>
    <row r="564" spans="1:6">
      <c r="A564" s="126"/>
      <c r="B564" s="125"/>
      <c r="D564" s="124"/>
      <c r="E564" s="280"/>
      <c r="F564" s="123"/>
    </row>
    <row r="565" spans="1:6" ht="37.5">
      <c r="A565" s="126"/>
      <c r="B565" s="125" t="s">
        <v>720</v>
      </c>
      <c r="D565" s="124"/>
      <c r="E565" s="280"/>
      <c r="F565" s="123"/>
    </row>
    <row r="566" spans="1:6">
      <c r="A566" s="126"/>
      <c r="B566" s="125"/>
      <c r="D566" s="124"/>
      <c r="E566" s="280"/>
      <c r="F566" s="123"/>
    </row>
    <row r="567" spans="1:6" ht="13">
      <c r="A567" s="126"/>
      <c r="B567" s="150" t="s">
        <v>719</v>
      </c>
      <c r="D567" s="124"/>
      <c r="E567" s="280"/>
      <c r="F567" s="123"/>
    </row>
    <row r="568" spans="1:6" ht="13">
      <c r="A568" s="126"/>
      <c r="B568" s="149"/>
      <c r="D568" s="124"/>
      <c r="E568" s="280"/>
      <c r="F568" s="123"/>
    </row>
    <row r="569" spans="1:6" ht="13">
      <c r="A569" s="126"/>
      <c r="B569" s="149" t="s">
        <v>718</v>
      </c>
      <c r="D569" s="124"/>
      <c r="E569" s="280"/>
      <c r="F569" s="123"/>
    </row>
    <row r="570" spans="1:6">
      <c r="A570" s="126"/>
      <c r="B570" s="125"/>
      <c r="D570" s="124"/>
      <c r="E570" s="280"/>
      <c r="F570" s="123"/>
    </row>
    <row r="571" spans="1:6">
      <c r="A571" s="126" t="s">
        <v>757</v>
      </c>
      <c r="B571" s="125" t="s">
        <v>716</v>
      </c>
      <c r="C571" s="112" t="s">
        <v>709</v>
      </c>
      <c r="D571" s="124">
        <v>3</v>
      </c>
      <c r="E571" s="280"/>
      <c r="F571" s="123">
        <f>D571*E571</f>
        <v>0</v>
      </c>
    </row>
    <row r="572" spans="1:6">
      <c r="A572" s="126"/>
      <c r="B572" s="125"/>
      <c r="D572" s="124"/>
      <c r="E572" s="280"/>
      <c r="F572" s="123"/>
    </row>
    <row r="573" spans="1:6">
      <c r="A573" s="126"/>
      <c r="B573" s="125"/>
      <c r="D573" s="124"/>
      <c r="E573" s="280"/>
      <c r="F573" s="123"/>
    </row>
    <row r="574" spans="1:6" ht="13">
      <c r="A574" s="126"/>
      <c r="B574" s="150" t="s">
        <v>715</v>
      </c>
      <c r="D574" s="124"/>
      <c r="E574" s="280"/>
      <c r="F574" s="123"/>
    </row>
    <row r="575" spans="1:6" ht="13">
      <c r="A575" s="126"/>
      <c r="B575" s="149"/>
      <c r="D575" s="124"/>
      <c r="E575" s="280"/>
      <c r="F575" s="123"/>
    </row>
    <row r="576" spans="1:6" ht="13">
      <c r="A576" s="126"/>
      <c r="B576" s="149" t="s">
        <v>714</v>
      </c>
      <c r="D576" s="124"/>
      <c r="E576" s="280"/>
      <c r="F576" s="123"/>
    </row>
    <row r="577" spans="1:6">
      <c r="A577" s="126"/>
      <c r="B577" s="125"/>
      <c r="D577" s="124"/>
      <c r="E577" s="280"/>
      <c r="F577" s="123"/>
    </row>
    <row r="578" spans="1:6" ht="25">
      <c r="A578" s="126" t="s">
        <v>754</v>
      </c>
      <c r="B578" s="152" t="s">
        <v>1045</v>
      </c>
      <c r="C578" s="112" t="s">
        <v>709</v>
      </c>
      <c r="D578" s="124">
        <v>1</v>
      </c>
      <c r="E578" s="280"/>
      <c r="F578" s="123">
        <f>D578*E578</f>
        <v>0</v>
      </c>
    </row>
    <row r="579" spans="1:6">
      <c r="A579" s="126"/>
      <c r="B579" s="152"/>
      <c r="D579" s="124"/>
      <c r="E579" s="280"/>
      <c r="F579" s="123"/>
    </row>
    <row r="580" spans="1:6" ht="13">
      <c r="A580" s="126"/>
      <c r="B580" s="150" t="s">
        <v>1046</v>
      </c>
      <c r="D580" s="124"/>
      <c r="E580" s="280"/>
      <c r="F580" s="123"/>
    </row>
    <row r="581" spans="1:6">
      <c r="A581" s="126"/>
      <c r="B581" s="125"/>
      <c r="D581" s="124"/>
      <c r="E581" s="280"/>
      <c r="F581" s="123"/>
    </row>
    <row r="582" spans="1:6">
      <c r="A582" s="126" t="s">
        <v>751</v>
      </c>
      <c r="B582" s="152" t="s">
        <v>1047</v>
      </c>
      <c r="C582" s="112" t="s">
        <v>709</v>
      </c>
      <c r="D582" s="124">
        <v>3</v>
      </c>
      <c r="E582" s="280"/>
      <c r="F582" s="123">
        <f>D582*E582</f>
        <v>0</v>
      </c>
    </row>
    <row r="583" spans="1:6">
      <c r="A583" s="126"/>
      <c r="B583" s="125"/>
      <c r="D583" s="124"/>
      <c r="E583" s="280"/>
      <c r="F583" s="123"/>
    </row>
    <row r="584" spans="1:6" ht="13">
      <c r="A584" s="126"/>
      <c r="B584" s="149" t="s">
        <v>712</v>
      </c>
      <c r="D584" s="124"/>
      <c r="E584" s="280"/>
      <c r="F584" s="123"/>
    </row>
    <row r="585" spans="1:6">
      <c r="A585" s="126"/>
      <c r="B585" s="125"/>
      <c r="D585" s="124"/>
      <c r="E585" s="280"/>
      <c r="F585" s="123"/>
    </row>
    <row r="586" spans="1:6">
      <c r="A586" s="126" t="s">
        <v>747</v>
      </c>
      <c r="B586" s="125" t="s">
        <v>710</v>
      </c>
      <c r="C586" s="112" t="s">
        <v>709</v>
      </c>
      <c r="D586" s="124">
        <v>1</v>
      </c>
      <c r="E586" s="280"/>
      <c r="F586" s="123">
        <f>D586*E586</f>
        <v>0</v>
      </c>
    </row>
    <row r="587" spans="1:6">
      <c r="A587" s="126"/>
      <c r="B587" s="125"/>
      <c r="C587" s="127"/>
      <c r="D587" s="124"/>
      <c r="E587" s="280"/>
      <c r="F587" s="123"/>
    </row>
    <row r="588" spans="1:6">
      <c r="A588" s="126"/>
      <c r="B588" s="125"/>
      <c r="C588" s="127"/>
      <c r="D588" s="124"/>
      <c r="E588" s="280"/>
      <c r="F588" s="123"/>
    </row>
    <row r="589" spans="1:6" ht="13">
      <c r="A589" s="133"/>
      <c r="B589" s="132" t="s">
        <v>628</v>
      </c>
      <c r="C589" s="131"/>
      <c r="D589" s="130"/>
      <c r="E589" s="281"/>
      <c r="F589" s="129">
        <f>SUM(F545:F588)</f>
        <v>0</v>
      </c>
    </row>
    <row r="590" spans="1:6">
      <c r="A590" s="126"/>
      <c r="B590" s="125"/>
      <c r="C590" s="127"/>
      <c r="D590" s="124"/>
      <c r="E590" s="280"/>
      <c r="F590" s="123"/>
    </row>
    <row r="591" spans="1:6">
      <c r="A591" s="126"/>
      <c r="B591" s="125"/>
      <c r="C591" s="127"/>
      <c r="D591" s="124"/>
      <c r="E591" s="280"/>
      <c r="F591" s="123"/>
    </row>
    <row r="592" spans="1:6" ht="14">
      <c r="A592" s="126"/>
      <c r="B592" s="145" t="s">
        <v>1012</v>
      </c>
      <c r="C592" s="136"/>
      <c r="D592" s="138"/>
      <c r="E592" s="283"/>
      <c r="F592" s="134"/>
    </row>
    <row r="593" spans="1:6">
      <c r="A593" s="126"/>
      <c r="B593" s="137"/>
      <c r="C593" s="136"/>
      <c r="D593" s="138"/>
      <c r="E593" s="283"/>
      <c r="F593" s="134"/>
    </row>
    <row r="594" spans="1:6">
      <c r="A594" s="126"/>
      <c r="B594" s="137" t="s">
        <v>635</v>
      </c>
      <c r="C594" s="136"/>
      <c r="D594" s="138"/>
      <c r="E594" s="283"/>
      <c r="F594" s="134"/>
    </row>
    <row r="595" spans="1:6">
      <c r="A595" s="126"/>
      <c r="B595" s="137"/>
      <c r="C595" s="136"/>
      <c r="D595" s="138"/>
      <c r="E595" s="283"/>
      <c r="F595" s="134"/>
    </row>
    <row r="596" spans="1:6" ht="50">
      <c r="A596" s="126"/>
      <c r="B596" s="137" t="s">
        <v>1035</v>
      </c>
      <c r="C596" s="136"/>
      <c r="D596" s="138"/>
      <c r="E596" s="283"/>
      <c r="F596" s="134"/>
    </row>
    <row r="597" spans="1:6">
      <c r="A597" s="126"/>
      <c r="B597" s="137"/>
      <c r="C597" s="136"/>
      <c r="D597" s="138"/>
      <c r="E597" s="283"/>
      <c r="F597" s="134"/>
    </row>
    <row r="598" spans="1:6" ht="50">
      <c r="A598" s="126"/>
      <c r="B598" s="137" t="s">
        <v>634</v>
      </c>
      <c r="C598" s="136"/>
      <c r="D598" s="138"/>
      <c r="E598" s="283"/>
      <c r="F598" s="134"/>
    </row>
    <row r="599" spans="1:6">
      <c r="A599" s="126"/>
      <c r="B599" s="137"/>
      <c r="C599" s="136"/>
      <c r="D599" s="138"/>
      <c r="E599" s="283"/>
      <c r="F599" s="134"/>
    </row>
    <row r="600" spans="1:6">
      <c r="A600" s="126"/>
      <c r="B600" s="137" t="s">
        <v>604</v>
      </c>
      <c r="C600" s="136"/>
      <c r="D600" s="138"/>
      <c r="E600" s="283"/>
      <c r="F600" s="134"/>
    </row>
    <row r="601" spans="1:6">
      <c r="A601" s="126"/>
      <c r="B601" s="137"/>
      <c r="C601" s="136"/>
      <c r="D601" s="138"/>
      <c r="E601" s="283"/>
      <c r="F601" s="134"/>
    </row>
    <row r="602" spans="1:6">
      <c r="A602" s="126"/>
      <c r="B602" s="137" t="s">
        <v>681</v>
      </c>
      <c r="C602" s="136"/>
      <c r="D602" s="138"/>
      <c r="E602" s="283"/>
      <c r="F602" s="134"/>
    </row>
    <row r="603" spans="1:6">
      <c r="A603" s="126"/>
      <c r="B603" s="137"/>
      <c r="C603" s="136"/>
      <c r="D603" s="138"/>
      <c r="E603" s="283"/>
      <c r="F603" s="134"/>
    </row>
    <row r="604" spans="1:6" ht="37.5">
      <c r="A604" s="126"/>
      <c r="B604" s="137" t="s">
        <v>680</v>
      </c>
      <c r="C604" s="136"/>
      <c r="D604" s="138"/>
      <c r="E604" s="283"/>
      <c r="F604" s="134"/>
    </row>
    <row r="605" spans="1:6">
      <c r="A605" s="126"/>
      <c r="B605" s="137"/>
      <c r="C605" s="136"/>
      <c r="D605" s="138"/>
      <c r="E605" s="283"/>
      <c r="F605" s="134"/>
    </row>
    <row r="606" spans="1:6">
      <c r="A606" s="126"/>
      <c r="B606" s="137" t="s">
        <v>1013</v>
      </c>
      <c r="C606" s="136"/>
      <c r="D606" s="138"/>
      <c r="E606" s="283"/>
      <c r="F606" s="134"/>
    </row>
    <row r="607" spans="1:6">
      <c r="A607" s="126"/>
      <c r="B607" s="137"/>
      <c r="C607" s="136"/>
      <c r="D607" s="138"/>
      <c r="E607" s="283"/>
      <c r="F607" s="134"/>
    </row>
    <row r="608" spans="1:6" ht="25">
      <c r="A608" s="126"/>
      <c r="B608" s="137" t="s">
        <v>1014</v>
      </c>
      <c r="C608" s="136"/>
      <c r="D608" s="138"/>
      <c r="E608" s="283"/>
      <c r="F608" s="134"/>
    </row>
    <row r="609" spans="1:6">
      <c r="A609" s="126"/>
      <c r="B609" s="137"/>
      <c r="C609" s="136"/>
      <c r="D609" s="138"/>
      <c r="E609" s="283"/>
      <c r="F609" s="134"/>
    </row>
    <row r="610" spans="1:6" ht="37.5">
      <c r="A610" s="126"/>
      <c r="B610" s="137" t="s">
        <v>1015</v>
      </c>
      <c r="C610" s="136"/>
      <c r="D610" s="138"/>
      <c r="E610" s="283"/>
      <c r="F610" s="134"/>
    </row>
    <row r="611" spans="1:6">
      <c r="A611" s="126"/>
      <c r="B611" s="137"/>
      <c r="C611" s="136"/>
      <c r="D611" s="138"/>
      <c r="E611" s="283"/>
      <c r="F611" s="134"/>
    </row>
    <row r="612" spans="1:6" ht="25">
      <c r="A612" s="126"/>
      <c r="B612" s="137" t="s">
        <v>1016</v>
      </c>
      <c r="C612" s="136"/>
      <c r="D612" s="138"/>
      <c r="E612" s="283"/>
      <c r="F612" s="134"/>
    </row>
    <row r="613" spans="1:6">
      <c r="A613" s="126"/>
      <c r="B613" s="137"/>
      <c r="C613" s="136"/>
      <c r="D613" s="138"/>
      <c r="E613" s="283"/>
      <c r="F613" s="134"/>
    </row>
    <row r="614" spans="1:6">
      <c r="A614" s="126"/>
      <c r="B614" s="137" t="s">
        <v>1017</v>
      </c>
      <c r="C614" s="136"/>
      <c r="D614" s="138"/>
      <c r="E614" s="283"/>
      <c r="F614" s="134"/>
    </row>
    <row r="615" spans="1:6">
      <c r="A615" s="126"/>
      <c r="B615" s="137"/>
      <c r="C615" s="136"/>
      <c r="D615" s="138"/>
      <c r="E615" s="283"/>
      <c r="F615" s="134"/>
    </row>
    <row r="616" spans="1:6" ht="25">
      <c r="A616" s="126"/>
      <c r="B616" s="137" t="s">
        <v>1018</v>
      </c>
      <c r="C616" s="136"/>
      <c r="D616" s="138"/>
      <c r="E616" s="283"/>
      <c r="F616" s="134"/>
    </row>
    <row r="617" spans="1:6">
      <c r="A617" s="126"/>
      <c r="B617" s="137"/>
      <c r="C617" s="136"/>
      <c r="D617" s="138"/>
      <c r="E617" s="283"/>
      <c r="F617" s="134"/>
    </row>
    <row r="618" spans="1:6" ht="37.5">
      <c r="A618" s="126"/>
      <c r="B618" s="137" t="s">
        <v>1019</v>
      </c>
      <c r="C618" s="136"/>
      <c r="D618" s="138"/>
      <c r="E618" s="283"/>
      <c r="F618" s="134"/>
    </row>
    <row r="619" spans="1:6">
      <c r="A619" s="126"/>
      <c r="B619" s="137"/>
      <c r="C619" s="136"/>
      <c r="D619" s="138"/>
      <c r="E619" s="283"/>
      <c r="F619" s="134"/>
    </row>
    <row r="620" spans="1:6">
      <c r="A620" s="126"/>
      <c r="B620" s="137"/>
      <c r="C620" s="136"/>
      <c r="D620" s="138"/>
      <c r="E620" s="283"/>
      <c r="F620" s="134"/>
    </row>
    <row r="621" spans="1:6" ht="14">
      <c r="A621" s="126"/>
      <c r="B621" s="145" t="s">
        <v>1020</v>
      </c>
      <c r="C621" s="136"/>
      <c r="D621" s="138"/>
      <c r="E621" s="283"/>
      <c r="F621" s="134"/>
    </row>
    <row r="622" spans="1:6">
      <c r="A622" s="126"/>
      <c r="B622" s="137"/>
      <c r="C622" s="136"/>
      <c r="D622" s="138"/>
      <c r="E622" s="283"/>
      <c r="F622" s="134"/>
    </row>
    <row r="623" spans="1:6" ht="76.5" customHeight="1">
      <c r="A623" s="126"/>
      <c r="B623" s="139" t="s">
        <v>1055</v>
      </c>
      <c r="C623" s="136"/>
      <c r="D623" s="138"/>
      <c r="E623" s="283"/>
      <c r="F623" s="134"/>
    </row>
    <row r="624" spans="1:6">
      <c r="A624" s="126"/>
      <c r="B624" s="137"/>
      <c r="C624" s="136"/>
      <c r="D624" s="138"/>
      <c r="E624" s="283"/>
      <c r="F624" s="134"/>
    </row>
    <row r="625" spans="1:6" ht="40.5" customHeight="1">
      <c r="A625" s="126" t="s">
        <v>747</v>
      </c>
      <c r="B625" s="137" t="s">
        <v>1021</v>
      </c>
      <c r="C625" s="136" t="s">
        <v>709</v>
      </c>
      <c r="D625" s="235">
        <v>3</v>
      </c>
      <c r="E625" s="283"/>
      <c r="F625" s="134">
        <f>D625*E625</f>
        <v>0</v>
      </c>
    </row>
    <row r="626" spans="1:6">
      <c r="A626" s="126"/>
      <c r="B626" s="137"/>
      <c r="C626" s="136"/>
      <c r="D626" s="138"/>
      <c r="E626" s="283"/>
      <c r="F626" s="134"/>
    </row>
    <row r="627" spans="1:6" ht="13">
      <c r="A627" s="133"/>
      <c r="B627" s="186" t="s">
        <v>628</v>
      </c>
      <c r="C627" s="187"/>
      <c r="D627" s="188"/>
      <c r="E627" s="284"/>
      <c r="F627" s="189">
        <f>SUM(F594:F626)</f>
        <v>0</v>
      </c>
    </row>
    <row r="628" spans="1:6">
      <c r="A628" s="126"/>
      <c r="B628" s="137"/>
      <c r="C628" s="136"/>
      <c r="D628" s="138"/>
      <c r="E628" s="283"/>
      <c r="F628" s="134"/>
    </row>
    <row r="629" spans="1:6">
      <c r="A629" s="126"/>
      <c r="B629" s="125"/>
      <c r="C629" s="127"/>
      <c r="D629" s="124"/>
      <c r="E629" s="280"/>
      <c r="F629" s="123"/>
    </row>
    <row r="630" spans="1:6" ht="14">
      <c r="A630" s="126"/>
      <c r="B630" s="151" t="s">
        <v>1022</v>
      </c>
      <c r="C630" s="127"/>
      <c r="D630" s="124"/>
      <c r="E630" s="280"/>
      <c r="F630" s="123"/>
    </row>
    <row r="631" spans="1:6">
      <c r="A631" s="126"/>
      <c r="B631" s="125"/>
      <c r="C631" s="127"/>
      <c r="D631" s="124"/>
      <c r="E631" s="280"/>
      <c r="F631" s="123"/>
    </row>
    <row r="632" spans="1:6">
      <c r="A632" s="126"/>
      <c r="B632" s="125" t="s">
        <v>635</v>
      </c>
      <c r="C632" s="127"/>
      <c r="D632" s="124"/>
      <c r="E632" s="280"/>
      <c r="F632" s="123"/>
    </row>
    <row r="633" spans="1:6">
      <c r="A633" s="126"/>
      <c r="B633" s="125"/>
      <c r="C633" s="127"/>
      <c r="D633" s="124"/>
      <c r="E633" s="280"/>
      <c r="F633" s="123"/>
    </row>
    <row r="634" spans="1:6" ht="50">
      <c r="A634" s="126"/>
      <c r="B634" s="125" t="s">
        <v>1035</v>
      </c>
      <c r="C634" s="127"/>
      <c r="D634" s="124"/>
      <c r="E634" s="280"/>
      <c r="F634" s="123"/>
    </row>
    <row r="635" spans="1:6">
      <c r="A635" s="126"/>
      <c r="B635" s="125"/>
      <c r="C635" s="127"/>
      <c r="D635" s="124"/>
      <c r="E635" s="280"/>
      <c r="F635" s="123"/>
    </row>
    <row r="636" spans="1:6" ht="50">
      <c r="A636" s="126"/>
      <c r="B636" s="125" t="s">
        <v>634</v>
      </c>
      <c r="C636" s="127"/>
      <c r="D636" s="124"/>
      <c r="E636" s="280"/>
      <c r="F636" s="123"/>
    </row>
    <row r="637" spans="1:6">
      <c r="A637" s="126"/>
      <c r="B637" s="125"/>
      <c r="D637" s="124"/>
      <c r="E637" s="280"/>
      <c r="F637" s="123"/>
    </row>
    <row r="638" spans="1:6">
      <c r="A638" s="126"/>
      <c r="B638" s="125" t="s">
        <v>604</v>
      </c>
      <c r="D638" s="124"/>
      <c r="E638" s="280"/>
      <c r="F638" s="123"/>
    </row>
    <row r="639" spans="1:6">
      <c r="A639" s="126"/>
      <c r="B639" s="125"/>
      <c r="D639" s="124"/>
      <c r="E639" s="280"/>
      <c r="F639" s="123"/>
    </row>
    <row r="640" spans="1:6">
      <c r="A640" s="126"/>
      <c r="B640" s="125" t="s">
        <v>681</v>
      </c>
      <c r="D640" s="124"/>
      <c r="E640" s="280"/>
      <c r="F640" s="123"/>
    </row>
    <row r="641" spans="1:6">
      <c r="A641" s="126"/>
      <c r="B641" s="125"/>
      <c r="D641" s="124"/>
      <c r="E641" s="280"/>
      <c r="F641" s="123"/>
    </row>
    <row r="642" spans="1:6" ht="37.5">
      <c r="A642" s="126"/>
      <c r="B642" s="125" t="s">
        <v>680</v>
      </c>
      <c r="D642" s="124"/>
      <c r="E642" s="280"/>
      <c r="F642" s="123"/>
    </row>
    <row r="643" spans="1:6">
      <c r="A643" s="126"/>
      <c r="B643" s="125"/>
      <c r="D643" s="124"/>
      <c r="E643" s="280"/>
      <c r="F643" s="123"/>
    </row>
    <row r="644" spans="1:6" ht="14">
      <c r="A644" s="126"/>
      <c r="B644" s="151" t="s">
        <v>707</v>
      </c>
      <c r="D644" s="124"/>
      <c r="E644" s="280"/>
      <c r="F644" s="123"/>
    </row>
    <row r="645" spans="1:6" ht="13">
      <c r="A645" s="126"/>
      <c r="B645" s="149"/>
      <c r="D645" s="124"/>
      <c r="E645" s="280"/>
      <c r="F645" s="123"/>
    </row>
    <row r="646" spans="1:6" ht="13">
      <c r="A646" s="126"/>
      <c r="B646" s="149" t="s">
        <v>706</v>
      </c>
      <c r="D646" s="124"/>
      <c r="E646" s="280"/>
      <c r="F646" s="123"/>
    </row>
    <row r="647" spans="1:6">
      <c r="A647" s="126"/>
      <c r="B647" s="125"/>
      <c r="D647" s="124"/>
      <c r="E647" s="280"/>
      <c r="F647" s="123"/>
    </row>
    <row r="648" spans="1:6">
      <c r="A648" s="126" t="s">
        <v>744</v>
      </c>
      <c r="B648" s="125" t="s">
        <v>704</v>
      </c>
      <c r="C648" s="112" t="s">
        <v>629</v>
      </c>
      <c r="D648" s="124">
        <v>16</v>
      </c>
      <c r="E648" s="280"/>
      <c r="F648" s="123">
        <f>D648*E648</f>
        <v>0</v>
      </c>
    </row>
    <row r="649" spans="1:6" ht="18.75" customHeight="1">
      <c r="A649" s="126"/>
      <c r="B649" s="125"/>
      <c r="D649" s="124"/>
      <c r="E649" s="280"/>
      <c r="F649" s="123"/>
    </row>
    <row r="650" spans="1:6" ht="13">
      <c r="A650" s="126"/>
      <c r="B650" s="150" t="s">
        <v>703</v>
      </c>
      <c r="D650" s="124"/>
      <c r="E650" s="280"/>
      <c r="F650" s="123"/>
    </row>
    <row r="651" spans="1:6" ht="13">
      <c r="A651" s="126"/>
      <c r="B651" s="149"/>
      <c r="D651" s="124"/>
      <c r="E651" s="280"/>
      <c r="F651" s="123"/>
    </row>
    <row r="652" spans="1:6" ht="26">
      <c r="A652" s="126"/>
      <c r="B652" s="149" t="s">
        <v>700</v>
      </c>
      <c r="D652" s="124"/>
      <c r="E652" s="280"/>
      <c r="F652" s="123"/>
    </row>
    <row r="653" spans="1:6">
      <c r="A653" s="126"/>
      <c r="B653" s="125"/>
      <c r="D653" s="124"/>
      <c r="E653" s="280"/>
      <c r="F653" s="123"/>
    </row>
    <row r="654" spans="1:6">
      <c r="A654" s="126" t="s">
        <v>727</v>
      </c>
      <c r="B654" s="125" t="s">
        <v>698</v>
      </c>
      <c r="C654" s="112" t="s">
        <v>629</v>
      </c>
      <c r="D654" s="124">
        <v>60</v>
      </c>
      <c r="E654" s="280"/>
      <c r="F654" s="123">
        <f>D654*E654</f>
        <v>0</v>
      </c>
    </row>
    <row r="655" spans="1:6">
      <c r="A655" s="126"/>
      <c r="B655" s="125"/>
      <c r="D655" s="124"/>
      <c r="E655" s="280"/>
      <c r="F655" s="123"/>
    </row>
    <row r="656" spans="1:6" ht="13">
      <c r="A656" s="126"/>
      <c r="B656" s="150" t="s">
        <v>701</v>
      </c>
      <c r="D656" s="124"/>
      <c r="E656" s="280"/>
      <c r="F656" s="123"/>
    </row>
    <row r="657" spans="1:6" ht="13">
      <c r="A657" s="126"/>
      <c r="B657" s="149"/>
      <c r="D657" s="124"/>
      <c r="E657" s="280"/>
      <c r="F657" s="123"/>
    </row>
    <row r="658" spans="1:6" ht="26">
      <c r="A658" s="126"/>
      <c r="B658" s="149" t="s">
        <v>700</v>
      </c>
      <c r="D658" s="124"/>
      <c r="E658" s="280"/>
      <c r="F658" s="123"/>
    </row>
    <row r="659" spans="1:6">
      <c r="A659" s="126"/>
      <c r="B659" s="125"/>
      <c r="D659" s="124"/>
      <c r="E659" s="280"/>
      <c r="F659" s="123"/>
    </row>
    <row r="660" spans="1:6">
      <c r="A660" s="126" t="s">
        <v>717</v>
      </c>
      <c r="B660" s="125" t="s">
        <v>698</v>
      </c>
      <c r="C660" s="112" t="s">
        <v>629</v>
      </c>
      <c r="D660" s="124">
        <v>60</v>
      </c>
      <c r="E660" s="280"/>
      <c r="F660" s="123">
        <f>D660*E660</f>
        <v>0</v>
      </c>
    </row>
    <row r="661" spans="1:6">
      <c r="A661" s="126"/>
      <c r="B661" s="125"/>
      <c r="D661" s="124"/>
      <c r="E661" s="280"/>
      <c r="F661" s="123"/>
    </row>
    <row r="662" spans="1:6">
      <c r="A662" s="126" t="s">
        <v>713</v>
      </c>
      <c r="B662" s="125" t="s">
        <v>696</v>
      </c>
      <c r="C662" s="112" t="s">
        <v>629</v>
      </c>
      <c r="D662" s="124">
        <v>7</v>
      </c>
      <c r="E662" s="280"/>
      <c r="F662" s="123">
        <f>D662*E662</f>
        <v>0</v>
      </c>
    </row>
    <row r="663" spans="1:6">
      <c r="A663" s="126"/>
      <c r="B663" s="125"/>
      <c r="D663" s="124"/>
      <c r="E663" s="280"/>
      <c r="F663" s="123"/>
    </row>
    <row r="664" spans="1:6" ht="13">
      <c r="A664" s="126"/>
      <c r="B664" s="150" t="s">
        <v>695</v>
      </c>
      <c r="D664" s="124"/>
      <c r="E664" s="280"/>
      <c r="F664" s="123"/>
    </row>
    <row r="665" spans="1:6" ht="10.5" customHeight="1">
      <c r="A665" s="126"/>
      <c r="B665" s="149"/>
      <c r="D665" s="124"/>
      <c r="E665" s="280"/>
      <c r="F665" s="123"/>
    </row>
    <row r="666" spans="1:6" ht="13">
      <c r="A666" s="126"/>
      <c r="B666" s="149" t="s">
        <v>694</v>
      </c>
      <c r="D666" s="124"/>
      <c r="E666" s="280"/>
      <c r="F666" s="123"/>
    </row>
    <row r="667" spans="1:6">
      <c r="A667" s="126"/>
      <c r="B667" s="125"/>
      <c r="D667" s="124"/>
      <c r="E667" s="280"/>
      <c r="F667" s="123"/>
    </row>
    <row r="668" spans="1:6" ht="25">
      <c r="A668" s="126" t="s">
        <v>711</v>
      </c>
      <c r="B668" s="125" t="s">
        <v>692</v>
      </c>
      <c r="C668" s="112" t="s">
        <v>648</v>
      </c>
      <c r="D668" s="124">
        <v>1</v>
      </c>
      <c r="E668" s="280"/>
      <c r="F668" s="123">
        <f>D668*E668</f>
        <v>0</v>
      </c>
    </row>
    <row r="669" spans="1:6">
      <c r="A669" s="126"/>
      <c r="B669" s="125"/>
      <c r="D669" s="124"/>
      <c r="E669" s="280"/>
      <c r="F669" s="123"/>
    </row>
    <row r="670" spans="1:6" ht="13">
      <c r="A670" s="133"/>
      <c r="B670" s="132" t="s">
        <v>628</v>
      </c>
      <c r="C670" s="146"/>
      <c r="D670" s="130"/>
      <c r="E670" s="281"/>
      <c r="F670" s="129">
        <f>SUM(F632:F668)</f>
        <v>0</v>
      </c>
    </row>
    <row r="671" spans="1:6">
      <c r="A671" s="126"/>
      <c r="B671" s="125"/>
      <c r="D671" s="124"/>
      <c r="E671" s="280"/>
      <c r="F671" s="123"/>
    </row>
    <row r="672" spans="1:6">
      <c r="A672" s="126"/>
      <c r="B672" s="125"/>
      <c r="D672" s="124"/>
      <c r="E672" s="280"/>
      <c r="F672" s="123"/>
    </row>
    <row r="673" spans="1:6" ht="14">
      <c r="A673" s="126"/>
      <c r="B673" s="151" t="s">
        <v>2255</v>
      </c>
      <c r="D673" s="124"/>
      <c r="E673" s="280"/>
      <c r="F673" s="123"/>
    </row>
    <row r="674" spans="1:6">
      <c r="A674" s="126"/>
      <c r="B674" s="125"/>
      <c r="D674" s="124"/>
      <c r="E674" s="280"/>
      <c r="F674" s="123"/>
    </row>
    <row r="675" spans="1:6">
      <c r="A675" s="126"/>
      <c r="B675" s="125" t="s">
        <v>604</v>
      </c>
      <c r="D675" s="124"/>
      <c r="E675" s="280"/>
      <c r="F675" s="123"/>
    </row>
    <row r="676" spans="1:6">
      <c r="A676" s="126"/>
      <c r="B676" s="125"/>
      <c r="D676" s="124"/>
      <c r="E676" s="280"/>
      <c r="F676" s="123"/>
    </row>
    <row r="677" spans="1:6" ht="50">
      <c r="A677" s="126"/>
      <c r="B677" s="125" t="s">
        <v>1035</v>
      </c>
      <c r="D677" s="124"/>
      <c r="E677" s="280"/>
      <c r="F677" s="123"/>
    </row>
    <row r="678" spans="1:6">
      <c r="A678" s="126"/>
      <c r="B678" s="125"/>
      <c r="D678" s="124"/>
      <c r="E678" s="280"/>
      <c r="F678" s="123"/>
    </row>
    <row r="679" spans="1:6" ht="50">
      <c r="A679" s="126"/>
      <c r="B679" s="278" t="s">
        <v>634</v>
      </c>
      <c r="D679" s="124"/>
      <c r="E679" s="280"/>
      <c r="F679" s="123"/>
    </row>
    <row r="680" spans="1:6">
      <c r="A680" s="126"/>
      <c r="B680" s="278"/>
      <c r="D680" s="124"/>
      <c r="E680" s="280"/>
      <c r="F680" s="123"/>
    </row>
    <row r="681" spans="1:6">
      <c r="A681" s="126"/>
      <c r="B681" s="278" t="s">
        <v>604</v>
      </c>
      <c r="D681" s="124"/>
      <c r="E681" s="280"/>
      <c r="F681" s="123"/>
    </row>
    <row r="682" spans="1:6">
      <c r="A682" s="126"/>
      <c r="B682" s="278"/>
      <c r="D682" s="124"/>
      <c r="E682" s="280"/>
      <c r="F682" s="123"/>
    </row>
    <row r="683" spans="1:6">
      <c r="A683" s="126"/>
      <c r="B683" s="278" t="s">
        <v>681</v>
      </c>
      <c r="D683" s="124"/>
      <c r="E683" s="280"/>
      <c r="F683" s="123"/>
    </row>
    <row r="684" spans="1:6">
      <c r="A684" s="126"/>
      <c r="B684" s="278"/>
      <c r="D684" s="124"/>
      <c r="E684" s="280"/>
      <c r="F684" s="123"/>
    </row>
    <row r="685" spans="1:6" ht="37.5">
      <c r="A685" s="126"/>
      <c r="B685" s="278" t="s">
        <v>680</v>
      </c>
      <c r="D685" s="124"/>
      <c r="E685" s="280"/>
      <c r="F685" s="123"/>
    </row>
    <row r="686" spans="1:6">
      <c r="A686" s="126"/>
      <c r="B686" s="278"/>
      <c r="D686" s="124"/>
      <c r="E686" s="280"/>
      <c r="F686" s="123"/>
    </row>
    <row r="687" spans="1:6">
      <c r="A687" s="126"/>
      <c r="B687" s="278" t="s">
        <v>722</v>
      </c>
      <c r="D687" s="124"/>
      <c r="E687" s="280"/>
      <c r="F687" s="123"/>
    </row>
    <row r="688" spans="1:6">
      <c r="A688" s="126"/>
      <c r="B688" s="278"/>
      <c r="D688" s="124"/>
      <c r="E688" s="280"/>
      <c r="F688" s="123"/>
    </row>
    <row r="689" spans="1:6" ht="37.5">
      <c r="A689" s="126"/>
      <c r="B689" s="278" t="s">
        <v>2256</v>
      </c>
      <c r="D689" s="124"/>
      <c r="E689" s="280"/>
      <c r="F689" s="123"/>
    </row>
    <row r="690" spans="1:6">
      <c r="A690" s="126"/>
      <c r="B690" s="278"/>
      <c r="D690" s="124"/>
      <c r="E690" s="280"/>
      <c r="F690" s="123"/>
    </row>
    <row r="691" spans="1:6" ht="37.5">
      <c r="A691" s="126"/>
      <c r="B691" s="278" t="s">
        <v>2257</v>
      </c>
      <c r="D691" s="124"/>
      <c r="E691" s="280"/>
      <c r="F691" s="123"/>
    </row>
    <row r="692" spans="1:6">
      <c r="A692" s="126"/>
      <c r="B692" s="125"/>
      <c r="D692" s="124"/>
      <c r="E692" s="280"/>
      <c r="F692" s="123"/>
    </row>
    <row r="693" spans="1:6" ht="18.5">
      <c r="A693" s="126"/>
      <c r="B693" s="231" t="s">
        <v>2248</v>
      </c>
      <c r="C693" s="76"/>
      <c r="D693" s="124"/>
      <c r="E693" s="280"/>
      <c r="F693" s="123"/>
    </row>
    <row r="694" spans="1:6" ht="18.5">
      <c r="A694" s="126"/>
      <c r="B694" s="230"/>
      <c r="C694" s="76"/>
      <c r="D694" s="124"/>
      <c r="E694" s="280"/>
      <c r="F694" s="123"/>
    </row>
    <row r="695" spans="1:6">
      <c r="A695" s="126" t="s">
        <v>658</v>
      </c>
      <c r="B695" s="230" t="s">
        <v>2249</v>
      </c>
      <c r="C695" s="112" t="s">
        <v>684</v>
      </c>
      <c r="D695" s="124">
        <v>1</v>
      </c>
      <c r="E695" s="280"/>
      <c r="F695" s="123">
        <f>D695*E695</f>
        <v>0</v>
      </c>
    </row>
    <row r="696" spans="1:6" ht="18.5">
      <c r="A696" s="126"/>
      <c r="B696" s="230"/>
      <c r="C696" s="76"/>
      <c r="D696" s="124"/>
      <c r="E696" s="280"/>
      <c r="F696" s="123"/>
    </row>
    <row r="697" spans="1:6">
      <c r="A697" s="126"/>
      <c r="B697" s="125"/>
      <c r="D697" s="124"/>
      <c r="E697" s="280"/>
      <c r="F697" s="123"/>
    </row>
    <row r="698" spans="1:6" ht="13">
      <c r="A698" s="133"/>
      <c r="B698" s="132" t="s">
        <v>628</v>
      </c>
      <c r="C698" s="146"/>
      <c r="D698" s="130"/>
      <c r="E698" s="281"/>
      <c r="F698" s="129">
        <f>SUM(F675:F697)</f>
        <v>0</v>
      </c>
    </row>
    <row r="699" spans="1:6">
      <c r="A699" s="126"/>
      <c r="B699" s="125"/>
      <c r="D699" s="124"/>
      <c r="E699" s="280"/>
      <c r="F699" s="123"/>
    </row>
    <row r="700" spans="1:6">
      <c r="A700" s="126"/>
      <c r="B700" s="125"/>
      <c r="D700" s="124"/>
      <c r="E700" s="280"/>
      <c r="F700" s="123"/>
    </row>
    <row r="701" spans="1:6" ht="14">
      <c r="A701" s="126"/>
      <c r="B701" s="151" t="s">
        <v>2252</v>
      </c>
      <c r="D701" s="124"/>
      <c r="E701" s="280"/>
      <c r="F701" s="123"/>
    </row>
    <row r="702" spans="1:6">
      <c r="A702" s="126"/>
      <c r="B702" s="125"/>
      <c r="D702" s="124"/>
      <c r="E702" s="280"/>
      <c r="F702" s="123"/>
    </row>
    <row r="703" spans="1:6">
      <c r="A703" s="126"/>
      <c r="B703" s="125" t="s">
        <v>635</v>
      </c>
      <c r="D703" s="124"/>
      <c r="E703" s="280"/>
      <c r="F703" s="123"/>
    </row>
    <row r="704" spans="1:6">
      <c r="A704" s="126"/>
      <c r="B704" s="125"/>
      <c r="D704" s="124"/>
      <c r="E704" s="280"/>
      <c r="F704" s="123"/>
    </row>
    <row r="705" spans="1:6" ht="50">
      <c r="A705" s="126"/>
      <c r="B705" s="125" t="s">
        <v>1035</v>
      </c>
      <c r="D705" s="124"/>
      <c r="E705" s="280"/>
      <c r="F705" s="123"/>
    </row>
    <row r="706" spans="1:6">
      <c r="A706" s="126"/>
      <c r="B706" s="125"/>
      <c r="D706" s="124"/>
      <c r="E706" s="280"/>
      <c r="F706" s="123"/>
    </row>
    <row r="707" spans="1:6" ht="50">
      <c r="A707" s="126"/>
      <c r="B707" s="125" t="s">
        <v>634</v>
      </c>
      <c r="D707" s="124"/>
      <c r="E707" s="280"/>
      <c r="F707" s="123"/>
    </row>
    <row r="708" spans="1:6">
      <c r="A708" s="126"/>
      <c r="B708" s="125"/>
      <c r="D708" s="124"/>
      <c r="E708" s="280"/>
      <c r="F708" s="123"/>
    </row>
    <row r="709" spans="1:6">
      <c r="A709" s="126"/>
      <c r="B709" s="125" t="s">
        <v>604</v>
      </c>
      <c r="D709" s="124"/>
      <c r="E709" s="280"/>
      <c r="F709" s="123"/>
    </row>
    <row r="710" spans="1:6">
      <c r="A710" s="126"/>
      <c r="B710" s="125"/>
      <c r="D710" s="124"/>
      <c r="E710" s="280"/>
      <c r="F710" s="123"/>
    </row>
    <row r="711" spans="1:6">
      <c r="A711" s="126"/>
      <c r="B711" s="125" t="s">
        <v>683</v>
      </c>
      <c r="D711" s="124"/>
      <c r="E711" s="280"/>
      <c r="F711" s="123"/>
    </row>
    <row r="712" spans="1:6">
      <c r="A712" s="126"/>
      <c r="B712" s="125"/>
      <c r="D712" s="124"/>
      <c r="E712" s="280"/>
      <c r="F712" s="123"/>
    </row>
    <row r="713" spans="1:6" ht="37.5">
      <c r="A713" s="126"/>
      <c r="B713" s="125" t="s">
        <v>682</v>
      </c>
      <c r="D713" s="124"/>
      <c r="E713" s="280"/>
      <c r="F713" s="123"/>
    </row>
    <row r="714" spans="1:6">
      <c r="A714" s="126"/>
      <c r="B714" s="125"/>
      <c r="D714" s="124"/>
      <c r="E714" s="280"/>
      <c r="F714" s="123"/>
    </row>
    <row r="715" spans="1:6">
      <c r="A715" s="126"/>
      <c r="B715" s="125" t="s">
        <v>681</v>
      </c>
      <c r="D715" s="124"/>
      <c r="E715" s="280"/>
      <c r="F715" s="123"/>
    </row>
    <row r="716" spans="1:6">
      <c r="A716" s="126"/>
      <c r="B716" s="125"/>
      <c r="D716" s="124"/>
      <c r="E716" s="280"/>
      <c r="F716" s="123"/>
    </row>
    <row r="717" spans="1:6" ht="37.5">
      <c r="A717" s="126"/>
      <c r="B717" s="125" t="s">
        <v>680</v>
      </c>
      <c r="D717" s="124"/>
      <c r="E717" s="280"/>
      <c r="F717" s="123"/>
    </row>
    <row r="718" spans="1:6">
      <c r="A718" s="126"/>
      <c r="B718" s="125"/>
      <c r="D718" s="124"/>
      <c r="E718" s="280"/>
      <c r="F718" s="123"/>
    </row>
    <row r="719" spans="1:6">
      <c r="A719" s="126"/>
      <c r="B719" s="125" t="s">
        <v>679</v>
      </c>
      <c r="D719" s="124"/>
      <c r="E719" s="280"/>
      <c r="F719" s="123"/>
    </row>
    <row r="720" spans="1:6">
      <c r="A720" s="126"/>
      <c r="B720" s="125"/>
      <c r="D720" s="124"/>
      <c r="E720" s="280"/>
      <c r="F720" s="123"/>
    </row>
    <row r="721" spans="1:6">
      <c r="A721" s="126"/>
      <c r="B721" s="125" t="s">
        <v>678</v>
      </c>
      <c r="D721" s="124"/>
      <c r="E721" s="280"/>
      <c r="F721" s="123"/>
    </row>
    <row r="722" spans="1:6">
      <c r="A722" s="126"/>
      <c r="B722" s="125"/>
      <c r="D722" s="124"/>
      <c r="E722" s="280"/>
      <c r="F722" s="123"/>
    </row>
    <row r="723" spans="1:6" ht="25">
      <c r="A723" s="126"/>
      <c r="B723" s="125" t="s">
        <v>677</v>
      </c>
      <c r="D723" s="124"/>
      <c r="E723" s="280"/>
      <c r="F723" s="123"/>
    </row>
    <row r="724" spans="1:6">
      <c r="A724" s="126"/>
      <c r="B724" s="125"/>
      <c r="D724" s="124"/>
      <c r="E724" s="280"/>
      <c r="F724" s="123"/>
    </row>
    <row r="725" spans="1:6">
      <c r="A725" s="126"/>
      <c r="B725" s="125" t="s">
        <v>676</v>
      </c>
      <c r="D725" s="124"/>
      <c r="E725" s="280"/>
      <c r="F725" s="123"/>
    </row>
    <row r="726" spans="1:6">
      <c r="A726" s="126"/>
      <c r="B726" s="125"/>
      <c r="D726" s="124"/>
      <c r="E726" s="280"/>
      <c r="F726" s="123"/>
    </row>
    <row r="727" spans="1:6">
      <c r="A727" s="126"/>
      <c r="B727" s="125" t="s">
        <v>675</v>
      </c>
      <c r="D727" s="124"/>
      <c r="E727" s="280"/>
      <c r="F727" s="123"/>
    </row>
    <row r="728" spans="1:6">
      <c r="A728" s="126"/>
      <c r="B728" s="125"/>
      <c r="D728" s="124"/>
      <c r="E728" s="280"/>
      <c r="F728" s="123"/>
    </row>
    <row r="729" spans="1:6">
      <c r="A729" s="126"/>
      <c r="B729" s="125" t="s">
        <v>674</v>
      </c>
      <c r="D729" s="124"/>
      <c r="E729" s="280"/>
      <c r="F729" s="123"/>
    </row>
    <row r="730" spans="1:6">
      <c r="A730" s="126"/>
      <c r="B730" s="125"/>
      <c r="D730" s="124"/>
      <c r="E730" s="280"/>
      <c r="F730" s="123"/>
    </row>
    <row r="731" spans="1:6">
      <c r="A731" s="126"/>
      <c r="B731" s="125" t="s">
        <v>673</v>
      </c>
      <c r="D731" s="124"/>
      <c r="E731" s="280"/>
      <c r="F731" s="123"/>
    </row>
    <row r="732" spans="1:6">
      <c r="A732" s="126"/>
      <c r="B732" s="125"/>
      <c r="D732" s="124"/>
      <c r="E732" s="280"/>
      <c r="F732" s="123"/>
    </row>
    <row r="733" spans="1:6">
      <c r="A733" s="126"/>
      <c r="B733" s="125" t="s">
        <v>672</v>
      </c>
      <c r="D733" s="124"/>
      <c r="E733" s="280"/>
      <c r="F733" s="123"/>
    </row>
    <row r="734" spans="1:6">
      <c r="A734" s="126"/>
      <c r="B734" s="125"/>
      <c r="D734" s="124"/>
      <c r="E734" s="280"/>
      <c r="F734" s="123"/>
    </row>
    <row r="735" spans="1:6" ht="25">
      <c r="A735" s="126"/>
      <c r="B735" s="125" t="s">
        <v>671</v>
      </c>
      <c r="D735" s="124"/>
      <c r="E735" s="280"/>
      <c r="F735" s="123"/>
    </row>
    <row r="736" spans="1:6">
      <c r="A736" s="126"/>
      <c r="B736" s="125"/>
      <c r="D736" s="124"/>
      <c r="E736" s="280"/>
      <c r="F736" s="123"/>
    </row>
    <row r="737" spans="1:6">
      <c r="A737" s="126"/>
      <c r="B737" s="125" t="s">
        <v>670</v>
      </c>
      <c r="D737" s="124"/>
      <c r="E737" s="280"/>
      <c r="F737" s="123"/>
    </row>
    <row r="738" spans="1:6">
      <c r="A738" s="126"/>
      <c r="B738" s="125"/>
      <c r="D738" s="124"/>
      <c r="E738" s="280"/>
      <c r="F738" s="123"/>
    </row>
    <row r="739" spans="1:6">
      <c r="A739" s="126"/>
      <c r="B739" s="125" t="s">
        <v>669</v>
      </c>
      <c r="D739" s="124"/>
      <c r="E739" s="280"/>
      <c r="F739" s="123"/>
    </row>
    <row r="740" spans="1:6">
      <c r="A740" s="126"/>
      <c r="B740" s="125"/>
      <c r="D740" s="124"/>
      <c r="E740" s="280"/>
      <c r="F740" s="123"/>
    </row>
    <row r="741" spans="1:6">
      <c r="A741" s="126"/>
      <c r="B741" s="125" t="s">
        <v>668</v>
      </c>
      <c r="D741" s="124"/>
      <c r="E741" s="280"/>
      <c r="F741" s="123"/>
    </row>
    <row r="742" spans="1:6">
      <c r="A742" s="126"/>
      <c r="B742" s="125"/>
      <c r="D742" s="124"/>
      <c r="E742" s="280"/>
      <c r="F742" s="123"/>
    </row>
    <row r="743" spans="1:6">
      <c r="A743" s="126"/>
      <c r="B743" s="125" t="s">
        <v>667</v>
      </c>
      <c r="D743" s="124"/>
      <c r="E743" s="280"/>
      <c r="F743" s="123"/>
    </row>
    <row r="744" spans="1:6">
      <c r="A744" s="126"/>
      <c r="B744" s="125"/>
      <c r="D744" s="124"/>
      <c r="E744" s="280"/>
      <c r="F744" s="123"/>
    </row>
    <row r="745" spans="1:6">
      <c r="A745" s="126"/>
      <c r="B745" s="125" t="s">
        <v>666</v>
      </c>
      <c r="D745" s="124"/>
      <c r="E745" s="280"/>
      <c r="F745" s="123"/>
    </row>
    <row r="746" spans="1:6">
      <c r="A746" s="126"/>
      <c r="B746" s="125"/>
      <c r="D746" s="124"/>
      <c r="E746" s="280"/>
      <c r="F746" s="123"/>
    </row>
    <row r="747" spans="1:6">
      <c r="A747" s="126"/>
      <c r="B747" s="125" t="s">
        <v>665</v>
      </c>
      <c r="D747" s="124"/>
      <c r="E747" s="280"/>
      <c r="F747" s="123"/>
    </row>
    <row r="748" spans="1:6">
      <c r="A748" s="126"/>
      <c r="B748" s="125"/>
      <c r="D748" s="124"/>
      <c r="E748" s="280"/>
      <c r="F748" s="123"/>
    </row>
    <row r="749" spans="1:6">
      <c r="A749" s="126"/>
      <c r="B749" s="125" t="s">
        <v>664</v>
      </c>
      <c r="D749" s="124"/>
      <c r="E749" s="280"/>
      <c r="F749" s="123"/>
    </row>
    <row r="750" spans="1:6">
      <c r="A750" s="126"/>
      <c r="B750" s="125"/>
      <c r="D750" s="124"/>
      <c r="E750" s="280"/>
      <c r="F750" s="123"/>
    </row>
    <row r="751" spans="1:6" ht="25">
      <c r="A751" s="126"/>
      <c r="B751" s="125" t="s">
        <v>663</v>
      </c>
      <c r="D751" s="124"/>
      <c r="E751" s="280"/>
      <c r="F751" s="123"/>
    </row>
    <row r="752" spans="1:6">
      <c r="A752" s="126"/>
      <c r="B752" s="125"/>
      <c r="D752" s="124"/>
      <c r="E752" s="280"/>
      <c r="F752" s="123"/>
    </row>
    <row r="753" spans="1:6">
      <c r="A753" s="126"/>
      <c r="B753" s="125" t="s">
        <v>662</v>
      </c>
      <c r="D753" s="124"/>
      <c r="E753" s="280"/>
      <c r="F753" s="123"/>
    </row>
    <row r="754" spans="1:6">
      <c r="A754" s="126"/>
      <c r="B754" s="125"/>
      <c r="D754" s="124"/>
      <c r="E754" s="280"/>
      <c r="F754" s="123"/>
    </row>
    <row r="755" spans="1:6">
      <c r="A755" s="126"/>
      <c r="B755" s="125" t="s">
        <v>661</v>
      </c>
      <c r="D755" s="124"/>
      <c r="E755" s="280"/>
      <c r="F755" s="123"/>
    </row>
    <row r="756" spans="1:6" ht="22.5" customHeight="1">
      <c r="A756" s="126"/>
      <c r="B756" s="125"/>
      <c r="D756" s="124"/>
      <c r="E756" s="280"/>
      <c r="F756" s="123"/>
    </row>
    <row r="757" spans="1:6" ht="13">
      <c r="A757" s="126"/>
      <c r="B757" s="150" t="s">
        <v>660</v>
      </c>
      <c r="D757" s="124"/>
      <c r="E757" s="280"/>
      <c r="F757" s="123"/>
    </row>
    <row r="758" spans="1:6" ht="13">
      <c r="A758" s="126"/>
      <c r="B758" s="149"/>
      <c r="D758" s="124"/>
      <c r="E758" s="280"/>
      <c r="F758" s="123"/>
    </row>
    <row r="759" spans="1:6" ht="52">
      <c r="A759" s="126"/>
      <c r="B759" s="149" t="s">
        <v>659</v>
      </c>
      <c r="D759" s="124"/>
      <c r="E759" s="280"/>
      <c r="F759" s="123"/>
    </row>
    <row r="760" spans="1:6">
      <c r="A760" s="126"/>
      <c r="B760" s="125"/>
      <c r="D760" s="124"/>
      <c r="E760" s="280"/>
      <c r="F760" s="123"/>
    </row>
    <row r="761" spans="1:6">
      <c r="A761" s="126" t="s">
        <v>705</v>
      </c>
      <c r="B761" s="125" t="s">
        <v>657</v>
      </c>
      <c r="C761" s="112" t="s">
        <v>629</v>
      </c>
      <c r="D761" s="124">
        <v>60</v>
      </c>
      <c r="E761" s="280"/>
      <c r="F761" s="123">
        <f>D761*E761</f>
        <v>0</v>
      </c>
    </row>
    <row r="762" spans="1:6">
      <c r="A762" s="126"/>
      <c r="B762" s="125"/>
      <c r="D762" s="124"/>
      <c r="E762" s="280"/>
      <c r="F762" s="123"/>
    </row>
    <row r="763" spans="1:6">
      <c r="A763" s="126" t="s">
        <v>702</v>
      </c>
      <c r="B763" s="125" t="s">
        <v>655</v>
      </c>
      <c r="C763" s="112" t="s">
        <v>629</v>
      </c>
      <c r="D763" s="124">
        <v>60</v>
      </c>
      <c r="E763" s="280"/>
      <c r="F763" s="123">
        <f>D763*E763</f>
        <v>0</v>
      </c>
    </row>
    <row r="764" spans="1:6">
      <c r="A764" s="126"/>
      <c r="B764" s="125"/>
      <c r="D764" s="124"/>
      <c r="E764" s="280"/>
      <c r="F764" s="123"/>
    </row>
    <row r="765" spans="1:6">
      <c r="A765" s="126"/>
      <c r="B765" s="125"/>
      <c r="D765" s="124"/>
      <c r="E765" s="280"/>
      <c r="F765" s="123"/>
    </row>
    <row r="766" spans="1:6" ht="13">
      <c r="A766" s="126"/>
      <c r="B766" s="150" t="s">
        <v>654</v>
      </c>
      <c r="D766" s="124"/>
      <c r="E766" s="280"/>
      <c r="F766" s="123"/>
    </row>
    <row r="767" spans="1:6" ht="13">
      <c r="A767" s="126"/>
      <c r="B767" s="149"/>
      <c r="D767" s="124"/>
      <c r="E767" s="280"/>
      <c r="F767" s="123"/>
    </row>
    <row r="768" spans="1:6" ht="65">
      <c r="A768" s="126"/>
      <c r="B768" s="149" t="s">
        <v>653</v>
      </c>
      <c r="D768" s="124"/>
      <c r="E768" s="280"/>
      <c r="F768" s="123"/>
    </row>
    <row r="769" spans="1:6">
      <c r="A769" s="126"/>
      <c r="B769" s="125"/>
      <c r="D769" s="124"/>
      <c r="E769" s="280"/>
      <c r="F769" s="123"/>
    </row>
    <row r="770" spans="1:6">
      <c r="A770" s="126" t="s">
        <v>699</v>
      </c>
      <c r="B770" s="125" t="s">
        <v>651</v>
      </c>
      <c r="C770" s="112" t="s">
        <v>648</v>
      </c>
      <c r="D770" s="124">
        <v>11</v>
      </c>
      <c r="E770" s="280"/>
      <c r="F770" s="123">
        <f>D770*E770</f>
        <v>0</v>
      </c>
    </row>
    <row r="771" spans="1:6">
      <c r="A771" s="126"/>
      <c r="B771" s="125"/>
      <c r="D771" s="124"/>
      <c r="E771" s="280"/>
      <c r="F771" s="123"/>
    </row>
    <row r="772" spans="1:6">
      <c r="A772" s="126" t="s">
        <v>697</v>
      </c>
      <c r="B772" s="125" t="s">
        <v>649</v>
      </c>
      <c r="C772" s="112" t="s">
        <v>648</v>
      </c>
      <c r="D772" s="124">
        <v>15</v>
      </c>
      <c r="E772" s="280"/>
      <c r="F772" s="123">
        <f>D772*E772</f>
        <v>0</v>
      </c>
    </row>
    <row r="773" spans="1:6" ht="22.5" customHeight="1">
      <c r="A773" s="126"/>
      <c r="B773" s="125"/>
      <c r="D773" s="124"/>
      <c r="E773" s="280"/>
      <c r="F773" s="123"/>
    </row>
    <row r="774" spans="1:6" ht="13">
      <c r="A774" s="126"/>
      <c r="B774" s="150" t="s">
        <v>647</v>
      </c>
      <c r="D774" s="124"/>
      <c r="E774" s="280"/>
      <c r="F774" s="123"/>
    </row>
    <row r="775" spans="1:6" ht="13">
      <c r="A775" s="126"/>
      <c r="B775" s="149"/>
      <c r="D775" s="124"/>
      <c r="E775" s="280"/>
      <c r="F775" s="123"/>
    </row>
    <row r="776" spans="1:6" ht="26">
      <c r="A776" s="126"/>
      <c r="B776" s="149" t="s">
        <v>646</v>
      </c>
      <c r="D776" s="124"/>
      <c r="E776" s="280"/>
      <c r="F776" s="123"/>
    </row>
    <row r="777" spans="1:6">
      <c r="A777" s="126"/>
      <c r="B777" s="125"/>
      <c r="D777" s="124"/>
      <c r="E777" s="280"/>
      <c r="F777" s="123"/>
    </row>
    <row r="778" spans="1:6">
      <c r="A778" s="126" t="s">
        <v>693</v>
      </c>
      <c r="B778" s="125" t="s">
        <v>644</v>
      </c>
      <c r="C778" s="112" t="s">
        <v>629</v>
      </c>
      <c r="D778" s="124">
        <v>7</v>
      </c>
      <c r="E778" s="280"/>
      <c r="F778" s="123">
        <f>D778*E778</f>
        <v>0</v>
      </c>
    </row>
    <row r="779" spans="1:6" ht="19.5" customHeight="1">
      <c r="A779" s="126"/>
      <c r="B779" s="125"/>
      <c r="D779" s="124"/>
      <c r="E779" s="280"/>
      <c r="F779" s="123"/>
    </row>
    <row r="780" spans="1:6" ht="52">
      <c r="A780" s="126"/>
      <c r="B780" s="149" t="s">
        <v>643</v>
      </c>
      <c r="C780" s="127"/>
      <c r="D780" s="124"/>
      <c r="E780" s="280"/>
      <c r="F780" s="123"/>
    </row>
    <row r="781" spans="1:6">
      <c r="A781" s="126"/>
      <c r="B781" s="125"/>
      <c r="C781" s="127"/>
      <c r="D781" s="124"/>
      <c r="E781" s="280"/>
      <c r="F781" s="123"/>
    </row>
    <row r="782" spans="1:6">
      <c r="A782" s="126" t="s">
        <v>686</v>
      </c>
      <c r="B782" s="125" t="s">
        <v>1056</v>
      </c>
      <c r="C782" s="127" t="s">
        <v>629</v>
      </c>
      <c r="D782" s="124">
        <v>2</v>
      </c>
      <c r="E782" s="280"/>
      <c r="F782" s="123">
        <f>D782*E782</f>
        <v>0</v>
      </c>
    </row>
    <row r="783" spans="1:6">
      <c r="A783" s="126"/>
      <c r="B783" s="125"/>
      <c r="C783" s="127"/>
      <c r="D783" s="124"/>
      <c r="E783" s="280"/>
      <c r="F783" s="123"/>
    </row>
    <row r="784" spans="1:6">
      <c r="A784" s="126" t="s">
        <v>658</v>
      </c>
      <c r="B784" s="125" t="s">
        <v>1057</v>
      </c>
      <c r="C784" s="127" t="s">
        <v>629</v>
      </c>
      <c r="D784" s="124">
        <v>1</v>
      </c>
      <c r="E784" s="280"/>
      <c r="F784" s="123">
        <f>D784*E784</f>
        <v>0</v>
      </c>
    </row>
    <row r="785" spans="1:6" ht="20.25" customHeight="1">
      <c r="A785" s="126"/>
      <c r="B785" s="125"/>
      <c r="C785" s="127"/>
      <c r="D785" s="124"/>
      <c r="E785" s="280"/>
      <c r="F785" s="123"/>
    </row>
    <row r="786" spans="1:6" ht="65">
      <c r="A786" s="126"/>
      <c r="B786" s="149" t="s">
        <v>638</v>
      </c>
      <c r="C786" s="127"/>
      <c r="D786" s="124"/>
      <c r="E786" s="280"/>
      <c r="F786" s="123"/>
    </row>
    <row r="787" spans="1:6">
      <c r="A787" s="126"/>
      <c r="B787" s="125"/>
      <c r="C787" s="127"/>
      <c r="D787" s="124"/>
      <c r="E787" s="280"/>
      <c r="F787" s="123"/>
    </row>
    <row r="788" spans="1:6">
      <c r="A788" s="126" t="s">
        <v>656</v>
      </c>
      <c r="B788" s="125" t="s">
        <v>1058</v>
      </c>
      <c r="C788" s="127" t="s">
        <v>629</v>
      </c>
      <c r="D788" s="124">
        <v>2</v>
      </c>
      <c r="E788" s="280"/>
      <c r="F788" s="123">
        <f>D788*E788</f>
        <v>0</v>
      </c>
    </row>
    <row r="789" spans="1:6">
      <c r="A789" s="126"/>
      <c r="B789" s="125"/>
      <c r="C789" s="127"/>
      <c r="D789" s="124"/>
      <c r="E789" s="280"/>
      <c r="F789" s="123"/>
    </row>
    <row r="790" spans="1:6">
      <c r="A790" s="126"/>
      <c r="B790" s="125"/>
      <c r="C790" s="127"/>
      <c r="D790" s="124"/>
      <c r="E790" s="280"/>
      <c r="F790" s="123"/>
    </row>
    <row r="791" spans="1:6" ht="13">
      <c r="A791" s="133"/>
      <c r="B791" s="132" t="s">
        <v>628</v>
      </c>
      <c r="C791" s="131"/>
      <c r="D791" s="130"/>
      <c r="E791" s="281"/>
      <c r="F791" s="129">
        <f>SUM(F703:F790)</f>
        <v>0</v>
      </c>
    </row>
    <row r="792" spans="1:6">
      <c r="A792" s="126"/>
      <c r="B792" s="125"/>
      <c r="C792" s="127"/>
      <c r="D792" s="124"/>
      <c r="E792" s="280"/>
      <c r="F792" s="123"/>
    </row>
    <row r="793" spans="1:6">
      <c r="A793" s="126"/>
      <c r="B793" s="125"/>
      <c r="C793" s="127"/>
      <c r="D793" s="124"/>
      <c r="E793" s="280"/>
      <c r="F793" s="123"/>
    </row>
    <row r="794" spans="1:6" ht="14">
      <c r="A794" s="126"/>
      <c r="B794" s="145" t="s">
        <v>2253</v>
      </c>
      <c r="C794" s="136"/>
      <c r="D794" s="138"/>
      <c r="E794" s="283"/>
      <c r="F794" s="134"/>
    </row>
    <row r="795" spans="1:6">
      <c r="A795" s="126"/>
      <c r="B795" s="137"/>
      <c r="C795" s="136"/>
      <c r="D795" s="138"/>
      <c r="E795" s="283"/>
      <c r="F795" s="134"/>
    </row>
    <row r="796" spans="1:6">
      <c r="A796" s="126"/>
      <c r="B796" s="137" t="s">
        <v>635</v>
      </c>
      <c r="C796" s="136"/>
      <c r="D796" s="138"/>
      <c r="E796" s="283"/>
      <c r="F796" s="134"/>
    </row>
    <row r="797" spans="1:6">
      <c r="A797" s="126"/>
      <c r="B797" s="137"/>
      <c r="C797" s="136"/>
      <c r="D797" s="138"/>
      <c r="E797" s="283"/>
      <c r="F797" s="134"/>
    </row>
    <row r="798" spans="1:6" ht="50">
      <c r="A798" s="126"/>
      <c r="B798" s="137" t="s">
        <v>1035</v>
      </c>
      <c r="C798" s="136"/>
      <c r="D798" s="138"/>
      <c r="E798" s="283"/>
      <c r="F798" s="134"/>
    </row>
    <row r="799" spans="1:6">
      <c r="A799" s="126"/>
      <c r="B799" s="137"/>
      <c r="C799" s="136"/>
      <c r="D799" s="138"/>
      <c r="E799" s="283"/>
      <c r="F799" s="134"/>
    </row>
    <row r="800" spans="1:6" ht="50">
      <c r="A800" s="126"/>
      <c r="B800" s="137" t="s">
        <v>634</v>
      </c>
      <c r="C800" s="136"/>
      <c r="D800" s="138"/>
      <c r="E800" s="283"/>
      <c r="F800" s="134"/>
    </row>
    <row r="801" spans="1:6">
      <c r="A801" s="126"/>
      <c r="B801" s="137"/>
      <c r="C801" s="136"/>
      <c r="D801" s="138"/>
      <c r="E801" s="283"/>
      <c r="F801" s="134"/>
    </row>
    <row r="802" spans="1:6" ht="13">
      <c r="A802" s="126"/>
      <c r="B802" s="139"/>
      <c r="C802" s="136"/>
      <c r="D802" s="138"/>
      <c r="E802" s="283"/>
      <c r="F802" s="134"/>
    </row>
    <row r="803" spans="1:6" ht="13">
      <c r="A803" s="126"/>
      <c r="B803" s="140" t="s">
        <v>633</v>
      </c>
      <c r="C803" s="136"/>
      <c r="D803" s="138"/>
      <c r="E803" s="283"/>
      <c r="F803" s="134"/>
    </row>
    <row r="804" spans="1:6" ht="13">
      <c r="A804" s="126"/>
      <c r="B804" s="139"/>
      <c r="C804" s="136"/>
      <c r="D804" s="138"/>
      <c r="E804" s="283"/>
      <c r="F804" s="134"/>
    </row>
    <row r="805" spans="1:6" ht="13">
      <c r="A805" s="126"/>
      <c r="B805" s="139" t="s">
        <v>632</v>
      </c>
      <c r="C805" s="136"/>
      <c r="D805" s="138"/>
      <c r="E805" s="283"/>
      <c r="F805" s="134"/>
    </row>
    <row r="806" spans="1:6">
      <c r="A806" s="126"/>
      <c r="B806" s="137"/>
      <c r="C806" s="136"/>
      <c r="D806" s="138"/>
      <c r="E806" s="283"/>
      <c r="F806" s="134"/>
    </row>
    <row r="807" spans="1:6" ht="62.5">
      <c r="A807" s="126" t="s">
        <v>652</v>
      </c>
      <c r="B807" s="137" t="s">
        <v>630</v>
      </c>
      <c r="C807" s="136" t="s">
        <v>629</v>
      </c>
      <c r="D807" s="135">
        <v>42</v>
      </c>
      <c r="E807" s="283"/>
      <c r="F807" s="134">
        <f>D807*E807</f>
        <v>0</v>
      </c>
    </row>
    <row r="808" spans="1:6">
      <c r="A808" s="128"/>
      <c r="B808" s="125"/>
      <c r="C808" s="127"/>
      <c r="D808" s="124"/>
      <c r="E808" s="280"/>
      <c r="F808" s="123"/>
    </row>
    <row r="809" spans="1:6">
      <c r="A809" s="128"/>
      <c r="B809" s="125"/>
      <c r="C809" s="127"/>
      <c r="D809" s="124"/>
      <c r="E809" s="280"/>
      <c r="F809" s="123"/>
    </row>
    <row r="810" spans="1:6" ht="13">
      <c r="A810" s="147"/>
      <c r="B810" s="132" t="s">
        <v>628</v>
      </c>
      <c r="C810" s="131"/>
      <c r="D810" s="130"/>
      <c r="E810" s="281"/>
      <c r="F810" s="129">
        <f>SUM(F798:F809)</f>
        <v>0</v>
      </c>
    </row>
    <row r="811" spans="1:6" ht="15" customHeight="1">
      <c r="A811" s="128"/>
      <c r="B811" s="125"/>
      <c r="C811" s="127"/>
      <c r="D811" s="124"/>
      <c r="E811" s="280"/>
      <c r="F811" s="123"/>
    </row>
    <row r="812" spans="1:6" ht="14.25" customHeight="1">
      <c r="A812" s="128"/>
      <c r="B812" s="125"/>
      <c r="C812" s="127"/>
      <c r="D812" s="124"/>
      <c r="E812" s="280"/>
      <c r="F812" s="123"/>
    </row>
    <row r="813" spans="1:6" ht="14.25" customHeight="1">
      <c r="A813" s="290"/>
      <c r="B813" s="229" t="s">
        <v>2254</v>
      </c>
      <c r="C813" s="220"/>
      <c r="D813" s="221"/>
      <c r="E813" s="285"/>
      <c r="F813" s="225"/>
    </row>
    <row r="814" spans="1:6" ht="14.25" customHeight="1">
      <c r="A814" s="290"/>
      <c r="B814" s="230"/>
      <c r="C814" s="220"/>
      <c r="D814" s="221"/>
      <c r="E814" s="285"/>
      <c r="F814" s="225"/>
    </row>
    <row r="815" spans="1:6" ht="14.25" customHeight="1">
      <c r="A815" s="290"/>
      <c r="B815" s="231" t="s">
        <v>635</v>
      </c>
      <c r="C815" s="220"/>
      <c r="D815" s="221"/>
      <c r="E815" s="285"/>
      <c r="F815" s="225"/>
    </row>
    <row r="816" spans="1:6" ht="14.25" customHeight="1">
      <c r="A816" s="290"/>
      <c r="B816" s="231"/>
      <c r="C816" s="220"/>
      <c r="D816" s="221"/>
      <c r="E816" s="285"/>
      <c r="F816" s="225"/>
    </row>
    <row r="817" spans="1:6" ht="14.25" customHeight="1">
      <c r="A817" s="290"/>
      <c r="B817" s="230" t="s">
        <v>1035</v>
      </c>
      <c r="C817" s="220"/>
      <c r="D817" s="221"/>
      <c r="E817" s="285"/>
      <c r="F817" s="225"/>
    </row>
    <row r="818" spans="1:6" ht="14.25" customHeight="1">
      <c r="A818" s="290"/>
      <c r="B818" s="231"/>
      <c r="C818" s="220"/>
      <c r="D818" s="221"/>
      <c r="E818" s="285"/>
      <c r="F818" s="225"/>
    </row>
    <row r="819" spans="1:6" ht="14.25" customHeight="1">
      <c r="A819" s="290"/>
      <c r="B819" s="231" t="s">
        <v>1036</v>
      </c>
      <c r="C819" s="220"/>
      <c r="D819" s="221"/>
      <c r="E819" s="285"/>
      <c r="F819" s="225"/>
    </row>
    <row r="820" spans="1:6" ht="14.25" customHeight="1">
      <c r="A820" s="290"/>
      <c r="B820" s="231"/>
      <c r="C820" s="220"/>
      <c r="D820" s="221"/>
      <c r="E820" s="285"/>
      <c r="F820" s="225"/>
    </row>
    <row r="821" spans="1:6" ht="14.25" customHeight="1">
      <c r="A821" s="291"/>
      <c r="B821" s="231" t="s">
        <v>1039</v>
      </c>
      <c r="C821" s="222"/>
      <c r="D821" s="224"/>
      <c r="E821" s="286"/>
      <c r="F821" s="227"/>
    </row>
    <row r="822" spans="1:6" ht="14.25" customHeight="1">
      <c r="A822" s="291"/>
      <c r="B822" s="231"/>
      <c r="C822" s="222"/>
      <c r="D822" s="224"/>
      <c r="E822" s="286"/>
      <c r="F822" s="227"/>
    </row>
    <row r="823" spans="1:6" ht="14.25" customHeight="1">
      <c r="A823" s="291"/>
      <c r="B823" s="231" t="s">
        <v>1040</v>
      </c>
      <c r="C823" s="222"/>
      <c r="D823" s="224"/>
      <c r="E823" s="286"/>
      <c r="F823" s="227"/>
    </row>
    <row r="824" spans="1:6" ht="14.25" customHeight="1">
      <c r="A824" s="291"/>
      <c r="B824" s="232"/>
      <c r="C824" s="222"/>
      <c r="D824" s="224"/>
      <c r="E824" s="286"/>
      <c r="F824" s="227"/>
    </row>
    <row r="825" spans="1:6" ht="25">
      <c r="A825" s="291">
        <v>74</v>
      </c>
      <c r="B825" s="230" t="s">
        <v>1068</v>
      </c>
      <c r="C825" s="222" t="s">
        <v>33</v>
      </c>
      <c r="D825" s="224">
        <v>1</v>
      </c>
      <c r="E825" s="286">
        <v>13600</v>
      </c>
      <c r="F825" s="226">
        <f>D825*E825</f>
        <v>13600</v>
      </c>
    </row>
    <row r="826" spans="1:6" ht="14.25" customHeight="1">
      <c r="A826" s="291"/>
      <c r="B826" s="230"/>
      <c r="C826" s="222"/>
      <c r="D826" s="224"/>
      <c r="E826" s="286"/>
      <c r="F826" s="226"/>
    </row>
    <row r="827" spans="1:6" ht="14.25" customHeight="1">
      <c r="A827" s="291">
        <v>75</v>
      </c>
      <c r="B827" s="230" t="s">
        <v>1037</v>
      </c>
      <c r="C827" s="222" t="s">
        <v>33</v>
      </c>
      <c r="D827" s="223">
        <v>1</v>
      </c>
      <c r="E827" s="286"/>
      <c r="F827" s="226">
        <f t="shared" ref="F827:F829" si="2">D827*E827</f>
        <v>0</v>
      </c>
    </row>
    <row r="828" spans="1:6" ht="14.25" customHeight="1">
      <c r="A828" s="291"/>
      <c r="B828" s="230"/>
      <c r="C828" s="222"/>
      <c r="D828" s="224"/>
      <c r="E828" s="286"/>
      <c r="F828" s="226"/>
    </row>
    <row r="829" spans="1:6" ht="14.25" customHeight="1">
      <c r="A829" s="291">
        <v>76</v>
      </c>
      <c r="B829" s="230" t="s">
        <v>1038</v>
      </c>
      <c r="C829" s="222" t="s">
        <v>33</v>
      </c>
      <c r="D829" s="223">
        <v>1</v>
      </c>
      <c r="E829" s="286"/>
      <c r="F829" s="226">
        <f t="shared" si="2"/>
        <v>0</v>
      </c>
    </row>
    <row r="830" spans="1:6" ht="14.25" customHeight="1">
      <c r="A830" s="291"/>
      <c r="B830" s="230"/>
      <c r="C830" s="222"/>
      <c r="D830" s="223"/>
      <c r="E830" s="286"/>
      <c r="F830" s="227"/>
    </row>
    <row r="831" spans="1:6" ht="14.25" customHeight="1">
      <c r="A831" s="291"/>
      <c r="B831" s="231" t="s">
        <v>1041</v>
      </c>
      <c r="C831" s="222"/>
      <c r="D831" s="224"/>
      <c r="E831" s="286"/>
      <c r="F831" s="227"/>
    </row>
    <row r="832" spans="1:6" ht="14.25" customHeight="1">
      <c r="A832" s="291"/>
      <c r="B832" s="230"/>
      <c r="C832" s="222"/>
      <c r="D832" s="224"/>
      <c r="E832" s="286"/>
      <c r="F832" s="227"/>
    </row>
    <row r="833" spans="1:8" ht="15.75" customHeight="1">
      <c r="A833" s="291"/>
      <c r="B833" s="232" t="s">
        <v>1042</v>
      </c>
      <c r="C833" s="222"/>
      <c r="D833" s="224"/>
      <c r="E833" s="286"/>
      <c r="F833" s="227"/>
    </row>
    <row r="834" spans="1:8" ht="15.75" customHeight="1">
      <c r="A834" s="291"/>
      <c r="B834" s="232"/>
      <c r="C834" s="222"/>
      <c r="D834" s="224"/>
      <c r="E834" s="286"/>
      <c r="F834" s="227"/>
    </row>
    <row r="835" spans="1:8" ht="80.25" customHeight="1">
      <c r="A835" s="291">
        <v>77</v>
      </c>
      <c r="B835" s="230" t="s">
        <v>1069</v>
      </c>
      <c r="C835" s="222" t="s">
        <v>33</v>
      </c>
      <c r="D835" s="224">
        <v>1</v>
      </c>
      <c r="E835" s="286">
        <v>25000</v>
      </c>
      <c r="F835" s="226">
        <f>D835*E835</f>
        <v>25000</v>
      </c>
    </row>
    <row r="836" spans="1:8" ht="15.75" customHeight="1">
      <c r="A836" s="291"/>
      <c r="B836" s="230"/>
      <c r="C836" s="222"/>
      <c r="D836" s="224"/>
      <c r="E836" s="286"/>
      <c r="F836" s="227"/>
    </row>
    <row r="837" spans="1:8" ht="15.75" customHeight="1">
      <c r="A837" s="291"/>
      <c r="B837" s="230"/>
      <c r="C837" s="222"/>
      <c r="D837" s="224"/>
      <c r="E837" s="286"/>
      <c r="F837" s="227"/>
    </row>
    <row r="838" spans="1:8" ht="15.75" customHeight="1">
      <c r="A838" s="133"/>
      <c r="B838" s="132" t="s">
        <v>628</v>
      </c>
      <c r="C838" s="131"/>
      <c r="D838" s="130"/>
      <c r="E838" s="281"/>
      <c r="F838" s="129">
        <f>SUM(F812:F837)</f>
        <v>38600</v>
      </c>
    </row>
    <row r="839" spans="1:8" ht="15.75" customHeight="1">
      <c r="A839" s="128"/>
      <c r="B839" s="125"/>
      <c r="C839" s="127"/>
      <c r="D839" s="124"/>
      <c r="E839" s="280"/>
      <c r="F839" s="123"/>
    </row>
    <row r="840" spans="1:8" ht="9" customHeight="1" thickBot="1">
      <c r="A840" s="126"/>
      <c r="B840" s="125"/>
      <c r="D840" s="124"/>
      <c r="E840" s="280"/>
      <c r="F840" s="123"/>
    </row>
    <row r="841" spans="1:8" s="190" customFormat="1" ht="14">
      <c r="A841" s="122"/>
      <c r="B841" s="121" t="s">
        <v>627</v>
      </c>
      <c r="C841" s="120"/>
      <c r="D841" s="119"/>
      <c r="E841" s="287"/>
      <c r="F841" s="118">
        <f>F106+F208+F307+F357+F412+F497+F541+F589+F670+F627+F791+F810+F838+F698</f>
        <v>38600</v>
      </c>
      <c r="H841" s="191"/>
    </row>
    <row r="842" spans="1:8">
      <c r="A842" s="108"/>
      <c r="B842" s="109"/>
      <c r="C842" s="108"/>
      <c r="D842" s="108"/>
      <c r="E842" s="288"/>
      <c r="F842" s="108"/>
      <c r="H842" s="108"/>
    </row>
    <row r="843" spans="1:8">
      <c r="A843" s="108"/>
      <c r="B843" s="109"/>
      <c r="C843" s="108"/>
      <c r="D843" s="108"/>
      <c r="E843" s="288"/>
      <c r="F843" s="108"/>
      <c r="H843" s="108"/>
    </row>
    <row r="844" spans="1:8">
      <c r="A844" s="108"/>
      <c r="B844" s="109"/>
      <c r="C844" s="108"/>
      <c r="D844" s="108"/>
      <c r="E844" s="288"/>
      <c r="F844" s="108"/>
      <c r="H844" s="108"/>
    </row>
    <row r="845" spans="1:8">
      <c r="A845" s="108"/>
      <c r="B845" s="109"/>
      <c r="C845" s="108"/>
      <c r="D845" s="108"/>
      <c r="E845" s="288"/>
      <c r="F845" s="108"/>
      <c r="H845" s="108"/>
    </row>
    <row r="846" spans="1:8">
      <c r="A846" s="108"/>
      <c r="B846" s="109"/>
      <c r="C846" s="108"/>
      <c r="D846" s="108"/>
      <c r="E846" s="288"/>
      <c r="F846" s="108"/>
      <c r="H846" s="108"/>
    </row>
    <row r="847" spans="1:8">
      <c r="A847" s="108"/>
      <c r="B847" s="109"/>
      <c r="C847" s="108"/>
      <c r="D847" s="108"/>
      <c r="E847" s="288"/>
      <c r="F847" s="108"/>
      <c r="H847" s="108"/>
    </row>
    <row r="848" spans="1:8">
      <c r="A848" s="108"/>
      <c r="B848" s="109"/>
      <c r="C848" s="108"/>
      <c r="D848" s="108"/>
      <c r="E848" s="288"/>
      <c r="F848" s="108"/>
      <c r="H848" s="108"/>
    </row>
    <row r="849" spans="2:5" s="108" customFormat="1">
      <c r="B849" s="109"/>
      <c r="E849" s="288"/>
    </row>
    <row r="850" spans="2:5" s="108" customFormat="1">
      <c r="B850" s="109"/>
      <c r="E850" s="288"/>
    </row>
    <row r="851" spans="2:5" s="108" customFormat="1">
      <c r="B851" s="109"/>
      <c r="E851" s="288"/>
    </row>
    <row r="852" spans="2:5" s="108" customFormat="1">
      <c r="B852" s="109"/>
      <c r="E852" s="288"/>
    </row>
    <row r="853" spans="2:5" s="108" customFormat="1">
      <c r="B853" s="109"/>
      <c r="E853" s="288"/>
    </row>
    <row r="854" spans="2:5" s="108" customFormat="1">
      <c r="B854" s="109"/>
      <c r="E854" s="288"/>
    </row>
    <row r="855" spans="2:5" s="108" customFormat="1">
      <c r="B855" s="109"/>
      <c r="E855" s="288"/>
    </row>
    <row r="856" spans="2:5" s="108" customFormat="1">
      <c r="B856" s="109"/>
      <c r="E856" s="288"/>
    </row>
    <row r="857" spans="2:5" s="108" customFormat="1">
      <c r="B857" s="109"/>
      <c r="E857" s="288"/>
    </row>
    <row r="858" spans="2:5" s="108" customFormat="1">
      <c r="B858" s="109"/>
      <c r="E858" s="288"/>
    </row>
    <row r="859" spans="2:5" s="108" customFormat="1">
      <c r="B859" s="109"/>
      <c r="E859" s="288"/>
    </row>
    <row r="860" spans="2:5" s="108" customFormat="1">
      <c r="B860" s="109"/>
      <c r="E860" s="288"/>
    </row>
    <row r="861" spans="2:5" s="108" customFormat="1">
      <c r="B861" s="109"/>
      <c r="E861" s="288"/>
    </row>
    <row r="862" spans="2:5" s="108" customFormat="1">
      <c r="B862" s="109"/>
      <c r="E862" s="288"/>
    </row>
    <row r="863" spans="2:5" s="108" customFormat="1">
      <c r="B863" s="109"/>
      <c r="E863" s="288"/>
    </row>
    <row r="864" spans="2:5" s="108" customFormat="1">
      <c r="B864" s="109"/>
      <c r="E864" s="288"/>
    </row>
    <row r="865" spans="2:5" s="108" customFormat="1">
      <c r="B865" s="109"/>
      <c r="E865" s="288"/>
    </row>
    <row r="866" spans="2:5" s="108" customFormat="1">
      <c r="B866" s="109"/>
      <c r="E866" s="288"/>
    </row>
    <row r="867" spans="2:5" s="108" customFormat="1">
      <c r="B867" s="109"/>
      <c r="E867" s="288"/>
    </row>
    <row r="868" spans="2:5" s="108" customFormat="1">
      <c r="B868" s="109"/>
      <c r="E868" s="288"/>
    </row>
    <row r="869" spans="2:5" s="108" customFormat="1">
      <c r="B869" s="109"/>
      <c r="E869" s="288"/>
    </row>
    <row r="870" spans="2:5" s="108" customFormat="1">
      <c r="B870" s="109"/>
      <c r="E870" s="288"/>
    </row>
    <row r="871" spans="2:5" s="108" customFormat="1">
      <c r="B871" s="109"/>
      <c r="E871" s="288"/>
    </row>
    <row r="872" spans="2:5" s="108" customFormat="1">
      <c r="B872" s="109"/>
      <c r="E872" s="288"/>
    </row>
    <row r="873" spans="2:5" s="108" customFormat="1">
      <c r="B873" s="109"/>
      <c r="E873" s="288"/>
    </row>
    <row r="874" spans="2:5" s="108" customFormat="1">
      <c r="B874" s="109"/>
      <c r="E874" s="288"/>
    </row>
    <row r="875" spans="2:5" s="108" customFormat="1">
      <c r="B875" s="109"/>
      <c r="E875" s="288"/>
    </row>
    <row r="876" spans="2:5" s="108" customFormat="1">
      <c r="B876" s="109"/>
      <c r="E876" s="288"/>
    </row>
    <row r="877" spans="2:5" s="108" customFormat="1">
      <c r="B877" s="109"/>
      <c r="E877" s="288"/>
    </row>
    <row r="878" spans="2:5" s="108" customFormat="1">
      <c r="B878" s="109"/>
      <c r="E878" s="288"/>
    </row>
    <row r="879" spans="2:5" s="108" customFormat="1">
      <c r="B879" s="109"/>
      <c r="E879" s="288"/>
    </row>
    <row r="880" spans="2:5" s="108" customFormat="1">
      <c r="B880" s="109"/>
      <c r="E880" s="288"/>
    </row>
    <row r="881" spans="2:5" s="108" customFormat="1">
      <c r="B881" s="109"/>
      <c r="E881" s="288"/>
    </row>
    <row r="882" spans="2:5" s="108" customFormat="1">
      <c r="B882" s="109"/>
      <c r="E882" s="288"/>
    </row>
    <row r="883" spans="2:5" s="108" customFormat="1">
      <c r="B883" s="109"/>
      <c r="E883" s="288"/>
    </row>
    <row r="884" spans="2:5" s="108" customFormat="1">
      <c r="B884" s="109"/>
      <c r="E884" s="288"/>
    </row>
    <row r="885" spans="2:5" s="108" customFormat="1">
      <c r="B885" s="109"/>
      <c r="E885" s="288"/>
    </row>
    <row r="886" spans="2:5" s="108" customFormat="1">
      <c r="B886" s="109"/>
      <c r="E886" s="288"/>
    </row>
    <row r="887" spans="2:5" s="108" customFormat="1">
      <c r="B887" s="109"/>
      <c r="E887" s="288"/>
    </row>
    <row r="888" spans="2:5" s="108" customFormat="1">
      <c r="B888" s="109"/>
      <c r="E888" s="288"/>
    </row>
    <row r="889" spans="2:5" s="108" customFormat="1">
      <c r="B889" s="109"/>
      <c r="E889" s="288"/>
    </row>
    <row r="890" spans="2:5" s="108" customFormat="1">
      <c r="B890" s="109"/>
      <c r="E890" s="288"/>
    </row>
    <row r="891" spans="2:5" s="108" customFormat="1">
      <c r="B891" s="109"/>
      <c r="E891" s="288"/>
    </row>
    <row r="892" spans="2:5" s="108" customFormat="1">
      <c r="B892" s="109"/>
      <c r="E892" s="288"/>
    </row>
    <row r="893" spans="2:5" s="108" customFormat="1">
      <c r="B893" s="109"/>
      <c r="E893" s="288"/>
    </row>
    <row r="894" spans="2:5" s="108" customFormat="1">
      <c r="B894" s="109"/>
      <c r="E894" s="288"/>
    </row>
    <row r="895" spans="2:5" s="108" customFormat="1">
      <c r="B895" s="109"/>
      <c r="E895" s="288"/>
    </row>
    <row r="896" spans="2:5" s="108" customFormat="1">
      <c r="B896" s="109"/>
      <c r="E896" s="288"/>
    </row>
    <row r="897" spans="2:5" s="108" customFormat="1">
      <c r="B897" s="109"/>
      <c r="E897" s="288"/>
    </row>
    <row r="898" spans="2:5" s="108" customFormat="1">
      <c r="B898" s="109"/>
      <c r="E898" s="288"/>
    </row>
    <row r="899" spans="2:5" s="108" customFormat="1">
      <c r="B899" s="109"/>
      <c r="E899" s="288"/>
    </row>
    <row r="900" spans="2:5" s="108" customFormat="1">
      <c r="B900" s="109"/>
      <c r="E900" s="288"/>
    </row>
    <row r="901" spans="2:5" s="108" customFormat="1">
      <c r="B901" s="109"/>
      <c r="E901" s="288"/>
    </row>
    <row r="902" spans="2:5" s="108" customFormat="1">
      <c r="B902" s="109"/>
      <c r="E902" s="288"/>
    </row>
    <row r="903" spans="2:5" s="108" customFormat="1">
      <c r="B903" s="109"/>
      <c r="E903" s="288"/>
    </row>
    <row r="904" spans="2:5" s="108" customFormat="1">
      <c r="B904" s="109"/>
      <c r="E904" s="288"/>
    </row>
    <row r="905" spans="2:5" s="108" customFormat="1">
      <c r="B905" s="109"/>
      <c r="E905" s="288"/>
    </row>
    <row r="906" spans="2:5" s="108" customFormat="1">
      <c r="B906" s="109"/>
      <c r="E906" s="288"/>
    </row>
    <row r="907" spans="2:5" s="108" customFormat="1">
      <c r="B907" s="109"/>
      <c r="E907" s="288"/>
    </row>
    <row r="908" spans="2:5" s="108" customFormat="1">
      <c r="B908" s="109"/>
      <c r="E908" s="288"/>
    </row>
    <row r="909" spans="2:5" s="108" customFormat="1">
      <c r="B909" s="109"/>
      <c r="E909" s="288"/>
    </row>
    <row r="910" spans="2:5" s="108" customFormat="1">
      <c r="B910" s="109"/>
      <c r="E910" s="288"/>
    </row>
    <row r="911" spans="2:5" s="108" customFormat="1">
      <c r="B911" s="109"/>
      <c r="E911" s="288"/>
    </row>
    <row r="912" spans="2:5" s="108" customFormat="1">
      <c r="B912" s="109"/>
      <c r="E912" s="288"/>
    </row>
    <row r="913" spans="2:5" s="108" customFormat="1">
      <c r="B913" s="109"/>
      <c r="E913" s="288"/>
    </row>
    <row r="914" spans="2:5" s="108" customFormat="1">
      <c r="B914" s="109"/>
      <c r="E914" s="288"/>
    </row>
    <row r="915" spans="2:5" s="108" customFormat="1">
      <c r="B915" s="109"/>
      <c r="E915" s="288"/>
    </row>
    <row r="916" spans="2:5" s="108" customFormat="1">
      <c r="B916" s="109"/>
      <c r="E916" s="288"/>
    </row>
    <row r="917" spans="2:5" s="108" customFormat="1">
      <c r="B917" s="109"/>
      <c r="E917" s="288"/>
    </row>
    <row r="918" spans="2:5" s="108" customFormat="1">
      <c r="B918" s="109"/>
      <c r="E918" s="288"/>
    </row>
    <row r="919" spans="2:5" s="108" customFormat="1">
      <c r="B919" s="109"/>
      <c r="E919" s="288"/>
    </row>
    <row r="920" spans="2:5" s="108" customFormat="1">
      <c r="B920" s="109"/>
      <c r="E920" s="288"/>
    </row>
    <row r="921" spans="2:5" s="108" customFormat="1">
      <c r="B921" s="109"/>
      <c r="E921" s="288"/>
    </row>
    <row r="922" spans="2:5" s="108" customFormat="1">
      <c r="B922" s="109"/>
      <c r="E922" s="288"/>
    </row>
    <row r="923" spans="2:5" s="108" customFormat="1">
      <c r="B923" s="109"/>
      <c r="E923" s="288"/>
    </row>
    <row r="924" spans="2:5" s="108" customFormat="1">
      <c r="B924" s="109"/>
      <c r="E924" s="288"/>
    </row>
    <row r="925" spans="2:5" s="108" customFormat="1">
      <c r="B925" s="109"/>
      <c r="E925" s="288"/>
    </row>
    <row r="926" spans="2:5" s="108" customFormat="1">
      <c r="B926" s="109"/>
      <c r="E926" s="288"/>
    </row>
    <row r="927" spans="2:5" s="108" customFormat="1">
      <c r="B927" s="109"/>
      <c r="E927" s="288"/>
    </row>
    <row r="928" spans="2:5" s="108" customFormat="1">
      <c r="B928" s="109"/>
      <c r="E928" s="288"/>
    </row>
    <row r="929" spans="2:5" s="108" customFormat="1">
      <c r="B929" s="109"/>
      <c r="E929" s="288"/>
    </row>
    <row r="930" spans="2:5" s="108" customFormat="1">
      <c r="B930" s="109"/>
      <c r="E930" s="288"/>
    </row>
    <row r="931" spans="2:5" s="108" customFormat="1">
      <c r="B931" s="109"/>
      <c r="E931" s="288"/>
    </row>
    <row r="932" spans="2:5" s="108" customFormat="1">
      <c r="B932" s="109"/>
      <c r="E932" s="288"/>
    </row>
    <row r="933" spans="2:5" s="108" customFormat="1">
      <c r="B933" s="109"/>
      <c r="E933" s="288"/>
    </row>
    <row r="934" spans="2:5" s="108" customFormat="1">
      <c r="B934" s="109"/>
      <c r="E934" s="288"/>
    </row>
    <row r="935" spans="2:5" s="108" customFormat="1">
      <c r="B935" s="109"/>
      <c r="E935" s="288"/>
    </row>
    <row r="936" spans="2:5" s="108" customFormat="1">
      <c r="B936" s="109"/>
      <c r="E936" s="288"/>
    </row>
    <row r="937" spans="2:5" s="108" customFormat="1">
      <c r="B937" s="109"/>
      <c r="E937" s="288"/>
    </row>
    <row r="938" spans="2:5" s="108" customFormat="1">
      <c r="B938" s="109"/>
      <c r="E938" s="288"/>
    </row>
    <row r="939" spans="2:5" s="108" customFormat="1">
      <c r="B939" s="109"/>
      <c r="E939" s="288"/>
    </row>
    <row r="940" spans="2:5" s="108" customFormat="1">
      <c r="B940" s="109"/>
      <c r="E940" s="288"/>
    </row>
    <row r="941" spans="2:5" s="108" customFormat="1">
      <c r="B941" s="109"/>
      <c r="E941" s="288"/>
    </row>
    <row r="942" spans="2:5" s="108" customFormat="1">
      <c r="B942" s="109"/>
      <c r="E942" s="288"/>
    </row>
    <row r="943" spans="2:5" s="108" customFormat="1">
      <c r="B943" s="109"/>
      <c r="E943" s="288"/>
    </row>
    <row r="944" spans="2:5" s="108" customFormat="1">
      <c r="B944" s="109"/>
      <c r="E944" s="288"/>
    </row>
    <row r="945" spans="2:5" s="108" customFormat="1">
      <c r="B945" s="109"/>
      <c r="E945" s="288"/>
    </row>
    <row r="946" spans="2:5" s="108" customFormat="1">
      <c r="B946" s="109"/>
      <c r="E946" s="288"/>
    </row>
    <row r="947" spans="2:5" s="108" customFormat="1">
      <c r="B947" s="109"/>
      <c r="E947" s="288"/>
    </row>
    <row r="948" spans="2:5" s="108" customFormat="1">
      <c r="B948" s="109"/>
      <c r="E948" s="288"/>
    </row>
    <row r="949" spans="2:5" s="108" customFormat="1">
      <c r="B949" s="109"/>
      <c r="E949" s="288"/>
    </row>
    <row r="950" spans="2:5" s="108" customFormat="1">
      <c r="B950" s="109"/>
      <c r="E950" s="288"/>
    </row>
    <row r="951" spans="2:5" s="108" customFormat="1">
      <c r="B951" s="109"/>
      <c r="E951" s="288"/>
    </row>
    <row r="952" spans="2:5" s="108" customFormat="1">
      <c r="B952" s="109"/>
      <c r="E952" s="288"/>
    </row>
    <row r="953" spans="2:5" s="108" customFormat="1">
      <c r="B953" s="109"/>
      <c r="E953" s="169"/>
    </row>
    <row r="954" spans="2:5" s="108" customFormat="1">
      <c r="B954" s="109"/>
      <c r="E954" s="169"/>
    </row>
    <row r="955" spans="2:5" s="108" customFormat="1">
      <c r="B955" s="109"/>
      <c r="E955" s="169"/>
    </row>
    <row r="956" spans="2:5" s="108" customFormat="1">
      <c r="B956" s="109"/>
      <c r="E956" s="169"/>
    </row>
    <row r="957" spans="2:5" s="108" customFormat="1">
      <c r="B957" s="109"/>
      <c r="E957" s="169"/>
    </row>
    <row r="958" spans="2:5" s="108" customFormat="1">
      <c r="B958" s="109"/>
      <c r="E958" s="169"/>
    </row>
    <row r="959" spans="2:5" s="108" customFormat="1">
      <c r="B959" s="109"/>
      <c r="E959" s="169"/>
    </row>
    <row r="960" spans="2:5" s="108" customFormat="1">
      <c r="B960" s="109"/>
      <c r="E960" s="169"/>
    </row>
    <row r="961" spans="2:5" s="108" customFormat="1">
      <c r="B961" s="109"/>
      <c r="E961" s="169"/>
    </row>
    <row r="962" spans="2:5" s="108" customFormat="1">
      <c r="B962" s="109"/>
      <c r="E962" s="169"/>
    </row>
    <row r="963" spans="2:5" s="108" customFormat="1">
      <c r="B963" s="109"/>
      <c r="E963" s="169"/>
    </row>
    <row r="964" spans="2:5" s="108" customFormat="1">
      <c r="B964" s="109"/>
      <c r="E964" s="169"/>
    </row>
    <row r="965" spans="2:5" s="108" customFormat="1">
      <c r="B965" s="109"/>
      <c r="E965" s="169"/>
    </row>
    <row r="966" spans="2:5" s="108" customFormat="1">
      <c r="B966" s="109"/>
      <c r="E966" s="169"/>
    </row>
    <row r="967" spans="2:5" s="108" customFormat="1">
      <c r="B967" s="109"/>
      <c r="E967" s="169"/>
    </row>
    <row r="968" spans="2:5" s="108" customFormat="1">
      <c r="B968" s="109"/>
      <c r="E968" s="169"/>
    </row>
    <row r="969" spans="2:5" s="108" customFormat="1">
      <c r="B969" s="109"/>
      <c r="E969" s="169"/>
    </row>
    <row r="970" spans="2:5" s="108" customFormat="1">
      <c r="B970" s="109"/>
      <c r="E970" s="169"/>
    </row>
    <row r="971" spans="2:5" s="108" customFormat="1">
      <c r="B971" s="109"/>
      <c r="E971" s="169"/>
    </row>
    <row r="972" spans="2:5" s="108" customFormat="1">
      <c r="B972" s="109"/>
      <c r="E972" s="169"/>
    </row>
    <row r="973" spans="2:5" s="108" customFormat="1">
      <c r="B973" s="109"/>
      <c r="E973" s="169"/>
    </row>
    <row r="974" spans="2:5" s="108" customFormat="1">
      <c r="B974" s="109"/>
      <c r="E974" s="169"/>
    </row>
    <row r="975" spans="2:5" s="108" customFormat="1">
      <c r="B975" s="109"/>
      <c r="E975" s="169"/>
    </row>
    <row r="976" spans="2:5" s="108" customFormat="1">
      <c r="B976" s="109"/>
      <c r="E976" s="169"/>
    </row>
    <row r="977" spans="2:5" s="108" customFormat="1">
      <c r="B977" s="109"/>
      <c r="E977" s="169"/>
    </row>
    <row r="978" spans="2:5" s="108" customFormat="1">
      <c r="B978" s="109"/>
      <c r="E978" s="169"/>
    </row>
    <row r="979" spans="2:5" s="108" customFormat="1">
      <c r="B979" s="109"/>
      <c r="E979" s="169"/>
    </row>
    <row r="980" spans="2:5" s="108" customFormat="1">
      <c r="B980" s="109"/>
      <c r="E980" s="169"/>
    </row>
    <row r="981" spans="2:5" s="108" customFormat="1">
      <c r="B981" s="109"/>
      <c r="E981" s="169"/>
    </row>
    <row r="982" spans="2:5" s="108" customFormat="1">
      <c r="B982" s="109"/>
      <c r="E982" s="169"/>
    </row>
    <row r="983" spans="2:5" s="108" customFormat="1">
      <c r="B983" s="109"/>
      <c r="E983" s="169"/>
    </row>
    <row r="984" spans="2:5" s="108" customFormat="1">
      <c r="B984" s="109"/>
      <c r="E984" s="169"/>
    </row>
    <row r="985" spans="2:5" s="108" customFormat="1">
      <c r="B985" s="109"/>
      <c r="E985" s="169"/>
    </row>
    <row r="986" spans="2:5" s="108" customFormat="1">
      <c r="B986" s="109"/>
      <c r="E986" s="169"/>
    </row>
    <row r="987" spans="2:5" s="108" customFormat="1">
      <c r="B987" s="109"/>
      <c r="E987" s="169"/>
    </row>
    <row r="988" spans="2:5" s="108" customFormat="1">
      <c r="B988" s="109"/>
      <c r="E988" s="169"/>
    </row>
    <row r="989" spans="2:5" s="108" customFormat="1">
      <c r="B989" s="109"/>
      <c r="E989" s="169"/>
    </row>
    <row r="990" spans="2:5" s="108" customFormat="1">
      <c r="B990" s="109"/>
      <c r="E990" s="169"/>
    </row>
    <row r="991" spans="2:5" s="108" customFormat="1">
      <c r="B991" s="109"/>
      <c r="E991" s="169"/>
    </row>
    <row r="992" spans="2:5" s="108" customFormat="1">
      <c r="B992" s="109"/>
      <c r="E992" s="169"/>
    </row>
    <row r="993" spans="2:5" s="108" customFormat="1">
      <c r="B993" s="109"/>
      <c r="E993" s="169"/>
    </row>
    <row r="994" spans="2:5" s="108" customFormat="1">
      <c r="B994" s="109"/>
      <c r="E994" s="169"/>
    </row>
    <row r="995" spans="2:5" s="108" customFormat="1">
      <c r="B995" s="109"/>
      <c r="E995" s="169"/>
    </row>
    <row r="996" spans="2:5" s="108" customFormat="1">
      <c r="B996" s="109"/>
      <c r="E996" s="169"/>
    </row>
    <row r="997" spans="2:5" s="108" customFormat="1">
      <c r="B997" s="109"/>
      <c r="E997" s="169"/>
    </row>
    <row r="998" spans="2:5" s="108" customFormat="1">
      <c r="B998" s="109"/>
      <c r="E998" s="169"/>
    </row>
    <row r="999" spans="2:5" s="108" customFormat="1">
      <c r="B999" s="109"/>
      <c r="E999" s="169"/>
    </row>
    <row r="1000" spans="2:5" s="108" customFormat="1">
      <c r="B1000" s="109"/>
      <c r="E1000" s="169"/>
    </row>
    <row r="1001" spans="2:5" s="108" customFormat="1">
      <c r="B1001" s="109"/>
      <c r="E1001" s="169"/>
    </row>
    <row r="1002" spans="2:5" s="108" customFormat="1">
      <c r="B1002" s="109"/>
      <c r="E1002" s="169"/>
    </row>
    <row r="1003" spans="2:5" s="108" customFormat="1">
      <c r="B1003" s="109"/>
      <c r="E1003" s="169"/>
    </row>
    <row r="1004" spans="2:5" s="108" customFormat="1">
      <c r="B1004" s="109"/>
      <c r="E1004" s="169"/>
    </row>
    <row r="1005" spans="2:5" s="108" customFormat="1">
      <c r="B1005" s="109"/>
      <c r="E1005" s="169"/>
    </row>
    <row r="1006" spans="2:5" s="108" customFormat="1">
      <c r="B1006" s="109"/>
      <c r="E1006" s="169"/>
    </row>
    <row r="1007" spans="2:5" s="108" customFormat="1">
      <c r="B1007" s="109"/>
      <c r="E1007" s="169"/>
    </row>
    <row r="1008" spans="2:5" s="108" customFormat="1">
      <c r="B1008" s="109"/>
      <c r="E1008" s="169"/>
    </row>
    <row r="1009" spans="2:5" s="108" customFormat="1">
      <c r="B1009" s="109"/>
      <c r="E1009" s="169"/>
    </row>
    <row r="1010" spans="2:5" s="108" customFormat="1">
      <c r="B1010" s="109"/>
      <c r="E1010" s="169"/>
    </row>
    <row r="1011" spans="2:5" s="108" customFormat="1">
      <c r="B1011" s="109"/>
      <c r="E1011" s="169"/>
    </row>
    <row r="1012" spans="2:5" s="108" customFormat="1">
      <c r="B1012" s="109"/>
      <c r="E1012" s="169"/>
    </row>
    <row r="1013" spans="2:5" s="108" customFormat="1">
      <c r="B1013" s="109"/>
      <c r="E1013" s="169"/>
    </row>
    <row r="1014" spans="2:5" s="108" customFormat="1">
      <c r="B1014" s="109"/>
      <c r="E1014" s="169"/>
    </row>
    <row r="1015" spans="2:5" s="108" customFormat="1">
      <c r="B1015" s="109"/>
      <c r="E1015" s="169"/>
    </row>
    <row r="1016" spans="2:5" s="108" customFormat="1">
      <c r="B1016" s="109"/>
      <c r="E1016" s="169"/>
    </row>
    <row r="1017" spans="2:5" s="108" customFormat="1">
      <c r="B1017" s="109"/>
      <c r="E1017" s="169"/>
    </row>
    <row r="1018" spans="2:5" s="108" customFormat="1">
      <c r="B1018" s="109"/>
      <c r="E1018" s="169"/>
    </row>
    <row r="1019" spans="2:5" s="108" customFormat="1">
      <c r="B1019" s="109"/>
      <c r="E1019" s="169"/>
    </row>
    <row r="1020" spans="2:5" s="108" customFormat="1">
      <c r="B1020" s="109"/>
      <c r="E1020" s="169"/>
    </row>
    <row r="1021" spans="2:5" s="108" customFormat="1">
      <c r="B1021" s="109"/>
      <c r="E1021" s="169"/>
    </row>
    <row r="1022" spans="2:5" s="108" customFormat="1">
      <c r="B1022" s="109"/>
      <c r="E1022" s="169"/>
    </row>
    <row r="1023" spans="2:5" s="108" customFormat="1">
      <c r="B1023" s="109"/>
      <c r="E1023" s="169"/>
    </row>
    <row r="1024" spans="2:5" s="108" customFormat="1">
      <c r="B1024" s="109"/>
      <c r="E1024" s="169"/>
    </row>
    <row r="1025" spans="2:5" s="108" customFormat="1">
      <c r="B1025" s="109"/>
      <c r="E1025" s="169"/>
    </row>
    <row r="1026" spans="2:5" s="108" customFormat="1">
      <c r="B1026" s="109"/>
      <c r="E1026" s="169"/>
    </row>
    <row r="1027" spans="2:5" s="108" customFormat="1">
      <c r="B1027" s="109"/>
      <c r="E1027" s="169"/>
    </row>
    <row r="1028" spans="2:5" s="108" customFormat="1">
      <c r="B1028" s="109"/>
      <c r="E1028" s="169"/>
    </row>
    <row r="1029" spans="2:5" s="108" customFormat="1">
      <c r="B1029" s="109"/>
      <c r="E1029" s="169"/>
    </row>
    <row r="1030" spans="2:5" s="108" customFormat="1">
      <c r="B1030" s="109"/>
      <c r="E1030" s="169"/>
    </row>
    <row r="1031" spans="2:5" s="108" customFormat="1">
      <c r="B1031" s="109"/>
      <c r="E1031" s="169"/>
    </row>
    <row r="1032" spans="2:5" s="108" customFormat="1">
      <c r="B1032" s="109"/>
      <c r="E1032" s="169"/>
    </row>
    <row r="1033" spans="2:5" s="108" customFormat="1">
      <c r="B1033" s="109"/>
      <c r="E1033" s="169"/>
    </row>
    <row r="1034" spans="2:5" s="108" customFormat="1">
      <c r="B1034" s="109"/>
      <c r="E1034" s="169"/>
    </row>
    <row r="1035" spans="2:5" s="108" customFormat="1">
      <c r="B1035" s="109"/>
      <c r="E1035" s="169"/>
    </row>
    <row r="1036" spans="2:5" s="108" customFormat="1">
      <c r="B1036" s="109"/>
      <c r="E1036" s="169"/>
    </row>
    <row r="1037" spans="2:5" s="108" customFormat="1">
      <c r="B1037" s="109"/>
      <c r="E1037" s="169"/>
    </row>
    <row r="1038" spans="2:5" s="108" customFormat="1">
      <c r="B1038" s="109"/>
      <c r="E1038" s="169"/>
    </row>
    <row r="1039" spans="2:5" s="108" customFormat="1">
      <c r="B1039" s="109"/>
      <c r="E1039" s="169"/>
    </row>
    <row r="1040" spans="2:5" s="108" customFormat="1">
      <c r="B1040" s="109"/>
      <c r="E1040" s="169"/>
    </row>
    <row r="1041" spans="2:5" s="108" customFormat="1">
      <c r="B1041" s="109"/>
      <c r="E1041" s="169"/>
    </row>
    <row r="1042" spans="2:5" s="108" customFormat="1">
      <c r="B1042" s="109"/>
      <c r="E1042" s="169"/>
    </row>
    <row r="1043" spans="2:5" s="108" customFormat="1">
      <c r="B1043" s="109"/>
      <c r="E1043" s="169"/>
    </row>
    <row r="1044" spans="2:5" s="108" customFormat="1">
      <c r="B1044" s="109"/>
      <c r="E1044" s="169"/>
    </row>
    <row r="1045" spans="2:5" s="108" customFormat="1">
      <c r="B1045" s="109"/>
      <c r="E1045" s="169"/>
    </row>
    <row r="1046" spans="2:5" s="108" customFormat="1">
      <c r="B1046" s="109"/>
      <c r="E1046" s="169"/>
    </row>
    <row r="1047" spans="2:5" s="108" customFormat="1">
      <c r="B1047" s="109"/>
      <c r="E1047" s="169"/>
    </row>
    <row r="1048" spans="2:5" s="108" customFormat="1">
      <c r="B1048" s="109"/>
      <c r="E1048" s="169"/>
    </row>
    <row r="1049" spans="2:5" s="108" customFormat="1">
      <c r="B1049" s="109"/>
      <c r="E1049" s="169"/>
    </row>
    <row r="1050" spans="2:5" s="108" customFormat="1">
      <c r="B1050" s="109"/>
      <c r="E1050" s="169"/>
    </row>
    <row r="1051" spans="2:5" s="108" customFormat="1">
      <c r="B1051" s="109"/>
      <c r="E1051" s="169"/>
    </row>
    <row r="1052" spans="2:5" s="108" customFormat="1">
      <c r="B1052" s="109"/>
      <c r="E1052" s="169"/>
    </row>
    <row r="1053" spans="2:5" s="108" customFormat="1">
      <c r="B1053" s="109"/>
      <c r="E1053" s="169"/>
    </row>
    <row r="1054" spans="2:5" s="108" customFormat="1">
      <c r="B1054" s="109"/>
      <c r="E1054" s="169"/>
    </row>
    <row r="1055" spans="2:5" s="108" customFormat="1">
      <c r="B1055" s="109"/>
      <c r="E1055" s="169"/>
    </row>
    <row r="1056" spans="2:5" s="108" customFormat="1">
      <c r="B1056" s="109"/>
      <c r="E1056" s="169"/>
    </row>
    <row r="1057" spans="2:5" s="108" customFormat="1">
      <c r="B1057" s="109"/>
      <c r="E1057" s="169"/>
    </row>
    <row r="1058" spans="2:5" s="108" customFormat="1">
      <c r="B1058" s="109"/>
      <c r="E1058" s="169"/>
    </row>
    <row r="1059" spans="2:5" s="108" customFormat="1">
      <c r="B1059" s="109"/>
      <c r="E1059" s="169"/>
    </row>
    <row r="1060" spans="2:5" s="108" customFormat="1">
      <c r="B1060" s="109"/>
      <c r="E1060" s="169"/>
    </row>
    <row r="1061" spans="2:5" s="108" customFormat="1">
      <c r="B1061" s="109"/>
      <c r="E1061" s="169"/>
    </row>
    <row r="1062" spans="2:5" s="108" customFormat="1">
      <c r="B1062" s="109"/>
      <c r="E1062" s="169"/>
    </row>
    <row r="1063" spans="2:5" s="108" customFormat="1">
      <c r="B1063" s="109"/>
      <c r="E1063" s="169"/>
    </row>
    <row r="1064" spans="2:5" s="108" customFormat="1">
      <c r="B1064" s="109"/>
      <c r="E1064" s="169"/>
    </row>
    <row r="1065" spans="2:5" s="108" customFormat="1">
      <c r="B1065" s="109"/>
      <c r="E1065" s="169"/>
    </row>
    <row r="1066" spans="2:5" s="108" customFormat="1">
      <c r="B1066" s="109"/>
      <c r="E1066" s="169"/>
    </row>
    <row r="1067" spans="2:5" s="108" customFormat="1">
      <c r="B1067" s="109"/>
      <c r="E1067" s="169"/>
    </row>
    <row r="1068" spans="2:5" s="108" customFormat="1">
      <c r="B1068" s="109"/>
      <c r="E1068" s="169"/>
    </row>
    <row r="1069" spans="2:5" s="108" customFormat="1">
      <c r="B1069" s="109"/>
      <c r="E1069" s="169"/>
    </row>
    <row r="1070" spans="2:5" s="108" customFormat="1">
      <c r="B1070" s="109"/>
      <c r="E1070" s="169"/>
    </row>
    <row r="1071" spans="2:5" s="108" customFormat="1">
      <c r="B1071" s="109"/>
      <c r="E1071" s="169"/>
    </row>
    <row r="1072" spans="2:5" s="108" customFormat="1">
      <c r="B1072" s="109"/>
      <c r="E1072" s="169"/>
    </row>
    <row r="1073" spans="2:5" s="108" customFormat="1">
      <c r="B1073" s="109"/>
      <c r="E1073" s="169"/>
    </row>
    <row r="1074" spans="2:5" s="108" customFormat="1">
      <c r="B1074" s="109"/>
      <c r="E1074" s="169"/>
    </row>
    <row r="1075" spans="2:5" s="108" customFormat="1">
      <c r="B1075" s="109"/>
      <c r="E1075" s="169"/>
    </row>
    <row r="1076" spans="2:5" s="108" customFormat="1">
      <c r="B1076" s="109"/>
      <c r="E1076" s="169"/>
    </row>
    <row r="1077" spans="2:5" s="108" customFormat="1">
      <c r="B1077" s="109"/>
      <c r="E1077" s="169"/>
    </row>
    <row r="1078" spans="2:5" s="108" customFormat="1">
      <c r="B1078" s="109"/>
      <c r="E1078" s="169"/>
    </row>
    <row r="1079" spans="2:5" s="108" customFormat="1">
      <c r="B1079" s="109"/>
      <c r="E1079" s="169"/>
    </row>
    <row r="1080" spans="2:5" s="108" customFormat="1">
      <c r="B1080" s="109"/>
      <c r="E1080" s="169"/>
    </row>
    <row r="1081" spans="2:5" s="108" customFormat="1">
      <c r="B1081" s="109"/>
      <c r="E1081" s="169"/>
    </row>
    <row r="1082" spans="2:5" s="108" customFormat="1">
      <c r="B1082" s="109"/>
      <c r="E1082" s="169"/>
    </row>
    <row r="1083" spans="2:5" s="108" customFormat="1">
      <c r="B1083" s="109"/>
      <c r="E1083" s="169"/>
    </row>
    <row r="1084" spans="2:5" s="108" customFormat="1">
      <c r="B1084" s="109"/>
      <c r="E1084" s="169"/>
    </row>
    <row r="1085" spans="2:5" s="108" customFormat="1">
      <c r="B1085" s="109"/>
      <c r="E1085" s="169"/>
    </row>
    <row r="1086" spans="2:5" s="108" customFormat="1">
      <c r="B1086" s="109"/>
      <c r="E1086" s="169"/>
    </row>
    <row r="1087" spans="2:5" s="108" customFormat="1">
      <c r="B1087" s="109"/>
      <c r="E1087" s="169"/>
    </row>
    <row r="1088" spans="2:5" s="108" customFormat="1">
      <c r="B1088" s="109"/>
      <c r="E1088" s="169"/>
    </row>
    <row r="1089" spans="2:5" s="108" customFormat="1">
      <c r="B1089" s="109"/>
      <c r="E1089" s="169"/>
    </row>
    <row r="1090" spans="2:5" s="108" customFormat="1">
      <c r="B1090" s="109"/>
      <c r="E1090" s="169"/>
    </row>
    <row r="1091" spans="2:5" s="108" customFormat="1">
      <c r="B1091" s="109"/>
      <c r="E1091" s="169"/>
    </row>
    <row r="1092" spans="2:5" s="108" customFormat="1">
      <c r="B1092" s="109"/>
      <c r="E1092" s="169"/>
    </row>
    <row r="1093" spans="2:5" s="108" customFormat="1">
      <c r="B1093" s="109"/>
      <c r="E1093" s="169"/>
    </row>
    <row r="1094" spans="2:5" s="108" customFormat="1">
      <c r="B1094" s="109"/>
      <c r="E1094" s="169"/>
    </row>
    <row r="1095" spans="2:5" s="108" customFormat="1">
      <c r="B1095" s="109"/>
      <c r="E1095" s="169"/>
    </row>
    <row r="1096" spans="2:5" s="108" customFormat="1">
      <c r="B1096" s="109"/>
      <c r="E1096" s="169"/>
    </row>
    <row r="1097" spans="2:5" s="108" customFormat="1">
      <c r="B1097" s="109"/>
      <c r="E1097" s="169"/>
    </row>
    <row r="1098" spans="2:5" s="108" customFormat="1">
      <c r="B1098" s="109"/>
      <c r="E1098" s="169"/>
    </row>
    <row r="1099" spans="2:5" s="108" customFormat="1">
      <c r="B1099" s="109"/>
      <c r="E1099" s="169"/>
    </row>
    <row r="1100" spans="2:5" s="108" customFormat="1">
      <c r="B1100" s="109"/>
      <c r="E1100" s="169"/>
    </row>
    <row r="1101" spans="2:5" s="108" customFormat="1">
      <c r="B1101" s="109"/>
      <c r="E1101" s="169"/>
    </row>
    <row r="1102" spans="2:5" s="108" customFormat="1">
      <c r="B1102" s="109"/>
      <c r="E1102" s="169"/>
    </row>
    <row r="1103" spans="2:5" s="108" customFormat="1">
      <c r="B1103" s="109"/>
      <c r="E1103" s="169"/>
    </row>
    <row r="1104" spans="2:5" s="108" customFormat="1">
      <c r="B1104" s="109"/>
      <c r="E1104" s="169"/>
    </row>
    <row r="1105" spans="2:5" s="108" customFormat="1">
      <c r="B1105" s="109"/>
      <c r="E1105" s="169"/>
    </row>
    <row r="1106" spans="2:5" s="108" customFormat="1">
      <c r="B1106" s="109"/>
      <c r="E1106" s="169"/>
    </row>
    <row r="1107" spans="2:5" s="108" customFormat="1">
      <c r="B1107" s="109"/>
      <c r="E1107" s="169"/>
    </row>
    <row r="1108" spans="2:5" s="108" customFormat="1">
      <c r="B1108" s="109"/>
      <c r="E1108" s="169"/>
    </row>
    <row r="1109" spans="2:5" s="108" customFormat="1">
      <c r="B1109" s="109"/>
      <c r="E1109" s="169"/>
    </row>
    <row r="1110" spans="2:5" s="108" customFormat="1">
      <c r="B1110" s="109"/>
      <c r="E1110" s="169"/>
    </row>
    <row r="1111" spans="2:5" s="108" customFormat="1">
      <c r="B1111" s="109"/>
      <c r="E1111" s="169"/>
    </row>
    <row r="1112" spans="2:5" s="108" customFormat="1">
      <c r="B1112" s="109"/>
      <c r="E1112" s="169"/>
    </row>
    <row r="1113" spans="2:5" s="108" customFormat="1">
      <c r="B1113" s="109"/>
      <c r="E1113" s="169"/>
    </row>
    <row r="1114" spans="2:5" s="108" customFormat="1">
      <c r="B1114" s="109"/>
      <c r="E1114" s="169"/>
    </row>
    <row r="1115" spans="2:5" s="108" customFormat="1">
      <c r="B1115" s="109"/>
      <c r="E1115" s="169"/>
    </row>
    <row r="1116" spans="2:5" s="108" customFormat="1">
      <c r="B1116" s="109"/>
      <c r="E1116" s="169"/>
    </row>
    <row r="1117" spans="2:5" s="108" customFormat="1">
      <c r="B1117" s="109"/>
      <c r="E1117" s="169"/>
    </row>
    <row r="1118" spans="2:5" s="108" customFormat="1">
      <c r="B1118" s="109"/>
      <c r="E1118" s="169"/>
    </row>
    <row r="1119" spans="2:5" s="108" customFormat="1">
      <c r="B1119" s="109"/>
      <c r="E1119" s="169"/>
    </row>
    <row r="1120" spans="2:5" s="108" customFormat="1">
      <c r="B1120" s="109"/>
      <c r="E1120" s="169"/>
    </row>
    <row r="1121" spans="2:5" s="108" customFormat="1">
      <c r="B1121" s="109"/>
      <c r="E1121" s="169"/>
    </row>
    <row r="1122" spans="2:5" s="108" customFormat="1">
      <c r="B1122" s="109"/>
      <c r="E1122" s="169"/>
    </row>
    <row r="1123" spans="2:5" s="108" customFormat="1">
      <c r="B1123" s="109"/>
      <c r="E1123" s="169"/>
    </row>
    <row r="1124" spans="2:5" s="108" customFormat="1">
      <c r="B1124" s="109"/>
      <c r="E1124" s="169"/>
    </row>
    <row r="1125" spans="2:5" s="108" customFormat="1">
      <c r="B1125" s="109"/>
      <c r="E1125" s="169"/>
    </row>
    <row r="1126" spans="2:5" s="108" customFormat="1">
      <c r="B1126" s="109"/>
      <c r="E1126" s="169"/>
    </row>
    <row r="1127" spans="2:5" s="108" customFormat="1">
      <c r="B1127" s="109"/>
      <c r="E1127" s="169"/>
    </row>
    <row r="1128" spans="2:5" s="108" customFormat="1">
      <c r="B1128" s="109"/>
      <c r="E1128" s="169"/>
    </row>
    <row r="1129" spans="2:5" s="108" customFormat="1">
      <c r="B1129" s="109"/>
      <c r="E1129" s="169"/>
    </row>
    <row r="1130" spans="2:5" s="108" customFormat="1">
      <c r="B1130" s="109"/>
      <c r="E1130" s="169"/>
    </row>
    <row r="1131" spans="2:5" s="108" customFormat="1">
      <c r="B1131" s="109"/>
      <c r="E1131" s="169"/>
    </row>
    <row r="1132" spans="2:5" s="108" customFormat="1">
      <c r="B1132" s="109"/>
      <c r="E1132" s="169"/>
    </row>
    <row r="1133" spans="2:5" s="108" customFormat="1">
      <c r="B1133" s="109"/>
      <c r="E1133" s="169"/>
    </row>
    <row r="1134" spans="2:5" s="108" customFormat="1">
      <c r="B1134" s="109"/>
      <c r="E1134" s="169"/>
    </row>
    <row r="1135" spans="2:5" s="108" customFormat="1">
      <c r="B1135" s="109"/>
      <c r="E1135" s="169"/>
    </row>
    <row r="1136" spans="2:5" s="108" customFormat="1">
      <c r="B1136" s="109"/>
      <c r="E1136" s="169"/>
    </row>
    <row r="1137" spans="2:5" s="108" customFormat="1">
      <c r="B1137" s="109"/>
      <c r="E1137" s="169"/>
    </row>
    <row r="1138" spans="2:5" s="108" customFormat="1">
      <c r="B1138" s="109"/>
      <c r="E1138" s="169"/>
    </row>
    <row r="1139" spans="2:5" s="108" customFormat="1">
      <c r="B1139" s="109"/>
      <c r="E1139" s="169"/>
    </row>
    <row r="1140" spans="2:5" s="108" customFormat="1">
      <c r="B1140" s="109"/>
      <c r="E1140" s="169"/>
    </row>
    <row r="1141" spans="2:5" s="108" customFormat="1">
      <c r="B1141" s="109"/>
      <c r="E1141" s="169"/>
    </row>
    <row r="1142" spans="2:5" s="108" customFormat="1">
      <c r="B1142" s="109"/>
      <c r="E1142" s="169"/>
    </row>
    <row r="1143" spans="2:5" s="108" customFormat="1">
      <c r="B1143" s="109"/>
      <c r="E1143" s="169"/>
    </row>
    <row r="1144" spans="2:5" s="108" customFormat="1">
      <c r="B1144" s="109"/>
      <c r="E1144" s="169"/>
    </row>
    <row r="1145" spans="2:5" s="108" customFormat="1">
      <c r="B1145" s="109"/>
      <c r="E1145" s="169"/>
    </row>
    <row r="1146" spans="2:5" s="108" customFormat="1">
      <c r="B1146" s="109"/>
      <c r="E1146" s="169"/>
    </row>
    <row r="1147" spans="2:5" s="108" customFormat="1">
      <c r="B1147" s="109"/>
      <c r="E1147" s="169"/>
    </row>
    <row r="1148" spans="2:5" s="108" customFormat="1">
      <c r="B1148" s="109"/>
      <c r="E1148" s="169"/>
    </row>
    <row r="1149" spans="2:5" s="108" customFormat="1">
      <c r="B1149" s="109"/>
      <c r="E1149" s="169"/>
    </row>
    <row r="1150" spans="2:5" s="108" customFormat="1">
      <c r="B1150" s="109"/>
      <c r="E1150" s="169"/>
    </row>
    <row r="1151" spans="2:5" s="108" customFormat="1">
      <c r="B1151" s="109"/>
      <c r="E1151" s="169"/>
    </row>
    <row r="1152" spans="2:5" s="108" customFormat="1">
      <c r="B1152" s="109"/>
      <c r="E1152" s="169"/>
    </row>
    <row r="1153" spans="2:5" s="108" customFormat="1">
      <c r="B1153" s="109"/>
      <c r="E1153" s="169"/>
    </row>
    <row r="1154" spans="2:5" s="108" customFormat="1">
      <c r="B1154" s="109"/>
      <c r="E1154" s="169"/>
    </row>
    <row r="1155" spans="2:5" s="108" customFormat="1">
      <c r="B1155" s="109"/>
      <c r="E1155" s="169"/>
    </row>
    <row r="1156" spans="2:5" s="108" customFormat="1">
      <c r="B1156" s="109"/>
      <c r="E1156" s="169"/>
    </row>
    <row r="1157" spans="2:5" s="108" customFormat="1">
      <c r="B1157" s="109"/>
      <c r="E1157" s="169"/>
    </row>
    <row r="1158" spans="2:5" s="108" customFormat="1">
      <c r="B1158" s="109"/>
      <c r="E1158" s="169"/>
    </row>
    <row r="1159" spans="2:5" s="108" customFormat="1">
      <c r="B1159" s="109"/>
      <c r="E1159" s="169"/>
    </row>
    <row r="1160" spans="2:5" s="108" customFormat="1">
      <c r="B1160" s="109"/>
      <c r="E1160" s="169"/>
    </row>
    <row r="1161" spans="2:5" s="108" customFormat="1">
      <c r="B1161" s="109"/>
      <c r="E1161" s="169"/>
    </row>
    <row r="1162" spans="2:5" s="108" customFormat="1">
      <c r="B1162" s="109"/>
      <c r="E1162" s="169"/>
    </row>
    <row r="1163" spans="2:5" s="108" customFormat="1">
      <c r="B1163" s="109"/>
      <c r="E1163" s="169"/>
    </row>
    <row r="1164" spans="2:5" s="108" customFormat="1">
      <c r="B1164" s="109"/>
      <c r="E1164" s="169"/>
    </row>
    <row r="1165" spans="2:5" s="108" customFormat="1">
      <c r="B1165" s="109"/>
      <c r="E1165" s="169"/>
    </row>
    <row r="1166" spans="2:5" s="108" customFormat="1">
      <c r="B1166" s="109"/>
      <c r="E1166" s="169"/>
    </row>
    <row r="1167" spans="2:5" s="108" customFormat="1">
      <c r="B1167" s="109"/>
      <c r="E1167" s="169"/>
    </row>
    <row r="1168" spans="2:5" s="108" customFormat="1">
      <c r="B1168" s="109"/>
      <c r="E1168" s="169"/>
    </row>
    <row r="1169" spans="2:5" s="108" customFormat="1">
      <c r="B1169" s="109"/>
      <c r="E1169" s="169"/>
    </row>
    <row r="1170" spans="2:5" s="108" customFormat="1">
      <c r="B1170" s="109"/>
      <c r="E1170" s="169"/>
    </row>
    <row r="1171" spans="2:5" s="108" customFormat="1">
      <c r="B1171" s="109"/>
      <c r="E1171" s="169"/>
    </row>
    <row r="1172" spans="2:5" s="108" customFormat="1">
      <c r="B1172" s="109"/>
      <c r="E1172" s="169"/>
    </row>
    <row r="1173" spans="2:5" s="108" customFormat="1">
      <c r="B1173" s="109"/>
      <c r="E1173" s="169"/>
    </row>
    <row r="1174" spans="2:5" s="108" customFormat="1">
      <c r="B1174" s="109"/>
      <c r="E1174" s="169"/>
    </row>
    <row r="1175" spans="2:5" s="108" customFormat="1">
      <c r="B1175" s="109"/>
      <c r="E1175" s="169"/>
    </row>
    <row r="1176" spans="2:5" s="108" customFormat="1">
      <c r="B1176" s="109"/>
      <c r="E1176" s="169"/>
    </row>
    <row r="1177" spans="2:5" s="108" customFormat="1">
      <c r="B1177" s="109"/>
      <c r="E1177" s="169"/>
    </row>
    <row r="1178" spans="2:5" s="108" customFormat="1">
      <c r="B1178" s="109"/>
      <c r="E1178" s="169"/>
    </row>
    <row r="1179" spans="2:5" s="108" customFormat="1">
      <c r="B1179" s="109"/>
      <c r="E1179" s="169"/>
    </row>
    <row r="1180" spans="2:5" s="108" customFormat="1">
      <c r="B1180" s="109"/>
      <c r="E1180" s="169"/>
    </row>
    <row r="1181" spans="2:5" s="108" customFormat="1">
      <c r="B1181" s="109"/>
      <c r="E1181" s="169"/>
    </row>
    <row r="1182" spans="2:5" s="108" customFormat="1">
      <c r="B1182" s="109"/>
      <c r="E1182" s="169"/>
    </row>
    <row r="1183" spans="2:5" s="108" customFormat="1">
      <c r="B1183" s="109"/>
      <c r="E1183" s="169"/>
    </row>
    <row r="1184" spans="2:5" s="108" customFormat="1">
      <c r="B1184" s="109"/>
      <c r="E1184" s="169"/>
    </row>
    <row r="1185" spans="2:5" s="108" customFormat="1">
      <c r="B1185" s="109"/>
      <c r="E1185" s="169"/>
    </row>
    <row r="1186" spans="2:5" s="108" customFormat="1">
      <c r="B1186" s="109"/>
      <c r="E1186" s="169"/>
    </row>
    <row r="1187" spans="2:5" s="108" customFormat="1">
      <c r="B1187" s="109"/>
      <c r="E1187" s="169"/>
    </row>
    <row r="1188" spans="2:5" s="108" customFormat="1">
      <c r="B1188" s="109"/>
      <c r="E1188" s="169"/>
    </row>
    <row r="1189" spans="2:5" s="108" customFormat="1">
      <c r="B1189" s="109"/>
      <c r="E1189" s="169"/>
    </row>
    <row r="1190" spans="2:5" s="108" customFormat="1">
      <c r="B1190" s="109"/>
      <c r="E1190" s="169"/>
    </row>
    <row r="1191" spans="2:5" s="108" customFormat="1">
      <c r="B1191" s="109"/>
      <c r="E1191" s="169"/>
    </row>
    <row r="1192" spans="2:5" s="108" customFormat="1">
      <c r="B1192" s="109"/>
      <c r="E1192" s="169"/>
    </row>
    <row r="1193" spans="2:5" s="108" customFormat="1">
      <c r="B1193" s="109"/>
      <c r="E1193" s="169"/>
    </row>
    <row r="1194" spans="2:5" s="108" customFormat="1">
      <c r="B1194" s="109"/>
      <c r="E1194" s="169"/>
    </row>
    <row r="1195" spans="2:5" s="108" customFormat="1">
      <c r="B1195" s="109"/>
      <c r="E1195" s="169"/>
    </row>
    <row r="1196" spans="2:5" s="108" customFormat="1">
      <c r="B1196" s="109"/>
      <c r="E1196" s="169"/>
    </row>
    <row r="1197" spans="2:5" s="108" customFormat="1">
      <c r="B1197" s="109"/>
      <c r="E1197" s="169"/>
    </row>
    <row r="1198" spans="2:5" s="108" customFormat="1">
      <c r="B1198" s="109"/>
      <c r="E1198" s="169"/>
    </row>
    <row r="1199" spans="2:5" s="108" customFormat="1">
      <c r="B1199" s="109"/>
      <c r="E1199" s="169"/>
    </row>
    <row r="1200" spans="2:5" s="108" customFormat="1">
      <c r="B1200" s="109"/>
      <c r="E1200" s="169"/>
    </row>
    <row r="1201" spans="2:5" s="108" customFormat="1">
      <c r="B1201" s="109"/>
      <c r="E1201" s="169"/>
    </row>
    <row r="1202" spans="2:5" s="108" customFormat="1">
      <c r="B1202" s="109"/>
      <c r="E1202" s="169"/>
    </row>
    <row r="1203" spans="2:5" s="108" customFormat="1">
      <c r="B1203" s="109"/>
      <c r="E1203" s="169"/>
    </row>
    <row r="1204" spans="2:5" s="108" customFormat="1">
      <c r="B1204" s="109"/>
      <c r="E1204" s="169"/>
    </row>
    <row r="1205" spans="2:5" s="108" customFormat="1">
      <c r="B1205" s="109"/>
      <c r="E1205" s="169"/>
    </row>
    <row r="1206" spans="2:5" s="108" customFormat="1">
      <c r="B1206" s="109"/>
      <c r="E1206" s="169"/>
    </row>
    <row r="1207" spans="2:5" s="108" customFormat="1">
      <c r="B1207" s="109"/>
      <c r="E1207" s="169"/>
    </row>
    <row r="1208" spans="2:5" s="108" customFormat="1">
      <c r="B1208" s="109"/>
      <c r="E1208" s="169"/>
    </row>
    <row r="1209" spans="2:5" s="108" customFormat="1">
      <c r="B1209" s="109"/>
      <c r="E1209" s="169"/>
    </row>
    <row r="1210" spans="2:5" s="108" customFormat="1">
      <c r="B1210" s="109"/>
      <c r="E1210" s="169"/>
    </row>
    <row r="1211" spans="2:5" s="108" customFormat="1">
      <c r="B1211" s="109"/>
      <c r="E1211" s="169"/>
    </row>
    <row r="1212" spans="2:5" s="108" customFormat="1">
      <c r="B1212" s="109"/>
      <c r="E1212" s="169"/>
    </row>
    <row r="1213" spans="2:5" s="108" customFormat="1">
      <c r="B1213" s="109"/>
      <c r="E1213" s="169"/>
    </row>
    <row r="1214" spans="2:5" s="108" customFormat="1">
      <c r="B1214" s="109"/>
      <c r="E1214" s="169"/>
    </row>
    <row r="1215" spans="2:5" s="108" customFormat="1">
      <c r="B1215" s="109"/>
      <c r="E1215" s="169"/>
    </row>
    <row r="1216" spans="2:5" s="108" customFormat="1">
      <c r="B1216" s="109"/>
      <c r="E1216" s="169"/>
    </row>
    <row r="1217" spans="2:5" s="108" customFormat="1">
      <c r="B1217" s="109"/>
      <c r="E1217" s="169"/>
    </row>
    <row r="1218" spans="2:5" s="108" customFormat="1">
      <c r="B1218" s="109"/>
      <c r="E1218" s="169"/>
    </row>
    <row r="1219" spans="2:5" s="108" customFormat="1">
      <c r="B1219" s="109"/>
      <c r="E1219" s="169"/>
    </row>
    <row r="1220" spans="2:5" s="108" customFormat="1">
      <c r="B1220" s="109"/>
      <c r="E1220" s="169"/>
    </row>
    <row r="1221" spans="2:5" s="108" customFormat="1">
      <c r="B1221" s="109"/>
      <c r="E1221" s="169"/>
    </row>
    <row r="1222" spans="2:5" s="108" customFormat="1">
      <c r="B1222" s="109"/>
      <c r="E1222" s="169"/>
    </row>
    <row r="1223" spans="2:5" s="108" customFormat="1">
      <c r="B1223" s="109"/>
      <c r="E1223" s="169"/>
    </row>
    <row r="1224" spans="2:5" s="108" customFormat="1">
      <c r="B1224" s="109"/>
      <c r="E1224" s="169"/>
    </row>
    <row r="1225" spans="2:5" s="108" customFormat="1">
      <c r="B1225" s="109"/>
      <c r="E1225" s="169"/>
    </row>
    <row r="1226" spans="2:5" s="108" customFormat="1">
      <c r="B1226" s="109"/>
      <c r="E1226" s="169"/>
    </row>
    <row r="1227" spans="2:5" s="108" customFormat="1">
      <c r="B1227" s="109"/>
      <c r="E1227" s="169"/>
    </row>
    <row r="1228" spans="2:5" s="108" customFormat="1">
      <c r="B1228" s="109"/>
      <c r="E1228" s="169"/>
    </row>
    <row r="1229" spans="2:5" s="108" customFormat="1">
      <c r="B1229" s="109"/>
      <c r="E1229" s="169"/>
    </row>
    <row r="1230" spans="2:5" s="108" customFormat="1">
      <c r="B1230" s="109"/>
      <c r="E1230" s="169"/>
    </row>
    <row r="1231" spans="2:5" s="108" customFormat="1">
      <c r="B1231" s="109"/>
      <c r="E1231" s="169"/>
    </row>
    <row r="1232" spans="2:5" s="108" customFormat="1">
      <c r="B1232" s="109"/>
      <c r="E1232" s="169"/>
    </row>
    <row r="1233" spans="2:5" s="108" customFormat="1">
      <c r="B1233" s="109"/>
      <c r="E1233" s="169"/>
    </row>
    <row r="1234" spans="2:5" s="108" customFormat="1">
      <c r="B1234" s="109"/>
      <c r="E1234" s="169"/>
    </row>
    <row r="1235" spans="2:5" s="108" customFormat="1">
      <c r="B1235" s="109"/>
      <c r="E1235" s="169"/>
    </row>
    <row r="1236" spans="2:5" s="108" customFormat="1">
      <c r="B1236" s="109"/>
      <c r="E1236" s="169"/>
    </row>
    <row r="1237" spans="2:5" s="108" customFormat="1">
      <c r="B1237" s="109"/>
      <c r="E1237" s="169"/>
    </row>
    <row r="1238" spans="2:5" s="108" customFormat="1">
      <c r="B1238" s="109"/>
      <c r="E1238" s="169"/>
    </row>
    <row r="1239" spans="2:5" s="108" customFormat="1">
      <c r="B1239" s="109"/>
      <c r="E1239" s="169"/>
    </row>
    <row r="1240" spans="2:5" s="108" customFormat="1">
      <c r="B1240" s="109"/>
      <c r="E1240" s="169"/>
    </row>
    <row r="1241" spans="2:5" s="108" customFormat="1">
      <c r="B1241" s="109"/>
      <c r="E1241" s="169"/>
    </row>
    <row r="1242" spans="2:5" s="108" customFormat="1">
      <c r="B1242" s="109"/>
      <c r="E1242" s="169"/>
    </row>
    <row r="1243" spans="2:5" s="108" customFormat="1">
      <c r="B1243" s="109"/>
      <c r="E1243" s="169"/>
    </row>
    <row r="1244" spans="2:5" s="108" customFormat="1">
      <c r="B1244" s="109"/>
      <c r="E1244" s="169"/>
    </row>
    <row r="1245" spans="2:5" s="108" customFormat="1">
      <c r="B1245" s="109"/>
      <c r="E1245" s="169"/>
    </row>
    <row r="1246" spans="2:5" s="108" customFormat="1">
      <c r="B1246" s="109"/>
      <c r="E1246" s="169"/>
    </row>
    <row r="1247" spans="2:5" s="108" customFormat="1">
      <c r="B1247" s="109"/>
      <c r="E1247" s="169"/>
    </row>
    <row r="1248" spans="2:5" s="108" customFormat="1">
      <c r="B1248" s="109"/>
      <c r="E1248" s="169"/>
    </row>
    <row r="1249" spans="2:5" s="108" customFormat="1">
      <c r="B1249" s="109"/>
      <c r="E1249" s="169"/>
    </row>
    <row r="1250" spans="2:5" s="108" customFormat="1">
      <c r="B1250" s="109"/>
      <c r="E1250" s="169"/>
    </row>
    <row r="1251" spans="2:5" s="108" customFormat="1">
      <c r="B1251" s="109"/>
      <c r="E1251" s="169"/>
    </row>
    <row r="1252" spans="2:5" s="108" customFormat="1">
      <c r="B1252" s="109"/>
      <c r="E1252" s="169"/>
    </row>
    <row r="1253" spans="2:5" s="108" customFormat="1">
      <c r="B1253" s="109"/>
      <c r="E1253" s="169"/>
    </row>
    <row r="1254" spans="2:5" s="108" customFormat="1">
      <c r="B1254" s="109"/>
      <c r="E1254" s="169"/>
    </row>
    <row r="1255" spans="2:5" s="108" customFormat="1">
      <c r="B1255" s="109"/>
      <c r="E1255" s="169"/>
    </row>
    <row r="1256" spans="2:5" s="108" customFormat="1">
      <c r="B1256" s="109"/>
      <c r="E1256" s="169"/>
    </row>
    <row r="1257" spans="2:5" s="108" customFormat="1">
      <c r="B1257" s="109"/>
      <c r="E1257" s="169"/>
    </row>
    <row r="1258" spans="2:5" s="108" customFormat="1">
      <c r="B1258" s="109"/>
      <c r="E1258" s="169"/>
    </row>
    <row r="1259" spans="2:5" s="108" customFormat="1">
      <c r="B1259" s="109"/>
      <c r="E1259" s="169"/>
    </row>
    <row r="1260" spans="2:5" s="108" customFormat="1">
      <c r="B1260" s="109"/>
      <c r="E1260" s="169"/>
    </row>
    <row r="1261" spans="2:5" s="108" customFormat="1">
      <c r="B1261" s="109"/>
      <c r="E1261" s="169"/>
    </row>
    <row r="1262" spans="2:5" s="108" customFormat="1">
      <c r="B1262" s="109"/>
      <c r="E1262" s="169"/>
    </row>
    <row r="1263" spans="2:5" s="108" customFormat="1">
      <c r="B1263" s="109"/>
      <c r="E1263" s="169"/>
    </row>
    <row r="1264" spans="2:5" s="108" customFormat="1">
      <c r="B1264" s="109"/>
      <c r="E1264" s="169"/>
    </row>
    <row r="1265" spans="2:5" s="108" customFormat="1">
      <c r="B1265" s="109"/>
      <c r="E1265" s="169"/>
    </row>
    <row r="1266" spans="2:5" s="108" customFormat="1">
      <c r="B1266" s="109"/>
      <c r="E1266" s="169"/>
    </row>
    <row r="1267" spans="2:5" s="108" customFormat="1">
      <c r="B1267" s="109"/>
      <c r="E1267" s="169"/>
    </row>
    <row r="1268" spans="2:5" s="108" customFormat="1">
      <c r="B1268" s="109"/>
      <c r="E1268" s="169"/>
    </row>
    <row r="1269" spans="2:5" s="108" customFormat="1">
      <c r="B1269" s="109"/>
      <c r="E1269" s="169"/>
    </row>
    <row r="1270" spans="2:5" s="108" customFormat="1">
      <c r="B1270" s="109"/>
      <c r="E1270" s="169"/>
    </row>
    <row r="1271" spans="2:5" s="108" customFormat="1">
      <c r="B1271" s="109"/>
      <c r="E1271" s="169"/>
    </row>
    <row r="1272" spans="2:5" s="108" customFormat="1">
      <c r="B1272" s="109"/>
      <c r="E1272" s="169"/>
    </row>
    <row r="1273" spans="2:5" s="108" customFormat="1">
      <c r="B1273" s="109"/>
      <c r="E1273" s="169"/>
    </row>
    <row r="1274" spans="2:5" s="108" customFormat="1">
      <c r="B1274" s="109"/>
      <c r="E1274" s="169"/>
    </row>
    <row r="1275" spans="2:5" s="108" customFormat="1">
      <c r="B1275" s="109"/>
      <c r="E1275" s="169"/>
    </row>
    <row r="1276" spans="2:5" s="108" customFormat="1">
      <c r="B1276" s="109"/>
      <c r="E1276" s="169"/>
    </row>
    <row r="1277" spans="2:5" s="108" customFormat="1">
      <c r="B1277" s="109"/>
      <c r="E1277" s="169"/>
    </row>
    <row r="1278" spans="2:5" s="108" customFormat="1">
      <c r="B1278" s="109"/>
      <c r="E1278" s="169"/>
    </row>
    <row r="1279" spans="2:5" s="108" customFormat="1">
      <c r="B1279" s="109"/>
      <c r="E1279" s="169"/>
    </row>
    <row r="1280" spans="2:5" s="108" customFormat="1">
      <c r="B1280" s="109"/>
      <c r="E1280" s="169"/>
    </row>
    <row r="1281" spans="2:5" s="108" customFormat="1">
      <c r="B1281" s="109"/>
      <c r="E1281" s="169"/>
    </row>
    <row r="1282" spans="2:5" s="108" customFormat="1">
      <c r="B1282" s="109"/>
      <c r="E1282" s="169"/>
    </row>
    <row r="1283" spans="2:5" s="108" customFormat="1">
      <c r="B1283" s="109"/>
      <c r="E1283" s="169"/>
    </row>
    <row r="1284" spans="2:5" s="108" customFormat="1">
      <c r="B1284" s="109"/>
      <c r="E1284" s="169"/>
    </row>
    <row r="1285" spans="2:5" s="108" customFormat="1">
      <c r="B1285" s="109"/>
      <c r="E1285" s="169"/>
    </row>
    <row r="1286" spans="2:5" s="108" customFormat="1">
      <c r="B1286" s="109"/>
      <c r="E1286" s="169"/>
    </row>
    <row r="1287" spans="2:5" s="108" customFormat="1">
      <c r="B1287" s="109"/>
      <c r="E1287" s="169"/>
    </row>
    <row r="1288" spans="2:5" s="108" customFormat="1">
      <c r="B1288" s="109"/>
      <c r="E1288" s="169"/>
    </row>
    <row r="1289" spans="2:5" s="108" customFormat="1">
      <c r="B1289" s="109"/>
      <c r="E1289" s="169"/>
    </row>
    <row r="1290" spans="2:5" s="108" customFormat="1">
      <c r="B1290" s="109"/>
      <c r="E1290" s="169"/>
    </row>
    <row r="1291" spans="2:5" s="108" customFormat="1">
      <c r="B1291" s="109"/>
      <c r="E1291" s="169"/>
    </row>
    <row r="1292" spans="2:5" s="108" customFormat="1">
      <c r="B1292" s="109"/>
      <c r="E1292" s="169"/>
    </row>
    <row r="1293" spans="2:5" s="108" customFormat="1">
      <c r="B1293" s="109"/>
      <c r="E1293" s="169"/>
    </row>
    <row r="1294" spans="2:5" s="108" customFormat="1">
      <c r="B1294" s="109"/>
      <c r="E1294" s="169"/>
    </row>
    <row r="1295" spans="2:5" s="108" customFormat="1">
      <c r="B1295" s="109"/>
      <c r="E1295" s="169"/>
    </row>
    <row r="1296" spans="2:5" s="108" customFormat="1">
      <c r="B1296" s="109"/>
      <c r="E1296" s="169"/>
    </row>
    <row r="1297" spans="2:5" s="108" customFormat="1">
      <c r="B1297" s="109"/>
      <c r="E1297" s="169"/>
    </row>
    <row r="1298" spans="2:5" s="108" customFormat="1">
      <c r="B1298" s="109"/>
      <c r="E1298" s="169"/>
    </row>
    <row r="1299" spans="2:5" s="108" customFormat="1">
      <c r="B1299" s="109"/>
      <c r="E1299" s="169"/>
    </row>
    <row r="1300" spans="2:5" s="108" customFormat="1">
      <c r="B1300" s="109"/>
      <c r="E1300" s="169"/>
    </row>
    <row r="1301" spans="2:5" s="108" customFormat="1">
      <c r="B1301" s="109"/>
      <c r="E1301" s="169"/>
    </row>
    <row r="1302" spans="2:5" s="108" customFormat="1">
      <c r="B1302" s="109"/>
      <c r="E1302" s="169"/>
    </row>
    <row r="1303" spans="2:5" s="108" customFormat="1">
      <c r="B1303" s="109"/>
      <c r="E1303" s="169"/>
    </row>
    <row r="1304" spans="2:5" s="108" customFormat="1">
      <c r="B1304" s="109"/>
      <c r="E1304" s="169"/>
    </row>
    <row r="1305" spans="2:5" s="108" customFormat="1">
      <c r="B1305" s="109"/>
      <c r="E1305" s="169"/>
    </row>
    <row r="1306" spans="2:5" s="108" customFormat="1">
      <c r="B1306" s="109"/>
      <c r="E1306" s="169"/>
    </row>
    <row r="1307" spans="2:5" s="108" customFormat="1">
      <c r="B1307" s="109"/>
      <c r="E1307" s="169"/>
    </row>
    <row r="1308" spans="2:5" s="108" customFormat="1">
      <c r="B1308" s="109"/>
      <c r="E1308" s="169"/>
    </row>
    <row r="1309" spans="2:5" s="108" customFormat="1">
      <c r="B1309" s="109"/>
      <c r="E1309" s="169"/>
    </row>
    <row r="1310" spans="2:5" s="108" customFormat="1">
      <c r="B1310" s="109"/>
      <c r="E1310" s="169"/>
    </row>
    <row r="1311" spans="2:5" s="108" customFormat="1">
      <c r="B1311" s="109"/>
      <c r="E1311" s="169"/>
    </row>
    <row r="1312" spans="2:5" s="108" customFormat="1">
      <c r="B1312" s="109"/>
      <c r="E1312" s="169"/>
    </row>
    <row r="1313" spans="2:5" s="108" customFormat="1">
      <c r="B1313" s="109"/>
      <c r="E1313" s="169"/>
    </row>
    <row r="1314" spans="2:5" s="108" customFormat="1">
      <c r="B1314" s="109"/>
      <c r="E1314" s="169"/>
    </row>
    <row r="1315" spans="2:5" s="108" customFormat="1">
      <c r="B1315" s="109"/>
      <c r="E1315" s="169"/>
    </row>
    <row r="1316" spans="2:5" s="108" customFormat="1">
      <c r="B1316" s="109"/>
      <c r="E1316" s="169"/>
    </row>
    <row r="1317" spans="2:5" s="108" customFormat="1">
      <c r="B1317" s="109"/>
      <c r="E1317" s="169"/>
    </row>
    <row r="1318" spans="2:5" s="108" customFormat="1">
      <c r="B1318" s="109"/>
      <c r="E1318" s="169"/>
    </row>
    <row r="1319" spans="2:5" s="108" customFormat="1">
      <c r="B1319" s="109"/>
      <c r="E1319" s="169"/>
    </row>
    <row r="1320" spans="2:5" s="108" customFormat="1">
      <c r="B1320" s="109"/>
      <c r="E1320" s="169"/>
    </row>
    <row r="1321" spans="2:5" s="108" customFormat="1">
      <c r="B1321" s="109"/>
      <c r="E1321" s="169"/>
    </row>
    <row r="1322" spans="2:5" s="108" customFormat="1">
      <c r="B1322" s="109"/>
      <c r="E1322" s="169"/>
    </row>
    <row r="1323" spans="2:5" s="108" customFormat="1">
      <c r="B1323" s="109"/>
      <c r="E1323" s="169"/>
    </row>
    <row r="1324" spans="2:5" s="108" customFormat="1">
      <c r="B1324" s="109"/>
      <c r="E1324" s="169"/>
    </row>
    <row r="1325" spans="2:5" s="108" customFormat="1">
      <c r="B1325" s="109"/>
      <c r="E1325" s="169"/>
    </row>
    <row r="1326" spans="2:5" s="108" customFormat="1">
      <c r="B1326" s="109"/>
      <c r="E1326" s="169"/>
    </row>
    <row r="1327" spans="2:5" s="108" customFormat="1">
      <c r="B1327" s="109"/>
      <c r="E1327" s="169"/>
    </row>
    <row r="1328" spans="2:5" s="108" customFormat="1">
      <c r="B1328" s="109"/>
      <c r="E1328" s="169"/>
    </row>
    <row r="1329" spans="2:5" s="108" customFormat="1">
      <c r="B1329" s="109"/>
      <c r="E1329" s="169"/>
    </row>
    <row r="1330" spans="2:5" s="108" customFormat="1">
      <c r="B1330" s="109"/>
      <c r="E1330" s="169"/>
    </row>
    <row r="1331" spans="2:5" s="108" customFormat="1">
      <c r="B1331" s="109"/>
      <c r="E1331" s="169"/>
    </row>
    <row r="1332" spans="2:5" s="108" customFormat="1">
      <c r="B1332" s="109"/>
      <c r="E1332" s="169"/>
    </row>
    <row r="1333" spans="2:5" s="108" customFormat="1">
      <c r="B1333" s="109"/>
      <c r="E1333" s="169"/>
    </row>
    <row r="1334" spans="2:5" s="108" customFormat="1">
      <c r="B1334" s="109"/>
      <c r="E1334" s="169"/>
    </row>
    <row r="1335" spans="2:5" s="108" customFormat="1">
      <c r="B1335" s="109"/>
      <c r="E1335" s="169"/>
    </row>
    <row r="1336" spans="2:5" s="108" customFormat="1">
      <c r="B1336" s="109"/>
      <c r="E1336" s="169"/>
    </row>
    <row r="1337" spans="2:5" s="108" customFormat="1">
      <c r="B1337" s="109"/>
      <c r="E1337" s="169"/>
    </row>
    <row r="1338" spans="2:5" s="108" customFormat="1">
      <c r="B1338" s="109"/>
      <c r="E1338" s="169"/>
    </row>
    <row r="1339" spans="2:5" s="108" customFormat="1">
      <c r="B1339" s="109"/>
      <c r="E1339" s="169"/>
    </row>
    <row r="1340" spans="2:5" s="108" customFormat="1">
      <c r="B1340" s="109"/>
      <c r="E1340" s="169"/>
    </row>
    <row r="1341" spans="2:5" s="108" customFormat="1">
      <c r="B1341" s="109"/>
      <c r="E1341" s="169"/>
    </row>
    <row r="1342" spans="2:5" s="108" customFormat="1">
      <c r="B1342" s="109"/>
      <c r="E1342" s="169"/>
    </row>
    <row r="1343" spans="2:5" s="108" customFormat="1">
      <c r="B1343" s="109"/>
      <c r="E1343" s="169"/>
    </row>
    <row r="1344" spans="2:5" s="108" customFormat="1">
      <c r="B1344" s="109"/>
      <c r="E1344" s="169"/>
    </row>
    <row r="1345" spans="2:5" s="108" customFormat="1">
      <c r="B1345" s="109"/>
      <c r="E1345" s="169"/>
    </row>
    <row r="1346" spans="2:5" s="108" customFormat="1">
      <c r="B1346" s="109"/>
      <c r="E1346" s="169"/>
    </row>
    <row r="1347" spans="2:5" s="108" customFormat="1">
      <c r="B1347" s="109"/>
      <c r="E1347" s="169"/>
    </row>
    <row r="1348" spans="2:5" s="108" customFormat="1">
      <c r="B1348" s="109"/>
      <c r="E1348" s="169"/>
    </row>
    <row r="1349" spans="2:5" s="108" customFormat="1">
      <c r="B1349" s="109"/>
      <c r="E1349" s="169"/>
    </row>
    <row r="1350" spans="2:5" s="108" customFormat="1">
      <c r="B1350" s="109"/>
      <c r="E1350" s="169"/>
    </row>
    <row r="1351" spans="2:5" s="108" customFormat="1">
      <c r="B1351" s="109"/>
      <c r="E1351" s="169"/>
    </row>
    <row r="1352" spans="2:5" s="108" customFormat="1">
      <c r="B1352" s="109"/>
      <c r="E1352" s="169"/>
    </row>
    <row r="1353" spans="2:5" s="108" customFormat="1">
      <c r="B1353" s="109"/>
      <c r="E1353" s="169"/>
    </row>
    <row r="1354" spans="2:5" s="108" customFormat="1">
      <c r="B1354" s="109"/>
      <c r="E1354" s="169"/>
    </row>
    <row r="1355" spans="2:5" s="108" customFormat="1">
      <c r="B1355" s="109"/>
      <c r="E1355" s="169"/>
    </row>
    <row r="1356" spans="2:5" s="108" customFormat="1">
      <c r="B1356" s="109"/>
      <c r="E1356" s="169"/>
    </row>
    <row r="1357" spans="2:5" s="108" customFormat="1">
      <c r="B1357" s="109"/>
      <c r="E1357" s="169"/>
    </row>
    <row r="1358" spans="2:5" s="108" customFormat="1">
      <c r="B1358" s="109"/>
      <c r="E1358" s="169"/>
    </row>
    <row r="1359" spans="2:5" s="108" customFormat="1">
      <c r="B1359" s="109"/>
      <c r="E1359" s="169"/>
    </row>
    <row r="1360" spans="2:5" s="108" customFormat="1">
      <c r="B1360" s="109"/>
      <c r="E1360" s="169"/>
    </row>
    <row r="1361" spans="2:5" s="108" customFormat="1">
      <c r="B1361" s="109"/>
      <c r="E1361" s="169"/>
    </row>
    <row r="1362" spans="2:5" s="108" customFormat="1">
      <c r="B1362" s="109"/>
      <c r="E1362" s="169"/>
    </row>
    <row r="1363" spans="2:5" s="108" customFormat="1">
      <c r="B1363" s="109"/>
      <c r="E1363" s="169"/>
    </row>
    <row r="1364" spans="2:5" s="108" customFormat="1">
      <c r="B1364" s="109"/>
      <c r="E1364" s="169"/>
    </row>
    <row r="1365" spans="2:5" s="108" customFormat="1">
      <c r="B1365" s="109"/>
      <c r="E1365" s="169"/>
    </row>
    <row r="1366" spans="2:5" s="108" customFormat="1">
      <c r="B1366" s="109"/>
      <c r="E1366" s="169"/>
    </row>
    <row r="1367" spans="2:5" s="108" customFormat="1">
      <c r="B1367" s="109"/>
      <c r="E1367" s="169"/>
    </row>
    <row r="1368" spans="2:5" s="108" customFormat="1">
      <c r="B1368" s="109"/>
      <c r="E1368" s="169"/>
    </row>
    <row r="1369" spans="2:5" s="108" customFormat="1">
      <c r="B1369" s="109"/>
      <c r="E1369" s="169"/>
    </row>
    <row r="1370" spans="2:5" s="108" customFormat="1">
      <c r="B1370" s="109"/>
      <c r="E1370" s="169"/>
    </row>
    <row r="1371" spans="2:5" s="108" customFormat="1">
      <c r="B1371" s="109"/>
      <c r="E1371" s="169"/>
    </row>
    <row r="1372" spans="2:5" s="108" customFormat="1">
      <c r="B1372" s="109"/>
      <c r="E1372" s="169"/>
    </row>
    <row r="1373" spans="2:5" s="108" customFormat="1">
      <c r="B1373" s="109"/>
      <c r="E1373" s="169"/>
    </row>
    <row r="1374" spans="2:5" s="108" customFormat="1">
      <c r="B1374" s="109"/>
      <c r="E1374" s="169"/>
    </row>
    <row r="1375" spans="2:5" s="108" customFormat="1">
      <c r="B1375" s="109"/>
      <c r="E1375" s="169"/>
    </row>
    <row r="1376" spans="2:5" s="108" customFormat="1">
      <c r="B1376" s="109"/>
      <c r="E1376" s="169"/>
    </row>
    <row r="1377" spans="2:5" s="108" customFormat="1">
      <c r="B1377" s="109"/>
      <c r="E1377" s="169"/>
    </row>
    <row r="1378" spans="2:5" s="108" customFormat="1">
      <c r="B1378" s="109"/>
      <c r="E1378" s="169"/>
    </row>
    <row r="1379" spans="2:5" s="108" customFormat="1">
      <c r="B1379" s="109"/>
      <c r="E1379" s="169"/>
    </row>
    <row r="1380" spans="2:5" s="108" customFormat="1">
      <c r="B1380" s="109"/>
      <c r="E1380" s="169"/>
    </row>
    <row r="1381" spans="2:5" s="108" customFormat="1">
      <c r="B1381" s="109"/>
      <c r="E1381" s="169"/>
    </row>
    <row r="1382" spans="2:5" s="108" customFormat="1">
      <c r="B1382" s="109"/>
      <c r="E1382" s="169"/>
    </row>
    <row r="1383" spans="2:5" s="108" customFormat="1">
      <c r="B1383" s="109"/>
      <c r="E1383" s="169"/>
    </row>
    <row r="1384" spans="2:5" s="108" customFormat="1">
      <c r="B1384" s="109"/>
      <c r="E1384" s="169"/>
    </row>
    <row r="1385" spans="2:5" s="108" customFormat="1">
      <c r="B1385" s="109"/>
      <c r="E1385" s="169"/>
    </row>
    <row r="1386" spans="2:5" s="108" customFormat="1">
      <c r="B1386" s="109"/>
      <c r="E1386" s="169"/>
    </row>
    <row r="1387" spans="2:5" s="108" customFormat="1">
      <c r="B1387" s="109"/>
      <c r="E1387" s="169"/>
    </row>
    <row r="1388" spans="2:5" s="108" customFormat="1">
      <c r="B1388" s="109"/>
      <c r="E1388" s="169"/>
    </row>
    <row r="1389" spans="2:5" s="108" customFormat="1">
      <c r="B1389" s="109"/>
      <c r="E1389" s="169"/>
    </row>
    <row r="1390" spans="2:5" s="108" customFormat="1">
      <c r="B1390" s="109"/>
      <c r="E1390" s="169"/>
    </row>
    <row r="1391" spans="2:5" s="108" customFormat="1">
      <c r="B1391" s="109"/>
      <c r="E1391" s="169"/>
    </row>
    <row r="1392" spans="2:5" s="108" customFormat="1">
      <c r="B1392" s="109"/>
      <c r="E1392" s="169"/>
    </row>
    <row r="1393" spans="2:5" s="108" customFormat="1">
      <c r="B1393" s="109"/>
      <c r="E1393" s="169"/>
    </row>
    <row r="1394" spans="2:5" s="108" customFormat="1">
      <c r="B1394" s="109"/>
      <c r="E1394" s="169"/>
    </row>
    <row r="1395" spans="2:5" s="108" customFormat="1">
      <c r="B1395" s="109"/>
      <c r="E1395" s="169"/>
    </row>
    <row r="1396" spans="2:5" s="108" customFormat="1">
      <c r="B1396" s="109"/>
      <c r="E1396" s="169"/>
    </row>
    <row r="1397" spans="2:5" s="108" customFormat="1">
      <c r="B1397" s="109"/>
      <c r="E1397" s="169"/>
    </row>
    <row r="1398" spans="2:5" s="108" customFormat="1">
      <c r="B1398" s="109"/>
      <c r="E1398" s="169"/>
    </row>
    <row r="1399" spans="2:5" s="108" customFormat="1">
      <c r="B1399" s="109"/>
      <c r="E1399" s="169"/>
    </row>
    <row r="1400" spans="2:5" s="108" customFormat="1">
      <c r="B1400" s="109"/>
      <c r="E1400" s="169"/>
    </row>
    <row r="1401" spans="2:5" s="108" customFormat="1">
      <c r="B1401" s="109"/>
      <c r="E1401" s="169"/>
    </row>
    <row r="1402" spans="2:5" s="108" customFormat="1">
      <c r="B1402" s="109"/>
      <c r="E1402" s="169"/>
    </row>
    <row r="1403" spans="2:5" s="108" customFormat="1">
      <c r="B1403" s="109"/>
      <c r="E1403" s="169"/>
    </row>
    <row r="1404" spans="2:5" s="108" customFormat="1">
      <c r="B1404" s="109"/>
      <c r="E1404" s="169"/>
    </row>
    <row r="1405" spans="2:5" s="108" customFormat="1">
      <c r="B1405" s="109"/>
      <c r="E1405" s="169"/>
    </row>
    <row r="1406" spans="2:5" s="108" customFormat="1">
      <c r="B1406" s="109"/>
      <c r="E1406" s="169"/>
    </row>
    <row r="1407" spans="2:5" s="108" customFormat="1">
      <c r="B1407" s="109"/>
      <c r="E1407" s="169"/>
    </row>
    <row r="1408" spans="2:5" s="108" customFormat="1">
      <c r="B1408" s="109"/>
      <c r="E1408" s="169"/>
    </row>
    <row r="1409" spans="2:5" s="108" customFormat="1">
      <c r="B1409" s="109"/>
      <c r="E1409" s="169"/>
    </row>
    <row r="1410" spans="2:5" s="108" customFormat="1">
      <c r="B1410" s="109"/>
      <c r="E1410" s="169"/>
    </row>
    <row r="1411" spans="2:5" s="108" customFormat="1">
      <c r="B1411" s="109"/>
      <c r="E1411" s="169"/>
    </row>
    <row r="1412" spans="2:5" s="108" customFormat="1">
      <c r="B1412" s="109"/>
      <c r="E1412" s="169"/>
    </row>
    <row r="1413" spans="2:5" s="108" customFormat="1">
      <c r="B1413" s="109"/>
      <c r="E1413" s="169"/>
    </row>
    <row r="1414" spans="2:5" s="108" customFormat="1">
      <c r="B1414" s="109"/>
      <c r="E1414" s="169"/>
    </row>
    <row r="1415" spans="2:5" s="108" customFormat="1">
      <c r="B1415" s="109"/>
      <c r="E1415" s="169"/>
    </row>
    <row r="1416" spans="2:5" s="108" customFormat="1">
      <c r="B1416" s="109"/>
      <c r="E1416" s="169"/>
    </row>
    <row r="1417" spans="2:5" s="108" customFormat="1">
      <c r="B1417" s="109"/>
      <c r="E1417" s="169"/>
    </row>
    <row r="1418" spans="2:5" s="108" customFormat="1">
      <c r="B1418" s="109"/>
      <c r="E1418" s="169"/>
    </row>
    <row r="1419" spans="2:5" s="108" customFormat="1">
      <c r="B1419" s="109"/>
      <c r="E1419" s="169"/>
    </row>
    <row r="1420" spans="2:5" s="108" customFormat="1">
      <c r="B1420" s="109"/>
      <c r="E1420" s="169"/>
    </row>
    <row r="1421" spans="2:5" s="108" customFormat="1">
      <c r="B1421" s="109"/>
      <c r="E1421" s="169"/>
    </row>
    <row r="1422" spans="2:5" s="108" customFormat="1">
      <c r="B1422" s="109"/>
      <c r="E1422" s="169"/>
    </row>
    <row r="1423" spans="2:5" s="108" customFormat="1">
      <c r="B1423" s="109"/>
      <c r="E1423" s="169"/>
    </row>
    <row r="1424" spans="2:5" s="108" customFormat="1">
      <c r="B1424" s="109"/>
      <c r="E1424" s="169"/>
    </row>
    <row r="1425" spans="2:5" s="108" customFormat="1">
      <c r="B1425" s="109"/>
      <c r="E1425" s="169"/>
    </row>
    <row r="1426" spans="2:5" s="108" customFormat="1">
      <c r="B1426" s="109"/>
      <c r="E1426" s="169"/>
    </row>
    <row r="1427" spans="2:5" s="108" customFormat="1">
      <c r="B1427" s="109"/>
      <c r="E1427" s="169"/>
    </row>
    <row r="1428" spans="2:5" s="108" customFormat="1">
      <c r="B1428" s="109"/>
      <c r="E1428" s="169"/>
    </row>
    <row r="1429" spans="2:5" s="108" customFormat="1">
      <c r="B1429" s="109"/>
      <c r="E1429" s="169"/>
    </row>
    <row r="1430" spans="2:5" s="108" customFormat="1">
      <c r="B1430" s="109"/>
      <c r="E1430" s="169"/>
    </row>
    <row r="1431" spans="2:5" s="108" customFormat="1">
      <c r="B1431" s="109"/>
      <c r="E1431" s="169"/>
    </row>
    <row r="1432" spans="2:5" s="108" customFormat="1">
      <c r="B1432" s="109"/>
      <c r="E1432" s="169"/>
    </row>
    <row r="1433" spans="2:5" s="108" customFormat="1">
      <c r="B1433" s="109"/>
      <c r="E1433" s="169"/>
    </row>
    <row r="1434" spans="2:5" s="108" customFormat="1">
      <c r="B1434" s="109"/>
      <c r="E1434" s="169"/>
    </row>
    <row r="1435" spans="2:5" s="108" customFormat="1">
      <c r="B1435" s="109"/>
      <c r="E1435" s="169"/>
    </row>
    <row r="1436" spans="2:5" s="108" customFormat="1">
      <c r="B1436" s="109"/>
      <c r="E1436" s="169"/>
    </row>
    <row r="1437" spans="2:5" s="108" customFormat="1">
      <c r="B1437" s="109"/>
      <c r="E1437" s="169"/>
    </row>
    <row r="1438" spans="2:5" s="108" customFormat="1">
      <c r="B1438" s="109"/>
      <c r="E1438" s="169"/>
    </row>
    <row r="1439" spans="2:5" s="108" customFormat="1">
      <c r="B1439" s="109"/>
      <c r="E1439" s="169"/>
    </row>
    <row r="1440" spans="2:5" s="108" customFormat="1">
      <c r="B1440" s="109"/>
      <c r="E1440" s="169"/>
    </row>
    <row r="1441" spans="2:5" s="108" customFormat="1">
      <c r="B1441" s="109"/>
      <c r="E1441" s="169"/>
    </row>
    <row r="1442" spans="2:5" s="108" customFormat="1">
      <c r="B1442" s="109"/>
      <c r="E1442" s="169"/>
    </row>
    <row r="1443" spans="2:5" s="108" customFormat="1">
      <c r="B1443" s="109"/>
      <c r="E1443" s="169"/>
    </row>
    <row r="1444" spans="2:5" s="108" customFormat="1">
      <c r="B1444" s="109"/>
      <c r="E1444" s="169"/>
    </row>
    <row r="1445" spans="2:5" s="108" customFormat="1">
      <c r="B1445" s="109"/>
      <c r="E1445" s="169"/>
    </row>
    <row r="1446" spans="2:5" s="108" customFormat="1">
      <c r="B1446" s="109"/>
      <c r="E1446" s="169"/>
    </row>
    <row r="1447" spans="2:5" s="108" customFormat="1">
      <c r="B1447" s="109"/>
      <c r="E1447" s="169"/>
    </row>
    <row r="1448" spans="2:5" s="108" customFormat="1">
      <c r="B1448" s="109"/>
      <c r="E1448" s="169"/>
    </row>
    <row r="1449" spans="2:5" s="108" customFormat="1">
      <c r="B1449" s="109"/>
      <c r="E1449" s="169"/>
    </row>
    <row r="1450" spans="2:5" s="108" customFormat="1">
      <c r="B1450" s="109"/>
      <c r="E1450" s="169"/>
    </row>
    <row r="1451" spans="2:5" s="108" customFormat="1">
      <c r="B1451" s="109"/>
      <c r="E1451" s="169"/>
    </row>
    <row r="1452" spans="2:5" s="108" customFormat="1">
      <c r="B1452" s="109"/>
      <c r="E1452" s="169"/>
    </row>
    <row r="1453" spans="2:5" s="108" customFormat="1">
      <c r="B1453" s="109"/>
      <c r="E1453" s="169"/>
    </row>
    <row r="1454" spans="2:5" s="108" customFormat="1">
      <c r="B1454" s="109"/>
      <c r="E1454" s="169"/>
    </row>
    <row r="1455" spans="2:5" s="108" customFormat="1">
      <c r="B1455" s="109"/>
      <c r="E1455" s="169"/>
    </row>
    <row r="1456" spans="2:5" s="108" customFormat="1">
      <c r="B1456" s="109"/>
      <c r="E1456" s="169"/>
    </row>
    <row r="1457" spans="2:5" s="108" customFormat="1">
      <c r="B1457" s="109"/>
      <c r="E1457" s="169"/>
    </row>
    <row r="1458" spans="2:5" s="108" customFormat="1">
      <c r="B1458" s="109"/>
      <c r="E1458" s="169"/>
    </row>
    <row r="1459" spans="2:5" s="108" customFormat="1">
      <c r="B1459" s="109"/>
      <c r="E1459" s="169"/>
    </row>
    <row r="1460" spans="2:5" s="108" customFormat="1">
      <c r="B1460" s="109"/>
      <c r="E1460" s="169"/>
    </row>
    <row r="1461" spans="2:5" s="108" customFormat="1">
      <c r="B1461" s="109"/>
      <c r="E1461" s="169"/>
    </row>
    <row r="1462" spans="2:5" s="108" customFormat="1">
      <c r="B1462" s="109"/>
      <c r="E1462" s="169"/>
    </row>
    <row r="1463" spans="2:5" s="108" customFormat="1">
      <c r="B1463" s="109"/>
      <c r="E1463" s="169"/>
    </row>
    <row r="1464" spans="2:5" s="108" customFormat="1">
      <c r="B1464" s="109"/>
      <c r="E1464" s="169"/>
    </row>
    <row r="1465" spans="2:5" s="108" customFormat="1">
      <c r="B1465" s="109"/>
      <c r="E1465" s="169"/>
    </row>
    <row r="1466" spans="2:5" s="108" customFormat="1">
      <c r="B1466" s="109"/>
      <c r="E1466" s="169"/>
    </row>
    <row r="1467" spans="2:5" s="108" customFormat="1">
      <c r="B1467" s="109"/>
      <c r="E1467" s="169"/>
    </row>
    <row r="1468" spans="2:5" s="108" customFormat="1">
      <c r="B1468" s="109"/>
      <c r="E1468" s="169"/>
    </row>
    <row r="1469" spans="2:5" s="108" customFormat="1">
      <c r="B1469" s="109"/>
      <c r="E1469" s="169"/>
    </row>
    <row r="1470" spans="2:5" s="108" customFormat="1">
      <c r="B1470" s="109"/>
      <c r="E1470" s="169"/>
    </row>
    <row r="1471" spans="2:5" s="108" customFormat="1">
      <c r="B1471" s="109"/>
      <c r="E1471" s="169"/>
    </row>
    <row r="1472" spans="2:5" s="108" customFormat="1">
      <c r="B1472" s="109"/>
      <c r="E1472" s="169"/>
    </row>
    <row r="1473" spans="2:5" s="108" customFormat="1">
      <c r="B1473" s="109"/>
      <c r="E1473" s="169"/>
    </row>
    <row r="1474" spans="2:5" s="108" customFormat="1">
      <c r="B1474" s="109"/>
      <c r="E1474" s="169"/>
    </row>
    <row r="1475" spans="2:5" s="108" customFormat="1">
      <c r="B1475" s="109"/>
      <c r="E1475" s="169"/>
    </row>
    <row r="1476" spans="2:5" s="108" customFormat="1">
      <c r="B1476" s="109"/>
      <c r="E1476" s="169"/>
    </row>
    <row r="1477" spans="2:5" s="108" customFormat="1">
      <c r="B1477" s="109"/>
      <c r="E1477" s="169"/>
    </row>
    <row r="1478" spans="2:5" s="108" customFormat="1">
      <c r="B1478" s="109"/>
      <c r="E1478" s="169"/>
    </row>
    <row r="1479" spans="2:5" s="108" customFormat="1">
      <c r="B1479" s="109"/>
      <c r="E1479" s="169"/>
    </row>
    <row r="1480" spans="2:5" s="108" customFormat="1">
      <c r="B1480" s="109"/>
      <c r="E1480" s="169"/>
    </row>
    <row r="1481" spans="2:5" s="108" customFormat="1">
      <c r="B1481" s="109"/>
      <c r="E1481" s="169"/>
    </row>
    <row r="1482" spans="2:5" s="108" customFormat="1">
      <c r="B1482" s="109"/>
      <c r="E1482" s="169"/>
    </row>
    <row r="1483" spans="2:5" s="108" customFormat="1">
      <c r="B1483" s="109"/>
      <c r="E1483" s="169"/>
    </row>
    <row r="1484" spans="2:5" s="108" customFormat="1">
      <c r="B1484" s="109"/>
      <c r="E1484" s="169"/>
    </row>
    <row r="1485" spans="2:5" s="108" customFormat="1">
      <c r="B1485" s="109"/>
      <c r="E1485" s="169"/>
    </row>
    <row r="1486" spans="2:5" s="108" customFormat="1">
      <c r="B1486" s="109"/>
      <c r="E1486" s="169"/>
    </row>
    <row r="1487" spans="2:5" s="108" customFormat="1">
      <c r="B1487" s="109"/>
      <c r="E1487" s="169"/>
    </row>
    <row r="1488" spans="2:5" s="108" customFormat="1">
      <c r="B1488" s="109"/>
      <c r="E1488" s="169"/>
    </row>
    <row r="1489" spans="2:5" s="108" customFormat="1">
      <c r="B1489" s="109"/>
      <c r="E1489" s="169"/>
    </row>
    <row r="1490" spans="2:5" s="108" customFormat="1">
      <c r="B1490" s="109"/>
      <c r="E1490" s="169"/>
    </row>
    <row r="1491" spans="2:5" s="108" customFormat="1">
      <c r="B1491" s="109"/>
      <c r="E1491" s="169"/>
    </row>
    <row r="1492" spans="2:5" s="108" customFormat="1">
      <c r="B1492" s="109"/>
      <c r="E1492" s="169"/>
    </row>
    <row r="1493" spans="2:5" s="108" customFormat="1">
      <c r="B1493" s="109"/>
      <c r="E1493" s="169"/>
    </row>
    <row r="1494" spans="2:5" s="108" customFormat="1">
      <c r="B1494" s="109"/>
      <c r="E1494" s="169"/>
    </row>
    <row r="1495" spans="2:5" s="108" customFormat="1">
      <c r="B1495" s="109"/>
      <c r="E1495" s="169"/>
    </row>
    <row r="1496" spans="2:5" s="108" customFormat="1">
      <c r="B1496" s="109"/>
      <c r="E1496" s="169"/>
    </row>
    <row r="1497" spans="2:5" s="108" customFormat="1">
      <c r="B1497" s="109"/>
      <c r="E1497" s="169"/>
    </row>
    <row r="1498" spans="2:5" s="108" customFormat="1">
      <c r="B1498" s="109"/>
      <c r="E1498" s="169"/>
    </row>
    <row r="1499" spans="2:5" s="108" customFormat="1">
      <c r="B1499" s="109"/>
      <c r="E1499" s="169"/>
    </row>
    <row r="1500" spans="2:5" s="108" customFormat="1">
      <c r="B1500" s="109"/>
      <c r="E1500" s="169"/>
    </row>
    <row r="1501" spans="2:5" s="108" customFormat="1">
      <c r="B1501" s="109"/>
      <c r="E1501" s="169"/>
    </row>
    <row r="1502" spans="2:5" s="108" customFormat="1">
      <c r="B1502" s="109"/>
      <c r="E1502" s="169"/>
    </row>
    <row r="1503" spans="2:5" s="108" customFormat="1">
      <c r="B1503" s="109"/>
      <c r="E1503" s="169"/>
    </row>
    <row r="1504" spans="2:5" s="108" customFormat="1">
      <c r="B1504" s="109"/>
      <c r="E1504" s="169"/>
    </row>
    <row r="1505" spans="2:5" s="108" customFormat="1">
      <c r="B1505" s="109"/>
      <c r="E1505" s="169"/>
    </row>
    <row r="1506" spans="2:5" s="108" customFormat="1">
      <c r="B1506" s="109"/>
      <c r="E1506" s="169"/>
    </row>
    <row r="1507" spans="2:5" s="108" customFormat="1">
      <c r="B1507" s="109"/>
      <c r="E1507" s="169"/>
    </row>
    <row r="1508" spans="2:5" s="108" customFormat="1">
      <c r="B1508" s="109"/>
      <c r="E1508" s="169"/>
    </row>
    <row r="1509" spans="2:5" s="108" customFormat="1">
      <c r="B1509" s="109"/>
      <c r="E1509" s="169"/>
    </row>
    <row r="1510" spans="2:5" s="108" customFormat="1">
      <c r="B1510" s="109"/>
      <c r="E1510" s="169"/>
    </row>
    <row r="1511" spans="2:5" s="108" customFormat="1">
      <c r="B1511" s="109"/>
      <c r="E1511" s="169"/>
    </row>
    <row r="1512" spans="2:5" s="108" customFormat="1">
      <c r="B1512" s="109"/>
      <c r="E1512" s="169"/>
    </row>
    <row r="1513" spans="2:5" s="108" customFormat="1">
      <c r="B1513" s="109"/>
      <c r="E1513" s="169"/>
    </row>
    <row r="1514" spans="2:5" s="108" customFormat="1">
      <c r="B1514" s="109"/>
      <c r="E1514" s="169"/>
    </row>
    <row r="1515" spans="2:5" s="108" customFormat="1">
      <c r="B1515" s="109"/>
      <c r="E1515" s="169"/>
    </row>
    <row r="1516" spans="2:5" s="108" customFormat="1">
      <c r="B1516" s="109"/>
      <c r="E1516" s="169"/>
    </row>
    <row r="1517" spans="2:5" s="108" customFormat="1">
      <c r="B1517" s="109"/>
      <c r="E1517" s="169"/>
    </row>
    <row r="1518" spans="2:5" s="108" customFormat="1">
      <c r="B1518" s="109"/>
      <c r="E1518" s="169"/>
    </row>
    <row r="1519" spans="2:5" s="108" customFormat="1">
      <c r="B1519" s="109"/>
      <c r="E1519" s="169"/>
    </row>
    <row r="1520" spans="2:5" s="108" customFormat="1">
      <c r="B1520" s="109"/>
      <c r="E1520" s="169"/>
    </row>
    <row r="1521" spans="2:5" s="108" customFormat="1">
      <c r="B1521" s="109"/>
      <c r="E1521" s="169"/>
    </row>
    <row r="1522" spans="2:5" s="108" customFormat="1">
      <c r="B1522" s="109"/>
      <c r="E1522" s="169"/>
    </row>
    <row r="1523" spans="2:5" s="108" customFormat="1">
      <c r="B1523" s="109"/>
      <c r="E1523" s="169"/>
    </row>
    <row r="1524" spans="2:5" s="108" customFormat="1">
      <c r="B1524" s="109"/>
      <c r="E1524" s="169"/>
    </row>
    <row r="1525" spans="2:5" s="108" customFormat="1">
      <c r="B1525" s="109"/>
      <c r="E1525" s="169"/>
    </row>
    <row r="1526" spans="2:5" s="108" customFormat="1">
      <c r="B1526" s="109"/>
      <c r="E1526" s="169"/>
    </row>
    <row r="1527" spans="2:5" s="108" customFormat="1">
      <c r="B1527" s="109"/>
      <c r="E1527" s="169"/>
    </row>
    <row r="1528" spans="2:5" s="108" customFormat="1">
      <c r="B1528" s="109"/>
      <c r="E1528" s="169"/>
    </row>
    <row r="1529" spans="2:5" s="108" customFormat="1">
      <c r="B1529" s="109"/>
      <c r="E1529" s="169"/>
    </row>
    <row r="1530" spans="2:5" s="108" customFormat="1">
      <c r="B1530" s="109"/>
      <c r="E1530" s="169"/>
    </row>
    <row r="1531" spans="2:5" s="108" customFormat="1">
      <c r="B1531" s="109"/>
      <c r="E1531" s="169"/>
    </row>
    <row r="1532" spans="2:5" s="108" customFormat="1">
      <c r="B1532" s="109"/>
      <c r="E1532" s="169"/>
    </row>
    <row r="1533" spans="2:5" s="108" customFormat="1">
      <c r="B1533" s="109"/>
      <c r="E1533" s="169"/>
    </row>
    <row r="1534" spans="2:5" s="108" customFormat="1">
      <c r="B1534" s="109"/>
      <c r="E1534" s="169"/>
    </row>
    <row r="1535" spans="2:5" s="108" customFormat="1">
      <c r="B1535" s="109"/>
      <c r="E1535" s="169"/>
    </row>
    <row r="1536" spans="2:5" s="108" customFormat="1">
      <c r="B1536" s="109"/>
      <c r="E1536" s="169"/>
    </row>
    <row r="1537" spans="2:5" s="108" customFormat="1">
      <c r="B1537" s="109"/>
      <c r="E1537" s="169"/>
    </row>
    <row r="1538" spans="2:5" s="108" customFormat="1">
      <c r="B1538" s="109"/>
      <c r="E1538" s="169"/>
    </row>
    <row r="1539" spans="2:5" s="108" customFormat="1">
      <c r="B1539" s="109"/>
      <c r="E1539" s="169"/>
    </row>
    <row r="1540" spans="2:5" s="108" customFormat="1">
      <c r="B1540" s="109"/>
      <c r="E1540" s="169"/>
    </row>
    <row r="1541" spans="2:5" s="108" customFormat="1">
      <c r="B1541" s="109"/>
      <c r="E1541" s="169"/>
    </row>
    <row r="1542" spans="2:5" s="108" customFormat="1">
      <c r="B1542" s="109"/>
      <c r="E1542" s="169"/>
    </row>
    <row r="1543" spans="2:5" s="108" customFormat="1">
      <c r="B1543" s="109"/>
      <c r="E1543" s="169"/>
    </row>
    <row r="1544" spans="2:5" s="108" customFormat="1">
      <c r="B1544" s="109"/>
      <c r="E1544" s="169"/>
    </row>
    <row r="1545" spans="2:5" s="108" customFormat="1">
      <c r="B1545" s="109"/>
      <c r="E1545" s="169"/>
    </row>
    <row r="1546" spans="2:5" s="108" customFormat="1">
      <c r="B1546" s="109"/>
      <c r="E1546" s="169"/>
    </row>
    <row r="1547" spans="2:5" s="108" customFormat="1">
      <c r="B1547" s="109"/>
      <c r="E1547" s="169"/>
    </row>
    <row r="1548" spans="2:5" s="108" customFormat="1">
      <c r="B1548" s="109"/>
      <c r="E1548" s="169"/>
    </row>
    <row r="1549" spans="2:5" s="108" customFormat="1">
      <c r="B1549" s="109"/>
      <c r="E1549" s="169"/>
    </row>
    <row r="1550" spans="2:5" s="108" customFormat="1">
      <c r="B1550" s="109"/>
      <c r="E1550" s="169"/>
    </row>
    <row r="1551" spans="2:5" s="108" customFormat="1">
      <c r="B1551" s="109"/>
      <c r="E1551" s="169"/>
    </row>
    <row r="1552" spans="2:5" s="108" customFormat="1">
      <c r="B1552" s="109"/>
      <c r="E1552" s="169"/>
    </row>
    <row r="1553" spans="2:5" s="108" customFormat="1">
      <c r="B1553" s="109"/>
      <c r="E1553" s="169"/>
    </row>
    <row r="1554" spans="2:5" s="108" customFormat="1">
      <c r="B1554" s="109"/>
      <c r="E1554" s="169"/>
    </row>
    <row r="1555" spans="2:5" s="108" customFormat="1">
      <c r="B1555" s="109"/>
      <c r="E1555" s="169"/>
    </row>
    <row r="1556" spans="2:5" s="108" customFormat="1">
      <c r="B1556" s="109"/>
      <c r="E1556" s="169"/>
    </row>
    <row r="1557" spans="2:5" s="108" customFormat="1">
      <c r="B1557" s="109"/>
      <c r="E1557" s="169"/>
    </row>
    <row r="1558" spans="2:5" s="108" customFormat="1">
      <c r="B1558" s="109"/>
      <c r="E1558" s="169"/>
    </row>
    <row r="1559" spans="2:5" s="108" customFormat="1">
      <c r="B1559" s="109"/>
      <c r="E1559" s="169"/>
    </row>
    <row r="1560" spans="2:5" s="108" customFormat="1">
      <c r="B1560" s="109"/>
      <c r="E1560" s="169"/>
    </row>
    <row r="1561" spans="2:5" s="108" customFormat="1">
      <c r="B1561" s="109"/>
      <c r="E1561" s="169"/>
    </row>
    <row r="1562" spans="2:5" s="108" customFormat="1">
      <c r="B1562" s="109"/>
      <c r="E1562" s="169"/>
    </row>
    <row r="1563" spans="2:5" s="108" customFormat="1">
      <c r="B1563" s="109"/>
      <c r="E1563" s="169"/>
    </row>
    <row r="1564" spans="2:5" s="108" customFormat="1">
      <c r="B1564" s="109"/>
      <c r="E1564" s="169"/>
    </row>
    <row r="1565" spans="2:5" s="108" customFormat="1">
      <c r="B1565" s="109"/>
      <c r="E1565" s="169"/>
    </row>
    <row r="1566" spans="2:5" s="108" customFormat="1">
      <c r="B1566" s="109"/>
      <c r="E1566" s="169"/>
    </row>
    <row r="1567" spans="2:5" s="108" customFormat="1">
      <c r="B1567" s="109"/>
      <c r="E1567" s="169"/>
    </row>
    <row r="1568" spans="2:5" s="108" customFormat="1">
      <c r="B1568" s="109"/>
      <c r="E1568" s="169"/>
    </row>
    <row r="1569" spans="2:5" s="108" customFormat="1">
      <c r="B1569" s="109"/>
      <c r="E1569" s="169"/>
    </row>
    <row r="1570" spans="2:5" s="108" customFormat="1">
      <c r="B1570" s="109"/>
      <c r="E1570" s="169"/>
    </row>
    <row r="1571" spans="2:5" s="108" customFormat="1">
      <c r="B1571" s="109"/>
      <c r="E1571" s="169"/>
    </row>
    <row r="1572" spans="2:5" s="108" customFormat="1">
      <c r="B1572" s="109"/>
      <c r="E1572" s="169"/>
    </row>
    <row r="1573" spans="2:5" s="108" customFormat="1">
      <c r="B1573" s="109"/>
      <c r="E1573" s="169"/>
    </row>
    <row r="1574" spans="2:5" s="108" customFormat="1">
      <c r="B1574" s="109"/>
      <c r="E1574" s="169"/>
    </row>
    <row r="1575" spans="2:5" s="108" customFormat="1">
      <c r="B1575" s="109"/>
      <c r="E1575" s="169"/>
    </row>
    <row r="1576" spans="2:5" s="108" customFormat="1">
      <c r="B1576" s="109"/>
      <c r="E1576" s="169"/>
    </row>
    <row r="1577" spans="2:5" s="108" customFormat="1">
      <c r="B1577" s="109"/>
      <c r="E1577" s="169"/>
    </row>
    <row r="1578" spans="2:5" s="108" customFormat="1">
      <c r="B1578" s="109"/>
      <c r="E1578" s="169"/>
    </row>
    <row r="1579" spans="2:5" s="108" customFormat="1">
      <c r="B1579" s="109"/>
      <c r="E1579" s="169"/>
    </row>
    <row r="1580" spans="2:5" s="108" customFormat="1">
      <c r="B1580" s="109"/>
      <c r="E1580" s="169"/>
    </row>
    <row r="1581" spans="2:5" s="108" customFormat="1">
      <c r="B1581" s="109"/>
      <c r="E1581" s="169"/>
    </row>
    <row r="1582" spans="2:5" s="108" customFormat="1">
      <c r="B1582" s="109"/>
      <c r="E1582" s="169"/>
    </row>
    <row r="1583" spans="2:5" s="108" customFormat="1">
      <c r="B1583" s="109"/>
      <c r="E1583" s="169"/>
    </row>
    <row r="1584" spans="2:5" s="108" customFormat="1">
      <c r="B1584" s="109"/>
      <c r="E1584" s="169"/>
    </row>
    <row r="1585" spans="2:5" s="108" customFormat="1">
      <c r="B1585" s="109"/>
      <c r="E1585" s="169"/>
    </row>
    <row r="1586" spans="2:5" s="108" customFormat="1">
      <c r="B1586" s="109"/>
      <c r="E1586" s="169"/>
    </row>
    <row r="1587" spans="2:5" s="108" customFormat="1">
      <c r="B1587" s="109"/>
      <c r="E1587" s="169"/>
    </row>
    <row r="1588" spans="2:5" s="108" customFormat="1">
      <c r="B1588" s="109"/>
      <c r="E1588" s="169"/>
    </row>
    <row r="1589" spans="2:5" s="108" customFormat="1">
      <c r="B1589" s="109"/>
      <c r="E1589" s="169"/>
    </row>
    <row r="1590" spans="2:5" s="108" customFormat="1">
      <c r="B1590" s="109"/>
      <c r="E1590" s="169"/>
    </row>
    <row r="1591" spans="2:5" s="108" customFormat="1">
      <c r="B1591" s="109"/>
      <c r="E1591" s="169"/>
    </row>
    <row r="1592" spans="2:5" s="108" customFormat="1">
      <c r="B1592" s="109"/>
      <c r="E1592" s="169"/>
    </row>
    <row r="1593" spans="2:5" s="108" customFormat="1">
      <c r="B1593" s="109"/>
      <c r="E1593" s="169"/>
    </row>
    <row r="1594" spans="2:5" s="108" customFormat="1">
      <c r="B1594" s="109"/>
      <c r="E1594" s="169"/>
    </row>
    <row r="1595" spans="2:5" s="108" customFormat="1">
      <c r="B1595" s="109"/>
      <c r="E1595" s="169"/>
    </row>
    <row r="1596" spans="2:5" s="108" customFormat="1">
      <c r="B1596" s="109"/>
      <c r="E1596" s="169"/>
    </row>
    <row r="1597" spans="2:5" s="108" customFormat="1">
      <c r="B1597" s="109"/>
      <c r="E1597" s="169"/>
    </row>
    <row r="1598" spans="2:5" s="108" customFormat="1">
      <c r="B1598" s="109"/>
      <c r="E1598" s="169"/>
    </row>
    <row r="1599" spans="2:5" s="108" customFormat="1">
      <c r="B1599" s="109"/>
      <c r="E1599" s="169"/>
    </row>
    <row r="1600" spans="2:5" s="108" customFormat="1">
      <c r="B1600" s="109"/>
      <c r="E1600" s="169"/>
    </row>
    <row r="1601" spans="2:5" s="108" customFormat="1">
      <c r="B1601" s="109"/>
      <c r="E1601" s="169"/>
    </row>
    <row r="1602" spans="2:5" s="108" customFormat="1">
      <c r="B1602" s="109"/>
      <c r="E1602" s="169"/>
    </row>
    <row r="1603" spans="2:5" s="108" customFormat="1">
      <c r="B1603" s="109"/>
      <c r="E1603" s="169"/>
    </row>
    <row r="1604" spans="2:5" s="108" customFormat="1">
      <c r="B1604" s="109"/>
      <c r="E1604" s="169"/>
    </row>
    <row r="1605" spans="2:5" s="108" customFormat="1">
      <c r="B1605" s="109"/>
      <c r="E1605" s="169"/>
    </row>
    <row r="1606" spans="2:5" s="108" customFormat="1">
      <c r="B1606" s="109"/>
      <c r="E1606" s="169"/>
    </row>
    <row r="1607" spans="2:5" s="108" customFormat="1">
      <c r="B1607" s="109"/>
      <c r="E1607" s="169"/>
    </row>
    <row r="1608" spans="2:5" s="108" customFormat="1">
      <c r="B1608" s="109"/>
      <c r="E1608" s="169"/>
    </row>
    <row r="1609" spans="2:5" s="108" customFormat="1">
      <c r="B1609" s="109"/>
      <c r="E1609" s="169"/>
    </row>
    <row r="1610" spans="2:5" s="108" customFormat="1">
      <c r="B1610" s="109"/>
      <c r="E1610" s="169"/>
    </row>
    <row r="1611" spans="2:5" s="108" customFormat="1">
      <c r="B1611" s="109"/>
      <c r="E1611" s="169"/>
    </row>
    <row r="1612" spans="2:5" s="108" customFormat="1">
      <c r="B1612" s="109"/>
      <c r="E1612" s="169"/>
    </row>
    <row r="1613" spans="2:5" s="108" customFormat="1">
      <c r="B1613" s="109"/>
      <c r="E1613" s="169"/>
    </row>
    <row r="1614" spans="2:5" s="108" customFormat="1">
      <c r="B1614" s="109"/>
      <c r="E1614" s="169"/>
    </row>
    <row r="1615" spans="2:5" s="108" customFormat="1">
      <c r="B1615" s="109"/>
      <c r="E1615" s="169"/>
    </row>
    <row r="1616" spans="2:5" s="108" customFormat="1">
      <c r="B1616" s="109"/>
      <c r="E1616" s="169"/>
    </row>
    <row r="1617" spans="2:5" s="108" customFormat="1">
      <c r="B1617" s="109"/>
      <c r="E1617" s="169"/>
    </row>
    <row r="1618" spans="2:5" s="108" customFormat="1">
      <c r="B1618" s="109"/>
      <c r="E1618" s="169"/>
    </row>
    <row r="1619" spans="2:5" s="108" customFormat="1">
      <c r="B1619" s="109"/>
      <c r="E1619" s="169"/>
    </row>
    <row r="1620" spans="2:5" s="108" customFormat="1">
      <c r="B1620" s="109"/>
      <c r="E1620" s="169"/>
    </row>
    <row r="1621" spans="2:5" s="108" customFormat="1">
      <c r="B1621" s="109"/>
      <c r="E1621" s="169"/>
    </row>
    <row r="1622" spans="2:5" s="108" customFormat="1">
      <c r="B1622" s="109"/>
      <c r="E1622" s="169"/>
    </row>
    <row r="1623" spans="2:5" s="108" customFormat="1">
      <c r="B1623" s="109"/>
      <c r="E1623" s="169"/>
    </row>
    <row r="1624" spans="2:5" s="108" customFormat="1">
      <c r="B1624" s="109"/>
      <c r="E1624" s="169"/>
    </row>
    <row r="1625" spans="2:5" s="108" customFormat="1">
      <c r="B1625" s="109"/>
      <c r="E1625" s="169"/>
    </row>
    <row r="1626" spans="2:5" s="108" customFormat="1">
      <c r="B1626" s="109"/>
      <c r="E1626" s="169"/>
    </row>
    <row r="1627" spans="2:5" s="108" customFormat="1">
      <c r="B1627" s="109"/>
      <c r="E1627" s="169"/>
    </row>
    <row r="1628" spans="2:5" s="108" customFormat="1">
      <c r="B1628" s="109"/>
      <c r="E1628" s="169"/>
    </row>
    <row r="1629" spans="2:5" s="108" customFormat="1">
      <c r="B1629" s="109"/>
      <c r="E1629" s="169"/>
    </row>
    <row r="1630" spans="2:5" s="108" customFormat="1">
      <c r="B1630" s="109"/>
      <c r="E1630" s="169"/>
    </row>
    <row r="1631" spans="2:5" s="108" customFormat="1">
      <c r="B1631" s="109"/>
      <c r="E1631" s="169"/>
    </row>
    <row r="1632" spans="2:5" s="108" customFormat="1">
      <c r="B1632" s="109"/>
      <c r="E1632" s="169"/>
    </row>
    <row r="1633" spans="2:5" s="108" customFormat="1">
      <c r="B1633" s="109"/>
      <c r="E1633" s="169"/>
    </row>
    <row r="1634" spans="2:5" s="108" customFormat="1">
      <c r="B1634" s="109"/>
      <c r="E1634" s="169"/>
    </row>
    <row r="1635" spans="2:5" s="108" customFormat="1">
      <c r="B1635" s="109"/>
      <c r="E1635" s="169"/>
    </row>
    <row r="1636" spans="2:5" s="108" customFormat="1">
      <c r="B1636" s="109"/>
      <c r="E1636" s="169"/>
    </row>
    <row r="1637" spans="2:5" s="108" customFormat="1">
      <c r="B1637" s="109"/>
      <c r="E1637" s="169"/>
    </row>
    <row r="1638" spans="2:5" s="108" customFormat="1">
      <c r="B1638" s="109"/>
      <c r="E1638" s="169"/>
    </row>
    <row r="1639" spans="2:5" s="108" customFormat="1">
      <c r="B1639" s="109"/>
      <c r="E1639" s="169"/>
    </row>
    <row r="1640" spans="2:5" s="108" customFormat="1">
      <c r="B1640" s="109"/>
      <c r="E1640" s="169"/>
    </row>
    <row r="1641" spans="2:5" s="108" customFormat="1">
      <c r="B1641" s="109"/>
      <c r="E1641" s="169"/>
    </row>
    <row r="1642" spans="2:5" s="108" customFormat="1">
      <c r="B1642" s="109"/>
      <c r="E1642" s="169"/>
    </row>
    <row r="1643" spans="2:5" s="108" customFormat="1">
      <c r="B1643" s="109"/>
      <c r="E1643" s="169"/>
    </row>
    <row r="1644" spans="2:5" s="108" customFormat="1">
      <c r="B1644" s="109"/>
      <c r="E1644" s="169"/>
    </row>
    <row r="1645" spans="2:5" s="108" customFormat="1">
      <c r="B1645" s="109"/>
      <c r="E1645" s="169"/>
    </row>
    <row r="1646" spans="2:5" s="108" customFormat="1">
      <c r="B1646" s="109"/>
      <c r="E1646" s="169"/>
    </row>
    <row r="1647" spans="2:5" s="108" customFormat="1">
      <c r="B1647" s="109"/>
      <c r="E1647" s="169"/>
    </row>
    <row r="1648" spans="2:5" s="108" customFormat="1">
      <c r="B1648" s="109"/>
      <c r="E1648" s="169"/>
    </row>
    <row r="1649" spans="2:5" s="108" customFormat="1">
      <c r="B1649" s="109"/>
      <c r="E1649" s="169"/>
    </row>
    <row r="1650" spans="2:5" s="108" customFormat="1">
      <c r="B1650" s="109"/>
      <c r="E1650" s="169"/>
    </row>
    <row r="1651" spans="2:5" s="108" customFormat="1">
      <c r="B1651" s="109"/>
      <c r="E1651" s="169"/>
    </row>
    <row r="1652" spans="2:5" s="108" customFormat="1">
      <c r="B1652" s="109"/>
      <c r="E1652" s="169"/>
    </row>
    <row r="1653" spans="2:5" s="108" customFormat="1">
      <c r="B1653" s="109"/>
      <c r="E1653" s="169"/>
    </row>
    <row r="1654" spans="2:5" s="108" customFormat="1">
      <c r="B1654" s="109"/>
      <c r="E1654" s="169"/>
    </row>
    <row r="1655" spans="2:5" s="108" customFormat="1">
      <c r="B1655" s="109"/>
      <c r="E1655" s="169"/>
    </row>
    <row r="1656" spans="2:5" s="108" customFormat="1">
      <c r="B1656" s="109"/>
      <c r="E1656" s="169"/>
    </row>
    <row r="1657" spans="2:5" s="108" customFormat="1">
      <c r="B1657" s="109"/>
      <c r="E1657" s="169"/>
    </row>
    <row r="1658" spans="2:5" s="108" customFormat="1">
      <c r="B1658" s="109"/>
      <c r="E1658" s="169"/>
    </row>
    <row r="1659" spans="2:5" s="108" customFormat="1">
      <c r="B1659" s="109"/>
      <c r="E1659" s="169"/>
    </row>
    <row r="1660" spans="2:5" s="108" customFormat="1">
      <c r="B1660" s="109"/>
      <c r="E1660" s="169"/>
    </row>
    <row r="1661" spans="2:5" s="108" customFormat="1">
      <c r="B1661" s="109"/>
      <c r="E1661" s="169"/>
    </row>
    <row r="1662" spans="2:5" s="108" customFormat="1">
      <c r="B1662" s="109"/>
      <c r="E1662" s="169"/>
    </row>
    <row r="1663" spans="2:5" s="108" customFormat="1">
      <c r="B1663" s="109"/>
      <c r="E1663" s="169"/>
    </row>
    <row r="1664" spans="2:5" s="108" customFormat="1">
      <c r="B1664" s="109"/>
      <c r="E1664" s="169"/>
    </row>
    <row r="1665" spans="2:5" s="108" customFormat="1">
      <c r="B1665" s="109"/>
      <c r="E1665" s="169"/>
    </row>
    <row r="1666" spans="2:5" s="108" customFormat="1">
      <c r="B1666" s="109"/>
      <c r="E1666" s="169"/>
    </row>
    <row r="1667" spans="2:5" s="108" customFormat="1">
      <c r="B1667" s="109"/>
      <c r="E1667" s="169"/>
    </row>
    <row r="1668" spans="2:5" s="108" customFormat="1">
      <c r="B1668" s="109"/>
      <c r="E1668" s="169"/>
    </row>
    <row r="1669" spans="2:5" s="108" customFormat="1">
      <c r="B1669" s="109"/>
      <c r="E1669" s="169"/>
    </row>
    <row r="1670" spans="2:5" s="108" customFormat="1">
      <c r="B1670" s="109"/>
      <c r="E1670" s="169"/>
    </row>
    <row r="1671" spans="2:5" s="108" customFormat="1">
      <c r="B1671" s="109"/>
      <c r="E1671" s="169"/>
    </row>
    <row r="1672" spans="2:5" s="108" customFormat="1">
      <c r="B1672" s="109"/>
      <c r="E1672" s="169"/>
    </row>
    <row r="1673" spans="2:5" s="108" customFormat="1">
      <c r="B1673" s="109"/>
      <c r="E1673" s="169"/>
    </row>
    <row r="1674" spans="2:5" s="108" customFormat="1">
      <c r="B1674" s="109"/>
      <c r="E1674" s="169"/>
    </row>
    <row r="1675" spans="2:5" s="108" customFormat="1">
      <c r="B1675" s="109"/>
      <c r="E1675" s="169"/>
    </row>
    <row r="1676" spans="2:5" s="108" customFormat="1">
      <c r="B1676" s="109"/>
      <c r="E1676" s="169"/>
    </row>
    <row r="1677" spans="2:5" s="108" customFormat="1">
      <c r="B1677" s="109"/>
      <c r="E1677" s="169"/>
    </row>
    <row r="1678" spans="2:5" s="108" customFormat="1">
      <c r="B1678" s="109"/>
      <c r="E1678" s="169"/>
    </row>
    <row r="1679" spans="2:5" s="108" customFormat="1">
      <c r="B1679" s="109"/>
      <c r="E1679" s="169"/>
    </row>
    <row r="1680" spans="2:5" s="108" customFormat="1">
      <c r="B1680" s="109"/>
      <c r="E1680" s="169"/>
    </row>
    <row r="1681" spans="2:5" s="108" customFormat="1">
      <c r="B1681" s="109"/>
      <c r="E1681" s="169"/>
    </row>
    <row r="1682" spans="2:5" s="108" customFormat="1">
      <c r="B1682" s="109"/>
      <c r="E1682" s="169"/>
    </row>
    <row r="1683" spans="2:5" s="108" customFormat="1">
      <c r="B1683" s="109"/>
      <c r="E1683" s="169"/>
    </row>
    <row r="1684" spans="2:5" s="108" customFormat="1">
      <c r="B1684" s="109"/>
      <c r="E1684" s="169"/>
    </row>
    <row r="1685" spans="2:5" s="108" customFormat="1">
      <c r="B1685" s="109"/>
      <c r="E1685" s="169"/>
    </row>
    <row r="1686" spans="2:5" s="108" customFormat="1">
      <c r="B1686" s="109"/>
      <c r="E1686" s="169"/>
    </row>
    <row r="1687" spans="2:5" s="108" customFormat="1">
      <c r="B1687" s="109"/>
      <c r="E1687" s="169"/>
    </row>
    <row r="1688" spans="2:5" s="108" customFormat="1">
      <c r="B1688" s="109"/>
      <c r="E1688" s="169"/>
    </row>
    <row r="1689" spans="2:5" s="108" customFormat="1">
      <c r="B1689" s="109"/>
      <c r="E1689" s="169"/>
    </row>
    <row r="1690" spans="2:5" s="108" customFormat="1">
      <c r="B1690" s="109"/>
      <c r="E1690" s="169"/>
    </row>
    <row r="1691" spans="2:5" s="108" customFormat="1">
      <c r="B1691" s="109"/>
      <c r="E1691" s="169"/>
    </row>
    <row r="1692" spans="2:5" s="108" customFormat="1">
      <c r="B1692" s="109"/>
      <c r="E1692" s="169"/>
    </row>
    <row r="1693" spans="2:5" s="108" customFormat="1">
      <c r="B1693" s="109"/>
      <c r="E1693" s="169"/>
    </row>
    <row r="1694" spans="2:5" s="108" customFormat="1">
      <c r="B1694" s="109"/>
      <c r="E1694" s="169"/>
    </row>
    <row r="1695" spans="2:5" s="108" customFormat="1">
      <c r="B1695" s="109"/>
      <c r="E1695" s="169"/>
    </row>
    <row r="1696" spans="2:5" s="108" customFormat="1">
      <c r="B1696" s="109"/>
      <c r="E1696" s="169"/>
    </row>
    <row r="1697" spans="2:5" s="108" customFormat="1">
      <c r="B1697" s="109"/>
      <c r="E1697" s="169"/>
    </row>
    <row r="1698" spans="2:5" s="108" customFormat="1">
      <c r="B1698" s="109"/>
      <c r="E1698" s="169"/>
    </row>
    <row r="1699" spans="2:5" s="108" customFormat="1">
      <c r="B1699" s="109"/>
      <c r="E1699" s="169"/>
    </row>
    <row r="1700" spans="2:5" s="108" customFormat="1">
      <c r="B1700" s="109"/>
      <c r="E1700" s="169"/>
    </row>
    <row r="1701" spans="2:5" s="108" customFormat="1">
      <c r="B1701" s="109"/>
      <c r="E1701" s="169"/>
    </row>
    <row r="1702" spans="2:5" s="108" customFormat="1">
      <c r="B1702" s="109"/>
      <c r="E1702" s="169"/>
    </row>
    <row r="1703" spans="2:5" s="108" customFormat="1">
      <c r="B1703" s="109"/>
      <c r="E1703" s="169"/>
    </row>
    <row r="1704" spans="2:5" s="108" customFormat="1">
      <c r="B1704" s="109"/>
      <c r="E1704" s="169"/>
    </row>
    <row r="1705" spans="2:5" s="108" customFormat="1">
      <c r="B1705" s="109"/>
      <c r="E1705" s="169"/>
    </row>
    <row r="1706" spans="2:5" s="108" customFormat="1">
      <c r="B1706" s="109"/>
      <c r="E1706" s="169"/>
    </row>
    <row r="1707" spans="2:5" s="108" customFormat="1">
      <c r="B1707" s="109"/>
      <c r="E1707" s="169"/>
    </row>
    <row r="1708" spans="2:5" s="108" customFormat="1">
      <c r="B1708" s="109"/>
      <c r="E1708" s="169"/>
    </row>
    <row r="1709" spans="2:5" s="108" customFormat="1">
      <c r="B1709" s="109"/>
      <c r="E1709" s="169"/>
    </row>
    <row r="1710" spans="2:5" s="108" customFormat="1">
      <c r="B1710" s="109"/>
      <c r="E1710" s="169"/>
    </row>
    <row r="1711" spans="2:5" s="108" customFormat="1">
      <c r="B1711" s="109"/>
      <c r="E1711" s="169"/>
    </row>
    <row r="1712" spans="2:5" s="108" customFormat="1">
      <c r="B1712" s="109"/>
      <c r="E1712" s="169"/>
    </row>
    <row r="1713" spans="2:5" s="108" customFormat="1">
      <c r="B1713" s="109"/>
      <c r="E1713" s="169"/>
    </row>
    <row r="1714" spans="2:5" s="108" customFormat="1">
      <c r="B1714" s="109"/>
      <c r="E1714" s="169"/>
    </row>
    <row r="1715" spans="2:5" s="108" customFormat="1">
      <c r="B1715" s="109"/>
      <c r="E1715" s="169"/>
    </row>
    <row r="1716" spans="2:5" s="108" customFormat="1">
      <c r="B1716" s="109"/>
      <c r="E1716" s="169"/>
    </row>
    <row r="1717" spans="2:5" s="108" customFormat="1">
      <c r="B1717" s="109"/>
      <c r="E1717" s="169"/>
    </row>
    <row r="1718" spans="2:5" s="108" customFormat="1">
      <c r="B1718" s="109"/>
      <c r="E1718" s="169"/>
    </row>
    <row r="1719" spans="2:5" s="108" customFormat="1">
      <c r="B1719" s="109"/>
      <c r="E1719" s="169"/>
    </row>
    <row r="1720" spans="2:5" s="108" customFormat="1">
      <c r="B1720" s="109"/>
      <c r="E1720" s="169"/>
    </row>
    <row r="1721" spans="2:5" s="108" customFormat="1">
      <c r="B1721" s="109"/>
      <c r="E1721" s="169"/>
    </row>
    <row r="1722" spans="2:5" s="108" customFormat="1">
      <c r="B1722" s="109"/>
      <c r="E1722" s="169"/>
    </row>
    <row r="1723" spans="2:5" s="108" customFormat="1">
      <c r="B1723" s="109"/>
      <c r="E1723" s="169"/>
    </row>
    <row r="1724" spans="2:5" s="108" customFormat="1">
      <c r="B1724" s="109"/>
      <c r="E1724" s="169"/>
    </row>
    <row r="1725" spans="2:5" s="108" customFormat="1">
      <c r="B1725" s="109"/>
      <c r="E1725" s="169"/>
    </row>
    <row r="1726" spans="2:5" s="108" customFormat="1">
      <c r="B1726" s="109"/>
      <c r="E1726" s="169"/>
    </row>
    <row r="1727" spans="2:5" s="108" customFormat="1">
      <c r="B1727" s="109"/>
      <c r="E1727" s="169"/>
    </row>
    <row r="1728" spans="2:5" s="108" customFormat="1">
      <c r="B1728" s="109"/>
      <c r="E1728" s="169"/>
    </row>
    <row r="1729" spans="2:5" s="108" customFormat="1">
      <c r="B1729" s="109"/>
      <c r="E1729" s="169"/>
    </row>
    <row r="1730" spans="2:5" s="108" customFormat="1">
      <c r="B1730" s="109"/>
      <c r="E1730" s="169"/>
    </row>
    <row r="1731" spans="2:5" s="108" customFormat="1">
      <c r="B1731" s="109"/>
      <c r="E1731" s="169"/>
    </row>
    <row r="1732" spans="2:5" s="108" customFormat="1">
      <c r="B1732" s="109"/>
      <c r="E1732" s="169"/>
    </row>
    <row r="1733" spans="2:5" s="108" customFormat="1">
      <c r="B1733" s="109"/>
      <c r="E1733" s="169"/>
    </row>
    <row r="1734" spans="2:5" s="108" customFormat="1">
      <c r="B1734" s="109"/>
      <c r="E1734" s="169"/>
    </row>
    <row r="1735" spans="2:5" s="108" customFormat="1">
      <c r="B1735" s="109"/>
      <c r="E1735" s="169"/>
    </row>
    <row r="1736" spans="2:5" s="108" customFormat="1">
      <c r="B1736" s="109"/>
      <c r="E1736" s="169"/>
    </row>
    <row r="1737" spans="2:5" s="108" customFormat="1">
      <c r="B1737" s="109"/>
      <c r="E1737" s="169"/>
    </row>
    <row r="1738" spans="2:5" s="108" customFormat="1">
      <c r="B1738" s="109"/>
      <c r="E1738" s="169"/>
    </row>
    <row r="1739" spans="2:5" s="108" customFormat="1">
      <c r="B1739" s="109"/>
      <c r="E1739" s="169"/>
    </row>
    <row r="1740" spans="2:5" s="108" customFormat="1">
      <c r="B1740" s="109"/>
      <c r="E1740" s="169"/>
    </row>
    <row r="1741" spans="2:5" s="108" customFormat="1">
      <c r="B1741" s="109"/>
      <c r="E1741" s="169"/>
    </row>
    <row r="1742" spans="2:5" s="108" customFormat="1">
      <c r="B1742" s="109"/>
      <c r="E1742" s="169"/>
    </row>
    <row r="1743" spans="2:5" s="108" customFormat="1">
      <c r="B1743" s="109"/>
      <c r="E1743" s="169"/>
    </row>
    <row r="1744" spans="2:5" s="108" customFormat="1">
      <c r="B1744" s="109"/>
      <c r="E1744" s="169"/>
    </row>
    <row r="1745" spans="2:5" s="108" customFormat="1">
      <c r="B1745" s="109"/>
      <c r="E1745" s="169"/>
    </row>
    <row r="1746" spans="2:5" s="108" customFormat="1">
      <c r="B1746" s="109"/>
      <c r="E1746" s="169"/>
    </row>
    <row r="1747" spans="2:5" s="108" customFormat="1">
      <c r="B1747" s="109"/>
      <c r="E1747" s="169"/>
    </row>
    <row r="1748" spans="2:5" s="108" customFormat="1">
      <c r="B1748" s="109"/>
      <c r="E1748" s="169"/>
    </row>
    <row r="1749" spans="2:5" s="108" customFormat="1">
      <c r="B1749" s="109"/>
      <c r="E1749" s="169"/>
    </row>
    <row r="1750" spans="2:5" s="108" customFormat="1">
      <c r="B1750" s="109"/>
      <c r="E1750" s="169"/>
    </row>
    <row r="1751" spans="2:5" s="108" customFormat="1">
      <c r="B1751" s="109"/>
      <c r="E1751" s="169"/>
    </row>
    <row r="1752" spans="2:5" s="108" customFormat="1">
      <c r="B1752" s="109"/>
      <c r="E1752" s="169"/>
    </row>
    <row r="1753" spans="2:5" s="108" customFormat="1">
      <c r="B1753" s="109"/>
      <c r="E1753" s="169"/>
    </row>
    <row r="1754" spans="2:5" s="108" customFormat="1">
      <c r="B1754" s="109"/>
      <c r="E1754" s="169"/>
    </row>
    <row r="1755" spans="2:5" s="108" customFormat="1">
      <c r="B1755" s="109"/>
      <c r="E1755" s="169"/>
    </row>
    <row r="1756" spans="2:5" s="108" customFormat="1">
      <c r="B1756" s="109"/>
      <c r="E1756" s="169"/>
    </row>
    <row r="1757" spans="2:5" s="108" customFormat="1">
      <c r="B1757" s="109"/>
      <c r="E1757" s="169"/>
    </row>
    <row r="1758" spans="2:5" s="108" customFormat="1">
      <c r="B1758" s="109"/>
      <c r="E1758" s="169"/>
    </row>
    <row r="1759" spans="2:5" s="108" customFormat="1">
      <c r="B1759" s="109"/>
      <c r="E1759" s="169"/>
    </row>
    <row r="1760" spans="2:5" s="108" customFormat="1">
      <c r="B1760" s="109"/>
      <c r="E1760" s="169"/>
    </row>
    <row r="1761" spans="2:5" s="108" customFormat="1">
      <c r="B1761" s="109"/>
      <c r="E1761" s="169"/>
    </row>
    <row r="1762" spans="2:5" s="108" customFormat="1">
      <c r="B1762" s="109"/>
      <c r="E1762" s="169"/>
    </row>
    <row r="1763" spans="2:5" s="108" customFormat="1">
      <c r="B1763" s="109"/>
      <c r="E1763" s="169"/>
    </row>
    <row r="1764" spans="2:5" s="108" customFormat="1">
      <c r="B1764" s="109"/>
      <c r="E1764" s="169"/>
    </row>
    <row r="1765" spans="2:5" s="108" customFormat="1">
      <c r="B1765" s="109"/>
      <c r="E1765" s="169"/>
    </row>
    <row r="1766" spans="2:5" s="108" customFormat="1">
      <c r="B1766" s="109"/>
      <c r="E1766" s="169"/>
    </row>
    <row r="1767" spans="2:5" s="108" customFormat="1">
      <c r="B1767" s="109"/>
      <c r="E1767" s="169"/>
    </row>
    <row r="1768" spans="2:5" s="108" customFormat="1">
      <c r="B1768" s="109"/>
      <c r="E1768" s="169"/>
    </row>
    <row r="1769" spans="2:5" s="108" customFormat="1">
      <c r="B1769" s="109"/>
      <c r="E1769" s="169"/>
    </row>
    <row r="1770" spans="2:5" s="108" customFormat="1">
      <c r="B1770" s="109"/>
      <c r="E1770" s="169"/>
    </row>
    <row r="1771" spans="2:5" s="108" customFormat="1">
      <c r="B1771" s="109"/>
      <c r="E1771" s="169"/>
    </row>
    <row r="1772" spans="2:5" s="108" customFormat="1">
      <c r="B1772" s="109"/>
      <c r="E1772" s="169"/>
    </row>
    <row r="1773" spans="2:5" s="108" customFormat="1">
      <c r="B1773" s="109"/>
      <c r="E1773" s="169"/>
    </row>
    <row r="1774" spans="2:5" s="108" customFormat="1">
      <c r="B1774" s="109"/>
      <c r="E1774" s="169"/>
    </row>
    <row r="1775" spans="2:5" s="108" customFormat="1">
      <c r="B1775" s="109"/>
      <c r="E1775" s="169"/>
    </row>
    <row r="1776" spans="2:5" s="108" customFormat="1">
      <c r="B1776" s="109"/>
      <c r="E1776" s="169"/>
    </row>
    <row r="1777" spans="2:5" s="108" customFormat="1">
      <c r="B1777" s="109"/>
      <c r="E1777" s="169"/>
    </row>
    <row r="1778" spans="2:5" s="108" customFormat="1">
      <c r="B1778" s="109"/>
      <c r="E1778" s="169"/>
    </row>
    <row r="1779" spans="2:5" s="108" customFormat="1">
      <c r="B1779" s="109"/>
      <c r="E1779" s="169"/>
    </row>
    <row r="1780" spans="2:5" s="108" customFormat="1">
      <c r="B1780" s="109"/>
      <c r="E1780" s="169"/>
    </row>
    <row r="1781" spans="2:5" s="108" customFormat="1">
      <c r="B1781" s="109"/>
      <c r="E1781" s="169"/>
    </row>
    <row r="1782" spans="2:5" s="108" customFormat="1">
      <c r="B1782" s="109"/>
      <c r="E1782" s="169"/>
    </row>
    <row r="1783" spans="2:5" s="108" customFormat="1">
      <c r="B1783" s="109"/>
      <c r="E1783" s="169"/>
    </row>
    <row r="1784" spans="2:5" s="108" customFormat="1">
      <c r="B1784" s="109"/>
      <c r="E1784" s="169"/>
    </row>
    <row r="1785" spans="2:5" s="108" customFormat="1">
      <c r="B1785" s="109"/>
      <c r="E1785" s="169"/>
    </row>
    <row r="1786" spans="2:5" s="108" customFormat="1">
      <c r="B1786" s="109"/>
      <c r="E1786" s="169"/>
    </row>
    <row r="1787" spans="2:5" s="108" customFormat="1">
      <c r="B1787" s="109"/>
      <c r="E1787" s="169"/>
    </row>
    <row r="1788" spans="2:5" s="108" customFormat="1">
      <c r="B1788" s="109"/>
      <c r="E1788" s="169"/>
    </row>
    <row r="1789" spans="2:5" s="108" customFormat="1">
      <c r="B1789" s="109"/>
      <c r="E1789" s="169"/>
    </row>
    <row r="1790" spans="2:5" s="108" customFormat="1">
      <c r="B1790" s="109"/>
      <c r="E1790" s="169"/>
    </row>
    <row r="1791" spans="2:5" s="108" customFormat="1">
      <c r="B1791" s="109"/>
      <c r="E1791" s="169"/>
    </row>
    <row r="1792" spans="2:5" s="108" customFormat="1">
      <c r="B1792" s="109"/>
      <c r="E1792" s="169"/>
    </row>
    <row r="1793" spans="2:5" s="108" customFormat="1">
      <c r="B1793" s="109"/>
      <c r="E1793" s="169"/>
    </row>
    <row r="1794" spans="2:5" s="108" customFormat="1">
      <c r="B1794" s="109"/>
      <c r="E1794" s="169"/>
    </row>
    <row r="1795" spans="2:5" s="108" customFormat="1">
      <c r="B1795" s="109"/>
      <c r="E1795" s="169"/>
    </row>
    <row r="1796" spans="2:5" s="108" customFormat="1">
      <c r="B1796" s="109"/>
      <c r="E1796" s="169"/>
    </row>
    <row r="1797" spans="2:5" s="108" customFormat="1">
      <c r="B1797" s="109"/>
      <c r="E1797" s="169"/>
    </row>
    <row r="1798" spans="2:5" s="108" customFormat="1">
      <c r="B1798" s="109"/>
      <c r="E1798" s="169"/>
    </row>
    <row r="1799" spans="2:5" s="108" customFormat="1">
      <c r="B1799" s="109"/>
      <c r="E1799" s="169"/>
    </row>
    <row r="1800" spans="2:5" s="108" customFormat="1">
      <c r="B1800" s="109"/>
      <c r="E1800" s="169"/>
    </row>
    <row r="1801" spans="2:5" s="108" customFormat="1">
      <c r="B1801" s="109"/>
      <c r="E1801" s="169"/>
    </row>
    <row r="1802" spans="2:5" s="108" customFormat="1">
      <c r="B1802" s="109"/>
      <c r="E1802" s="169"/>
    </row>
    <row r="1803" spans="2:5" s="108" customFormat="1">
      <c r="B1803" s="109"/>
      <c r="E1803" s="169"/>
    </row>
    <row r="1804" spans="2:5" s="108" customFormat="1">
      <c r="B1804" s="109"/>
      <c r="E1804" s="169"/>
    </row>
    <row r="1805" spans="2:5" s="108" customFormat="1">
      <c r="B1805" s="109"/>
      <c r="E1805" s="169"/>
    </row>
    <row r="1806" spans="2:5" s="108" customFormat="1">
      <c r="B1806" s="109"/>
      <c r="E1806" s="169"/>
    </row>
    <row r="1807" spans="2:5" s="108" customFormat="1">
      <c r="B1807" s="109"/>
      <c r="E1807" s="169"/>
    </row>
    <row r="1808" spans="2:5" s="108" customFormat="1">
      <c r="B1808" s="109"/>
      <c r="E1808" s="169"/>
    </row>
    <row r="1809" spans="2:5" s="108" customFormat="1">
      <c r="B1809" s="109"/>
      <c r="E1809" s="169"/>
    </row>
    <row r="1810" spans="2:5" s="108" customFormat="1">
      <c r="B1810" s="109"/>
      <c r="E1810" s="169"/>
    </row>
    <row r="1811" spans="2:5" s="108" customFormat="1">
      <c r="B1811" s="109"/>
      <c r="E1811" s="169"/>
    </row>
    <row r="1812" spans="2:5" s="108" customFormat="1">
      <c r="B1812" s="109"/>
      <c r="E1812" s="169"/>
    </row>
    <row r="1813" spans="2:5" s="108" customFormat="1">
      <c r="B1813" s="109"/>
      <c r="E1813" s="169"/>
    </row>
    <row r="1814" spans="2:5" s="108" customFormat="1">
      <c r="B1814" s="109"/>
      <c r="E1814" s="169"/>
    </row>
    <row r="1815" spans="2:5" s="108" customFormat="1">
      <c r="B1815" s="109"/>
      <c r="E1815" s="169"/>
    </row>
    <row r="1816" spans="2:5" s="108" customFormat="1">
      <c r="B1816" s="109"/>
      <c r="E1816" s="169"/>
    </row>
    <row r="1817" spans="2:5" s="108" customFormat="1">
      <c r="B1817" s="109"/>
      <c r="E1817" s="169"/>
    </row>
    <row r="1818" spans="2:5" s="108" customFormat="1">
      <c r="B1818" s="109"/>
      <c r="E1818" s="169"/>
    </row>
    <row r="1819" spans="2:5" s="108" customFormat="1">
      <c r="B1819" s="109"/>
      <c r="E1819" s="169"/>
    </row>
    <row r="1820" spans="2:5" s="108" customFormat="1">
      <c r="B1820" s="109"/>
      <c r="E1820" s="169"/>
    </row>
    <row r="1821" spans="2:5" s="108" customFormat="1">
      <c r="B1821" s="109"/>
      <c r="E1821" s="169"/>
    </row>
    <row r="1822" spans="2:5" s="108" customFormat="1">
      <c r="B1822" s="109"/>
      <c r="E1822" s="169"/>
    </row>
    <row r="1823" spans="2:5" s="108" customFormat="1">
      <c r="B1823" s="109"/>
      <c r="E1823" s="169"/>
    </row>
    <row r="1824" spans="2:5" s="108" customFormat="1">
      <c r="B1824" s="109"/>
      <c r="E1824" s="169"/>
    </row>
    <row r="1825" spans="2:5" s="108" customFormat="1">
      <c r="B1825" s="109"/>
      <c r="E1825" s="169"/>
    </row>
    <row r="1826" spans="2:5" s="108" customFormat="1">
      <c r="B1826" s="109"/>
      <c r="E1826" s="169"/>
    </row>
    <row r="1827" spans="2:5" s="108" customFormat="1">
      <c r="B1827" s="109"/>
      <c r="E1827" s="169"/>
    </row>
    <row r="1828" spans="2:5" s="108" customFormat="1">
      <c r="B1828" s="109"/>
      <c r="E1828" s="169"/>
    </row>
    <row r="1829" spans="2:5" s="108" customFormat="1">
      <c r="B1829" s="109"/>
      <c r="E1829" s="169"/>
    </row>
    <row r="1830" spans="2:5" s="108" customFormat="1">
      <c r="B1830" s="109"/>
      <c r="E1830" s="169"/>
    </row>
    <row r="1831" spans="2:5" s="108" customFormat="1">
      <c r="B1831" s="109"/>
      <c r="E1831" s="169"/>
    </row>
    <row r="1832" spans="2:5" s="108" customFormat="1">
      <c r="B1832" s="109"/>
      <c r="E1832" s="169"/>
    </row>
    <row r="1833" spans="2:5" s="108" customFormat="1">
      <c r="B1833" s="109"/>
      <c r="E1833" s="169"/>
    </row>
    <row r="1834" spans="2:5" s="108" customFormat="1">
      <c r="B1834" s="109"/>
      <c r="E1834" s="169"/>
    </row>
    <row r="1835" spans="2:5" s="108" customFormat="1">
      <c r="B1835" s="109"/>
      <c r="E1835" s="169"/>
    </row>
    <row r="1836" spans="2:5" s="108" customFormat="1">
      <c r="B1836" s="109"/>
      <c r="E1836" s="169"/>
    </row>
    <row r="1837" spans="2:5" s="108" customFormat="1">
      <c r="B1837" s="109"/>
      <c r="E1837" s="169"/>
    </row>
    <row r="1838" spans="2:5" s="108" customFormat="1">
      <c r="B1838" s="109"/>
      <c r="E1838" s="169"/>
    </row>
    <row r="1839" spans="2:5" s="108" customFormat="1">
      <c r="B1839" s="109"/>
      <c r="E1839" s="169"/>
    </row>
    <row r="1840" spans="2:5" s="108" customFormat="1">
      <c r="B1840" s="109"/>
      <c r="E1840" s="169"/>
    </row>
    <row r="1841" spans="2:5" s="108" customFormat="1">
      <c r="B1841" s="109"/>
      <c r="E1841" s="169"/>
    </row>
    <row r="1842" spans="2:5" s="108" customFormat="1">
      <c r="B1842" s="109"/>
      <c r="E1842" s="169"/>
    </row>
    <row r="1843" spans="2:5" s="108" customFormat="1">
      <c r="B1843" s="109"/>
      <c r="E1843" s="169"/>
    </row>
    <row r="1844" spans="2:5" s="108" customFormat="1">
      <c r="B1844" s="109"/>
      <c r="E1844" s="169"/>
    </row>
    <row r="1845" spans="2:5" s="108" customFormat="1">
      <c r="B1845" s="109"/>
      <c r="E1845" s="169"/>
    </row>
    <row r="1846" spans="2:5" s="108" customFormat="1">
      <c r="B1846" s="109"/>
      <c r="E1846" s="169"/>
    </row>
    <row r="1847" spans="2:5" s="108" customFormat="1">
      <c r="B1847" s="109"/>
      <c r="E1847" s="169"/>
    </row>
    <row r="1848" spans="2:5" s="108" customFormat="1">
      <c r="B1848" s="109"/>
      <c r="E1848" s="169"/>
    </row>
    <row r="1849" spans="2:5" s="108" customFormat="1">
      <c r="B1849" s="109"/>
      <c r="E1849" s="169"/>
    </row>
    <row r="1850" spans="2:5" s="108" customFormat="1">
      <c r="B1850" s="109"/>
      <c r="E1850" s="169"/>
    </row>
    <row r="1851" spans="2:5" s="108" customFormat="1">
      <c r="B1851" s="109"/>
      <c r="E1851" s="169"/>
    </row>
    <row r="1852" spans="2:5" s="108" customFormat="1">
      <c r="B1852" s="109"/>
      <c r="E1852" s="169"/>
    </row>
    <row r="1853" spans="2:5" s="108" customFormat="1">
      <c r="B1853" s="109"/>
      <c r="E1853" s="169"/>
    </row>
    <row r="1854" spans="2:5" s="108" customFormat="1">
      <c r="B1854" s="109"/>
      <c r="E1854" s="169"/>
    </row>
    <row r="1855" spans="2:5" s="108" customFormat="1">
      <c r="B1855" s="109"/>
      <c r="E1855" s="169"/>
    </row>
    <row r="1856" spans="2:5" s="108" customFormat="1">
      <c r="B1856" s="109"/>
      <c r="E1856" s="169"/>
    </row>
    <row r="1857" spans="2:5" s="108" customFormat="1">
      <c r="B1857" s="109"/>
      <c r="E1857" s="169"/>
    </row>
    <row r="1858" spans="2:5" s="108" customFormat="1">
      <c r="B1858" s="109"/>
      <c r="E1858" s="169"/>
    </row>
    <row r="1859" spans="2:5" s="108" customFormat="1">
      <c r="B1859" s="109"/>
      <c r="E1859" s="169"/>
    </row>
    <row r="1860" spans="2:5" s="108" customFormat="1">
      <c r="B1860" s="109"/>
      <c r="E1860" s="169"/>
    </row>
    <row r="1861" spans="2:5" s="108" customFormat="1">
      <c r="B1861" s="109"/>
      <c r="E1861" s="169"/>
    </row>
    <row r="1862" spans="2:5" s="108" customFormat="1">
      <c r="B1862" s="109"/>
      <c r="E1862" s="169"/>
    </row>
    <row r="1863" spans="2:5" s="108" customFormat="1">
      <c r="B1863" s="109"/>
      <c r="E1863" s="169"/>
    </row>
    <row r="1864" spans="2:5" s="108" customFormat="1">
      <c r="B1864" s="109"/>
      <c r="E1864" s="169"/>
    </row>
    <row r="1865" spans="2:5" s="108" customFormat="1">
      <c r="B1865" s="109"/>
      <c r="E1865" s="169"/>
    </row>
    <row r="1866" spans="2:5" s="108" customFormat="1">
      <c r="B1866" s="109"/>
      <c r="E1866" s="169"/>
    </row>
    <row r="1867" spans="2:5" s="108" customFormat="1">
      <c r="B1867" s="109"/>
      <c r="E1867" s="169"/>
    </row>
    <row r="1868" spans="2:5" s="108" customFormat="1">
      <c r="B1868" s="109"/>
      <c r="E1868" s="169"/>
    </row>
    <row r="1869" spans="2:5" s="108" customFormat="1">
      <c r="B1869" s="109"/>
      <c r="E1869" s="169"/>
    </row>
    <row r="1870" spans="2:5" s="108" customFormat="1">
      <c r="B1870" s="109"/>
      <c r="E1870" s="169"/>
    </row>
    <row r="1871" spans="2:5" s="108" customFormat="1">
      <c r="B1871" s="109"/>
      <c r="E1871" s="169"/>
    </row>
    <row r="1872" spans="2:5" s="108" customFormat="1">
      <c r="B1872" s="109"/>
      <c r="E1872" s="169"/>
    </row>
    <row r="1873" spans="2:5" s="108" customFormat="1">
      <c r="B1873" s="109"/>
      <c r="E1873" s="169"/>
    </row>
    <row r="1874" spans="2:5" s="108" customFormat="1">
      <c r="B1874" s="109"/>
      <c r="E1874" s="169"/>
    </row>
    <row r="1875" spans="2:5" s="108" customFormat="1">
      <c r="B1875" s="109"/>
      <c r="E1875" s="169"/>
    </row>
    <row r="1876" spans="2:5" s="108" customFormat="1">
      <c r="B1876" s="109"/>
      <c r="E1876" s="169"/>
    </row>
    <row r="1877" spans="2:5" s="108" customFormat="1">
      <c r="B1877" s="109"/>
      <c r="E1877" s="169"/>
    </row>
    <row r="1878" spans="2:5" s="108" customFormat="1">
      <c r="B1878" s="109"/>
      <c r="E1878" s="169"/>
    </row>
    <row r="1879" spans="2:5" s="108" customFormat="1">
      <c r="B1879" s="109"/>
      <c r="E1879" s="169"/>
    </row>
    <row r="1880" spans="2:5" s="108" customFormat="1">
      <c r="B1880" s="109"/>
      <c r="E1880" s="169"/>
    </row>
    <row r="1881" spans="2:5" s="108" customFormat="1">
      <c r="B1881" s="109"/>
      <c r="E1881" s="169"/>
    </row>
    <row r="1882" spans="2:5" s="108" customFormat="1">
      <c r="B1882" s="109"/>
      <c r="E1882" s="169"/>
    </row>
    <row r="1883" spans="2:5" s="108" customFormat="1">
      <c r="B1883" s="109"/>
      <c r="E1883" s="169"/>
    </row>
    <row r="1884" spans="2:5" s="108" customFormat="1">
      <c r="B1884" s="109"/>
      <c r="E1884" s="169"/>
    </row>
    <row r="1885" spans="2:5" s="108" customFormat="1">
      <c r="B1885" s="109"/>
      <c r="E1885" s="169"/>
    </row>
    <row r="1886" spans="2:5" s="108" customFormat="1">
      <c r="B1886" s="109"/>
      <c r="E1886" s="169"/>
    </row>
    <row r="1887" spans="2:5" s="108" customFormat="1">
      <c r="B1887" s="109"/>
      <c r="E1887" s="169"/>
    </row>
    <row r="1888" spans="2:5" s="108" customFormat="1">
      <c r="B1888" s="109"/>
      <c r="E1888" s="169"/>
    </row>
    <row r="1889" spans="2:5" s="108" customFormat="1">
      <c r="B1889" s="109"/>
      <c r="E1889" s="169"/>
    </row>
    <row r="1890" spans="2:5" s="108" customFormat="1">
      <c r="B1890" s="109"/>
      <c r="E1890" s="169"/>
    </row>
    <row r="1891" spans="2:5" s="108" customFormat="1">
      <c r="B1891" s="109"/>
      <c r="E1891" s="169"/>
    </row>
    <row r="1892" spans="2:5" s="108" customFormat="1">
      <c r="B1892" s="109"/>
      <c r="E1892" s="169"/>
    </row>
    <row r="1893" spans="2:5" s="108" customFormat="1">
      <c r="B1893" s="109"/>
      <c r="E1893" s="169"/>
    </row>
    <row r="1894" spans="2:5" s="108" customFormat="1">
      <c r="B1894" s="109"/>
      <c r="E1894" s="169"/>
    </row>
    <row r="1895" spans="2:5" s="108" customFormat="1">
      <c r="B1895" s="109"/>
      <c r="E1895" s="169"/>
    </row>
    <row r="1896" spans="2:5" s="108" customFormat="1">
      <c r="B1896" s="109"/>
      <c r="E1896" s="169"/>
    </row>
    <row r="1897" spans="2:5" s="108" customFormat="1">
      <c r="B1897" s="109"/>
      <c r="E1897" s="169"/>
    </row>
    <row r="1898" spans="2:5" s="108" customFormat="1">
      <c r="B1898" s="109"/>
      <c r="E1898" s="169"/>
    </row>
    <row r="1899" spans="2:5" s="108" customFormat="1">
      <c r="B1899" s="109"/>
      <c r="E1899" s="169"/>
    </row>
    <row r="1900" spans="2:5" s="108" customFormat="1">
      <c r="B1900" s="109"/>
      <c r="E1900" s="169"/>
    </row>
    <row r="1901" spans="2:5" s="108" customFormat="1">
      <c r="B1901" s="109"/>
      <c r="E1901" s="169"/>
    </row>
    <row r="1902" spans="2:5" s="108" customFormat="1">
      <c r="B1902" s="109"/>
      <c r="E1902" s="169"/>
    </row>
    <row r="1903" spans="2:5" s="108" customFormat="1">
      <c r="B1903" s="109"/>
      <c r="E1903" s="169"/>
    </row>
    <row r="1904" spans="2:5" s="108" customFormat="1">
      <c r="B1904" s="109"/>
      <c r="E1904" s="169"/>
    </row>
    <row r="1905" spans="2:5" s="108" customFormat="1">
      <c r="B1905" s="109"/>
      <c r="E1905" s="169"/>
    </row>
    <row r="1906" spans="2:5" s="108" customFormat="1">
      <c r="B1906" s="109"/>
      <c r="E1906" s="169"/>
    </row>
    <row r="1907" spans="2:5" s="108" customFormat="1">
      <c r="B1907" s="109"/>
      <c r="E1907" s="169"/>
    </row>
    <row r="1908" spans="2:5" s="108" customFormat="1">
      <c r="B1908" s="109"/>
      <c r="E1908" s="169"/>
    </row>
    <row r="1909" spans="2:5" s="108" customFormat="1">
      <c r="B1909" s="109"/>
      <c r="E1909" s="169"/>
    </row>
    <row r="1910" spans="2:5" s="108" customFormat="1">
      <c r="B1910" s="109"/>
      <c r="E1910" s="169"/>
    </row>
    <row r="1911" spans="2:5" s="108" customFormat="1">
      <c r="B1911" s="109"/>
      <c r="E1911" s="169"/>
    </row>
    <row r="1912" spans="2:5" s="108" customFormat="1">
      <c r="B1912" s="109"/>
      <c r="E1912" s="169"/>
    </row>
    <row r="1913" spans="2:5" s="108" customFormat="1">
      <c r="B1913" s="109"/>
      <c r="E1913" s="169"/>
    </row>
    <row r="1914" spans="2:5" s="108" customFormat="1">
      <c r="B1914" s="109"/>
      <c r="E1914" s="169"/>
    </row>
    <row r="1915" spans="2:5" s="108" customFormat="1">
      <c r="B1915" s="109"/>
      <c r="E1915" s="169"/>
    </row>
    <row r="1916" spans="2:5" s="108" customFormat="1">
      <c r="B1916" s="109"/>
      <c r="E1916" s="169"/>
    </row>
    <row r="1917" spans="2:5" s="108" customFormat="1">
      <c r="B1917" s="109"/>
      <c r="E1917" s="169"/>
    </row>
    <row r="1918" spans="2:5" s="108" customFormat="1">
      <c r="B1918" s="109"/>
      <c r="E1918" s="169"/>
    </row>
    <row r="1919" spans="2:5" s="108" customFormat="1">
      <c r="B1919" s="109"/>
      <c r="E1919" s="169"/>
    </row>
    <row r="1920" spans="2:5" s="108" customFormat="1">
      <c r="B1920" s="109"/>
      <c r="E1920" s="169"/>
    </row>
    <row r="1921" spans="2:5" s="108" customFormat="1">
      <c r="B1921" s="109"/>
      <c r="E1921" s="169"/>
    </row>
    <row r="1922" spans="2:5" s="108" customFormat="1">
      <c r="B1922" s="109"/>
      <c r="E1922" s="169"/>
    </row>
    <row r="1923" spans="2:5" s="108" customFormat="1">
      <c r="B1923" s="109"/>
      <c r="E1923" s="169"/>
    </row>
    <row r="1924" spans="2:5" s="108" customFormat="1">
      <c r="B1924" s="109"/>
      <c r="E1924" s="169"/>
    </row>
    <row r="1925" spans="2:5" s="108" customFormat="1">
      <c r="B1925" s="109"/>
      <c r="E1925" s="169"/>
    </row>
    <row r="1926" spans="2:5" s="108" customFormat="1">
      <c r="B1926" s="109"/>
      <c r="E1926" s="169"/>
    </row>
    <row r="1927" spans="2:5" s="108" customFormat="1">
      <c r="B1927" s="109"/>
      <c r="E1927" s="169"/>
    </row>
    <row r="1928" spans="2:5" s="108" customFormat="1">
      <c r="B1928" s="109"/>
      <c r="E1928" s="169"/>
    </row>
    <row r="1929" spans="2:5" s="108" customFormat="1">
      <c r="B1929" s="109"/>
      <c r="E1929" s="169"/>
    </row>
    <row r="1930" spans="2:5" s="108" customFormat="1">
      <c r="B1930" s="109"/>
      <c r="E1930" s="169"/>
    </row>
    <row r="1931" spans="2:5" s="108" customFormat="1">
      <c r="B1931" s="109"/>
      <c r="E1931" s="169"/>
    </row>
    <row r="1932" spans="2:5" s="108" customFormat="1">
      <c r="B1932" s="109"/>
      <c r="E1932" s="169"/>
    </row>
    <row r="1933" spans="2:5" s="108" customFormat="1">
      <c r="B1933" s="109"/>
      <c r="E1933" s="169"/>
    </row>
    <row r="1934" spans="2:5" s="108" customFormat="1">
      <c r="B1934" s="109"/>
      <c r="E1934" s="169"/>
    </row>
    <row r="1935" spans="2:5" s="108" customFormat="1">
      <c r="B1935" s="109"/>
      <c r="E1935" s="169"/>
    </row>
    <row r="1936" spans="2:5" s="108" customFormat="1">
      <c r="B1936" s="109"/>
      <c r="E1936" s="169"/>
    </row>
    <row r="1937" spans="2:5" s="108" customFormat="1">
      <c r="B1937" s="109"/>
      <c r="E1937" s="169"/>
    </row>
    <row r="1938" spans="2:5" s="108" customFormat="1">
      <c r="B1938" s="109"/>
      <c r="E1938" s="169"/>
    </row>
    <row r="1939" spans="2:5" s="108" customFormat="1">
      <c r="B1939" s="109"/>
      <c r="E1939" s="169"/>
    </row>
    <row r="1940" spans="2:5" s="108" customFormat="1">
      <c r="B1940" s="109"/>
      <c r="E1940" s="169"/>
    </row>
    <row r="1941" spans="2:5" s="108" customFormat="1">
      <c r="B1941" s="109"/>
      <c r="E1941" s="169"/>
    </row>
    <row r="1942" spans="2:5" s="108" customFormat="1">
      <c r="B1942" s="109"/>
      <c r="E1942" s="169"/>
    </row>
    <row r="1943" spans="2:5" s="108" customFormat="1">
      <c r="B1943" s="109"/>
      <c r="E1943" s="169"/>
    </row>
    <row r="1944" spans="2:5" s="108" customFormat="1">
      <c r="B1944" s="109"/>
      <c r="E1944" s="169"/>
    </row>
    <row r="1945" spans="2:5" s="108" customFormat="1">
      <c r="B1945" s="109"/>
      <c r="E1945" s="169"/>
    </row>
    <row r="1946" spans="2:5" s="108" customFormat="1">
      <c r="B1946" s="109"/>
      <c r="E1946" s="169"/>
    </row>
    <row r="1947" spans="2:5" s="108" customFormat="1">
      <c r="B1947" s="109"/>
      <c r="E1947" s="169"/>
    </row>
    <row r="1948" spans="2:5" s="108" customFormat="1">
      <c r="B1948" s="109"/>
      <c r="E1948" s="169"/>
    </row>
    <row r="1949" spans="2:5" s="108" customFormat="1">
      <c r="B1949" s="109"/>
      <c r="E1949" s="169"/>
    </row>
    <row r="1950" spans="2:5" s="108" customFormat="1">
      <c r="B1950" s="109"/>
      <c r="E1950" s="169"/>
    </row>
    <row r="1951" spans="2:5" s="108" customFormat="1">
      <c r="B1951" s="109"/>
      <c r="E1951" s="169"/>
    </row>
    <row r="1952" spans="2:5" s="108" customFormat="1">
      <c r="B1952" s="109"/>
      <c r="E1952" s="169"/>
    </row>
    <row r="1953" spans="2:5" s="108" customFormat="1">
      <c r="B1953" s="109"/>
      <c r="E1953" s="169"/>
    </row>
    <row r="1954" spans="2:5" s="108" customFormat="1">
      <c r="B1954" s="109"/>
      <c r="E1954" s="169"/>
    </row>
    <row r="1955" spans="2:5" s="108" customFormat="1">
      <c r="B1955" s="109"/>
      <c r="E1955" s="169"/>
    </row>
    <row r="1956" spans="2:5" s="108" customFormat="1">
      <c r="B1956" s="109"/>
      <c r="E1956" s="169"/>
    </row>
    <row r="1957" spans="2:5" s="108" customFormat="1">
      <c r="B1957" s="109"/>
      <c r="E1957" s="169"/>
    </row>
    <row r="1958" spans="2:5" s="108" customFormat="1">
      <c r="B1958" s="109"/>
      <c r="E1958" s="169"/>
    </row>
    <row r="1959" spans="2:5" s="108" customFormat="1">
      <c r="B1959" s="109"/>
      <c r="E1959" s="169"/>
    </row>
    <row r="1960" spans="2:5" s="108" customFormat="1">
      <c r="B1960" s="109"/>
      <c r="E1960" s="169"/>
    </row>
    <row r="1961" spans="2:5" s="108" customFormat="1">
      <c r="B1961" s="109"/>
      <c r="E1961" s="169"/>
    </row>
    <row r="1962" spans="2:5" s="108" customFormat="1">
      <c r="B1962" s="109"/>
      <c r="E1962" s="169"/>
    </row>
    <row r="1963" spans="2:5" s="108" customFormat="1">
      <c r="B1963" s="109"/>
      <c r="E1963" s="169"/>
    </row>
    <row r="1964" spans="2:5" s="108" customFormat="1">
      <c r="B1964" s="109"/>
      <c r="E1964" s="169"/>
    </row>
    <row r="1965" spans="2:5" s="108" customFormat="1">
      <c r="B1965" s="109"/>
      <c r="E1965" s="169"/>
    </row>
    <row r="1966" spans="2:5" s="108" customFormat="1">
      <c r="B1966" s="109"/>
      <c r="E1966" s="169"/>
    </row>
    <row r="1967" spans="2:5" s="108" customFormat="1">
      <c r="B1967" s="109"/>
      <c r="E1967" s="169"/>
    </row>
    <row r="1968" spans="2:5" s="108" customFormat="1">
      <c r="B1968" s="109"/>
      <c r="E1968" s="169"/>
    </row>
    <row r="1969" spans="2:5" s="108" customFormat="1">
      <c r="B1969" s="109"/>
      <c r="E1969" s="169"/>
    </row>
    <row r="1970" spans="2:5" s="108" customFormat="1">
      <c r="B1970" s="109"/>
      <c r="E1970" s="169"/>
    </row>
    <row r="1971" spans="2:5" s="108" customFormat="1">
      <c r="B1971" s="109"/>
      <c r="E1971" s="169"/>
    </row>
    <row r="1972" spans="2:5" s="108" customFormat="1">
      <c r="B1972" s="109"/>
      <c r="E1972" s="169"/>
    </row>
    <row r="1973" spans="2:5" s="108" customFormat="1">
      <c r="B1973" s="109"/>
      <c r="E1973" s="169"/>
    </row>
    <row r="1974" spans="2:5" s="108" customFormat="1">
      <c r="B1974" s="109"/>
      <c r="E1974" s="169"/>
    </row>
    <row r="1975" spans="2:5" s="108" customFormat="1">
      <c r="B1975" s="109"/>
      <c r="E1975" s="169"/>
    </row>
    <row r="1976" spans="2:5" s="108" customFormat="1">
      <c r="B1976" s="109"/>
      <c r="E1976" s="169"/>
    </row>
    <row r="1977" spans="2:5" s="108" customFormat="1">
      <c r="B1977" s="109"/>
      <c r="E1977" s="169"/>
    </row>
    <row r="1978" spans="2:5" s="108" customFormat="1">
      <c r="B1978" s="109"/>
      <c r="E1978" s="169"/>
    </row>
    <row r="1979" spans="2:5" s="108" customFormat="1">
      <c r="B1979" s="109"/>
      <c r="E1979" s="169"/>
    </row>
    <row r="1980" spans="2:5" s="108" customFormat="1">
      <c r="B1980" s="109"/>
      <c r="E1980" s="169"/>
    </row>
    <row r="1981" spans="2:5" s="108" customFormat="1">
      <c r="B1981" s="109"/>
      <c r="E1981" s="169"/>
    </row>
    <row r="1982" spans="2:5" s="108" customFormat="1">
      <c r="B1982" s="109"/>
      <c r="E1982" s="169"/>
    </row>
    <row r="1983" spans="2:5" s="108" customFormat="1">
      <c r="B1983" s="109"/>
      <c r="E1983" s="169"/>
    </row>
    <row r="1984" spans="2:5" s="108" customFormat="1">
      <c r="B1984" s="109"/>
      <c r="E1984" s="169"/>
    </row>
    <row r="1985" spans="2:5" s="108" customFormat="1">
      <c r="B1985" s="109"/>
      <c r="E1985" s="169"/>
    </row>
    <row r="1986" spans="2:5" s="108" customFormat="1">
      <c r="B1986" s="109"/>
      <c r="E1986" s="169"/>
    </row>
    <row r="1987" spans="2:5" s="108" customFormat="1">
      <c r="B1987" s="109"/>
      <c r="E1987" s="169"/>
    </row>
    <row r="1988" spans="2:5" s="108" customFormat="1">
      <c r="B1988" s="109"/>
      <c r="E1988" s="169"/>
    </row>
    <row r="1989" spans="2:5" s="108" customFormat="1">
      <c r="B1989" s="109"/>
      <c r="E1989" s="169"/>
    </row>
    <row r="1990" spans="2:5" s="108" customFormat="1">
      <c r="B1990" s="109"/>
      <c r="E1990" s="169"/>
    </row>
    <row r="1991" spans="2:5" s="108" customFormat="1">
      <c r="B1991" s="109"/>
      <c r="E1991" s="169"/>
    </row>
    <row r="1992" spans="2:5" s="108" customFormat="1">
      <c r="B1992" s="109"/>
      <c r="E1992" s="169"/>
    </row>
    <row r="1993" spans="2:5" s="108" customFormat="1">
      <c r="B1993" s="109"/>
      <c r="E1993" s="169"/>
    </row>
    <row r="1994" spans="2:5" s="108" customFormat="1">
      <c r="B1994" s="109"/>
      <c r="E1994" s="169"/>
    </row>
    <row r="1995" spans="2:5" s="108" customFormat="1">
      <c r="B1995" s="109"/>
      <c r="E1995" s="169"/>
    </row>
    <row r="1996" spans="2:5" s="108" customFormat="1">
      <c r="B1996" s="109"/>
      <c r="E1996" s="169"/>
    </row>
    <row r="1997" spans="2:5" s="108" customFormat="1">
      <c r="B1997" s="109"/>
      <c r="E1997" s="169"/>
    </row>
    <row r="1998" spans="2:5" s="108" customFormat="1">
      <c r="B1998" s="109"/>
      <c r="E1998" s="169"/>
    </row>
    <row r="1999" spans="2:5" s="108" customFormat="1">
      <c r="B1999" s="109"/>
      <c r="E1999" s="169"/>
    </row>
    <row r="2000" spans="2:5" s="108" customFormat="1">
      <c r="B2000" s="109"/>
      <c r="E2000" s="169"/>
    </row>
    <row r="2001" spans="2:5" s="108" customFormat="1">
      <c r="B2001" s="109"/>
      <c r="E2001" s="169"/>
    </row>
    <row r="2002" spans="2:5" s="108" customFormat="1">
      <c r="B2002" s="109"/>
      <c r="E2002" s="169"/>
    </row>
    <row r="2003" spans="2:5" s="108" customFormat="1">
      <c r="B2003" s="109"/>
      <c r="E2003" s="169"/>
    </row>
    <row r="2004" spans="2:5" s="108" customFormat="1">
      <c r="B2004" s="109"/>
      <c r="E2004" s="169"/>
    </row>
    <row r="2005" spans="2:5" s="108" customFormat="1">
      <c r="B2005" s="109"/>
      <c r="E2005" s="169"/>
    </row>
    <row r="2006" spans="2:5" s="108" customFormat="1">
      <c r="B2006" s="109"/>
      <c r="E2006" s="169"/>
    </row>
    <row r="2007" spans="2:5" s="108" customFormat="1">
      <c r="B2007" s="109"/>
      <c r="E2007" s="169"/>
    </row>
    <row r="2008" spans="2:5" s="108" customFormat="1">
      <c r="B2008" s="109"/>
      <c r="E2008" s="169"/>
    </row>
    <row r="2009" spans="2:5" s="108" customFormat="1">
      <c r="B2009" s="109"/>
      <c r="E2009" s="169"/>
    </row>
    <row r="2010" spans="2:5" s="108" customFormat="1">
      <c r="B2010" s="109"/>
      <c r="E2010" s="169"/>
    </row>
    <row r="2011" spans="2:5" s="108" customFormat="1">
      <c r="B2011" s="109"/>
      <c r="E2011" s="169"/>
    </row>
    <row r="2012" spans="2:5" s="108" customFormat="1">
      <c r="B2012" s="109"/>
      <c r="E2012" s="169"/>
    </row>
    <row r="2013" spans="2:5" s="108" customFormat="1">
      <c r="B2013" s="109"/>
      <c r="E2013" s="169"/>
    </row>
    <row r="2014" spans="2:5" s="108" customFormat="1">
      <c r="B2014" s="109"/>
      <c r="E2014" s="169"/>
    </row>
    <row r="2015" spans="2:5" s="108" customFormat="1">
      <c r="B2015" s="109"/>
      <c r="E2015" s="169"/>
    </row>
    <row r="2016" spans="2:5" s="108" customFormat="1">
      <c r="B2016" s="109"/>
      <c r="E2016" s="169"/>
    </row>
    <row r="2017" spans="2:5" s="108" customFormat="1">
      <c r="B2017" s="109"/>
      <c r="E2017" s="169"/>
    </row>
    <row r="2018" spans="2:5" s="108" customFormat="1">
      <c r="B2018" s="109"/>
      <c r="E2018" s="169"/>
    </row>
    <row r="2019" spans="2:5" s="108" customFormat="1">
      <c r="B2019" s="109"/>
      <c r="E2019" s="169"/>
    </row>
    <row r="2020" spans="2:5" s="108" customFormat="1">
      <c r="B2020" s="109"/>
      <c r="E2020" s="169"/>
    </row>
    <row r="2021" spans="2:5" s="108" customFormat="1">
      <c r="B2021" s="109"/>
      <c r="E2021" s="169"/>
    </row>
    <row r="2022" spans="2:5" s="108" customFormat="1">
      <c r="B2022" s="109"/>
      <c r="E2022" s="169"/>
    </row>
    <row r="2023" spans="2:5" s="108" customFormat="1">
      <c r="B2023" s="109"/>
      <c r="E2023" s="169"/>
    </row>
    <row r="2024" spans="2:5" s="108" customFormat="1">
      <c r="B2024" s="109"/>
      <c r="E2024" s="169"/>
    </row>
    <row r="2025" spans="2:5" s="108" customFormat="1">
      <c r="B2025" s="109"/>
      <c r="E2025" s="169"/>
    </row>
    <row r="2026" spans="2:5" s="108" customFormat="1">
      <c r="B2026" s="109"/>
      <c r="E2026" s="169"/>
    </row>
    <row r="2027" spans="2:5" s="108" customFormat="1">
      <c r="B2027" s="109"/>
      <c r="E2027" s="169"/>
    </row>
    <row r="2028" spans="2:5" s="108" customFormat="1">
      <c r="B2028" s="109"/>
      <c r="E2028" s="169"/>
    </row>
    <row r="2029" spans="2:5" s="108" customFormat="1">
      <c r="B2029" s="109"/>
      <c r="E2029" s="169"/>
    </row>
    <row r="2030" spans="2:5" s="108" customFormat="1">
      <c r="B2030" s="109"/>
      <c r="E2030" s="169"/>
    </row>
    <row r="2031" spans="2:5" s="108" customFormat="1">
      <c r="B2031" s="109"/>
      <c r="E2031" s="169"/>
    </row>
    <row r="2032" spans="2:5" s="108" customFormat="1">
      <c r="B2032" s="109"/>
      <c r="E2032" s="169"/>
    </row>
    <row r="2033" spans="2:5" s="108" customFormat="1">
      <c r="B2033" s="109"/>
      <c r="E2033" s="169"/>
    </row>
    <row r="2034" spans="2:5" s="108" customFormat="1">
      <c r="B2034" s="109"/>
      <c r="E2034" s="169"/>
    </row>
    <row r="2035" spans="2:5" s="108" customFormat="1">
      <c r="B2035" s="109"/>
      <c r="E2035" s="169"/>
    </row>
    <row r="2036" spans="2:5" s="108" customFormat="1">
      <c r="B2036" s="109"/>
      <c r="E2036" s="169"/>
    </row>
    <row r="2037" spans="2:5" s="108" customFormat="1">
      <c r="B2037" s="109"/>
      <c r="E2037" s="169"/>
    </row>
    <row r="2038" spans="2:5" s="108" customFormat="1">
      <c r="B2038" s="109"/>
      <c r="E2038" s="169"/>
    </row>
    <row r="2039" spans="2:5" s="108" customFormat="1">
      <c r="B2039" s="109"/>
      <c r="E2039" s="169"/>
    </row>
    <row r="2040" spans="2:5" s="108" customFormat="1">
      <c r="B2040" s="109"/>
      <c r="E2040" s="169"/>
    </row>
    <row r="2041" spans="2:5" s="108" customFormat="1">
      <c r="B2041" s="109"/>
      <c r="E2041" s="169"/>
    </row>
    <row r="2042" spans="2:5" s="108" customFormat="1">
      <c r="B2042" s="109"/>
      <c r="E2042" s="169"/>
    </row>
    <row r="2043" spans="2:5" s="108" customFormat="1">
      <c r="B2043" s="109"/>
      <c r="E2043" s="169"/>
    </row>
    <row r="2044" spans="2:5" s="108" customFormat="1">
      <c r="B2044" s="109"/>
      <c r="E2044" s="169"/>
    </row>
    <row r="2045" spans="2:5" s="108" customFormat="1">
      <c r="B2045" s="109"/>
      <c r="E2045" s="169"/>
    </row>
    <row r="2046" spans="2:5" s="108" customFormat="1">
      <c r="B2046" s="109"/>
      <c r="E2046" s="169"/>
    </row>
    <row r="2047" spans="2:5" s="108" customFormat="1">
      <c r="B2047" s="109"/>
      <c r="E2047" s="169"/>
    </row>
    <row r="2048" spans="2:5" s="108" customFormat="1">
      <c r="B2048" s="109"/>
      <c r="E2048" s="169"/>
    </row>
    <row r="2049" spans="2:5" s="108" customFormat="1">
      <c r="B2049" s="109"/>
      <c r="E2049" s="169"/>
    </row>
    <row r="2050" spans="2:5" s="108" customFormat="1">
      <c r="B2050" s="109"/>
      <c r="E2050" s="169"/>
    </row>
    <row r="2051" spans="2:5" s="108" customFormat="1">
      <c r="B2051" s="109"/>
      <c r="E2051" s="169"/>
    </row>
    <row r="2052" spans="2:5" s="108" customFormat="1">
      <c r="B2052" s="109"/>
      <c r="E2052" s="169"/>
    </row>
    <row r="2053" spans="2:5" s="108" customFormat="1">
      <c r="B2053" s="109"/>
      <c r="E2053" s="169"/>
    </row>
    <row r="2054" spans="2:5" s="108" customFormat="1">
      <c r="B2054" s="109"/>
      <c r="E2054" s="169"/>
    </row>
    <row r="2055" spans="2:5" s="108" customFormat="1">
      <c r="B2055" s="109"/>
      <c r="E2055" s="169"/>
    </row>
    <row r="2056" spans="2:5" s="108" customFormat="1">
      <c r="B2056" s="109"/>
      <c r="E2056" s="169"/>
    </row>
    <row r="2057" spans="2:5" s="108" customFormat="1">
      <c r="B2057" s="109"/>
      <c r="E2057" s="169"/>
    </row>
    <row r="2058" spans="2:5" s="108" customFormat="1">
      <c r="B2058" s="109"/>
      <c r="E2058" s="169"/>
    </row>
    <row r="2059" spans="2:5" s="108" customFormat="1">
      <c r="B2059" s="109"/>
      <c r="E2059" s="169"/>
    </row>
    <row r="2060" spans="2:5" s="108" customFormat="1">
      <c r="B2060" s="109"/>
      <c r="E2060" s="169"/>
    </row>
    <row r="2061" spans="2:5" s="108" customFormat="1">
      <c r="B2061" s="109"/>
      <c r="E2061" s="169"/>
    </row>
    <row r="2062" spans="2:5" s="108" customFormat="1">
      <c r="B2062" s="109"/>
      <c r="E2062" s="169"/>
    </row>
    <row r="2063" spans="2:5" s="108" customFormat="1">
      <c r="B2063" s="109"/>
      <c r="E2063" s="169"/>
    </row>
    <row r="2064" spans="2:5" s="108" customFormat="1">
      <c r="B2064" s="109"/>
      <c r="E2064" s="169"/>
    </row>
    <row r="2065" spans="2:5" s="108" customFormat="1">
      <c r="B2065" s="109"/>
      <c r="E2065" s="169"/>
    </row>
    <row r="2066" spans="2:5" s="108" customFormat="1">
      <c r="B2066" s="109"/>
      <c r="E2066" s="169"/>
    </row>
    <row r="2067" spans="2:5" s="108" customFormat="1">
      <c r="B2067" s="109"/>
      <c r="E2067" s="169"/>
    </row>
    <row r="2068" spans="2:5" s="108" customFormat="1">
      <c r="B2068" s="109"/>
      <c r="E2068" s="169"/>
    </row>
    <row r="2069" spans="2:5" s="108" customFormat="1">
      <c r="B2069" s="109"/>
      <c r="E2069" s="169"/>
    </row>
    <row r="2070" spans="2:5" s="108" customFormat="1">
      <c r="B2070" s="109"/>
      <c r="E2070" s="169"/>
    </row>
    <row r="2071" spans="2:5" s="108" customFormat="1">
      <c r="B2071" s="109"/>
      <c r="E2071" s="169"/>
    </row>
    <row r="2072" spans="2:5" s="108" customFormat="1">
      <c r="B2072" s="109"/>
      <c r="E2072" s="169"/>
    </row>
    <row r="2073" spans="2:5" s="108" customFormat="1">
      <c r="B2073" s="109"/>
      <c r="E2073" s="169"/>
    </row>
    <row r="2074" spans="2:5" s="108" customFormat="1">
      <c r="B2074" s="109"/>
      <c r="E2074" s="169"/>
    </row>
    <row r="2075" spans="2:5" s="108" customFormat="1">
      <c r="B2075" s="109"/>
      <c r="E2075" s="169"/>
    </row>
    <row r="2076" spans="2:5" s="108" customFormat="1">
      <c r="B2076" s="109"/>
      <c r="E2076" s="169"/>
    </row>
    <row r="2077" spans="2:5" s="108" customFormat="1">
      <c r="B2077" s="109"/>
      <c r="E2077" s="169"/>
    </row>
    <row r="2078" spans="2:5" s="108" customFormat="1">
      <c r="B2078" s="109"/>
      <c r="E2078" s="169"/>
    </row>
    <row r="2079" spans="2:5" s="108" customFormat="1">
      <c r="B2079" s="109"/>
      <c r="E2079" s="169"/>
    </row>
    <row r="2080" spans="2:5" s="108" customFormat="1">
      <c r="B2080" s="109"/>
      <c r="E2080" s="169"/>
    </row>
    <row r="2081" spans="2:5" s="108" customFormat="1">
      <c r="B2081" s="109"/>
      <c r="E2081" s="169"/>
    </row>
    <row r="2082" spans="2:5" s="108" customFormat="1">
      <c r="B2082" s="109"/>
      <c r="E2082" s="169"/>
    </row>
    <row r="2083" spans="2:5" s="108" customFormat="1">
      <c r="B2083" s="109"/>
      <c r="E2083" s="169"/>
    </row>
    <row r="2084" spans="2:5" s="108" customFormat="1">
      <c r="B2084" s="109"/>
      <c r="E2084" s="169"/>
    </row>
    <row r="2085" spans="2:5" s="108" customFormat="1">
      <c r="B2085" s="109"/>
      <c r="E2085" s="169"/>
    </row>
    <row r="2086" spans="2:5" s="108" customFormat="1">
      <c r="B2086" s="109"/>
      <c r="E2086" s="169"/>
    </row>
    <row r="2087" spans="2:5" s="108" customFormat="1">
      <c r="B2087" s="109"/>
      <c r="E2087" s="169"/>
    </row>
    <row r="2088" spans="2:5" s="108" customFormat="1">
      <c r="B2088" s="109"/>
      <c r="E2088" s="169"/>
    </row>
    <row r="2089" spans="2:5" s="108" customFormat="1">
      <c r="B2089" s="109"/>
      <c r="E2089" s="169"/>
    </row>
    <row r="2090" spans="2:5" s="108" customFormat="1">
      <c r="B2090" s="109"/>
      <c r="E2090" s="169"/>
    </row>
    <row r="2091" spans="2:5" s="108" customFormat="1">
      <c r="B2091" s="109"/>
      <c r="E2091" s="169"/>
    </row>
    <row r="2092" spans="2:5" s="108" customFormat="1">
      <c r="B2092" s="109"/>
      <c r="E2092" s="169"/>
    </row>
    <row r="2093" spans="2:5" s="108" customFormat="1">
      <c r="B2093" s="109"/>
      <c r="E2093" s="169"/>
    </row>
    <row r="2094" spans="2:5" s="108" customFormat="1">
      <c r="B2094" s="109"/>
      <c r="E2094" s="169"/>
    </row>
    <row r="2095" spans="2:5" s="108" customFormat="1">
      <c r="B2095" s="109"/>
      <c r="E2095" s="169"/>
    </row>
    <row r="2096" spans="2:5" s="108" customFormat="1">
      <c r="B2096" s="109"/>
      <c r="E2096" s="169"/>
    </row>
    <row r="2097" spans="2:5" s="108" customFormat="1">
      <c r="B2097" s="109"/>
      <c r="E2097" s="169"/>
    </row>
    <row r="2098" spans="2:5" s="108" customFormat="1">
      <c r="B2098" s="109"/>
      <c r="E2098" s="169"/>
    </row>
    <row r="2099" spans="2:5" s="108" customFormat="1">
      <c r="B2099" s="109"/>
      <c r="E2099" s="169"/>
    </row>
    <row r="2100" spans="2:5" s="108" customFormat="1">
      <c r="B2100" s="109"/>
      <c r="E2100" s="169"/>
    </row>
    <row r="2101" spans="2:5" s="108" customFormat="1">
      <c r="B2101" s="109"/>
      <c r="E2101" s="169"/>
    </row>
    <row r="2102" spans="2:5" s="108" customFormat="1">
      <c r="B2102" s="109"/>
      <c r="E2102" s="169"/>
    </row>
    <row r="2103" spans="2:5" s="108" customFormat="1">
      <c r="B2103" s="109"/>
      <c r="E2103" s="169"/>
    </row>
    <row r="2104" spans="2:5" s="108" customFormat="1">
      <c r="B2104" s="109"/>
      <c r="E2104" s="169"/>
    </row>
    <row r="2105" spans="2:5" s="108" customFormat="1">
      <c r="B2105" s="109"/>
      <c r="E2105" s="169"/>
    </row>
    <row r="2106" spans="2:5" s="108" customFormat="1">
      <c r="B2106" s="109"/>
      <c r="E2106" s="169"/>
    </row>
    <row r="2107" spans="2:5" s="108" customFormat="1">
      <c r="B2107" s="109"/>
      <c r="E2107" s="169"/>
    </row>
    <row r="2108" spans="2:5" s="108" customFormat="1">
      <c r="B2108" s="109"/>
      <c r="E2108" s="169"/>
    </row>
    <row r="2109" spans="2:5" s="108" customFormat="1">
      <c r="B2109" s="109"/>
      <c r="E2109" s="169"/>
    </row>
    <row r="2110" spans="2:5" s="108" customFormat="1">
      <c r="B2110" s="109"/>
      <c r="E2110" s="169"/>
    </row>
    <row r="2111" spans="2:5" s="108" customFormat="1">
      <c r="B2111" s="109"/>
      <c r="E2111" s="169"/>
    </row>
    <row r="2112" spans="2:5" s="108" customFormat="1">
      <c r="B2112" s="109"/>
      <c r="E2112" s="169"/>
    </row>
    <row r="2113" spans="1:8">
      <c r="A2113" s="108"/>
      <c r="B2113" s="109"/>
      <c r="C2113" s="108"/>
      <c r="D2113" s="108"/>
      <c r="E2113" s="169"/>
      <c r="F2113" s="108"/>
      <c r="H2113" s="108"/>
    </row>
    <row r="2114" spans="1:8">
      <c r="A2114" s="108"/>
      <c r="B2114" s="109"/>
      <c r="C2114" s="108"/>
      <c r="D2114" s="108"/>
      <c r="E2114" s="169"/>
      <c r="F2114" s="108"/>
      <c r="H2114" s="108"/>
    </row>
    <row r="2115" spans="1:8">
      <c r="A2115" s="108"/>
      <c r="B2115" s="109"/>
      <c r="C2115" s="108"/>
      <c r="D2115" s="108"/>
      <c r="E2115" s="169"/>
      <c r="F2115" s="108"/>
      <c r="H2115" s="108"/>
    </row>
    <row r="2116" spans="1:8">
      <c r="A2116" s="108"/>
      <c r="B2116" s="109"/>
      <c r="C2116" s="108"/>
      <c r="D2116" s="108"/>
      <c r="E2116" s="169"/>
      <c r="F2116" s="108"/>
      <c r="H2116" s="108"/>
    </row>
    <row r="2117" spans="1:8">
      <c r="A2117" s="108"/>
      <c r="B2117" s="109"/>
      <c r="C2117" s="108"/>
      <c r="D2117" s="108"/>
      <c r="E2117" s="169"/>
      <c r="F2117" s="108"/>
      <c r="H2117" s="108"/>
    </row>
    <row r="2118" spans="1:8">
      <c r="A2118" s="108"/>
      <c r="B2118" s="109"/>
      <c r="C2118" s="108"/>
      <c r="D2118" s="108"/>
      <c r="E2118" s="169"/>
      <c r="F2118" s="108"/>
      <c r="H2118" s="108"/>
    </row>
    <row r="2119" spans="1:8">
      <c r="A2119" s="108"/>
      <c r="B2119" s="109"/>
      <c r="C2119" s="108"/>
      <c r="D2119" s="108"/>
      <c r="E2119" s="169"/>
      <c r="F2119" s="108"/>
      <c r="H2119" s="108"/>
    </row>
    <row r="2120" spans="1:8">
      <c r="A2120" s="108"/>
      <c r="B2120" s="109"/>
      <c r="C2120" s="108"/>
      <c r="D2120" s="108"/>
      <c r="E2120" s="169"/>
      <c r="F2120" s="108"/>
      <c r="H2120" s="108"/>
    </row>
    <row r="2121" spans="1:8">
      <c r="A2121" s="108"/>
      <c r="B2121" s="109"/>
      <c r="C2121" s="108"/>
      <c r="D2121" s="108"/>
      <c r="E2121" s="169"/>
      <c r="F2121" s="108"/>
      <c r="H2121" s="108"/>
    </row>
    <row r="2122" spans="1:8">
      <c r="A2122" s="108"/>
      <c r="B2122" s="109"/>
      <c r="C2122" s="108"/>
      <c r="D2122" s="108"/>
      <c r="E2122" s="169"/>
      <c r="F2122" s="108"/>
      <c r="H2122" s="108"/>
    </row>
    <row r="2123" spans="1:8">
      <c r="A2123" s="108"/>
      <c r="B2123" s="109"/>
      <c r="C2123" s="108"/>
      <c r="D2123" s="108"/>
      <c r="E2123" s="169"/>
      <c r="F2123" s="108"/>
      <c r="H2123" s="108"/>
    </row>
    <row r="2124" spans="1:8" s="115" customFormat="1" ht="15.5">
      <c r="A2124" s="108"/>
      <c r="B2124" s="116"/>
      <c r="E2124" s="170"/>
    </row>
    <row r="2125" spans="1:8">
      <c r="A2125" s="108"/>
      <c r="B2125" s="109"/>
      <c r="C2125" s="108"/>
      <c r="D2125" s="108"/>
      <c r="E2125" s="169"/>
      <c r="F2125" s="108"/>
      <c r="H2125" s="108"/>
    </row>
    <row r="2126" spans="1:8">
      <c r="A2126" s="108"/>
      <c r="B2126" s="109"/>
      <c r="C2126" s="108"/>
      <c r="D2126" s="108"/>
      <c r="E2126" s="169"/>
      <c r="F2126" s="108"/>
      <c r="H2126" s="108"/>
    </row>
    <row r="2127" spans="1:8">
      <c r="A2127" s="108"/>
      <c r="B2127" s="109"/>
      <c r="C2127" s="108"/>
      <c r="D2127" s="108"/>
      <c r="E2127" s="169"/>
      <c r="F2127" s="108"/>
      <c r="H2127" s="108"/>
    </row>
    <row r="2128" spans="1:8" s="115" customFormat="1" ht="15.5">
      <c r="A2128" s="108"/>
      <c r="B2128" s="116"/>
      <c r="E2128" s="170"/>
    </row>
    <row r="2129" spans="1:8">
      <c r="A2129" s="108"/>
      <c r="B2129" s="109"/>
      <c r="C2129" s="108"/>
      <c r="D2129" s="108"/>
      <c r="E2129" s="169"/>
      <c r="F2129" s="108"/>
      <c r="H2129" s="108"/>
    </row>
    <row r="2130" spans="1:8">
      <c r="A2130" s="108"/>
    </row>
    <row r="2131" spans="1:8">
      <c r="A2131" s="108"/>
    </row>
    <row r="2132" spans="1:8">
      <c r="A2132" s="108"/>
    </row>
    <row r="2133" spans="1:8">
      <c r="A2133" s="108"/>
    </row>
    <row r="2134" spans="1:8">
      <c r="A2134" s="108"/>
    </row>
    <row r="2135" spans="1:8">
      <c r="A2135" s="108"/>
    </row>
    <row r="2136" spans="1:8">
      <c r="A2136" s="108"/>
    </row>
    <row r="2137" spans="1:8">
      <c r="A2137" s="108"/>
    </row>
    <row r="2138" spans="1:8">
      <c r="A2138" s="108"/>
    </row>
    <row r="2139" spans="1:8">
      <c r="A2139" s="108"/>
    </row>
    <row r="2140" spans="1:8">
      <c r="A2140" s="108"/>
    </row>
    <row r="2141" spans="1:8">
      <c r="A2141" s="108"/>
    </row>
    <row r="2142" spans="1:8" s="113" customFormat="1">
      <c r="A2142" s="108"/>
      <c r="C2142" s="112"/>
      <c r="D2142" s="111"/>
      <c r="E2142" s="289"/>
      <c r="F2142" s="110"/>
      <c r="G2142" s="108"/>
      <c r="H2142" s="109"/>
    </row>
    <row r="2143" spans="1:8" s="113" customFormat="1">
      <c r="A2143" s="108"/>
      <c r="C2143" s="112"/>
      <c r="D2143" s="111"/>
      <c r="E2143" s="289"/>
      <c r="F2143" s="110"/>
      <c r="G2143" s="108"/>
      <c r="H2143" s="109"/>
    </row>
    <row r="2144" spans="1:8" s="113" customFormat="1">
      <c r="A2144" s="108"/>
      <c r="C2144" s="112"/>
      <c r="D2144" s="111"/>
      <c r="E2144" s="289"/>
      <c r="F2144" s="110"/>
      <c r="G2144" s="108"/>
      <c r="H2144" s="109"/>
    </row>
    <row r="2145" spans="1:8" s="113" customFormat="1">
      <c r="A2145" s="108"/>
      <c r="C2145" s="112"/>
      <c r="D2145" s="111"/>
      <c r="E2145" s="289"/>
      <c r="F2145" s="110"/>
      <c r="G2145" s="108"/>
      <c r="H2145" s="109"/>
    </row>
    <row r="2146" spans="1:8" s="113" customFormat="1">
      <c r="A2146" s="108"/>
      <c r="C2146" s="112"/>
      <c r="D2146" s="111"/>
      <c r="E2146" s="289"/>
      <c r="F2146" s="110"/>
      <c r="G2146" s="108"/>
      <c r="H2146" s="109"/>
    </row>
    <row r="2147" spans="1:8" s="113" customFormat="1">
      <c r="A2147" s="108"/>
      <c r="C2147" s="112"/>
      <c r="D2147" s="111"/>
      <c r="E2147" s="289"/>
      <c r="F2147" s="110"/>
      <c r="G2147" s="108"/>
      <c r="H2147" s="109"/>
    </row>
    <row r="2148" spans="1:8" s="113" customFormat="1">
      <c r="A2148" s="108"/>
      <c r="C2148" s="112"/>
      <c r="D2148" s="111"/>
      <c r="E2148" s="289"/>
      <c r="F2148" s="110"/>
      <c r="G2148" s="108"/>
      <c r="H2148" s="109"/>
    </row>
    <row r="2149" spans="1:8" s="113" customFormat="1">
      <c r="A2149" s="108"/>
      <c r="C2149" s="112"/>
      <c r="D2149" s="111"/>
      <c r="E2149" s="289"/>
      <c r="F2149" s="110"/>
      <c r="G2149" s="108"/>
      <c r="H2149" s="109"/>
    </row>
    <row r="2150" spans="1:8" s="113" customFormat="1">
      <c r="A2150" s="108"/>
      <c r="C2150" s="112"/>
      <c r="D2150" s="111"/>
      <c r="E2150" s="289"/>
      <c r="F2150" s="110"/>
      <c r="G2150" s="108"/>
      <c r="H2150" s="109"/>
    </row>
    <row r="2151" spans="1:8" s="113" customFormat="1">
      <c r="A2151" s="108"/>
      <c r="C2151" s="112"/>
      <c r="D2151" s="111"/>
      <c r="E2151" s="289"/>
      <c r="F2151" s="110"/>
      <c r="G2151" s="108"/>
      <c r="H2151" s="109"/>
    </row>
    <row r="2152" spans="1:8" s="113" customFormat="1">
      <c r="A2152" s="108"/>
      <c r="C2152" s="112"/>
      <c r="D2152" s="111"/>
      <c r="E2152" s="289"/>
      <c r="F2152" s="110"/>
      <c r="G2152" s="108"/>
      <c r="H2152" s="109"/>
    </row>
    <row r="2153" spans="1:8" s="113" customFormat="1">
      <c r="A2153" s="108"/>
      <c r="C2153" s="112"/>
      <c r="D2153" s="111"/>
      <c r="E2153" s="289"/>
      <c r="F2153" s="110"/>
      <c r="G2153" s="108"/>
      <c r="H2153" s="109"/>
    </row>
    <row r="2154" spans="1:8" s="113" customFormat="1">
      <c r="A2154" s="108"/>
      <c r="C2154" s="112"/>
      <c r="D2154" s="111"/>
      <c r="E2154" s="289"/>
      <c r="F2154" s="110"/>
      <c r="G2154" s="108"/>
      <c r="H2154" s="109"/>
    </row>
    <row r="2155" spans="1:8" s="113" customFormat="1">
      <c r="A2155" s="108"/>
      <c r="C2155" s="112"/>
      <c r="D2155" s="111"/>
      <c r="E2155" s="289"/>
      <c r="F2155" s="110"/>
      <c r="G2155" s="108"/>
      <c r="H2155" s="109"/>
    </row>
    <row r="2156" spans="1:8" s="113" customFormat="1">
      <c r="A2156" s="108"/>
      <c r="C2156" s="112"/>
      <c r="D2156" s="111"/>
      <c r="E2156" s="289"/>
      <c r="F2156" s="110"/>
      <c r="G2156" s="108"/>
      <c r="H2156" s="109"/>
    </row>
    <row r="2157" spans="1:8" s="113" customFormat="1">
      <c r="A2157" s="108"/>
      <c r="C2157" s="112"/>
      <c r="D2157" s="111"/>
      <c r="E2157" s="289"/>
      <c r="F2157" s="110"/>
      <c r="G2157" s="108"/>
      <c r="H2157" s="109"/>
    </row>
    <row r="2158" spans="1:8" s="113" customFormat="1">
      <c r="A2158" s="108"/>
      <c r="C2158" s="112"/>
      <c r="D2158" s="111"/>
      <c r="E2158" s="289"/>
      <c r="F2158" s="110"/>
      <c r="G2158" s="108"/>
      <c r="H2158" s="109"/>
    </row>
    <row r="2159" spans="1:8" s="113" customFormat="1">
      <c r="A2159" s="108"/>
      <c r="C2159" s="112"/>
      <c r="D2159" s="111"/>
      <c r="E2159" s="289"/>
      <c r="F2159" s="110"/>
      <c r="G2159" s="108"/>
      <c r="H2159" s="109"/>
    </row>
    <row r="2160" spans="1:8" s="113" customFormat="1">
      <c r="A2160" s="108"/>
      <c r="C2160" s="112"/>
      <c r="D2160" s="111"/>
      <c r="E2160" s="289"/>
      <c r="F2160" s="110"/>
      <c r="G2160" s="108"/>
      <c r="H2160" s="109"/>
    </row>
    <row r="2161" spans="1:8" s="113" customFormat="1">
      <c r="A2161" s="108"/>
      <c r="C2161" s="112"/>
      <c r="D2161" s="111"/>
      <c r="E2161" s="289"/>
      <c r="F2161" s="110"/>
      <c r="G2161" s="108"/>
      <c r="H2161" s="109"/>
    </row>
    <row r="2162" spans="1:8" s="113" customFormat="1">
      <c r="A2162" s="108"/>
      <c r="C2162" s="112"/>
      <c r="D2162" s="111"/>
      <c r="E2162" s="289"/>
      <c r="F2162" s="110"/>
      <c r="G2162" s="108"/>
      <c r="H2162" s="109"/>
    </row>
    <row r="2163" spans="1:8" s="113" customFormat="1">
      <c r="A2163" s="108"/>
      <c r="C2163" s="112"/>
      <c r="D2163" s="111"/>
      <c r="E2163" s="289"/>
      <c r="F2163" s="110"/>
      <c r="G2163" s="108"/>
      <c r="H2163" s="109"/>
    </row>
    <row r="2164" spans="1:8" s="113" customFormat="1">
      <c r="A2164" s="108"/>
      <c r="C2164" s="112"/>
      <c r="D2164" s="111"/>
      <c r="E2164" s="289"/>
      <c r="F2164" s="110"/>
      <c r="G2164" s="108"/>
      <c r="H2164" s="109"/>
    </row>
    <row r="2165" spans="1:8" s="113" customFormat="1">
      <c r="A2165" s="108"/>
      <c r="C2165" s="112"/>
      <c r="D2165" s="111"/>
      <c r="E2165" s="289"/>
      <c r="F2165" s="110"/>
      <c r="G2165" s="108"/>
      <c r="H2165" s="109"/>
    </row>
    <row r="2166" spans="1:8" s="113" customFormat="1">
      <c r="A2166" s="108"/>
      <c r="C2166" s="112"/>
      <c r="D2166" s="111"/>
      <c r="E2166" s="289"/>
      <c r="F2166" s="110"/>
      <c r="G2166" s="108"/>
      <c r="H2166" s="109"/>
    </row>
    <row r="2167" spans="1:8" s="113" customFormat="1">
      <c r="A2167" s="108"/>
      <c r="C2167" s="112"/>
      <c r="D2167" s="111"/>
      <c r="E2167" s="289"/>
      <c r="F2167" s="110"/>
      <c r="G2167" s="108"/>
      <c r="H2167" s="109"/>
    </row>
    <row r="2168" spans="1:8" s="113" customFormat="1">
      <c r="A2168" s="108"/>
      <c r="C2168" s="112"/>
      <c r="D2168" s="111"/>
      <c r="E2168" s="289"/>
      <c r="F2168" s="110"/>
      <c r="G2168" s="108"/>
      <c r="H2168" s="109"/>
    </row>
    <row r="2169" spans="1:8" s="113" customFormat="1">
      <c r="A2169" s="108"/>
      <c r="C2169" s="112"/>
      <c r="D2169" s="111"/>
      <c r="E2169" s="289"/>
      <c r="F2169" s="110"/>
      <c r="G2169" s="108"/>
      <c r="H2169" s="109"/>
    </row>
    <row r="2170" spans="1:8" s="113" customFormat="1">
      <c r="A2170" s="108"/>
      <c r="C2170" s="112"/>
      <c r="D2170" s="111"/>
      <c r="E2170" s="289"/>
      <c r="F2170" s="110"/>
      <c r="G2170" s="108"/>
      <c r="H2170" s="109"/>
    </row>
    <row r="2171" spans="1:8" s="113" customFormat="1">
      <c r="A2171" s="108"/>
      <c r="C2171" s="112"/>
      <c r="D2171" s="111"/>
      <c r="E2171" s="289"/>
      <c r="F2171" s="110"/>
      <c r="G2171" s="108"/>
      <c r="H2171" s="109"/>
    </row>
    <row r="2172" spans="1:8" s="113" customFormat="1">
      <c r="A2172" s="108"/>
      <c r="C2172" s="112"/>
      <c r="D2172" s="111"/>
      <c r="E2172" s="289"/>
      <c r="F2172" s="110"/>
      <c r="G2172" s="108"/>
      <c r="H2172" s="109"/>
    </row>
    <row r="2173" spans="1:8" s="113" customFormat="1">
      <c r="A2173" s="108"/>
      <c r="C2173" s="112"/>
      <c r="D2173" s="111"/>
      <c r="E2173" s="289"/>
      <c r="F2173" s="110"/>
      <c r="G2173" s="108"/>
      <c r="H2173" s="109"/>
    </row>
    <row r="2174" spans="1:8" s="113" customFormat="1">
      <c r="A2174" s="108"/>
      <c r="C2174" s="112"/>
      <c r="D2174" s="111"/>
      <c r="E2174" s="289"/>
      <c r="F2174" s="110"/>
      <c r="G2174" s="108"/>
      <c r="H2174" s="109"/>
    </row>
    <row r="2175" spans="1:8" s="113" customFormat="1">
      <c r="A2175" s="108"/>
      <c r="C2175" s="112"/>
      <c r="D2175" s="111"/>
      <c r="E2175" s="289"/>
      <c r="F2175" s="110"/>
      <c r="G2175" s="108"/>
      <c r="H2175" s="109"/>
    </row>
    <row r="2176" spans="1:8" s="113" customFormat="1">
      <c r="A2176" s="108"/>
      <c r="C2176" s="112"/>
      <c r="D2176" s="111"/>
      <c r="E2176" s="289"/>
      <c r="F2176" s="110"/>
      <c r="G2176" s="108"/>
      <c r="H2176" s="109"/>
    </row>
    <row r="2177" spans="1:8" s="113" customFormat="1">
      <c r="A2177" s="108"/>
      <c r="C2177" s="112"/>
      <c r="D2177" s="111"/>
      <c r="E2177" s="289"/>
      <c r="F2177" s="110"/>
      <c r="G2177" s="108"/>
      <c r="H2177" s="109"/>
    </row>
    <row r="2178" spans="1:8" s="113" customFormat="1">
      <c r="A2178" s="108"/>
      <c r="C2178" s="112"/>
      <c r="D2178" s="111"/>
      <c r="E2178" s="289"/>
      <c r="F2178" s="110"/>
      <c r="G2178" s="108"/>
      <c r="H2178" s="109"/>
    </row>
    <row r="2179" spans="1:8" s="113" customFormat="1">
      <c r="A2179" s="108"/>
      <c r="C2179" s="112"/>
      <c r="D2179" s="111"/>
      <c r="E2179" s="289"/>
      <c r="F2179" s="110"/>
      <c r="G2179" s="108"/>
      <c r="H2179" s="109"/>
    </row>
    <row r="2180" spans="1:8" s="113" customFormat="1">
      <c r="A2180" s="108"/>
      <c r="C2180" s="112"/>
      <c r="D2180" s="111"/>
      <c r="E2180" s="289"/>
      <c r="F2180" s="110"/>
      <c r="G2180" s="108"/>
      <c r="H2180" s="109"/>
    </row>
    <row r="2181" spans="1:8" s="113" customFormat="1">
      <c r="A2181" s="108"/>
      <c r="C2181" s="112"/>
      <c r="D2181" s="111"/>
      <c r="E2181" s="289"/>
      <c r="F2181" s="110"/>
      <c r="G2181" s="108"/>
      <c r="H2181" s="109"/>
    </row>
    <row r="2182" spans="1:8" s="113" customFormat="1">
      <c r="A2182" s="108"/>
      <c r="C2182" s="112"/>
      <c r="D2182" s="111"/>
      <c r="E2182" s="289"/>
      <c r="F2182" s="110"/>
      <c r="G2182" s="108"/>
      <c r="H2182" s="109"/>
    </row>
    <row r="2183" spans="1:8" s="113" customFormat="1">
      <c r="A2183" s="108"/>
      <c r="C2183" s="112"/>
      <c r="D2183" s="111"/>
      <c r="E2183" s="289"/>
      <c r="F2183" s="110"/>
      <c r="G2183" s="108"/>
      <c r="H2183" s="109"/>
    </row>
    <row r="2184" spans="1:8" s="113" customFormat="1">
      <c r="A2184" s="108"/>
      <c r="C2184" s="112"/>
      <c r="D2184" s="111"/>
      <c r="E2184" s="289"/>
      <c r="F2184" s="110"/>
      <c r="G2184" s="108"/>
      <c r="H2184" s="109"/>
    </row>
    <row r="2185" spans="1:8" s="113" customFormat="1">
      <c r="A2185" s="108"/>
      <c r="C2185" s="112"/>
      <c r="D2185" s="111"/>
      <c r="E2185" s="289"/>
      <c r="F2185" s="110"/>
      <c r="G2185" s="108"/>
      <c r="H2185" s="109"/>
    </row>
    <row r="2186" spans="1:8" s="113" customFormat="1">
      <c r="A2186" s="108"/>
      <c r="C2186" s="112"/>
      <c r="D2186" s="111"/>
      <c r="E2186" s="289"/>
      <c r="F2186" s="110"/>
      <c r="G2186" s="108"/>
      <c r="H2186" s="109"/>
    </row>
    <row r="2187" spans="1:8" s="113" customFormat="1">
      <c r="A2187" s="108"/>
      <c r="C2187" s="112"/>
      <c r="D2187" s="111"/>
      <c r="E2187" s="289"/>
      <c r="F2187" s="110"/>
      <c r="G2187" s="108"/>
      <c r="H2187" s="109"/>
    </row>
    <row r="2188" spans="1:8" s="113" customFormat="1">
      <c r="A2188" s="108"/>
      <c r="C2188" s="112"/>
      <c r="D2188" s="111"/>
      <c r="E2188" s="289"/>
      <c r="F2188" s="110"/>
      <c r="G2188" s="108"/>
      <c r="H2188" s="109"/>
    </row>
    <row r="2189" spans="1:8" s="113" customFormat="1">
      <c r="A2189" s="108"/>
      <c r="C2189" s="112"/>
      <c r="D2189" s="111"/>
      <c r="E2189" s="289"/>
      <c r="F2189" s="110"/>
      <c r="G2189" s="108"/>
      <c r="H2189" s="109"/>
    </row>
    <row r="2190" spans="1:8" s="113" customFormat="1">
      <c r="A2190" s="108"/>
      <c r="C2190" s="112"/>
      <c r="D2190" s="111"/>
      <c r="E2190" s="289"/>
      <c r="F2190" s="110"/>
      <c r="G2190" s="108"/>
      <c r="H2190" s="109"/>
    </row>
    <row r="2191" spans="1:8" s="113" customFormat="1">
      <c r="A2191" s="108"/>
      <c r="C2191" s="112"/>
      <c r="D2191" s="111"/>
      <c r="E2191" s="289"/>
      <c r="F2191" s="110"/>
      <c r="G2191" s="108"/>
      <c r="H2191" s="109"/>
    </row>
    <row r="2192" spans="1:8" s="113" customFormat="1">
      <c r="A2192" s="108"/>
      <c r="C2192" s="112"/>
      <c r="D2192" s="111"/>
      <c r="E2192" s="289"/>
      <c r="F2192" s="110"/>
      <c r="G2192" s="108"/>
      <c r="H2192" s="109"/>
    </row>
    <row r="2193" spans="1:8" s="113" customFormat="1">
      <c r="A2193" s="108"/>
      <c r="C2193" s="112"/>
      <c r="D2193" s="111"/>
      <c r="E2193" s="289"/>
      <c r="F2193" s="110"/>
      <c r="G2193" s="108"/>
      <c r="H2193" s="109"/>
    </row>
    <row r="2194" spans="1:8" s="113" customFormat="1">
      <c r="A2194" s="108"/>
      <c r="C2194" s="112"/>
      <c r="D2194" s="111"/>
      <c r="E2194" s="289"/>
      <c r="F2194" s="110"/>
      <c r="G2194" s="108"/>
      <c r="H2194" s="109"/>
    </row>
    <row r="2195" spans="1:8" s="113" customFormat="1">
      <c r="A2195" s="108"/>
      <c r="C2195" s="112"/>
      <c r="D2195" s="111"/>
      <c r="E2195" s="289"/>
      <c r="F2195" s="110"/>
      <c r="G2195" s="108"/>
      <c r="H2195" s="109"/>
    </row>
    <row r="2196" spans="1:8" s="113" customFormat="1">
      <c r="A2196" s="108"/>
      <c r="C2196" s="112"/>
      <c r="D2196" s="111"/>
      <c r="E2196" s="289"/>
      <c r="F2196" s="110"/>
      <c r="G2196" s="108"/>
      <c r="H2196" s="109"/>
    </row>
    <row r="2197" spans="1:8" s="113" customFormat="1">
      <c r="A2197" s="108"/>
      <c r="C2197" s="112"/>
      <c r="D2197" s="111"/>
      <c r="E2197" s="289"/>
      <c r="F2197" s="110"/>
      <c r="G2197" s="108"/>
      <c r="H2197" s="109"/>
    </row>
    <row r="2198" spans="1:8" s="113" customFormat="1">
      <c r="A2198" s="108"/>
      <c r="C2198" s="112"/>
      <c r="D2198" s="111"/>
      <c r="E2198" s="289"/>
      <c r="F2198" s="110"/>
      <c r="G2198" s="108"/>
      <c r="H2198" s="109"/>
    </row>
    <row r="2199" spans="1:8" s="113" customFormat="1">
      <c r="A2199" s="108"/>
      <c r="C2199" s="112"/>
      <c r="D2199" s="111"/>
      <c r="E2199" s="289"/>
      <c r="F2199" s="110"/>
      <c r="G2199" s="108"/>
      <c r="H2199" s="109"/>
    </row>
    <row r="2200" spans="1:8" s="113" customFormat="1">
      <c r="A2200" s="108"/>
      <c r="C2200" s="112"/>
      <c r="D2200" s="111"/>
      <c r="E2200" s="289"/>
      <c r="F2200" s="110"/>
      <c r="G2200" s="108"/>
      <c r="H2200" s="109"/>
    </row>
    <row r="2201" spans="1:8" s="113" customFormat="1">
      <c r="A2201" s="108"/>
      <c r="C2201" s="112"/>
      <c r="D2201" s="111"/>
      <c r="E2201" s="289"/>
      <c r="F2201" s="110"/>
      <c r="G2201" s="108"/>
      <c r="H2201" s="109"/>
    </row>
    <row r="2202" spans="1:8" s="113" customFormat="1">
      <c r="A2202" s="108"/>
      <c r="C2202" s="112"/>
      <c r="D2202" s="111"/>
      <c r="E2202" s="289"/>
      <c r="F2202" s="110"/>
      <c r="G2202" s="108"/>
      <c r="H2202" s="109"/>
    </row>
    <row r="2203" spans="1:8" s="113" customFormat="1">
      <c r="A2203" s="108"/>
      <c r="C2203" s="112"/>
      <c r="D2203" s="111"/>
      <c r="E2203" s="289"/>
      <c r="F2203" s="110"/>
      <c r="G2203" s="108"/>
      <c r="H2203" s="109"/>
    </row>
    <row r="2204" spans="1:8" s="113" customFormat="1">
      <c r="A2204" s="108"/>
      <c r="C2204" s="112"/>
      <c r="D2204" s="111"/>
      <c r="E2204" s="289"/>
      <c r="F2204" s="110"/>
      <c r="G2204" s="108"/>
      <c r="H2204" s="109"/>
    </row>
    <row r="2205" spans="1:8" s="113" customFormat="1">
      <c r="A2205" s="108"/>
      <c r="C2205" s="112"/>
      <c r="D2205" s="111"/>
      <c r="E2205" s="289"/>
      <c r="F2205" s="110"/>
      <c r="G2205" s="108"/>
      <c r="H2205" s="109"/>
    </row>
    <row r="2206" spans="1:8" s="113" customFormat="1">
      <c r="A2206" s="108"/>
      <c r="C2206" s="112"/>
      <c r="D2206" s="111"/>
      <c r="E2206" s="289"/>
      <c r="F2206" s="110"/>
      <c r="G2206" s="108"/>
      <c r="H2206" s="109"/>
    </row>
    <row r="2207" spans="1:8" s="113" customFormat="1">
      <c r="A2207" s="108"/>
      <c r="C2207" s="112"/>
      <c r="D2207" s="111"/>
      <c r="E2207" s="289"/>
      <c r="F2207" s="110"/>
      <c r="G2207" s="108"/>
      <c r="H2207" s="109"/>
    </row>
    <row r="2208" spans="1:8" s="113" customFormat="1">
      <c r="A2208" s="108"/>
      <c r="C2208" s="112"/>
      <c r="D2208" s="111"/>
      <c r="E2208" s="289"/>
      <c r="F2208" s="110"/>
      <c r="G2208" s="108"/>
      <c r="H2208" s="109"/>
    </row>
    <row r="2209" spans="1:8" s="113" customFormat="1">
      <c r="A2209" s="108"/>
      <c r="C2209" s="112"/>
      <c r="D2209" s="111"/>
      <c r="E2209" s="289"/>
      <c r="F2209" s="110"/>
      <c r="G2209" s="108"/>
      <c r="H2209" s="109"/>
    </row>
    <row r="2210" spans="1:8" s="113" customFormat="1">
      <c r="A2210" s="108"/>
      <c r="C2210" s="112"/>
      <c r="D2210" s="111"/>
      <c r="E2210" s="289"/>
      <c r="F2210" s="110"/>
      <c r="G2210" s="108"/>
      <c r="H2210" s="109"/>
    </row>
    <row r="2211" spans="1:8" s="113" customFormat="1">
      <c r="A2211" s="108"/>
      <c r="C2211" s="112"/>
      <c r="D2211" s="111"/>
      <c r="E2211" s="289"/>
      <c r="F2211" s="110"/>
      <c r="G2211" s="108"/>
      <c r="H2211" s="109"/>
    </row>
    <row r="2212" spans="1:8" s="113" customFormat="1">
      <c r="A2212" s="108"/>
      <c r="C2212" s="112"/>
      <c r="D2212" s="111"/>
      <c r="E2212" s="289"/>
      <c r="F2212" s="110"/>
      <c r="G2212" s="108"/>
      <c r="H2212" s="109"/>
    </row>
    <row r="2213" spans="1:8" s="113" customFormat="1">
      <c r="A2213" s="108"/>
      <c r="C2213" s="112"/>
      <c r="D2213" s="111"/>
      <c r="E2213" s="289"/>
      <c r="F2213" s="110"/>
      <c r="G2213" s="108"/>
      <c r="H2213" s="109"/>
    </row>
    <row r="2214" spans="1:8" s="113" customFormat="1">
      <c r="A2214" s="108"/>
      <c r="C2214" s="112"/>
      <c r="D2214" s="111"/>
      <c r="E2214" s="289"/>
      <c r="F2214" s="110"/>
      <c r="G2214" s="108"/>
      <c r="H2214" s="109"/>
    </row>
    <row r="2215" spans="1:8" s="113" customFormat="1">
      <c r="A2215" s="108"/>
      <c r="C2215" s="112"/>
      <c r="D2215" s="111"/>
      <c r="E2215" s="289"/>
      <c r="F2215" s="110"/>
      <c r="G2215" s="108"/>
      <c r="H2215" s="109"/>
    </row>
    <row r="2216" spans="1:8" s="113" customFormat="1">
      <c r="A2216" s="108"/>
      <c r="C2216" s="112"/>
      <c r="D2216" s="111"/>
      <c r="E2216" s="289"/>
      <c r="F2216" s="110"/>
      <c r="G2216" s="108"/>
      <c r="H2216" s="109"/>
    </row>
    <row r="2217" spans="1:8" s="113" customFormat="1">
      <c r="A2217" s="108"/>
      <c r="C2217" s="112"/>
      <c r="D2217" s="111"/>
      <c r="E2217" s="289"/>
      <c r="F2217" s="110"/>
      <c r="G2217" s="108"/>
      <c r="H2217" s="109"/>
    </row>
    <row r="2218" spans="1:8" s="113" customFormat="1">
      <c r="A2218" s="108"/>
      <c r="C2218" s="112"/>
      <c r="D2218" s="111"/>
      <c r="E2218" s="289"/>
      <c r="F2218" s="110"/>
      <c r="G2218" s="108"/>
      <c r="H2218" s="109"/>
    </row>
    <row r="2219" spans="1:8" s="113" customFormat="1">
      <c r="A2219" s="108"/>
      <c r="C2219" s="112"/>
      <c r="D2219" s="111"/>
      <c r="E2219" s="289"/>
      <c r="F2219" s="110"/>
      <c r="G2219" s="108"/>
      <c r="H2219" s="109"/>
    </row>
    <row r="2220" spans="1:8" s="113" customFormat="1">
      <c r="A2220" s="108"/>
      <c r="C2220" s="112"/>
      <c r="D2220" s="111"/>
      <c r="E2220" s="289"/>
      <c r="F2220" s="110"/>
      <c r="G2220" s="108"/>
      <c r="H2220" s="109"/>
    </row>
    <row r="2221" spans="1:8" s="113" customFormat="1">
      <c r="A2221" s="108"/>
      <c r="C2221" s="112"/>
      <c r="D2221" s="111"/>
      <c r="E2221" s="289"/>
      <c r="F2221" s="110"/>
      <c r="G2221" s="108"/>
      <c r="H2221" s="109"/>
    </row>
    <row r="2222" spans="1:8" s="113" customFormat="1">
      <c r="A2222" s="108"/>
      <c r="C2222" s="112"/>
      <c r="D2222" s="111"/>
      <c r="E2222" s="289"/>
      <c r="F2222" s="110"/>
      <c r="G2222" s="108"/>
      <c r="H2222" s="109"/>
    </row>
    <row r="2223" spans="1:8" s="113" customFormat="1">
      <c r="A2223" s="108"/>
      <c r="C2223" s="112"/>
      <c r="D2223" s="111"/>
      <c r="E2223" s="289"/>
      <c r="F2223" s="110"/>
      <c r="G2223" s="108"/>
      <c r="H2223" s="109"/>
    </row>
    <row r="2224" spans="1:8" s="113" customFormat="1">
      <c r="A2224" s="108"/>
      <c r="C2224" s="112"/>
      <c r="D2224" s="111"/>
      <c r="E2224" s="289"/>
      <c r="F2224" s="110"/>
      <c r="G2224" s="108"/>
      <c r="H2224" s="109"/>
    </row>
    <row r="2225" spans="1:8" s="113" customFormat="1">
      <c r="A2225" s="117"/>
      <c r="C2225" s="112"/>
      <c r="D2225" s="111"/>
      <c r="E2225" s="289"/>
      <c r="F2225" s="110"/>
      <c r="G2225" s="108"/>
      <c r="H2225" s="109"/>
    </row>
    <row r="2226" spans="1:8" s="113" customFormat="1">
      <c r="A2226" s="108"/>
      <c r="C2226" s="112"/>
      <c r="D2226" s="111"/>
      <c r="E2226" s="289"/>
      <c r="F2226" s="110"/>
      <c r="G2226" s="108"/>
      <c r="H2226" s="109"/>
    </row>
    <row r="2227" spans="1:8" s="113" customFormat="1">
      <c r="A2227" s="117"/>
      <c r="C2227" s="112"/>
      <c r="D2227" s="111"/>
      <c r="E2227" s="289"/>
      <c r="F2227" s="110"/>
      <c r="G2227" s="108"/>
      <c r="H2227" s="109"/>
    </row>
    <row r="2228" spans="1:8" s="113" customFormat="1">
      <c r="A2228" s="108"/>
      <c r="C2228" s="112"/>
      <c r="D2228" s="111"/>
      <c r="E2228" s="289"/>
      <c r="F2228" s="110"/>
      <c r="G2228" s="108"/>
      <c r="H2228" s="109"/>
    </row>
    <row r="2229" spans="1:8" s="113" customFormat="1">
      <c r="A2229" s="108"/>
      <c r="C2229" s="112"/>
      <c r="D2229" s="111"/>
      <c r="E2229" s="289"/>
      <c r="F2229" s="110"/>
      <c r="G2229" s="108"/>
      <c r="H2229" s="109"/>
    </row>
    <row r="2230" spans="1:8" s="113" customFormat="1">
      <c r="A2230" s="108"/>
      <c r="C2230" s="112"/>
      <c r="D2230" s="111"/>
      <c r="E2230" s="289"/>
      <c r="F2230" s="110"/>
      <c r="G2230" s="108"/>
      <c r="H2230" s="109"/>
    </row>
    <row r="2231" spans="1:8" s="113" customFormat="1">
      <c r="A2231" s="108"/>
      <c r="C2231" s="112"/>
      <c r="D2231" s="111"/>
      <c r="E2231" s="289"/>
      <c r="F2231" s="110"/>
      <c r="G2231" s="108"/>
      <c r="H2231" s="109"/>
    </row>
    <row r="2232" spans="1:8" s="113" customFormat="1">
      <c r="A2232" s="108"/>
      <c r="C2232" s="112"/>
      <c r="D2232" s="111"/>
      <c r="E2232" s="289"/>
      <c r="F2232" s="110"/>
      <c r="G2232" s="108"/>
      <c r="H2232" s="109"/>
    </row>
    <row r="2233" spans="1:8" s="113" customFormat="1">
      <c r="A2233" s="108"/>
      <c r="C2233" s="112"/>
      <c r="D2233" s="111"/>
      <c r="E2233" s="289"/>
      <c r="F2233" s="110"/>
      <c r="G2233" s="108"/>
      <c r="H2233" s="109"/>
    </row>
    <row r="2234" spans="1:8" s="113" customFormat="1">
      <c r="A2234" s="108"/>
      <c r="C2234" s="112"/>
      <c r="D2234" s="111"/>
      <c r="E2234" s="289"/>
      <c r="F2234" s="110"/>
      <c r="G2234" s="108"/>
      <c r="H2234" s="109"/>
    </row>
    <row r="2235" spans="1:8" s="113" customFormat="1">
      <c r="A2235" s="108"/>
      <c r="C2235" s="112"/>
      <c r="D2235" s="111"/>
      <c r="E2235" s="289"/>
      <c r="F2235" s="110"/>
      <c r="G2235" s="108"/>
      <c r="H2235" s="109"/>
    </row>
    <row r="2236" spans="1:8" s="113" customFormat="1">
      <c r="A2236" s="108"/>
      <c r="C2236" s="112"/>
      <c r="D2236" s="111"/>
      <c r="E2236" s="289"/>
      <c r="F2236" s="110"/>
      <c r="G2236" s="108"/>
      <c r="H2236" s="109"/>
    </row>
    <row r="2237" spans="1:8" s="113" customFormat="1">
      <c r="A2237" s="108"/>
      <c r="C2237" s="112"/>
      <c r="D2237" s="111"/>
      <c r="E2237" s="289"/>
      <c r="F2237" s="110"/>
      <c r="G2237" s="108"/>
      <c r="H2237" s="109"/>
    </row>
    <row r="2238" spans="1:8" s="113" customFormat="1">
      <c r="A2238" s="108"/>
      <c r="C2238" s="112"/>
      <c r="D2238" s="111"/>
      <c r="E2238" s="289"/>
      <c r="F2238" s="110"/>
      <c r="G2238" s="108"/>
      <c r="H2238" s="109"/>
    </row>
    <row r="2239" spans="1:8" s="113" customFormat="1">
      <c r="A2239" s="108"/>
      <c r="C2239" s="112"/>
      <c r="D2239" s="111"/>
      <c r="E2239" s="289"/>
      <c r="F2239" s="110"/>
      <c r="G2239" s="108"/>
      <c r="H2239" s="109"/>
    </row>
    <row r="2240" spans="1:8" s="113" customFormat="1">
      <c r="A2240" s="108"/>
      <c r="C2240" s="112"/>
      <c r="D2240" s="111"/>
      <c r="E2240" s="289"/>
      <c r="F2240" s="110"/>
      <c r="G2240" s="108"/>
      <c r="H2240" s="109"/>
    </row>
    <row r="2241" spans="1:8" s="113" customFormat="1" ht="15.5">
      <c r="A2241" s="115"/>
      <c r="C2241" s="112"/>
      <c r="D2241" s="111"/>
      <c r="E2241" s="289"/>
      <c r="F2241" s="110"/>
      <c r="G2241" s="108"/>
      <c r="H2241" s="109"/>
    </row>
    <row r="2242" spans="1:8" s="113" customFormat="1">
      <c r="A2242" s="108"/>
      <c r="C2242" s="112"/>
      <c r="D2242" s="111"/>
      <c r="E2242" s="289"/>
      <c r="F2242" s="110"/>
      <c r="G2242" s="108"/>
      <c r="H2242" s="109"/>
    </row>
    <row r="2243" spans="1:8" s="113" customFormat="1">
      <c r="A2243" s="108"/>
      <c r="C2243" s="112"/>
      <c r="D2243" s="111"/>
      <c r="E2243" s="289"/>
      <c r="F2243" s="110"/>
      <c r="G2243" s="108"/>
      <c r="H2243" s="109"/>
    </row>
    <row r="2244" spans="1:8" s="113" customFormat="1">
      <c r="A2244" s="108"/>
      <c r="C2244" s="112"/>
      <c r="D2244" s="111"/>
      <c r="E2244" s="289"/>
      <c r="F2244" s="110"/>
      <c r="G2244" s="108"/>
      <c r="H2244" s="109"/>
    </row>
    <row r="2245" spans="1:8" s="113" customFormat="1" ht="15.5">
      <c r="A2245" s="115"/>
      <c r="C2245" s="112"/>
      <c r="D2245" s="111"/>
      <c r="E2245" s="289"/>
      <c r="F2245" s="110"/>
      <c r="G2245" s="108"/>
      <c r="H2245" s="109"/>
    </row>
    <row r="2246" spans="1:8" s="113" customFormat="1">
      <c r="A2246" s="108"/>
      <c r="C2246" s="112"/>
      <c r="D2246" s="111"/>
      <c r="E2246" s="289"/>
      <c r="F2246" s="110"/>
      <c r="G2246" s="108"/>
      <c r="H2246" s="109"/>
    </row>
  </sheetData>
  <sheetProtection algorithmName="SHA-512" hashValue="HvrfVv0s5fQx2nRQJENlgPW3m4fTQHKLEaZ0U1SbHP6Tm5jpICegK84EgrRInhnXt3Rujb530rdF/gXasckfNw==" saltValue="HPoNE6AGFGWTGojzwGzWrQ==" spinCount="100000" sheet="1" selectLockedCells="1"/>
  <autoFilter ref="B1:F841" xr:uid="{00000000-0009-0000-0000-00000B000000}"/>
  <pageMargins left="0.74803149606299213" right="0.74803149606299213" top="0.98425196850393704" bottom="0.98425196850393704" header="0.51181102362204722" footer="0.51181102362204722"/>
  <pageSetup paperSize="9" scale="79" fitToHeight="0" orientation="portrait" r:id="rId1"/>
  <headerFooter alignWithMargins="0">
    <oddFooter>&amp;LSection 4
Control Huts
SANSA - Construction of Non-Magnetic Huts&amp;CSEC 4 - &amp;P</oddFooter>
  </headerFooter>
  <rowBreaks count="18" manualBreakCount="18">
    <brk id="43" max="5" man="1"/>
    <brk id="95" max="5" man="1"/>
    <brk id="132" max="5" man="1"/>
    <brk id="172" max="5" man="1"/>
    <brk id="224" max="5" man="1"/>
    <brk id="267" max="5" man="1"/>
    <brk id="317" max="5" man="1"/>
    <brk id="364" max="5" man="1"/>
    <brk id="396" max="5" man="1"/>
    <brk id="443" max="5" man="1"/>
    <brk id="476" max="5" man="1"/>
    <brk id="523" max="5" man="1"/>
    <brk id="563" max="5" man="1"/>
    <brk id="616" max="5" man="1"/>
    <brk id="663" max="5" man="1"/>
    <brk id="712" max="5" man="1"/>
    <brk id="765" max="5" man="1"/>
    <brk id="810"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J38"/>
  <sheetViews>
    <sheetView view="pageBreakPreview" zoomScale="80" zoomScaleNormal="55" zoomScaleSheetLayoutView="80" zoomScalePageLayoutView="93" workbookViewId="0">
      <selection activeCell="F46" sqref="F46"/>
    </sheetView>
  </sheetViews>
  <sheetFormatPr defaultColWidth="9.1796875" defaultRowHeight="18.5"/>
  <cols>
    <col min="1" max="1" width="9.1796875" style="107"/>
    <col min="2" max="2" width="64.1796875" style="7" customWidth="1"/>
    <col min="3" max="3" width="18.7265625" style="7" customWidth="1"/>
    <col min="4" max="4" width="26.7265625" style="194" customWidth="1"/>
    <col min="5" max="16384" width="9.1796875" style="7"/>
  </cols>
  <sheetData>
    <row r="2" spans="1:10">
      <c r="B2" s="6" t="s">
        <v>1031</v>
      </c>
    </row>
    <row r="3" spans="1:10">
      <c r="B3" s="6"/>
    </row>
    <row r="4" spans="1:10">
      <c r="B4" s="6" t="s">
        <v>612</v>
      </c>
    </row>
    <row r="5" spans="1:10">
      <c r="B5" s="6"/>
    </row>
    <row r="6" spans="1:10" s="6" customFormat="1">
      <c r="A6" s="204"/>
      <c r="B6" s="205" t="s">
        <v>623</v>
      </c>
      <c r="C6" s="206" t="s">
        <v>614</v>
      </c>
      <c r="D6" s="207" t="s">
        <v>991</v>
      </c>
    </row>
    <row r="7" spans="1:10">
      <c r="A7" s="195"/>
      <c r="B7" s="197"/>
      <c r="C7" s="76"/>
      <c r="D7" s="198"/>
    </row>
    <row r="8" spans="1:10">
      <c r="A8" s="195"/>
      <c r="B8" s="75"/>
      <c r="C8" s="76"/>
      <c r="D8" s="78"/>
    </row>
    <row r="9" spans="1:10" s="215" customFormat="1" ht="31.5" customHeight="1">
      <c r="A9" s="212">
        <v>1</v>
      </c>
      <c r="B9" s="211" t="s">
        <v>1006</v>
      </c>
      <c r="C9" s="213"/>
      <c r="D9" s="214">
        <f>'Sec 04 - Control Hut'!F106</f>
        <v>0</v>
      </c>
    </row>
    <row r="10" spans="1:10" s="215" customFormat="1" ht="31.5" customHeight="1">
      <c r="A10" s="212">
        <v>2</v>
      </c>
      <c r="B10" s="211" t="s">
        <v>1005</v>
      </c>
      <c r="C10" s="216"/>
      <c r="D10" s="214">
        <f>'Sec 04 - Control Hut'!F208</f>
        <v>0</v>
      </c>
    </row>
    <row r="11" spans="1:10" s="215" customFormat="1" ht="31.5" customHeight="1">
      <c r="A11" s="212">
        <v>3</v>
      </c>
      <c r="B11" s="211" t="s">
        <v>1004</v>
      </c>
      <c r="C11" s="216"/>
      <c r="D11" s="214">
        <f>'Sec 04 - Control Hut'!F307</f>
        <v>0</v>
      </c>
    </row>
    <row r="12" spans="1:10" s="215" customFormat="1" ht="31.5" customHeight="1">
      <c r="A12" s="212">
        <v>4</v>
      </c>
      <c r="B12" s="211" t="s">
        <v>1003</v>
      </c>
      <c r="C12" s="216"/>
      <c r="D12" s="214">
        <f>'Sec 04 - Control Hut'!F357</f>
        <v>0</v>
      </c>
    </row>
    <row r="13" spans="1:10" s="215" customFormat="1" ht="31.5" customHeight="1">
      <c r="A13" s="212">
        <v>5</v>
      </c>
      <c r="B13" s="211" t="s">
        <v>1002</v>
      </c>
      <c r="C13" s="216"/>
      <c r="D13" s="214">
        <f>'Sec 04 - Control Hut'!F412</f>
        <v>0</v>
      </c>
      <c r="J13" s="217"/>
    </row>
    <row r="14" spans="1:10" s="215" customFormat="1" ht="31.5" customHeight="1">
      <c r="A14" s="212">
        <v>6</v>
      </c>
      <c r="B14" s="211" t="s">
        <v>1001</v>
      </c>
      <c r="C14" s="216"/>
      <c r="D14" s="214">
        <f>'Sec 04 - Control Hut'!F497</f>
        <v>0</v>
      </c>
    </row>
    <row r="15" spans="1:10" s="215" customFormat="1" ht="31.5" customHeight="1">
      <c r="A15" s="212">
        <v>7</v>
      </c>
      <c r="B15" s="211" t="s">
        <v>1000</v>
      </c>
      <c r="C15" s="216"/>
      <c r="D15" s="214">
        <f>'Sec 04 - Control Hut'!F541</f>
        <v>0</v>
      </c>
    </row>
    <row r="16" spans="1:10" s="215" customFormat="1" ht="31.5" customHeight="1">
      <c r="A16" s="212">
        <v>8</v>
      </c>
      <c r="B16" s="211" t="s">
        <v>999</v>
      </c>
      <c r="C16" s="216"/>
      <c r="D16" s="214">
        <f>'Sec 04 - Control Hut'!F589</f>
        <v>0</v>
      </c>
    </row>
    <row r="17" spans="1:4" s="215" customFormat="1" ht="31.5" customHeight="1">
      <c r="A17" s="212">
        <v>9</v>
      </c>
      <c r="B17" s="211" t="s">
        <v>998</v>
      </c>
      <c r="C17" s="216"/>
      <c r="D17" s="214">
        <f>'Sec 04 - Control Hut'!F627</f>
        <v>0</v>
      </c>
    </row>
    <row r="18" spans="1:4" s="215" customFormat="1" ht="31.5" customHeight="1">
      <c r="A18" s="212">
        <v>10</v>
      </c>
      <c r="B18" s="211" t="s">
        <v>997</v>
      </c>
      <c r="C18" s="216"/>
      <c r="D18" s="214">
        <f>'Sec 04 - Control Hut'!F670</f>
        <v>0</v>
      </c>
    </row>
    <row r="19" spans="1:4" s="215" customFormat="1" ht="31.5" customHeight="1">
      <c r="A19" s="212">
        <v>11</v>
      </c>
      <c r="B19" s="211" t="s">
        <v>2250</v>
      </c>
      <c r="C19" s="216"/>
      <c r="D19" s="214">
        <f>'Sec 04 - Control Hut'!F698</f>
        <v>0</v>
      </c>
    </row>
    <row r="20" spans="1:4" s="215" customFormat="1" ht="31.5" customHeight="1">
      <c r="A20" s="212">
        <v>12</v>
      </c>
      <c r="B20" s="211" t="s">
        <v>996</v>
      </c>
      <c r="C20" s="216"/>
      <c r="D20" s="214">
        <f>'Sec 04 - Control Hut'!F791</f>
        <v>0</v>
      </c>
    </row>
    <row r="21" spans="1:4" s="215" customFormat="1" ht="31.5" customHeight="1">
      <c r="A21" s="212">
        <v>13</v>
      </c>
      <c r="B21" s="211" t="s">
        <v>995</v>
      </c>
      <c r="C21" s="216"/>
      <c r="D21" s="214">
        <f>'Sec 04 - Control Hut'!F810</f>
        <v>0</v>
      </c>
    </row>
    <row r="22" spans="1:4" s="215" customFormat="1" ht="31.5" customHeight="1">
      <c r="A22" s="212">
        <v>14</v>
      </c>
      <c r="B22" s="211" t="s">
        <v>607</v>
      </c>
      <c r="C22" s="216"/>
      <c r="D22" s="214">
        <f>'Sec 04 - Control Hut'!F838</f>
        <v>38600</v>
      </c>
    </row>
    <row r="23" spans="1:4" s="215" customFormat="1" ht="31.5" customHeight="1">
      <c r="A23" s="212"/>
      <c r="B23" s="211"/>
      <c r="C23" s="216"/>
      <c r="D23" s="214"/>
    </row>
    <row r="24" spans="1:4" s="215" customFormat="1" ht="31.5" customHeight="1">
      <c r="A24" s="212"/>
      <c r="B24" s="211"/>
      <c r="C24" s="216"/>
      <c r="D24" s="214"/>
    </row>
    <row r="25" spans="1:4" s="215" customFormat="1" ht="31.5" customHeight="1">
      <c r="A25" s="212"/>
      <c r="B25" s="211"/>
      <c r="C25" s="216"/>
      <c r="D25" s="214"/>
    </row>
    <row r="26" spans="1:4" s="215" customFormat="1" ht="31.5" customHeight="1">
      <c r="A26" s="212"/>
      <c r="B26" s="211"/>
      <c r="C26" s="216"/>
      <c r="D26" s="214"/>
    </row>
    <row r="27" spans="1:4" s="215" customFormat="1" ht="31.5" customHeight="1">
      <c r="A27" s="212"/>
      <c r="B27" s="211"/>
      <c r="C27" s="216"/>
      <c r="D27" s="214"/>
    </row>
    <row r="28" spans="1:4" s="215" customFormat="1" ht="31.5" customHeight="1">
      <c r="A28" s="212"/>
      <c r="B28" s="211"/>
      <c r="C28" s="216"/>
      <c r="D28" s="214"/>
    </row>
    <row r="29" spans="1:4" s="215" customFormat="1" ht="31.5" customHeight="1">
      <c r="A29" s="212"/>
      <c r="B29" s="211"/>
      <c r="C29" s="216"/>
      <c r="D29" s="214"/>
    </row>
    <row r="30" spans="1:4" s="215" customFormat="1" ht="31.5" customHeight="1">
      <c r="A30" s="212"/>
      <c r="B30" s="211"/>
      <c r="C30" s="216"/>
      <c r="D30" s="214"/>
    </row>
    <row r="31" spans="1:4" s="215" customFormat="1" ht="31.5" customHeight="1">
      <c r="A31" s="212"/>
      <c r="B31" s="211"/>
      <c r="C31" s="216"/>
      <c r="D31" s="214"/>
    </row>
    <row r="32" spans="1:4" s="215" customFormat="1" ht="31.5" customHeight="1">
      <c r="A32" s="212"/>
      <c r="B32" s="211"/>
      <c r="C32" s="216"/>
      <c r="D32" s="214"/>
    </row>
    <row r="33" spans="1:4" s="215" customFormat="1" ht="31.5" customHeight="1">
      <c r="A33" s="212"/>
      <c r="B33" s="211"/>
      <c r="C33" s="216"/>
      <c r="D33" s="214"/>
    </row>
    <row r="34" spans="1:4">
      <c r="A34" s="196"/>
      <c r="B34" s="210"/>
      <c r="C34" s="77"/>
      <c r="D34" s="78"/>
    </row>
    <row r="35" spans="1:4">
      <c r="A35" s="196"/>
      <c r="B35" s="210"/>
      <c r="C35" s="77"/>
      <c r="D35" s="78"/>
    </row>
    <row r="36" spans="1:4">
      <c r="A36" s="87"/>
      <c r="B36" s="85"/>
      <c r="C36" s="202"/>
      <c r="D36" s="78"/>
    </row>
    <row r="37" spans="1:4" ht="19" thickBot="1">
      <c r="A37" s="200"/>
      <c r="B37" s="201" t="s">
        <v>381</v>
      </c>
      <c r="C37" s="218"/>
      <c r="D37" s="79">
        <f>SUM(D8:D36)</f>
        <v>38600</v>
      </c>
    </row>
    <row r="38" spans="1:4" ht="19" thickTop="1"/>
  </sheetData>
  <sheetProtection algorithmName="SHA-512" hashValue="qteVEmiX64TJdFz9JzF/1WWYso464VTBrUDOsPnkTU+cHJJ6ZLJpVq4osR44ZfpLRECYM++pWssIkMzqIV+VfA==" saltValue="pRMMhi/IJgLT6p0Ys2tg5A==" spinCount="100000" sheet="1" objects="1" scenarios="1"/>
  <pageMargins left="0.70866141732283472" right="0.70866141732283472" top="0.74803149606299213" bottom="0.74803149606299213" header="0.31496062992125984" footer="0.31496062992125984"/>
  <pageSetup paperSize="9" scale="72" orientation="portrait" r:id="rId1"/>
  <headerFooter>
    <oddFooter>&amp;LSection 1
Section Summary
&amp;"-,Bold"SANSA: Construction of Non-Magnetic Huts&amp;CSect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1332"/>
  <sheetViews>
    <sheetView view="pageBreakPreview" topLeftCell="A18" zoomScale="120" zoomScaleNormal="100" zoomScaleSheetLayoutView="120" workbookViewId="0">
      <selection activeCell="F15" sqref="F15"/>
    </sheetView>
  </sheetViews>
  <sheetFormatPr defaultColWidth="9.1796875" defaultRowHeight="12.5"/>
  <cols>
    <col min="1" max="1" width="9.453125" style="114" customWidth="1"/>
    <col min="2" max="2" width="49.81640625" style="113" customWidth="1"/>
    <col min="3" max="3" width="6.26953125" style="112" customWidth="1"/>
    <col min="4" max="4" width="22.26953125" style="168" customWidth="1"/>
    <col min="5" max="5" width="13.54296875" style="108" customWidth="1"/>
    <col min="6" max="6" width="18" style="109" customWidth="1"/>
    <col min="7" max="16384" width="9.1796875" style="108"/>
  </cols>
  <sheetData>
    <row r="1" spans="1:6" ht="30" customHeight="1">
      <c r="A1" s="311" t="s">
        <v>1034</v>
      </c>
      <c r="B1" s="311"/>
      <c r="C1" s="311"/>
      <c r="D1" s="311"/>
    </row>
    <row r="2" spans="1:6" ht="21.75" customHeight="1">
      <c r="C2" s="127"/>
    </row>
    <row r="3" spans="1:6" ht="16.5" customHeight="1">
      <c r="A3" s="310" t="s">
        <v>609</v>
      </c>
      <c r="B3" s="310"/>
      <c r="C3" s="310"/>
      <c r="D3" s="310"/>
    </row>
    <row r="4" spans="1:6" ht="19.5" customHeight="1">
      <c r="C4" s="127"/>
      <c r="D4" s="185"/>
    </row>
    <row r="5" spans="1:6" ht="9.75" customHeight="1">
      <c r="A5" s="167" t="s">
        <v>1026</v>
      </c>
      <c r="B5" s="184" t="s">
        <v>623</v>
      </c>
      <c r="C5" s="183" t="s">
        <v>994</v>
      </c>
      <c r="D5" s="182" t="s">
        <v>991</v>
      </c>
    </row>
    <row r="6" spans="1:6" ht="14.25" customHeight="1">
      <c r="A6" s="126"/>
      <c r="B6" s="180"/>
      <c r="C6" s="179"/>
      <c r="D6" s="178"/>
    </row>
    <row r="7" spans="1:6" ht="18" customHeight="1">
      <c r="A7" s="126"/>
      <c r="B7" s="181" t="s">
        <v>1025</v>
      </c>
      <c r="C7" s="179"/>
      <c r="D7" s="178"/>
    </row>
    <row r="8" spans="1:6" ht="9.75" customHeight="1">
      <c r="A8" s="126"/>
      <c r="B8" s="180"/>
      <c r="C8" s="179"/>
      <c r="D8" s="178"/>
    </row>
    <row r="9" spans="1:6" ht="21" customHeight="1">
      <c r="A9" s="126" t="s">
        <v>980</v>
      </c>
      <c r="B9" s="180" t="s">
        <v>1027</v>
      </c>
      <c r="C9" s="179"/>
      <c r="D9" s="178">
        <f>'Sect. 1 Summary'!D55</f>
        <v>0</v>
      </c>
    </row>
    <row r="10" spans="1:6" ht="14.25" customHeight="1">
      <c r="A10" s="126"/>
      <c r="B10" s="180"/>
      <c r="C10" s="179"/>
      <c r="D10" s="178"/>
    </row>
    <row r="11" spans="1:6" ht="14.25" customHeight="1">
      <c r="A11" s="126" t="s">
        <v>978</v>
      </c>
      <c r="B11" s="180" t="s">
        <v>1028</v>
      </c>
      <c r="C11" s="179"/>
      <c r="D11" s="178">
        <f>'Sect. 2 Summary'!D55</f>
        <v>0</v>
      </c>
    </row>
    <row r="12" spans="1:6" ht="14.25" customHeight="1">
      <c r="A12" s="126"/>
      <c r="B12" s="180"/>
      <c r="C12" s="179"/>
      <c r="D12" s="178"/>
    </row>
    <row r="13" spans="1:6" ht="14.25" customHeight="1">
      <c r="A13" s="126" t="s">
        <v>975</v>
      </c>
      <c r="B13" s="180" t="s">
        <v>1029</v>
      </c>
      <c r="C13" s="179"/>
      <c r="D13" s="178">
        <f>'Sect. 3 Summary'!D38</f>
        <v>103050</v>
      </c>
    </row>
    <row r="14" spans="1:6" ht="14.25" customHeight="1">
      <c r="A14" s="126"/>
      <c r="B14" s="180"/>
      <c r="C14" s="179"/>
      <c r="D14" s="178"/>
    </row>
    <row r="15" spans="1:6" ht="21.75" customHeight="1">
      <c r="A15" s="126" t="s">
        <v>973</v>
      </c>
      <c r="B15" s="180" t="s">
        <v>1030</v>
      </c>
      <c r="C15" s="179"/>
      <c r="D15" s="178">
        <f>'Sect. 4 Summary'!D37</f>
        <v>38600</v>
      </c>
    </row>
    <row r="16" spans="1:6" ht="26.25" customHeight="1">
      <c r="A16" s="126"/>
      <c r="B16" s="180"/>
      <c r="C16" s="179"/>
      <c r="D16" s="178"/>
      <c r="F16" s="108"/>
    </row>
    <row r="17" spans="1:6" ht="18" customHeight="1">
      <c r="A17" s="133"/>
      <c r="B17" s="177" t="s">
        <v>1071</v>
      </c>
      <c r="C17" s="176"/>
      <c r="D17" s="175">
        <f>SUM(D7:D16)</f>
        <v>141650</v>
      </c>
      <c r="F17" s="108"/>
    </row>
    <row r="18" spans="1:6" ht="15" customHeight="1">
      <c r="A18" s="174"/>
      <c r="B18" s="173"/>
      <c r="C18" s="172"/>
      <c r="D18" s="171"/>
      <c r="F18" s="108"/>
    </row>
    <row r="19" spans="1:6" ht="50">
      <c r="A19" s="126"/>
      <c r="B19" s="180" t="s">
        <v>1070</v>
      </c>
      <c r="C19" s="179"/>
      <c r="D19" s="192">
        <f>+D17*10%</f>
        <v>14165</v>
      </c>
      <c r="F19" s="108"/>
    </row>
    <row r="20" spans="1:6" ht="15" customHeight="1">
      <c r="A20" s="126"/>
      <c r="B20" s="193"/>
      <c r="C20" s="179"/>
      <c r="D20" s="192"/>
      <c r="F20" s="108"/>
    </row>
    <row r="21" spans="1:6" ht="15" customHeight="1">
      <c r="A21" s="133"/>
      <c r="B21" s="177" t="s">
        <v>1071</v>
      </c>
      <c r="C21" s="176"/>
      <c r="D21" s="175">
        <f>SUM(D17:D20)</f>
        <v>155815</v>
      </c>
      <c r="F21" s="108"/>
    </row>
    <row r="22" spans="1:6" ht="15" customHeight="1">
      <c r="A22" s="126"/>
      <c r="B22" s="193"/>
      <c r="C22" s="179"/>
      <c r="D22" s="192"/>
      <c r="F22" s="108"/>
    </row>
    <row r="23" spans="1:6" ht="14.25" customHeight="1">
      <c r="A23" s="126"/>
      <c r="B23" s="180" t="s">
        <v>1024</v>
      </c>
      <c r="C23" s="179"/>
      <c r="D23" s="192">
        <f>D21*0.15</f>
        <v>23372.25</v>
      </c>
      <c r="F23" s="108"/>
    </row>
    <row r="24" spans="1:6" ht="14.25" customHeight="1">
      <c r="A24" s="126"/>
      <c r="B24" s="193"/>
      <c r="C24" s="179"/>
      <c r="D24" s="192"/>
      <c r="F24" s="108"/>
    </row>
    <row r="25" spans="1:6" ht="28.5" customHeight="1">
      <c r="A25" s="133"/>
      <c r="B25" s="177" t="s">
        <v>1023</v>
      </c>
      <c r="C25" s="176"/>
      <c r="D25" s="175">
        <f>SUM(D21:D24)</f>
        <v>179187.25</v>
      </c>
      <c r="F25" s="108"/>
    </row>
    <row r="26" spans="1:6" ht="24.75" customHeight="1">
      <c r="A26" s="108"/>
      <c r="B26" s="109"/>
      <c r="C26" s="108"/>
      <c r="D26" s="169"/>
      <c r="F26" s="108"/>
    </row>
    <row r="27" spans="1:6" ht="24.75" customHeight="1">
      <c r="A27" s="108"/>
      <c r="B27" s="109"/>
      <c r="C27" s="108"/>
      <c r="D27" s="169"/>
      <c r="F27" s="108"/>
    </row>
    <row r="28" spans="1:6" ht="24.75" customHeight="1">
      <c r="A28" s="108"/>
      <c r="B28" s="109"/>
      <c r="C28" s="108"/>
      <c r="D28" s="169"/>
      <c r="F28" s="108"/>
    </row>
    <row r="29" spans="1:6" ht="24.75" customHeight="1">
      <c r="A29" s="108"/>
      <c r="B29" s="109"/>
      <c r="C29" s="108"/>
      <c r="D29" s="169"/>
      <c r="F29" s="108"/>
    </row>
    <row r="30" spans="1:6" ht="24.75" customHeight="1">
      <c r="A30" s="108"/>
      <c r="B30" s="109"/>
      <c r="C30" s="108"/>
      <c r="D30" s="169"/>
      <c r="F30" s="108"/>
    </row>
    <row r="31" spans="1:6" ht="24.75" customHeight="1">
      <c r="A31" s="108"/>
      <c r="B31" s="109"/>
      <c r="C31" s="108"/>
      <c r="D31" s="169"/>
      <c r="F31" s="108"/>
    </row>
    <row r="32" spans="1:6" ht="24.75" customHeight="1">
      <c r="A32" s="108"/>
      <c r="B32" s="109"/>
      <c r="C32" s="108"/>
      <c r="D32" s="169"/>
      <c r="F32" s="108"/>
    </row>
    <row r="33" spans="1:6" ht="24.75" customHeight="1">
      <c r="A33" s="108"/>
      <c r="B33" s="109"/>
      <c r="C33" s="108"/>
      <c r="D33" s="169"/>
      <c r="F33" s="108"/>
    </row>
    <row r="34" spans="1:6" ht="24.75" customHeight="1">
      <c r="A34" s="108"/>
      <c r="B34" s="109"/>
      <c r="C34" s="108"/>
      <c r="D34" s="169"/>
      <c r="F34" s="108"/>
    </row>
    <row r="35" spans="1:6" ht="24.75" customHeight="1">
      <c r="A35" s="108"/>
      <c r="B35" s="109"/>
      <c r="C35" s="108"/>
      <c r="D35" s="169"/>
      <c r="F35" s="108"/>
    </row>
    <row r="36" spans="1:6" ht="24.75" customHeight="1">
      <c r="A36" s="108"/>
      <c r="B36" s="109"/>
      <c r="C36" s="108"/>
      <c r="D36" s="169"/>
      <c r="F36" s="108"/>
    </row>
    <row r="37" spans="1:6" ht="24.75" customHeight="1">
      <c r="A37" s="108"/>
      <c r="B37" s="109"/>
      <c r="C37" s="108"/>
      <c r="D37" s="169"/>
      <c r="F37" s="108"/>
    </row>
    <row r="38" spans="1:6" ht="24.75" customHeight="1">
      <c r="A38" s="108"/>
      <c r="B38" s="109"/>
      <c r="C38" s="108"/>
      <c r="D38" s="169"/>
      <c r="F38" s="108"/>
    </row>
    <row r="39" spans="1:6" ht="24.75" customHeight="1">
      <c r="A39" s="108"/>
      <c r="B39" s="109"/>
      <c r="C39" s="108"/>
      <c r="D39" s="169"/>
      <c r="F39" s="108"/>
    </row>
    <row r="40" spans="1:6" ht="24.75" customHeight="1">
      <c r="A40" s="108"/>
      <c r="B40" s="109"/>
      <c r="C40" s="108"/>
      <c r="D40" s="169"/>
      <c r="F40" s="108"/>
    </row>
    <row r="41" spans="1:6" ht="24.75" customHeight="1">
      <c r="A41" s="108"/>
      <c r="B41" s="109"/>
      <c r="C41" s="108"/>
      <c r="D41" s="169"/>
      <c r="F41" s="108"/>
    </row>
    <row r="42" spans="1:6" ht="24.75" customHeight="1">
      <c r="A42" s="108"/>
      <c r="B42" s="109"/>
      <c r="C42" s="108"/>
      <c r="D42" s="169"/>
      <c r="F42" s="108"/>
    </row>
    <row r="43" spans="1:6" ht="24.75" customHeight="1">
      <c r="A43" s="108"/>
      <c r="B43" s="109"/>
      <c r="C43" s="108"/>
      <c r="D43" s="169"/>
      <c r="F43" s="108"/>
    </row>
    <row r="44" spans="1:6" ht="24.75" customHeight="1">
      <c r="A44" s="108"/>
      <c r="B44" s="109"/>
      <c r="C44" s="108"/>
      <c r="D44" s="169"/>
      <c r="F44" s="108"/>
    </row>
    <row r="45" spans="1:6" ht="24.75" customHeight="1">
      <c r="A45" s="108"/>
      <c r="B45" s="109"/>
      <c r="C45" s="108"/>
      <c r="D45" s="169"/>
      <c r="F45" s="108"/>
    </row>
    <row r="46" spans="1:6" ht="24.75" customHeight="1">
      <c r="A46" s="108"/>
      <c r="B46" s="109"/>
      <c r="C46" s="108"/>
      <c r="D46" s="169"/>
      <c r="F46" s="108"/>
    </row>
    <row r="47" spans="1:6">
      <c r="A47" s="108"/>
      <c r="B47" s="109"/>
      <c r="C47" s="108"/>
      <c r="D47" s="169"/>
      <c r="F47" s="108"/>
    </row>
    <row r="48" spans="1:6">
      <c r="A48" s="108"/>
      <c r="B48" s="109"/>
      <c r="C48" s="108"/>
      <c r="D48" s="169"/>
      <c r="F48" s="108"/>
    </row>
    <row r="49" spans="1:6">
      <c r="A49" s="108"/>
      <c r="B49" s="109"/>
      <c r="C49" s="108"/>
      <c r="D49" s="169"/>
      <c r="F49" s="108"/>
    </row>
    <row r="50" spans="1:6">
      <c r="A50" s="108"/>
      <c r="B50" s="109"/>
      <c r="C50" s="108"/>
      <c r="D50" s="169"/>
      <c r="F50" s="108"/>
    </row>
    <row r="51" spans="1:6">
      <c r="A51" s="108"/>
      <c r="B51" s="109"/>
      <c r="C51" s="108"/>
      <c r="D51" s="169"/>
      <c r="F51" s="108"/>
    </row>
    <row r="52" spans="1:6">
      <c r="A52" s="108"/>
      <c r="B52" s="109"/>
      <c r="C52" s="108"/>
      <c r="D52" s="169"/>
      <c r="F52" s="108"/>
    </row>
    <row r="53" spans="1:6">
      <c r="A53" s="108"/>
      <c r="B53" s="109"/>
      <c r="C53" s="108"/>
      <c r="D53" s="169"/>
      <c r="F53" s="108"/>
    </row>
    <row r="54" spans="1:6">
      <c r="A54" s="108"/>
      <c r="B54" s="109"/>
      <c r="C54" s="108"/>
      <c r="D54" s="169"/>
      <c r="F54" s="108"/>
    </row>
    <row r="55" spans="1:6">
      <c r="A55" s="108"/>
      <c r="B55" s="109"/>
      <c r="C55" s="108"/>
      <c r="D55" s="169"/>
      <c r="F55" s="108"/>
    </row>
    <row r="56" spans="1:6">
      <c r="A56" s="108"/>
      <c r="B56" s="109"/>
      <c r="C56" s="108"/>
      <c r="D56" s="169"/>
      <c r="F56" s="108"/>
    </row>
    <row r="57" spans="1:6">
      <c r="A57" s="108"/>
      <c r="B57" s="109"/>
      <c r="C57" s="108"/>
      <c r="D57" s="169"/>
      <c r="F57" s="108"/>
    </row>
    <row r="58" spans="1:6">
      <c r="A58" s="108"/>
      <c r="B58" s="109"/>
      <c r="C58" s="108"/>
      <c r="D58" s="169"/>
      <c r="F58" s="108"/>
    </row>
    <row r="59" spans="1:6">
      <c r="A59" s="108"/>
      <c r="B59" s="109"/>
      <c r="C59" s="108"/>
      <c r="D59" s="169"/>
      <c r="F59" s="108"/>
    </row>
    <row r="60" spans="1:6">
      <c r="A60" s="108"/>
      <c r="B60" s="109"/>
      <c r="C60" s="108"/>
      <c r="D60" s="169"/>
      <c r="F60" s="108"/>
    </row>
    <row r="61" spans="1:6">
      <c r="A61" s="108"/>
      <c r="B61" s="109"/>
      <c r="C61" s="108"/>
      <c r="D61" s="169"/>
      <c r="F61" s="108"/>
    </row>
    <row r="62" spans="1:6">
      <c r="A62" s="108"/>
      <c r="B62" s="109"/>
      <c r="C62" s="108"/>
      <c r="D62" s="169"/>
      <c r="F62" s="108"/>
    </row>
    <row r="63" spans="1:6">
      <c r="A63" s="108"/>
      <c r="B63" s="109"/>
      <c r="C63" s="108"/>
      <c r="D63" s="169"/>
      <c r="F63" s="108"/>
    </row>
    <row r="64" spans="1:6">
      <c r="A64" s="108"/>
      <c r="B64" s="109"/>
      <c r="C64" s="108"/>
      <c r="D64" s="169"/>
      <c r="F64" s="108"/>
    </row>
    <row r="65" spans="1:6">
      <c r="A65" s="108"/>
      <c r="B65" s="109"/>
      <c r="C65" s="108"/>
      <c r="D65" s="169"/>
      <c r="F65" s="108"/>
    </row>
    <row r="66" spans="1:6">
      <c r="A66" s="108"/>
      <c r="B66" s="109"/>
      <c r="C66" s="108"/>
      <c r="D66" s="169"/>
      <c r="F66" s="108"/>
    </row>
    <row r="67" spans="1:6">
      <c r="A67" s="108"/>
      <c r="B67" s="109"/>
      <c r="C67" s="108"/>
      <c r="D67" s="169"/>
      <c r="F67" s="108"/>
    </row>
    <row r="68" spans="1:6">
      <c r="A68" s="108"/>
      <c r="B68" s="109"/>
      <c r="C68" s="108"/>
      <c r="D68" s="169"/>
      <c r="F68" s="108"/>
    </row>
    <row r="69" spans="1:6">
      <c r="A69" s="108"/>
      <c r="B69" s="109"/>
      <c r="C69" s="108"/>
      <c r="D69" s="169"/>
      <c r="F69" s="108"/>
    </row>
    <row r="70" spans="1:6">
      <c r="A70" s="108"/>
      <c r="B70" s="109"/>
      <c r="C70" s="108"/>
      <c r="D70" s="169"/>
      <c r="F70" s="108"/>
    </row>
    <row r="71" spans="1:6">
      <c r="A71" s="108"/>
      <c r="B71" s="109"/>
      <c r="C71" s="108"/>
      <c r="D71" s="169"/>
      <c r="F71" s="108"/>
    </row>
    <row r="72" spans="1:6">
      <c r="A72" s="108"/>
      <c r="B72" s="109"/>
      <c r="C72" s="108"/>
      <c r="D72" s="169"/>
      <c r="F72" s="108"/>
    </row>
    <row r="73" spans="1:6">
      <c r="A73" s="108"/>
      <c r="B73" s="109"/>
      <c r="C73" s="108"/>
      <c r="D73" s="169"/>
      <c r="F73" s="108"/>
    </row>
    <row r="74" spans="1:6">
      <c r="A74" s="108"/>
      <c r="B74" s="109"/>
      <c r="C74" s="108"/>
      <c r="D74" s="169"/>
      <c r="F74" s="108"/>
    </row>
    <row r="75" spans="1:6">
      <c r="A75" s="108"/>
      <c r="B75" s="109"/>
      <c r="C75" s="108"/>
      <c r="D75" s="169"/>
      <c r="F75" s="108"/>
    </row>
    <row r="76" spans="1:6">
      <c r="A76" s="108"/>
      <c r="B76" s="109"/>
      <c r="C76" s="108"/>
      <c r="D76" s="169"/>
      <c r="F76" s="108"/>
    </row>
    <row r="77" spans="1:6">
      <c r="A77" s="108"/>
      <c r="B77" s="109"/>
      <c r="C77" s="108"/>
      <c r="D77" s="169"/>
      <c r="F77" s="108"/>
    </row>
    <row r="78" spans="1:6">
      <c r="A78" s="108"/>
      <c r="B78" s="109"/>
      <c r="C78" s="108"/>
      <c r="D78" s="169"/>
      <c r="F78" s="108"/>
    </row>
    <row r="79" spans="1:6">
      <c r="A79" s="108"/>
      <c r="B79" s="109"/>
      <c r="C79" s="108"/>
      <c r="D79" s="169"/>
      <c r="F79" s="108"/>
    </row>
    <row r="80" spans="1:6">
      <c r="A80" s="108"/>
      <c r="B80" s="109"/>
      <c r="C80" s="108"/>
      <c r="D80" s="169"/>
      <c r="F80" s="108"/>
    </row>
    <row r="81" spans="1:6">
      <c r="A81" s="108"/>
      <c r="B81" s="109"/>
      <c r="C81" s="108"/>
      <c r="D81" s="169"/>
      <c r="F81" s="108"/>
    </row>
    <row r="82" spans="1:6">
      <c r="A82" s="108"/>
      <c r="B82" s="109"/>
      <c r="C82" s="108"/>
      <c r="D82" s="169"/>
      <c r="F82" s="108"/>
    </row>
    <row r="83" spans="1:6">
      <c r="A83" s="108"/>
      <c r="B83" s="109"/>
      <c r="C83" s="108"/>
      <c r="D83" s="169"/>
      <c r="F83" s="108"/>
    </row>
    <row r="84" spans="1:6">
      <c r="A84" s="108"/>
      <c r="B84" s="109"/>
      <c r="C84" s="108"/>
      <c r="D84" s="169"/>
      <c r="F84" s="108"/>
    </row>
    <row r="85" spans="1:6">
      <c r="A85" s="108"/>
      <c r="B85" s="109"/>
      <c r="C85" s="108"/>
      <c r="D85" s="169"/>
      <c r="F85" s="108"/>
    </row>
    <row r="86" spans="1:6">
      <c r="A86" s="108"/>
      <c r="B86" s="109"/>
      <c r="C86" s="108"/>
      <c r="D86" s="169"/>
      <c r="F86" s="108"/>
    </row>
    <row r="87" spans="1:6">
      <c r="A87" s="108"/>
      <c r="B87" s="109"/>
      <c r="C87" s="108"/>
      <c r="D87" s="169"/>
      <c r="F87" s="108"/>
    </row>
    <row r="88" spans="1:6">
      <c r="A88" s="108"/>
      <c r="B88" s="109"/>
      <c r="C88" s="108"/>
      <c r="D88" s="169"/>
      <c r="F88" s="108"/>
    </row>
    <row r="89" spans="1:6">
      <c r="A89" s="108"/>
      <c r="B89" s="109"/>
      <c r="C89" s="108"/>
      <c r="D89" s="169"/>
      <c r="F89" s="108"/>
    </row>
    <row r="90" spans="1:6">
      <c r="A90" s="108"/>
      <c r="B90" s="109"/>
      <c r="C90" s="108"/>
      <c r="D90" s="169"/>
      <c r="F90" s="108"/>
    </row>
    <row r="91" spans="1:6">
      <c r="A91" s="108"/>
      <c r="B91" s="109"/>
      <c r="C91" s="108"/>
      <c r="D91" s="169"/>
      <c r="F91" s="108"/>
    </row>
    <row r="92" spans="1:6">
      <c r="A92" s="108"/>
      <c r="B92" s="109"/>
      <c r="C92" s="108"/>
      <c r="D92" s="169"/>
      <c r="F92" s="108"/>
    </row>
    <row r="93" spans="1:6">
      <c r="A93" s="108"/>
      <c r="B93" s="109"/>
      <c r="C93" s="108"/>
      <c r="D93" s="169"/>
      <c r="F93" s="108"/>
    </row>
    <row r="94" spans="1:6">
      <c r="A94" s="108"/>
      <c r="B94" s="109"/>
      <c r="C94" s="108"/>
      <c r="D94" s="169"/>
      <c r="F94" s="108"/>
    </row>
    <row r="95" spans="1:6">
      <c r="A95" s="108"/>
      <c r="B95" s="109"/>
      <c r="C95" s="108"/>
      <c r="D95" s="169"/>
      <c r="F95" s="108"/>
    </row>
    <row r="96" spans="1:6">
      <c r="A96" s="108"/>
      <c r="B96" s="109"/>
      <c r="C96" s="108"/>
      <c r="D96" s="169"/>
      <c r="F96" s="108"/>
    </row>
    <row r="97" spans="1:6">
      <c r="A97" s="108"/>
      <c r="B97" s="109"/>
      <c r="C97" s="108"/>
      <c r="D97" s="169"/>
      <c r="F97" s="108"/>
    </row>
    <row r="98" spans="1:6">
      <c r="A98" s="108"/>
      <c r="B98" s="109"/>
      <c r="C98" s="108"/>
      <c r="D98" s="169"/>
      <c r="F98" s="108"/>
    </row>
    <row r="99" spans="1:6">
      <c r="A99" s="108"/>
      <c r="B99" s="109"/>
      <c r="C99" s="108"/>
      <c r="D99" s="169"/>
      <c r="F99" s="108"/>
    </row>
    <row r="100" spans="1:6">
      <c r="A100" s="108"/>
      <c r="B100" s="109"/>
      <c r="C100" s="108"/>
      <c r="D100" s="169"/>
      <c r="F100" s="108"/>
    </row>
    <row r="101" spans="1:6">
      <c r="A101" s="108"/>
      <c r="B101" s="109"/>
      <c r="C101" s="108"/>
      <c r="D101" s="169"/>
      <c r="F101" s="108"/>
    </row>
    <row r="102" spans="1:6">
      <c r="A102" s="108"/>
      <c r="B102" s="109"/>
      <c r="C102" s="108"/>
      <c r="D102" s="169"/>
      <c r="F102" s="108"/>
    </row>
    <row r="103" spans="1:6">
      <c r="A103" s="108"/>
      <c r="B103" s="109"/>
      <c r="C103" s="108"/>
      <c r="D103" s="169"/>
      <c r="F103" s="108"/>
    </row>
    <row r="104" spans="1:6">
      <c r="A104" s="108"/>
      <c r="B104" s="109"/>
      <c r="C104" s="108"/>
      <c r="D104" s="169"/>
      <c r="F104" s="108"/>
    </row>
    <row r="105" spans="1:6">
      <c r="A105" s="108"/>
      <c r="B105" s="109"/>
      <c r="C105" s="108"/>
      <c r="D105" s="169"/>
      <c r="F105" s="108"/>
    </row>
    <row r="106" spans="1:6">
      <c r="A106" s="108"/>
      <c r="B106" s="109"/>
      <c r="C106" s="108"/>
      <c r="D106" s="169"/>
      <c r="F106" s="108"/>
    </row>
    <row r="107" spans="1:6">
      <c r="A107" s="108"/>
      <c r="B107" s="109"/>
      <c r="C107" s="108"/>
      <c r="D107" s="169"/>
      <c r="F107" s="108"/>
    </row>
    <row r="108" spans="1:6">
      <c r="A108" s="108"/>
      <c r="B108" s="109"/>
      <c r="C108" s="108"/>
      <c r="D108" s="169"/>
      <c r="F108" s="108"/>
    </row>
    <row r="109" spans="1:6">
      <c r="A109" s="108"/>
      <c r="B109" s="109"/>
      <c r="C109" s="108"/>
      <c r="D109" s="169"/>
      <c r="F109" s="108"/>
    </row>
    <row r="110" spans="1:6">
      <c r="A110" s="108"/>
      <c r="B110" s="109"/>
      <c r="C110" s="108"/>
      <c r="D110" s="169"/>
      <c r="F110" s="108"/>
    </row>
    <row r="111" spans="1:6">
      <c r="A111" s="108"/>
      <c r="B111" s="109"/>
      <c r="C111" s="108"/>
      <c r="D111" s="169"/>
      <c r="F111" s="108"/>
    </row>
    <row r="112" spans="1:6">
      <c r="A112" s="108"/>
      <c r="B112" s="109"/>
      <c r="C112" s="108"/>
      <c r="D112" s="169"/>
      <c r="F112" s="108"/>
    </row>
    <row r="113" spans="1:6">
      <c r="A113" s="108"/>
      <c r="B113" s="109"/>
      <c r="C113" s="108"/>
      <c r="D113" s="169"/>
      <c r="F113" s="108"/>
    </row>
    <row r="114" spans="1:6">
      <c r="A114" s="108"/>
      <c r="B114" s="109"/>
      <c r="C114" s="108"/>
      <c r="D114" s="169"/>
      <c r="F114" s="108"/>
    </row>
    <row r="115" spans="1:6">
      <c r="A115" s="108"/>
      <c r="B115" s="109"/>
      <c r="C115" s="108"/>
      <c r="D115" s="169"/>
      <c r="F115" s="108"/>
    </row>
    <row r="116" spans="1:6">
      <c r="A116" s="108"/>
      <c r="B116" s="109"/>
      <c r="C116" s="108"/>
      <c r="D116" s="169"/>
      <c r="F116" s="108"/>
    </row>
    <row r="117" spans="1:6">
      <c r="A117" s="108"/>
      <c r="B117" s="109"/>
      <c r="C117" s="108"/>
      <c r="D117" s="169"/>
      <c r="F117" s="108"/>
    </row>
    <row r="118" spans="1:6">
      <c r="A118" s="108"/>
      <c r="B118" s="109"/>
      <c r="C118" s="108"/>
      <c r="D118" s="169"/>
      <c r="F118" s="108"/>
    </row>
    <row r="119" spans="1:6">
      <c r="A119" s="108"/>
      <c r="B119" s="109"/>
      <c r="C119" s="108"/>
      <c r="D119" s="169"/>
      <c r="F119" s="108"/>
    </row>
    <row r="120" spans="1:6">
      <c r="A120" s="108"/>
      <c r="B120" s="109"/>
      <c r="C120" s="108"/>
      <c r="D120" s="169"/>
      <c r="F120" s="108"/>
    </row>
    <row r="121" spans="1:6">
      <c r="A121" s="108"/>
      <c r="B121" s="109"/>
      <c r="C121" s="108"/>
      <c r="D121" s="169"/>
      <c r="F121" s="108"/>
    </row>
    <row r="122" spans="1:6">
      <c r="A122" s="108"/>
      <c r="B122" s="109"/>
      <c r="C122" s="108"/>
      <c r="D122" s="169"/>
      <c r="F122" s="108"/>
    </row>
    <row r="123" spans="1:6">
      <c r="A123" s="108"/>
      <c r="B123" s="109"/>
      <c r="C123" s="108"/>
      <c r="D123" s="169"/>
      <c r="F123" s="108"/>
    </row>
    <row r="124" spans="1:6">
      <c r="A124" s="108"/>
      <c r="B124" s="109"/>
      <c r="C124" s="108"/>
      <c r="D124" s="169"/>
      <c r="F124" s="108"/>
    </row>
    <row r="125" spans="1:6">
      <c r="A125" s="108"/>
      <c r="B125" s="109"/>
      <c r="C125" s="108"/>
      <c r="D125" s="169"/>
      <c r="F125" s="108"/>
    </row>
    <row r="126" spans="1:6">
      <c r="A126" s="108"/>
      <c r="B126" s="109"/>
      <c r="C126" s="108"/>
      <c r="D126" s="169"/>
      <c r="F126" s="108"/>
    </row>
    <row r="127" spans="1:6">
      <c r="A127" s="108"/>
      <c r="B127" s="109"/>
      <c r="C127" s="108"/>
      <c r="D127" s="169"/>
      <c r="F127" s="108"/>
    </row>
    <row r="128" spans="1:6">
      <c r="A128" s="108"/>
      <c r="B128" s="109"/>
      <c r="C128" s="108"/>
      <c r="D128" s="169"/>
      <c r="F128" s="108"/>
    </row>
    <row r="129" spans="1:6">
      <c r="A129" s="108"/>
      <c r="B129" s="109"/>
      <c r="C129" s="108"/>
      <c r="D129" s="169"/>
      <c r="F129" s="108"/>
    </row>
    <row r="130" spans="1:6">
      <c r="A130" s="108"/>
      <c r="B130" s="109"/>
      <c r="C130" s="108"/>
      <c r="D130" s="169"/>
      <c r="F130" s="108"/>
    </row>
    <row r="131" spans="1:6">
      <c r="A131" s="108"/>
      <c r="B131" s="109"/>
      <c r="C131" s="108"/>
      <c r="D131" s="169"/>
      <c r="F131" s="108"/>
    </row>
    <row r="132" spans="1:6">
      <c r="A132" s="108"/>
      <c r="B132" s="109"/>
      <c r="C132" s="108"/>
      <c r="D132" s="169"/>
      <c r="F132" s="108"/>
    </row>
    <row r="133" spans="1:6">
      <c r="A133" s="108"/>
      <c r="B133" s="109"/>
      <c r="C133" s="108"/>
      <c r="D133" s="169"/>
      <c r="F133" s="108"/>
    </row>
    <row r="134" spans="1:6">
      <c r="A134" s="108"/>
      <c r="B134" s="109"/>
      <c r="C134" s="108"/>
      <c r="D134" s="169"/>
      <c r="F134" s="108"/>
    </row>
    <row r="135" spans="1:6">
      <c r="A135" s="108"/>
      <c r="B135" s="109"/>
      <c r="C135" s="108"/>
      <c r="D135" s="169"/>
      <c r="F135" s="108"/>
    </row>
    <row r="136" spans="1:6">
      <c r="A136" s="108"/>
      <c r="B136" s="109"/>
      <c r="C136" s="108"/>
      <c r="D136" s="169"/>
      <c r="F136" s="108"/>
    </row>
    <row r="137" spans="1:6">
      <c r="A137" s="108"/>
      <c r="B137" s="109"/>
      <c r="C137" s="108"/>
      <c r="D137" s="169"/>
      <c r="F137" s="108"/>
    </row>
    <row r="138" spans="1:6">
      <c r="A138" s="108"/>
      <c r="B138" s="109"/>
      <c r="C138" s="108"/>
      <c r="D138" s="169"/>
      <c r="F138" s="108"/>
    </row>
    <row r="139" spans="1:6">
      <c r="A139" s="108"/>
      <c r="B139" s="109"/>
      <c r="C139" s="108"/>
      <c r="D139" s="169"/>
      <c r="F139" s="108"/>
    </row>
    <row r="140" spans="1:6">
      <c r="A140" s="108"/>
      <c r="B140" s="109"/>
      <c r="C140" s="108"/>
      <c r="D140" s="169"/>
      <c r="F140" s="108"/>
    </row>
    <row r="141" spans="1:6">
      <c r="A141" s="108"/>
      <c r="B141" s="109"/>
      <c r="C141" s="108"/>
      <c r="D141" s="169"/>
      <c r="F141" s="108"/>
    </row>
    <row r="142" spans="1:6">
      <c r="A142" s="108"/>
      <c r="B142" s="109"/>
      <c r="C142" s="108"/>
      <c r="D142" s="169"/>
      <c r="F142" s="108"/>
    </row>
    <row r="143" spans="1:6">
      <c r="A143" s="108"/>
      <c r="B143" s="109"/>
      <c r="C143" s="108"/>
      <c r="D143" s="169"/>
      <c r="F143" s="108"/>
    </row>
    <row r="144" spans="1:6">
      <c r="A144" s="108"/>
      <c r="B144" s="109"/>
      <c r="C144" s="108"/>
      <c r="D144" s="169"/>
      <c r="F144" s="108"/>
    </row>
    <row r="145" spans="1:6">
      <c r="A145" s="108"/>
      <c r="B145" s="109"/>
      <c r="C145" s="108"/>
      <c r="D145" s="169"/>
      <c r="F145" s="108"/>
    </row>
    <row r="146" spans="1:6">
      <c r="A146" s="108"/>
      <c r="B146" s="109"/>
      <c r="C146" s="108"/>
      <c r="D146" s="169"/>
      <c r="F146" s="108"/>
    </row>
    <row r="147" spans="1:6">
      <c r="A147" s="108"/>
      <c r="B147" s="109"/>
      <c r="C147" s="108"/>
      <c r="D147" s="169"/>
      <c r="F147" s="108"/>
    </row>
    <row r="148" spans="1:6">
      <c r="A148" s="108"/>
      <c r="B148" s="109"/>
      <c r="C148" s="108"/>
      <c r="D148" s="169"/>
      <c r="F148" s="108"/>
    </row>
    <row r="149" spans="1:6">
      <c r="A149" s="108"/>
      <c r="B149" s="109"/>
      <c r="C149" s="108"/>
      <c r="D149" s="169"/>
      <c r="F149" s="108"/>
    </row>
    <row r="150" spans="1:6">
      <c r="A150" s="108"/>
      <c r="B150" s="109"/>
      <c r="C150" s="108"/>
      <c r="D150" s="169"/>
      <c r="F150" s="108"/>
    </row>
    <row r="151" spans="1:6">
      <c r="A151" s="108"/>
      <c r="B151" s="109"/>
      <c r="C151" s="108"/>
      <c r="D151" s="169"/>
      <c r="F151" s="108"/>
    </row>
    <row r="152" spans="1:6">
      <c r="A152" s="108"/>
      <c r="B152" s="109"/>
      <c r="C152" s="108"/>
      <c r="D152" s="169"/>
      <c r="F152" s="108"/>
    </row>
    <row r="153" spans="1:6">
      <c r="A153" s="108"/>
      <c r="B153" s="109"/>
      <c r="C153" s="108"/>
      <c r="D153" s="169"/>
      <c r="F153" s="108"/>
    </row>
    <row r="154" spans="1:6">
      <c r="A154" s="108"/>
      <c r="B154" s="109"/>
      <c r="C154" s="108"/>
      <c r="D154" s="169"/>
      <c r="F154" s="108"/>
    </row>
    <row r="155" spans="1:6">
      <c r="A155" s="108"/>
      <c r="B155" s="109"/>
      <c r="C155" s="108"/>
      <c r="D155" s="169"/>
      <c r="F155" s="108"/>
    </row>
    <row r="156" spans="1:6">
      <c r="A156" s="108"/>
      <c r="B156" s="109"/>
      <c r="C156" s="108"/>
      <c r="D156" s="169"/>
      <c r="F156" s="108"/>
    </row>
    <row r="157" spans="1:6">
      <c r="A157" s="108"/>
      <c r="B157" s="109"/>
      <c r="C157" s="108"/>
      <c r="D157" s="169"/>
      <c r="F157" s="108"/>
    </row>
    <row r="158" spans="1:6">
      <c r="A158" s="108"/>
      <c r="B158" s="109"/>
      <c r="C158" s="108"/>
      <c r="D158" s="169"/>
      <c r="F158" s="108"/>
    </row>
    <row r="159" spans="1:6">
      <c r="A159" s="108"/>
      <c r="B159" s="109"/>
      <c r="C159" s="108"/>
      <c r="D159" s="169"/>
      <c r="F159" s="108"/>
    </row>
    <row r="160" spans="1:6">
      <c r="A160" s="108"/>
      <c r="B160" s="109"/>
      <c r="C160" s="108"/>
      <c r="D160" s="169"/>
      <c r="F160" s="108"/>
    </row>
    <row r="161" spans="1:6">
      <c r="A161" s="108"/>
      <c r="B161" s="109"/>
      <c r="C161" s="108"/>
      <c r="D161" s="169"/>
      <c r="F161" s="108"/>
    </row>
    <row r="162" spans="1:6">
      <c r="A162" s="108"/>
      <c r="B162" s="109"/>
      <c r="C162" s="108"/>
      <c r="D162" s="169"/>
      <c r="F162" s="108"/>
    </row>
    <row r="163" spans="1:6">
      <c r="A163" s="108"/>
      <c r="B163" s="109"/>
      <c r="C163" s="108"/>
      <c r="D163" s="169"/>
      <c r="F163" s="108"/>
    </row>
    <row r="164" spans="1:6">
      <c r="A164" s="108"/>
      <c r="B164" s="109"/>
      <c r="C164" s="108"/>
      <c r="D164" s="169"/>
      <c r="F164" s="108"/>
    </row>
    <row r="165" spans="1:6">
      <c r="A165" s="108"/>
      <c r="B165" s="109"/>
      <c r="C165" s="108"/>
      <c r="D165" s="169"/>
      <c r="F165" s="108"/>
    </row>
    <row r="166" spans="1:6">
      <c r="A166" s="108"/>
      <c r="B166" s="109"/>
      <c r="C166" s="108"/>
      <c r="D166" s="169"/>
      <c r="F166" s="108"/>
    </row>
    <row r="167" spans="1:6">
      <c r="A167" s="108"/>
      <c r="B167" s="109"/>
      <c r="C167" s="108"/>
      <c r="D167" s="169"/>
      <c r="F167" s="108"/>
    </row>
    <row r="168" spans="1:6">
      <c r="A168" s="108"/>
      <c r="B168" s="109"/>
      <c r="C168" s="108"/>
      <c r="D168" s="169"/>
      <c r="F168" s="108"/>
    </row>
    <row r="169" spans="1:6">
      <c r="A169" s="108"/>
      <c r="B169" s="109"/>
      <c r="C169" s="108"/>
      <c r="D169" s="169"/>
      <c r="F169" s="108"/>
    </row>
    <row r="170" spans="1:6">
      <c r="A170" s="108"/>
      <c r="B170" s="109"/>
      <c r="C170" s="108"/>
      <c r="D170" s="169"/>
      <c r="F170" s="108"/>
    </row>
    <row r="171" spans="1:6">
      <c r="A171" s="108"/>
      <c r="B171" s="109"/>
      <c r="C171" s="108"/>
      <c r="D171" s="169"/>
      <c r="F171" s="108"/>
    </row>
    <row r="172" spans="1:6">
      <c r="A172" s="108"/>
      <c r="B172" s="109"/>
      <c r="C172" s="108"/>
      <c r="D172" s="169"/>
      <c r="F172" s="108"/>
    </row>
    <row r="173" spans="1:6">
      <c r="A173" s="108"/>
      <c r="B173" s="109"/>
      <c r="C173" s="108"/>
      <c r="D173" s="169"/>
      <c r="F173" s="108"/>
    </row>
    <row r="174" spans="1:6">
      <c r="A174" s="108"/>
      <c r="B174" s="109"/>
      <c r="C174" s="108"/>
      <c r="D174" s="169"/>
      <c r="F174" s="108"/>
    </row>
    <row r="175" spans="1:6">
      <c r="A175" s="108"/>
      <c r="B175" s="109"/>
      <c r="C175" s="108"/>
      <c r="D175" s="169"/>
      <c r="F175" s="108"/>
    </row>
    <row r="176" spans="1:6">
      <c r="A176" s="108"/>
      <c r="B176" s="109"/>
      <c r="C176" s="108"/>
      <c r="D176" s="169"/>
      <c r="F176" s="108"/>
    </row>
    <row r="177" spans="1:6">
      <c r="A177" s="108"/>
      <c r="B177" s="109"/>
      <c r="C177" s="108"/>
      <c r="D177" s="169"/>
      <c r="F177" s="108"/>
    </row>
    <row r="178" spans="1:6">
      <c r="A178" s="108"/>
      <c r="B178" s="109"/>
      <c r="C178" s="108"/>
      <c r="D178" s="169"/>
      <c r="F178" s="108"/>
    </row>
    <row r="179" spans="1:6">
      <c r="A179" s="108"/>
      <c r="B179" s="109"/>
      <c r="C179" s="108"/>
      <c r="D179" s="169"/>
      <c r="F179" s="108"/>
    </row>
    <row r="180" spans="1:6">
      <c r="A180" s="108"/>
      <c r="B180" s="109"/>
      <c r="C180" s="108"/>
      <c r="D180" s="169"/>
      <c r="F180" s="108"/>
    </row>
    <row r="181" spans="1:6">
      <c r="A181" s="108"/>
      <c r="B181" s="109"/>
      <c r="C181" s="108"/>
      <c r="D181" s="169"/>
      <c r="F181" s="108"/>
    </row>
    <row r="182" spans="1:6">
      <c r="A182" s="108"/>
      <c r="B182" s="109"/>
      <c r="C182" s="108"/>
      <c r="D182" s="169"/>
      <c r="F182" s="108"/>
    </row>
    <row r="183" spans="1:6">
      <c r="A183" s="108"/>
      <c r="B183" s="109"/>
      <c r="C183" s="108"/>
      <c r="D183" s="169"/>
      <c r="F183" s="108"/>
    </row>
    <row r="184" spans="1:6">
      <c r="A184" s="108"/>
      <c r="B184" s="109"/>
      <c r="C184" s="108"/>
      <c r="D184" s="169"/>
      <c r="F184" s="108"/>
    </row>
    <row r="185" spans="1:6">
      <c r="A185" s="108"/>
      <c r="B185" s="109"/>
      <c r="C185" s="108"/>
      <c r="D185" s="169"/>
      <c r="F185" s="108"/>
    </row>
    <row r="186" spans="1:6">
      <c r="A186" s="108"/>
      <c r="B186" s="109"/>
      <c r="C186" s="108"/>
      <c r="D186" s="169"/>
      <c r="F186" s="108"/>
    </row>
    <row r="187" spans="1:6">
      <c r="A187" s="108"/>
      <c r="B187" s="109"/>
      <c r="C187" s="108"/>
      <c r="D187" s="169"/>
      <c r="F187" s="108"/>
    </row>
    <row r="188" spans="1:6">
      <c r="A188" s="108"/>
      <c r="B188" s="109"/>
      <c r="C188" s="108"/>
      <c r="D188" s="169"/>
      <c r="F188" s="108"/>
    </row>
    <row r="189" spans="1:6">
      <c r="A189" s="108"/>
      <c r="B189" s="109"/>
      <c r="C189" s="108"/>
      <c r="D189" s="169"/>
      <c r="F189" s="108"/>
    </row>
    <row r="190" spans="1:6">
      <c r="A190" s="108"/>
      <c r="B190" s="109"/>
      <c r="C190" s="108"/>
      <c r="D190" s="169"/>
      <c r="F190" s="108"/>
    </row>
    <row r="191" spans="1:6">
      <c r="A191" s="108"/>
      <c r="B191" s="109"/>
      <c r="C191" s="108"/>
      <c r="D191" s="169"/>
      <c r="F191" s="108"/>
    </row>
    <row r="192" spans="1:6">
      <c r="A192" s="108"/>
      <c r="B192" s="109"/>
      <c r="C192" s="108"/>
      <c r="D192" s="169"/>
      <c r="F192" s="108"/>
    </row>
    <row r="193" spans="1:6">
      <c r="A193" s="108"/>
      <c r="B193" s="109"/>
      <c r="C193" s="108"/>
      <c r="D193" s="169"/>
      <c r="F193" s="108"/>
    </row>
    <row r="194" spans="1:6">
      <c r="A194" s="108"/>
      <c r="B194" s="109"/>
      <c r="C194" s="108"/>
      <c r="D194" s="169"/>
      <c r="F194" s="108"/>
    </row>
    <row r="195" spans="1:6">
      <c r="A195" s="108"/>
      <c r="B195" s="109"/>
      <c r="C195" s="108"/>
      <c r="D195" s="169"/>
      <c r="F195" s="108"/>
    </row>
    <row r="196" spans="1:6">
      <c r="A196" s="108"/>
      <c r="B196" s="109"/>
      <c r="C196" s="108"/>
      <c r="D196" s="169"/>
      <c r="F196" s="108"/>
    </row>
    <row r="197" spans="1:6">
      <c r="A197" s="108"/>
      <c r="B197" s="109"/>
      <c r="C197" s="108"/>
      <c r="D197" s="169"/>
      <c r="F197" s="108"/>
    </row>
    <row r="198" spans="1:6">
      <c r="A198" s="108"/>
      <c r="B198" s="109"/>
      <c r="C198" s="108"/>
      <c r="D198" s="169"/>
      <c r="F198" s="108"/>
    </row>
    <row r="199" spans="1:6">
      <c r="A199" s="108"/>
      <c r="B199" s="109"/>
      <c r="C199" s="108"/>
      <c r="D199" s="169"/>
      <c r="F199" s="108"/>
    </row>
    <row r="200" spans="1:6">
      <c r="A200" s="108"/>
      <c r="B200" s="109"/>
      <c r="C200" s="108"/>
      <c r="D200" s="169"/>
      <c r="F200" s="108"/>
    </row>
    <row r="201" spans="1:6">
      <c r="A201" s="108"/>
      <c r="B201" s="109"/>
      <c r="C201" s="108"/>
      <c r="D201" s="169"/>
      <c r="F201" s="108"/>
    </row>
    <row r="202" spans="1:6">
      <c r="A202" s="108"/>
      <c r="B202" s="109"/>
      <c r="C202" s="108"/>
      <c r="D202" s="169"/>
      <c r="F202" s="108"/>
    </row>
    <row r="203" spans="1:6">
      <c r="A203" s="108"/>
      <c r="B203" s="109"/>
      <c r="C203" s="108"/>
      <c r="D203" s="169"/>
      <c r="F203" s="108"/>
    </row>
    <row r="204" spans="1:6">
      <c r="A204" s="108"/>
      <c r="B204" s="109"/>
      <c r="C204" s="108"/>
      <c r="D204" s="169"/>
      <c r="F204" s="108"/>
    </row>
    <row r="205" spans="1:6">
      <c r="A205" s="108"/>
      <c r="B205" s="109"/>
      <c r="C205" s="108"/>
      <c r="D205" s="169"/>
      <c r="F205" s="108"/>
    </row>
    <row r="206" spans="1:6">
      <c r="A206" s="108"/>
      <c r="B206" s="109"/>
      <c r="C206" s="108"/>
      <c r="D206" s="169"/>
      <c r="F206" s="108"/>
    </row>
    <row r="207" spans="1:6">
      <c r="A207" s="108"/>
      <c r="B207" s="109"/>
      <c r="C207" s="108"/>
      <c r="D207" s="169"/>
      <c r="F207" s="108"/>
    </row>
    <row r="208" spans="1:6">
      <c r="A208" s="108"/>
      <c r="B208" s="109"/>
      <c r="C208" s="108"/>
      <c r="D208" s="169"/>
      <c r="F208" s="108"/>
    </row>
    <row r="209" spans="1:6">
      <c r="A209" s="108"/>
      <c r="B209" s="109"/>
      <c r="C209" s="108"/>
      <c r="D209" s="169"/>
      <c r="F209" s="108"/>
    </row>
    <row r="210" spans="1:6">
      <c r="A210" s="108"/>
      <c r="B210" s="109"/>
      <c r="C210" s="108"/>
      <c r="D210" s="169"/>
      <c r="F210" s="108"/>
    </row>
    <row r="211" spans="1:6">
      <c r="A211" s="108"/>
      <c r="B211" s="109"/>
      <c r="C211" s="108"/>
      <c r="D211" s="169"/>
      <c r="F211" s="108"/>
    </row>
    <row r="212" spans="1:6">
      <c r="A212" s="108"/>
      <c r="B212" s="109"/>
      <c r="C212" s="108"/>
      <c r="D212" s="169"/>
      <c r="F212" s="108"/>
    </row>
    <row r="213" spans="1:6">
      <c r="A213" s="108"/>
      <c r="B213" s="109"/>
      <c r="C213" s="108"/>
      <c r="D213" s="169"/>
      <c r="F213" s="108"/>
    </row>
    <row r="214" spans="1:6">
      <c r="A214" s="108"/>
      <c r="B214" s="109"/>
      <c r="C214" s="108"/>
      <c r="D214" s="169"/>
      <c r="F214" s="108"/>
    </row>
    <row r="215" spans="1:6">
      <c r="A215" s="108"/>
      <c r="B215" s="109"/>
      <c r="C215" s="108"/>
      <c r="D215" s="169"/>
      <c r="F215" s="108"/>
    </row>
    <row r="216" spans="1:6">
      <c r="A216" s="108"/>
      <c r="B216" s="109"/>
      <c r="C216" s="108"/>
      <c r="D216" s="169"/>
      <c r="F216" s="108"/>
    </row>
    <row r="217" spans="1:6">
      <c r="A217" s="108"/>
      <c r="B217" s="109"/>
      <c r="C217" s="108"/>
      <c r="D217" s="169"/>
      <c r="F217" s="108"/>
    </row>
    <row r="218" spans="1:6">
      <c r="A218" s="108"/>
      <c r="B218" s="109"/>
      <c r="C218" s="108"/>
      <c r="D218" s="169"/>
      <c r="F218" s="108"/>
    </row>
    <row r="219" spans="1:6">
      <c r="A219" s="108"/>
      <c r="B219" s="109"/>
      <c r="C219" s="108"/>
      <c r="D219" s="169"/>
      <c r="F219" s="108"/>
    </row>
    <row r="220" spans="1:6">
      <c r="A220" s="108"/>
      <c r="B220" s="109"/>
      <c r="C220" s="108"/>
      <c r="D220" s="169"/>
      <c r="F220" s="108"/>
    </row>
    <row r="221" spans="1:6">
      <c r="A221" s="108"/>
      <c r="B221" s="109"/>
      <c r="C221" s="108"/>
      <c r="D221" s="169"/>
      <c r="F221" s="108"/>
    </row>
    <row r="222" spans="1:6">
      <c r="A222" s="108"/>
      <c r="B222" s="109"/>
      <c r="C222" s="108"/>
      <c r="D222" s="169"/>
      <c r="F222" s="108"/>
    </row>
    <row r="223" spans="1:6">
      <c r="A223" s="108"/>
      <c r="B223" s="109"/>
      <c r="C223" s="108"/>
      <c r="D223" s="169"/>
      <c r="F223" s="108"/>
    </row>
    <row r="224" spans="1:6">
      <c r="A224" s="108"/>
      <c r="B224" s="109"/>
      <c r="C224" s="108"/>
      <c r="D224" s="169"/>
      <c r="F224" s="108"/>
    </row>
    <row r="225" spans="1:6">
      <c r="A225" s="108"/>
      <c r="B225" s="109"/>
      <c r="C225" s="108"/>
      <c r="D225" s="169"/>
      <c r="F225" s="108"/>
    </row>
    <row r="226" spans="1:6">
      <c r="A226" s="108"/>
      <c r="B226" s="109"/>
      <c r="C226" s="108"/>
      <c r="D226" s="169"/>
      <c r="F226" s="108"/>
    </row>
    <row r="227" spans="1:6">
      <c r="A227" s="108"/>
      <c r="B227" s="109"/>
      <c r="C227" s="108"/>
      <c r="D227" s="169"/>
      <c r="F227" s="108"/>
    </row>
    <row r="228" spans="1:6">
      <c r="A228" s="108"/>
      <c r="B228" s="109"/>
      <c r="C228" s="108"/>
      <c r="D228" s="169"/>
      <c r="F228" s="108"/>
    </row>
    <row r="229" spans="1:6">
      <c r="A229" s="108"/>
      <c r="B229" s="109"/>
      <c r="C229" s="108"/>
      <c r="D229" s="169"/>
      <c r="F229" s="108"/>
    </row>
    <row r="230" spans="1:6">
      <c r="A230" s="108"/>
      <c r="B230" s="109"/>
      <c r="C230" s="108"/>
      <c r="D230" s="169"/>
      <c r="F230" s="108"/>
    </row>
    <row r="231" spans="1:6">
      <c r="A231" s="108"/>
      <c r="B231" s="109"/>
      <c r="C231" s="108"/>
      <c r="D231" s="169"/>
      <c r="F231" s="108"/>
    </row>
    <row r="232" spans="1:6">
      <c r="A232" s="108"/>
      <c r="B232" s="109"/>
      <c r="C232" s="108"/>
      <c r="D232" s="169"/>
      <c r="F232" s="108"/>
    </row>
    <row r="233" spans="1:6">
      <c r="A233" s="108"/>
      <c r="B233" s="109"/>
      <c r="C233" s="108"/>
      <c r="D233" s="169"/>
      <c r="F233" s="108"/>
    </row>
    <row r="234" spans="1:6">
      <c r="A234" s="108"/>
      <c r="B234" s="109"/>
      <c r="C234" s="108"/>
      <c r="D234" s="169"/>
      <c r="F234" s="108"/>
    </row>
    <row r="235" spans="1:6">
      <c r="A235" s="108"/>
      <c r="B235" s="109"/>
      <c r="C235" s="108"/>
      <c r="D235" s="169"/>
      <c r="F235" s="108"/>
    </row>
    <row r="236" spans="1:6">
      <c r="A236" s="108"/>
      <c r="B236" s="109"/>
      <c r="C236" s="108"/>
      <c r="D236" s="169"/>
      <c r="F236" s="108"/>
    </row>
    <row r="237" spans="1:6">
      <c r="A237" s="108"/>
      <c r="B237" s="109"/>
      <c r="C237" s="108"/>
      <c r="D237" s="169"/>
      <c r="F237" s="108"/>
    </row>
    <row r="238" spans="1:6">
      <c r="A238" s="108"/>
      <c r="B238" s="109"/>
      <c r="C238" s="108"/>
      <c r="D238" s="169"/>
      <c r="F238" s="108"/>
    </row>
    <row r="239" spans="1:6">
      <c r="A239" s="108"/>
      <c r="B239" s="109"/>
      <c r="C239" s="108"/>
      <c r="D239" s="169"/>
      <c r="F239" s="108"/>
    </row>
    <row r="240" spans="1:6">
      <c r="A240" s="108"/>
      <c r="B240" s="109"/>
      <c r="C240" s="108"/>
      <c r="D240" s="169"/>
      <c r="F240" s="108"/>
    </row>
    <row r="241" spans="1:6">
      <c r="A241" s="108"/>
      <c r="B241" s="109"/>
      <c r="C241" s="108"/>
      <c r="D241" s="169"/>
      <c r="F241" s="108"/>
    </row>
    <row r="242" spans="1:6">
      <c r="A242" s="108"/>
      <c r="B242" s="109"/>
      <c r="C242" s="108"/>
      <c r="D242" s="169"/>
      <c r="F242" s="108"/>
    </row>
    <row r="243" spans="1:6">
      <c r="A243" s="108"/>
      <c r="B243" s="109"/>
      <c r="C243" s="108"/>
      <c r="D243" s="169"/>
      <c r="F243" s="108"/>
    </row>
    <row r="244" spans="1:6">
      <c r="A244" s="108"/>
      <c r="B244" s="109"/>
      <c r="C244" s="108"/>
      <c r="D244" s="169"/>
      <c r="F244" s="108"/>
    </row>
    <row r="245" spans="1:6">
      <c r="A245" s="108"/>
      <c r="B245" s="109"/>
      <c r="C245" s="108"/>
      <c r="D245" s="169"/>
      <c r="F245" s="108"/>
    </row>
    <row r="246" spans="1:6">
      <c r="A246" s="108"/>
      <c r="B246" s="109"/>
      <c r="C246" s="108"/>
      <c r="D246" s="169"/>
      <c r="F246" s="108"/>
    </row>
    <row r="247" spans="1:6">
      <c r="A247" s="108"/>
      <c r="B247" s="109"/>
      <c r="C247" s="108"/>
      <c r="D247" s="169"/>
      <c r="F247" s="108"/>
    </row>
    <row r="248" spans="1:6">
      <c r="A248" s="108"/>
      <c r="B248" s="109"/>
      <c r="C248" s="108"/>
      <c r="D248" s="169"/>
      <c r="F248" s="108"/>
    </row>
    <row r="249" spans="1:6">
      <c r="A249" s="108"/>
      <c r="B249" s="109"/>
      <c r="C249" s="108"/>
      <c r="D249" s="169"/>
      <c r="F249" s="108"/>
    </row>
    <row r="250" spans="1:6">
      <c r="A250" s="108"/>
      <c r="B250" s="109"/>
      <c r="C250" s="108"/>
      <c r="D250" s="169"/>
      <c r="F250" s="108"/>
    </row>
    <row r="251" spans="1:6">
      <c r="A251" s="108"/>
      <c r="B251" s="109"/>
      <c r="C251" s="108"/>
      <c r="D251" s="169"/>
      <c r="F251" s="108"/>
    </row>
    <row r="252" spans="1:6">
      <c r="A252" s="108"/>
      <c r="B252" s="109"/>
      <c r="C252" s="108"/>
      <c r="D252" s="169"/>
      <c r="F252" s="108"/>
    </row>
    <row r="253" spans="1:6">
      <c r="A253" s="108"/>
      <c r="B253" s="109"/>
      <c r="C253" s="108"/>
      <c r="D253" s="169"/>
      <c r="F253" s="108"/>
    </row>
    <row r="254" spans="1:6">
      <c r="A254" s="108"/>
      <c r="B254" s="109"/>
      <c r="C254" s="108"/>
      <c r="D254" s="169"/>
      <c r="F254" s="108"/>
    </row>
    <row r="255" spans="1:6">
      <c r="A255" s="108"/>
      <c r="B255" s="109"/>
      <c r="C255" s="108"/>
      <c r="D255" s="169"/>
      <c r="F255" s="108"/>
    </row>
    <row r="256" spans="1:6">
      <c r="A256" s="108"/>
      <c r="B256" s="109"/>
      <c r="C256" s="108"/>
      <c r="D256" s="169"/>
      <c r="F256" s="108"/>
    </row>
    <row r="257" spans="1:6">
      <c r="A257" s="108"/>
      <c r="B257" s="109"/>
      <c r="C257" s="108"/>
      <c r="D257" s="169"/>
      <c r="F257" s="108"/>
    </row>
    <row r="258" spans="1:6">
      <c r="A258" s="108"/>
      <c r="B258" s="109"/>
      <c r="C258" s="108"/>
      <c r="D258" s="169"/>
      <c r="F258" s="108"/>
    </row>
    <row r="259" spans="1:6">
      <c r="A259" s="108"/>
      <c r="B259" s="109"/>
      <c r="C259" s="108"/>
      <c r="D259" s="169"/>
      <c r="F259" s="108"/>
    </row>
    <row r="260" spans="1:6">
      <c r="A260" s="108"/>
      <c r="B260" s="109"/>
      <c r="C260" s="108"/>
      <c r="D260" s="169"/>
      <c r="F260" s="108"/>
    </row>
    <row r="261" spans="1:6">
      <c r="A261" s="108"/>
      <c r="B261" s="109"/>
      <c r="C261" s="108"/>
      <c r="D261" s="169"/>
      <c r="F261" s="108"/>
    </row>
    <row r="262" spans="1:6">
      <c r="A262" s="108"/>
      <c r="B262" s="109"/>
      <c r="C262" s="108"/>
      <c r="D262" s="169"/>
      <c r="F262" s="108"/>
    </row>
    <row r="263" spans="1:6">
      <c r="A263" s="108"/>
      <c r="B263" s="109"/>
      <c r="C263" s="108"/>
      <c r="D263" s="169"/>
      <c r="F263" s="108"/>
    </row>
    <row r="264" spans="1:6">
      <c r="A264" s="108"/>
      <c r="B264" s="109"/>
      <c r="C264" s="108"/>
      <c r="D264" s="169"/>
      <c r="F264" s="108"/>
    </row>
    <row r="265" spans="1:6">
      <c r="A265" s="108"/>
      <c r="B265" s="109"/>
      <c r="C265" s="108"/>
      <c r="D265" s="169"/>
      <c r="F265" s="108"/>
    </row>
    <row r="266" spans="1:6">
      <c r="A266" s="108"/>
      <c r="B266" s="109"/>
      <c r="C266" s="108"/>
      <c r="D266" s="169"/>
      <c r="F266" s="108"/>
    </row>
    <row r="267" spans="1:6">
      <c r="A267" s="108"/>
      <c r="B267" s="109"/>
      <c r="C267" s="108"/>
      <c r="D267" s="169"/>
      <c r="F267" s="108"/>
    </row>
    <row r="268" spans="1:6">
      <c r="A268" s="108"/>
      <c r="B268" s="109"/>
      <c r="C268" s="108"/>
      <c r="D268" s="169"/>
      <c r="F268" s="108"/>
    </row>
    <row r="269" spans="1:6">
      <c r="A269" s="108"/>
      <c r="B269" s="109"/>
      <c r="C269" s="108"/>
      <c r="D269" s="169"/>
      <c r="F269" s="108"/>
    </row>
    <row r="270" spans="1:6">
      <c r="A270" s="108"/>
      <c r="B270" s="109"/>
      <c r="C270" s="108"/>
      <c r="D270" s="169"/>
      <c r="F270" s="108"/>
    </row>
    <row r="271" spans="1:6">
      <c r="A271" s="108"/>
      <c r="B271" s="109"/>
      <c r="C271" s="108"/>
      <c r="D271" s="169"/>
      <c r="F271" s="108"/>
    </row>
    <row r="272" spans="1:6">
      <c r="A272" s="108"/>
      <c r="B272" s="109"/>
      <c r="C272" s="108"/>
      <c r="D272" s="169"/>
      <c r="F272" s="108"/>
    </row>
    <row r="273" spans="1:6">
      <c r="A273" s="108"/>
      <c r="B273" s="109"/>
      <c r="C273" s="108"/>
      <c r="D273" s="169"/>
      <c r="F273" s="108"/>
    </row>
    <row r="274" spans="1:6">
      <c r="A274" s="108"/>
      <c r="B274" s="109"/>
      <c r="C274" s="108"/>
      <c r="D274" s="169"/>
      <c r="F274" s="108"/>
    </row>
    <row r="275" spans="1:6">
      <c r="A275" s="108"/>
      <c r="B275" s="109"/>
      <c r="C275" s="108"/>
      <c r="D275" s="169"/>
      <c r="F275" s="108"/>
    </row>
    <row r="276" spans="1:6">
      <c r="A276" s="108"/>
      <c r="B276" s="109"/>
      <c r="C276" s="108"/>
      <c r="D276" s="169"/>
      <c r="F276" s="108"/>
    </row>
    <row r="277" spans="1:6">
      <c r="A277" s="108"/>
      <c r="B277" s="109"/>
      <c r="C277" s="108"/>
      <c r="D277" s="169"/>
      <c r="F277" s="108"/>
    </row>
    <row r="278" spans="1:6">
      <c r="A278" s="108"/>
      <c r="B278" s="109"/>
      <c r="C278" s="108"/>
      <c r="D278" s="169"/>
      <c r="F278" s="108"/>
    </row>
    <row r="279" spans="1:6">
      <c r="A279" s="108"/>
      <c r="B279" s="109"/>
      <c r="C279" s="108"/>
      <c r="D279" s="169"/>
      <c r="F279" s="108"/>
    </row>
    <row r="280" spans="1:6">
      <c r="A280" s="108"/>
      <c r="B280" s="109"/>
      <c r="C280" s="108"/>
      <c r="D280" s="169"/>
      <c r="F280" s="108"/>
    </row>
    <row r="281" spans="1:6">
      <c r="A281" s="108"/>
      <c r="B281" s="109"/>
      <c r="C281" s="108"/>
      <c r="D281" s="169"/>
      <c r="F281" s="108"/>
    </row>
    <row r="282" spans="1:6">
      <c r="A282" s="108"/>
      <c r="B282" s="109"/>
      <c r="C282" s="108"/>
      <c r="D282" s="169"/>
      <c r="F282" s="108"/>
    </row>
    <row r="283" spans="1:6">
      <c r="A283" s="108"/>
      <c r="B283" s="109"/>
      <c r="C283" s="108"/>
      <c r="D283" s="169"/>
      <c r="F283" s="108"/>
    </row>
    <row r="284" spans="1:6">
      <c r="A284" s="108"/>
      <c r="B284" s="109"/>
      <c r="C284" s="108"/>
      <c r="D284" s="169"/>
      <c r="F284" s="108"/>
    </row>
    <row r="285" spans="1:6">
      <c r="A285" s="108"/>
      <c r="B285" s="109"/>
      <c r="C285" s="108"/>
      <c r="D285" s="169"/>
      <c r="F285" s="108"/>
    </row>
    <row r="286" spans="1:6">
      <c r="A286" s="108"/>
      <c r="B286" s="109"/>
      <c r="C286" s="108"/>
      <c r="D286" s="169"/>
      <c r="F286" s="108"/>
    </row>
    <row r="287" spans="1:6">
      <c r="A287" s="108"/>
      <c r="B287" s="109"/>
      <c r="C287" s="108"/>
      <c r="D287" s="169"/>
      <c r="F287" s="108"/>
    </row>
    <row r="288" spans="1:6">
      <c r="A288" s="108"/>
      <c r="B288" s="109"/>
      <c r="C288" s="108"/>
      <c r="D288" s="169"/>
      <c r="F288" s="108"/>
    </row>
    <row r="289" spans="1:6">
      <c r="A289" s="108"/>
      <c r="B289" s="109"/>
      <c r="C289" s="108"/>
      <c r="D289" s="169"/>
      <c r="F289" s="108"/>
    </row>
    <row r="290" spans="1:6">
      <c r="A290" s="108"/>
      <c r="B290" s="109"/>
      <c r="C290" s="108"/>
      <c r="D290" s="169"/>
      <c r="F290" s="108"/>
    </row>
    <row r="291" spans="1:6">
      <c r="A291" s="108"/>
      <c r="B291" s="109"/>
      <c r="C291" s="108"/>
      <c r="D291" s="169"/>
      <c r="F291" s="108"/>
    </row>
    <row r="292" spans="1:6">
      <c r="A292" s="108"/>
      <c r="B292" s="109"/>
      <c r="C292" s="108"/>
      <c r="D292" s="169"/>
      <c r="F292" s="108"/>
    </row>
    <row r="293" spans="1:6">
      <c r="A293" s="108"/>
      <c r="B293" s="109"/>
      <c r="C293" s="108"/>
      <c r="D293" s="169"/>
      <c r="F293" s="108"/>
    </row>
    <row r="294" spans="1:6">
      <c r="A294" s="108"/>
      <c r="B294" s="109"/>
      <c r="C294" s="108"/>
      <c r="D294" s="169"/>
      <c r="F294" s="108"/>
    </row>
    <row r="295" spans="1:6">
      <c r="A295" s="108"/>
      <c r="B295" s="109"/>
      <c r="C295" s="108"/>
      <c r="D295" s="169"/>
      <c r="F295" s="108"/>
    </row>
    <row r="296" spans="1:6">
      <c r="A296" s="108"/>
      <c r="B296" s="109"/>
      <c r="C296" s="108"/>
      <c r="D296" s="169"/>
      <c r="F296" s="108"/>
    </row>
    <row r="297" spans="1:6">
      <c r="A297" s="108"/>
      <c r="B297" s="109"/>
      <c r="C297" s="108"/>
      <c r="D297" s="169"/>
      <c r="F297" s="108"/>
    </row>
    <row r="298" spans="1:6">
      <c r="A298" s="108"/>
      <c r="B298" s="109"/>
      <c r="C298" s="108"/>
      <c r="D298" s="169"/>
      <c r="F298" s="108"/>
    </row>
    <row r="299" spans="1:6">
      <c r="A299" s="108"/>
      <c r="B299" s="109"/>
      <c r="C299" s="108"/>
      <c r="D299" s="169"/>
      <c r="F299" s="108"/>
    </row>
    <row r="300" spans="1:6">
      <c r="A300" s="108"/>
      <c r="B300" s="109"/>
      <c r="C300" s="108"/>
      <c r="D300" s="169"/>
      <c r="F300" s="108"/>
    </row>
    <row r="301" spans="1:6">
      <c r="A301" s="108"/>
      <c r="B301" s="109"/>
      <c r="C301" s="108"/>
      <c r="D301" s="169"/>
      <c r="F301" s="108"/>
    </row>
    <row r="302" spans="1:6">
      <c r="A302" s="108"/>
      <c r="B302" s="109"/>
      <c r="C302" s="108"/>
      <c r="D302" s="169"/>
      <c r="F302" s="108"/>
    </row>
    <row r="303" spans="1:6">
      <c r="A303" s="108"/>
      <c r="B303" s="109"/>
      <c r="C303" s="108"/>
      <c r="D303" s="169"/>
      <c r="F303" s="108"/>
    </row>
    <row r="304" spans="1:6">
      <c r="A304" s="108"/>
      <c r="B304" s="109"/>
      <c r="C304" s="108"/>
      <c r="D304" s="169"/>
      <c r="F304" s="108"/>
    </row>
    <row r="305" spans="1:6">
      <c r="A305" s="108"/>
      <c r="B305" s="109"/>
      <c r="C305" s="108"/>
      <c r="D305" s="169"/>
      <c r="F305" s="108"/>
    </row>
    <row r="306" spans="1:6">
      <c r="A306" s="108"/>
      <c r="B306" s="109"/>
      <c r="C306" s="108"/>
      <c r="D306" s="169"/>
      <c r="F306" s="108"/>
    </row>
    <row r="307" spans="1:6">
      <c r="A307" s="108"/>
      <c r="B307" s="109"/>
      <c r="C307" s="108"/>
      <c r="D307" s="169"/>
      <c r="F307" s="108"/>
    </row>
    <row r="308" spans="1:6">
      <c r="A308" s="108"/>
      <c r="B308" s="109"/>
      <c r="C308" s="108"/>
      <c r="D308" s="169"/>
      <c r="F308" s="108"/>
    </row>
    <row r="309" spans="1:6">
      <c r="A309" s="108"/>
      <c r="B309" s="109"/>
      <c r="C309" s="108"/>
      <c r="D309" s="169"/>
      <c r="F309" s="108"/>
    </row>
    <row r="310" spans="1:6">
      <c r="A310" s="108"/>
      <c r="B310" s="109"/>
      <c r="C310" s="108"/>
      <c r="D310" s="169"/>
      <c r="F310" s="108"/>
    </row>
    <row r="311" spans="1:6">
      <c r="A311" s="108"/>
      <c r="B311" s="109"/>
      <c r="C311" s="108"/>
      <c r="D311" s="169"/>
      <c r="F311" s="108"/>
    </row>
    <row r="312" spans="1:6">
      <c r="A312" s="108"/>
      <c r="B312" s="109"/>
      <c r="C312" s="108"/>
      <c r="D312" s="169"/>
      <c r="F312" s="108"/>
    </row>
    <row r="313" spans="1:6">
      <c r="A313" s="108"/>
      <c r="B313" s="109"/>
      <c r="C313" s="108"/>
      <c r="D313" s="169"/>
      <c r="F313" s="108"/>
    </row>
    <row r="314" spans="1:6">
      <c r="A314" s="108"/>
      <c r="B314" s="109"/>
      <c r="C314" s="108"/>
      <c r="D314" s="169"/>
      <c r="F314" s="108"/>
    </row>
    <row r="315" spans="1:6">
      <c r="A315" s="108"/>
      <c r="B315" s="109"/>
      <c r="C315" s="108"/>
      <c r="D315" s="169"/>
      <c r="F315" s="108"/>
    </row>
    <row r="316" spans="1:6">
      <c r="A316" s="108"/>
      <c r="B316" s="109"/>
      <c r="C316" s="108"/>
      <c r="D316" s="169"/>
      <c r="F316" s="108"/>
    </row>
    <row r="317" spans="1:6">
      <c r="A317" s="108"/>
      <c r="B317" s="109"/>
      <c r="C317" s="108"/>
      <c r="D317" s="169"/>
      <c r="F317" s="108"/>
    </row>
    <row r="318" spans="1:6">
      <c r="A318" s="108"/>
      <c r="B318" s="109"/>
      <c r="C318" s="108"/>
      <c r="D318" s="169"/>
      <c r="F318" s="108"/>
    </row>
    <row r="319" spans="1:6">
      <c r="A319" s="108"/>
      <c r="B319" s="109"/>
      <c r="C319" s="108"/>
      <c r="D319" s="169"/>
      <c r="F319" s="108"/>
    </row>
    <row r="320" spans="1:6">
      <c r="A320" s="108"/>
      <c r="B320" s="109"/>
      <c r="C320" s="108"/>
      <c r="D320" s="169"/>
      <c r="F320" s="108"/>
    </row>
    <row r="321" spans="1:6">
      <c r="A321" s="108"/>
      <c r="B321" s="109"/>
      <c r="C321" s="108"/>
      <c r="D321" s="169"/>
      <c r="F321" s="108"/>
    </row>
    <row r="322" spans="1:6">
      <c r="A322" s="108"/>
      <c r="B322" s="109"/>
      <c r="C322" s="108"/>
      <c r="D322" s="169"/>
      <c r="F322" s="108"/>
    </row>
    <row r="323" spans="1:6">
      <c r="A323" s="108"/>
      <c r="B323" s="109"/>
      <c r="C323" s="108"/>
      <c r="D323" s="169"/>
      <c r="F323" s="108"/>
    </row>
    <row r="324" spans="1:6">
      <c r="A324" s="108"/>
      <c r="B324" s="109"/>
      <c r="C324" s="108"/>
      <c r="D324" s="169"/>
      <c r="F324" s="108"/>
    </row>
    <row r="325" spans="1:6">
      <c r="A325" s="108"/>
      <c r="B325" s="109"/>
      <c r="C325" s="108"/>
      <c r="D325" s="169"/>
      <c r="F325" s="108"/>
    </row>
    <row r="326" spans="1:6">
      <c r="A326" s="108"/>
      <c r="B326" s="109"/>
      <c r="C326" s="108"/>
      <c r="D326" s="169"/>
      <c r="F326" s="108"/>
    </row>
    <row r="327" spans="1:6">
      <c r="A327" s="108"/>
      <c r="B327" s="109"/>
      <c r="C327" s="108"/>
      <c r="D327" s="169"/>
      <c r="F327" s="108"/>
    </row>
    <row r="328" spans="1:6">
      <c r="A328" s="108"/>
      <c r="B328" s="109"/>
      <c r="C328" s="108"/>
      <c r="D328" s="169"/>
      <c r="F328" s="108"/>
    </row>
    <row r="329" spans="1:6">
      <c r="A329" s="108"/>
      <c r="B329" s="109"/>
      <c r="C329" s="108"/>
      <c r="D329" s="169"/>
      <c r="F329" s="108"/>
    </row>
    <row r="330" spans="1:6">
      <c r="A330" s="108"/>
      <c r="B330" s="109"/>
      <c r="C330" s="108"/>
      <c r="D330" s="169"/>
      <c r="F330" s="108"/>
    </row>
    <row r="331" spans="1:6">
      <c r="A331" s="108"/>
      <c r="B331" s="109"/>
      <c r="C331" s="108"/>
      <c r="D331" s="169"/>
      <c r="F331" s="108"/>
    </row>
    <row r="332" spans="1:6">
      <c r="A332" s="108"/>
      <c r="B332" s="109"/>
      <c r="C332" s="108"/>
      <c r="D332" s="169"/>
      <c r="F332" s="108"/>
    </row>
    <row r="333" spans="1:6">
      <c r="A333" s="108"/>
      <c r="B333" s="109"/>
      <c r="C333" s="108"/>
      <c r="D333" s="169"/>
      <c r="F333" s="108"/>
    </row>
    <row r="334" spans="1:6">
      <c r="A334" s="108"/>
      <c r="B334" s="109"/>
      <c r="C334" s="108"/>
      <c r="D334" s="169"/>
      <c r="F334" s="108"/>
    </row>
    <row r="335" spans="1:6">
      <c r="A335" s="108"/>
      <c r="B335" s="109"/>
      <c r="C335" s="108"/>
      <c r="D335" s="169"/>
      <c r="F335" s="108"/>
    </row>
    <row r="336" spans="1:6">
      <c r="A336" s="108"/>
      <c r="B336" s="109"/>
      <c r="C336" s="108"/>
      <c r="D336" s="169"/>
      <c r="F336" s="108"/>
    </row>
    <row r="337" spans="1:6">
      <c r="A337" s="108"/>
      <c r="B337" s="109"/>
      <c r="C337" s="108"/>
      <c r="D337" s="169"/>
      <c r="F337" s="108"/>
    </row>
    <row r="338" spans="1:6">
      <c r="A338" s="108"/>
      <c r="B338" s="109"/>
      <c r="C338" s="108"/>
      <c r="D338" s="169"/>
      <c r="F338" s="108"/>
    </row>
    <row r="339" spans="1:6">
      <c r="A339" s="108"/>
      <c r="B339" s="109"/>
      <c r="C339" s="108"/>
      <c r="D339" s="169"/>
      <c r="F339" s="108"/>
    </row>
    <row r="340" spans="1:6">
      <c r="A340" s="108"/>
      <c r="B340" s="109"/>
      <c r="C340" s="108"/>
      <c r="D340" s="169"/>
      <c r="F340" s="108"/>
    </row>
    <row r="341" spans="1:6">
      <c r="A341" s="108"/>
      <c r="B341" s="109"/>
      <c r="C341" s="108"/>
      <c r="D341" s="169"/>
      <c r="F341" s="108"/>
    </row>
    <row r="342" spans="1:6">
      <c r="A342" s="108"/>
      <c r="B342" s="109"/>
      <c r="C342" s="108"/>
      <c r="D342" s="169"/>
      <c r="F342" s="108"/>
    </row>
    <row r="343" spans="1:6">
      <c r="A343" s="108"/>
      <c r="B343" s="109"/>
      <c r="C343" s="108"/>
      <c r="D343" s="169"/>
      <c r="F343" s="108"/>
    </row>
    <row r="344" spans="1:6">
      <c r="A344" s="108"/>
      <c r="B344" s="109"/>
      <c r="C344" s="108"/>
      <c r="D344" s="169"/>
      <c r="F344" s="108"/>
    </row>
    <row r="345" spans="1:6">
      <c r="A345" s="108"/>
      <c r="B345" s="109"/>
      <c r="C345" s="108"/>
      <c r="D345" s="169"/>
      <c r="F345" s="108"/>
    </row>
    <row r="346" spans="1:6">
      <c r="A346" s="108"/>
      <c r="B346" s="109"/>
      <c r="C346" s="108"/>
      <c r="D346" s="169"/>
      <c r="F346" s="108"/>
    </row>
    <row r="347" spans="1:6">
      <c r="A347" s="108"/>
      <c r="B347" s="109"/>
      <c r="C347" s="108"/>
      <c r="D347" s="169"/>
      <c r="F347" s="108"/>
    </row>
    <row r="348" spans="1:6">
      <c r="A348" s="108"/>
      <c r="B348" s="109"/>
      <c r="C348" s="108"/>
      <c r="D348" s="169"/>
      <c r="F348" s="108"/>
    </row>
    <row r="349" spans="1:6">
      <c r="A349" s="108"/>
      <c r="B349" s="109"/>
      <c r="C349" s="108"/>
      <c r="D349" s="169"/>
      <c r="F349" s="108"/>
    </row>
    <row r="350" spans="1:6">
      <c r="A350" s="108"/>
      <c r="B350" s="109"/>
      <c r="C350" s="108"/>
      <c r="D350" s="169"/>
      <c r="F350" s="108"/>
    </row>
    <row r="351" spans="1:6">
      <c r="A351" s="108"/>
      <c r="B351" s="109"/>
      <c r="C351" s="108"/>
      <c r="D351" s="169"/>
      <c r="F351" s="108"/>
    </row>
    <row r="352" spans="1:6">
      <c r="A352" s="108"/>
      <c r="B352" s="109"/>
      <c r="C352" s="108"/>
      <c r="D352" s="169"/>
      <c r="F352" s="108"/>
    </row>
    <row r="353" spans="1:6">
      <c r="A353" s="108"/>
      <c r="B353" s="109"/>
      <c r="C353" s="108"/>
      <c r="D353" s="169"/>
      <c r="F353" s="108"/>
    </row>
    <row r="354" spans="1:6">
      <c r="A354" s="108"/>
      <c r="B354" s="109"/>
      <c r="C354" s="108"/>
      <c r="D354" s="169"/>
      <c r="F354" s="108"/>
    </row>
    <row r="355" spans="1:6">
      <c r="A355" s="108"/>
      <c r="B355" s="109"/>
      <c r="C355" s="108"/>
      <c r="D355" s="169"/>
      <c r="F355" s="108"/>
    </row>
    <row r="356" spans="1:6">
      <c r="A356" s="108"/>
      <c r="B356" s="109"/>
      <c r="C356" s="108"/>
      <c r="D356" s="169"/>
      <c r="F356" s="108"/>
    </row>
    <row r="357" spans="1:6">
      <c r="A357" s="108"/>
      <c r="B357" s="109"/>
      <c r="C357" s="108"/>
      <c r="D357" s="169"/>
      <c r="F357" s="108"/>
    </row>
    <row r="358" spans="1:6">
      <c r="A358" s="108"/>
      <c r="B358" s="109"/>
      <c r="C358" s="108"/>
      <c r="D358" s="169"/>
      <c r="F358" s="108"/>
    </row>
    <row r="359" spans="1:6">
      <c r="A359" s="108"/>
      <c r="B359" s="109"/>
      <c r="C359" s="108"/>
      <c r="D359" s="169"/>
      <c r="F359" s="108"/>
    </row>
    <row r="360" spans="1:6">
      <c r="A360" s="108"/>
      <c r="B360" s="109"/>
      <c r="C360" s="108"/>
      <c r="D360" s="169"/>
      <c r="F360" s="108"/>
    </row>
    <row r="361" spans="1:6">
      <c r="A361" s="108"/>
      <c r="B361" s="109"/>
      <c r="C361" s="108"/>
      <c r="D361" s="169"/>
      <c r="F361" s="108"/>
    </row>
    <row r="362" spans="1:6">
      <c r="A362" s="108"/>
      <c r="B362" s="109"/>
      <c r="C362" s="108"/>
      <c r="D362" s="169"/>
      <c r="F362" s="108"/>
    </row>
    <row r="363" spans="1:6">
      <c r="A363" s="108"/>
      <c r="B363" s="109"/>
      <c r="C363" s="108"/>
      <c r="D363" s="169"/>
      <c r="F363" s="108"/>
    </row>
    <row r="364" spans="1:6">
      <c r="A364" s="108"/>
      <c r="B364" s="109"/>
      <c r="C364" s="108"/>
      <c r="D364" s="169"/>
      <c r="F364" s="108"/>
    </row>
    <row r="365" spans="1:6">
      <c r="A365" s="108"/>
      <c r="B365" s="109"/>
      <c r="C365" s="108"/>
      <c r="D365" s="169"/>
      <c r="F365" s="108"/>
    </row>
    <row r="366" spans="1:6">
      <c r="A366" s="108"/>
      <c r="B366" s="109"/>
      <c r="C366" s="108"/>
      <c r="D366" s="169"/>
      <c r="F366" s="108"/>
    </row>
    <row r="367" spans="1:6">
      <c r="A367" s="108"/>
      <c r="B367" s="109"/>
      <c r="C367" s="108"/>
      <c r="D367" s="169"/>
      <c r="F367" s="108"/>
    </row>
    <row r="368" spans="1:6">
      <c r="A368" s="108"/>
      <c r="B368" s="109"/>
      <c r="C368" s="108"/>
      <c r="D368" s="169"/>
      <c r="F368" s="108"/>
    </row>
    <row r="369" spans="1:6">
      <c r="A369" s="108"/>
      <c r="B369" s="109"/>
      <c r="C369" s="108"/>
      <c r="D369" s="169"/>
      <c r="F369" s="108"/>
    </row>
    <row r="370" spans="1:6">
      <c r="A370" s="108"/>
      <c r="B370" s="109"/>
      <c r="C370" s="108"/>
      <c r="D370" s="169"/>
      <c r="F370" s="108"/>
    </row>
    <row r="371" spans="1:6">
      <c r="A371" s="108"/>
      <c r="B371" s="109"/>
      <c r="C371" s="108"/>
      <c r="D371" s="169"/>
      <c r="F371" s="108"/>
    </row>
    <row r="372" spans="1:6">
      <c r="A372" s="108"/>
      <c r="B372" s="109"/>
      <c r="C372" s="108"/>
      <c r="D372" s="169"/>
      <c r="F372" s="108"/>
    </row>
    <row r="373" spans="1:6">
      <c r="A373" s="108"/>
      <c r="B373" s="109"/>
      <c r="C373" s="108"/>
      <c r="D373" s="169"/>
      <c r="F373" s="108"/>
    </row>
    <row r="374" spans="1:6">
      <c r="A374" s="108"/>
      <c r="B374" s="109"/>
      <c r="C374" s="108"/>
      <c r="D374" s="169"/>
      <c r="F374" s="108"/>
    </row>
    <row r="375" spans="1:6">
      <c r="A375" s="108"/>
      <c r="B375" s="109"/>
      <c r="C375" s="108"/>
      <c r="D375" s="169"/>
      <c r="F375" s="108"/>
    </row>
    <row r="376" spans="1:6">
      <c r="A376" s="108"/>
      <c r="B376" s="109"/>
      <c r="C376" s="108"/>
      <c r="D376" s="169"/>
      <c r="F376" s="108"/>
    </row>
    <row r="377" spans="1:6">
      <c r="A377" s="108"/>
      <c r="B377" s="109"/>
      <c r="C377" s="108"/>
      <c r="D377" s="169"/>
      <c r="F377" s="108"/>
    </row>
    <row r="378" spans="1:6">
      <c r="A378" s="108"/>
      <c r="B378" s="109"/>
      <c r="C378" s="108"/>
      <c r="D378" s="169"/>
      <c r="F378" s="108"/>
    </row>
    <row r="379" spans="1:6">
      <c r="A379" s="108"/>
      <c r="B379" s="109"/>
      <c r="C379" s="108"/>
      <c r="D379" s="169"/>
      <c r="F379" s="108"/>
    </row>
    <row r="380" spans="1:6">
      <c r="A380" s="108"/>
      <c r="B380" s="109"/>
      <c r="C380" s="108"/>
      <c r="D380" s="169"/>
      <c r="F380" s="108"/>
    </row>
    <row r="381" spans="1:6">
      <c r="A381" s="108"/>
      <c r="B381" s="109"/>
      <c r="C381" s="108"/>
      <c r="D381" s="169"/>
      <c r="F381" s="108"/>
    </row>
    <row r="382" spans="1:6">
      <c r="A382" s="108"/>
      <c r="B382" s="109"/>
      <c r="C382" s="108"/>
      <c r="D382" s="169"/>
      <c r="F382" s="108"/>
    </row>
    <row r="383" spans="1:6">
      <c r="A383" s="108"/>
      <c r="B383" s="109"/>
      <c r="C383" s="108"/>
      <c r="D383" s="169"/>
      <c r="F383" s="108"/>
    </row>
    <row r="384" spans="1:6">
      <c r="A384" s="108"/>
      <c r="B384" s="109"/>
      <c r="C384" s="108"/>
      <c r="D384" s="169"/>
      <c r="F384" s="108"/>
    </row>
    <row r="385" spans="1:6">
      <c r="A385" s="108"/>
      <c r="B385" s="109"/>
      <c r="C385" s="108"/>
      <c r="D385" s="169"/>
      <c r="F385" s="108"/>
    </row>
    <row r="386" spans="1:6">
      <c r="A386" s="108"/>
      <c r="B386" s="109"/>
      <c r="C386" s="108"/>
      <c r="D386" s="169"/>
      <c r="F386" s="108"/>
    </row>
    <row r="387" spans="1:6">
      <c r="A387" s="108"/>
      <c r="B387" s="109"/>
      <c r="C387" s="108"/>
      <c r="D387" s="169"/>
      <c r="F387" s="108"/>
    </row>
    <row r="388" spans="1:6">
      <c r="A388" s="108"/>
      <c r="B388" s="109"/>
      <c r="C388" s="108"/>
      <c r="D388" s="169"/>
      <c r="F388" s="108"/>
    </row>
    <row r="389" spans="1:6">
      <c r="A389" s="108"/>
      <c r="B389" s="109"/>
      <c r="C389" s="108"/>
      <c r="D389" s="169"/>
      <c r="F389" s="108"/>
    </row>
    <row r="390" spans="1:6">
      <c r="A390" s="108"/>
      <c r="B390" s="109"/>
      <c r="C390" s="108"/>
      <c r="D390" s="169"/>
      <c r="F390" s="108"/>
    </row>
    <row r="391" spans="1:6">
      <c r="A391" s="108"/>
      <c r="B391" s="109"/>
      <c r="C391" s="108"/>
      <c r="D391" s="169"/>
      <c r="F391" s="108"/>
    </row>
    <row r="392" spans="1:6">
      <c r="A392" s="108"/>
      <c r="B392" s="109"/>
      <c r="C392" s="108"/>
      <c r="D392" s="169"/>
      <c r="F392" s="108"/>
    </row>
    <row r="393" spans="1:6">
      <c r="A393" s="108"/>
      <c r="B393" s="109"/>
      <c r="C393" s="108"/>
      <c r="D393" s="169"/>
      <c r="F393" s="108"/>
    </row>
    <row r="394" spans="1:6">
      <c r="A394" s="108"/>
      <c r="B394" s="109"/>
      <c r="C394" s="108"/>
      <c r="D394" s="169"/>
      <c r="F394" s="108"/>
    </row>
    <row r="395" spans="1:6">
      <c r="A395" s="108"/>
      <c r="B395" s="109"/>
      <c r="C395" s="108"/>
      <c r="D395" s="169"/>
      <c r="F395" s="108"/>
    </row>
    <row r="396" spans="1:6">
      <c r="A396" s="108"/>
      <c r="B396" s="109"/>
      <c r="C396" s="108"/>
      <c r="D396" s="169"/>
      <c r="F396" s="108"/>
    </row>
    <row r="397" spans="1:6">
      <c r="A397" s="108"/>
      <c r="B397" s="109"/>
      <c r="C397" s="108"/>
      <c r="D397" s="169"/>
      <c r="F397" s="108"/>
    </row>
    <row r="398" spans="1:6">
      <c r="A398" s="108"/>
      <c r="B398" s="109"/>
      <c r="C398" s="108"/>
      <c r="D398" s="169"/>
      <c r="F398" s="108"/>
    </row>
    <row r="399" spans="1:6">
      <c r="A399" s="108"/>
      <c r="B399" s="109"/>
      <c r="C399" s="108"/>
      <c r="D399" s="169"/>
      <c r="F399" s="108"/>
    </row>
    <row r="400" spans="1:6">
      <c r="A400" s="108"/>
      <c r="B400" s="109"/>
      <c r="C400" s="108"/>
      <c r="D400" s="169"/>
      <c r="F400" s="108"/>
    </row>
    <row r="401" spans="1:6">
      <c r="A401" s="108"/>
      <c r="B401" s="109"/>
      <c r="C401" s="108"/>
      <c r="D401" s="169"/>
      <c r="F401" s="108"/>
    </row>
    <row r="402" spans="1:6">
      <c r="A402" s="108"/>
      <c r="B402" s="109"/>
      <c r="C402" s="108"/>
      <c r="D402" s="169"/>
      <c r="F402" s="108"/>
    </row>
    <row r="403" spans="1:6">
      <c r="A403" s="108"/>
      <c r="B403" s="109"/>
      <c r="C403" s="108"/>
      <c r="D403" s="169"/>
      <c r="F403" s="108"/>
    </row>
    <row r="404" spans="1:6">
      <c r="A404" s="108"/>
      <c r="B404" s="109"/>
      <c r="C404" s="108"/>
      <c r="D404" s="169"/>
      <c r="F404" s="108"/>
    </row>
    <row r="405" spans="1:6">
      <c r="A405" s="108"/>
      <c r="B405" s="109"/>
      <c r="C405" s="108"/>
      <c r="D405" s="169"/>
      <c r="F405" s="108"/>
    </row>
    <row r="406" spans="1:6">
      <c r="A406" s="108"/>
      <c r="B406" s="109"/>
      <c r="C406" s="108"/>
      <c r="D406" s="169"/>
      <c r="F406" s="108"/>
    </row>
    <row r="407" spans="1:6">
      <c r="A407" s="108"/>
      <c r="B407" s="109"/>
      <c r="C407" s="108"/>
      <c r="D407" s="169"/>
      <c r="F407" s="108"/>
    </row>
    <row r="408" spans="1:6">
      <c r="A408" s="108"/>
      <c r="B408" s="109"/>
      <c r="C408" s="108"/>
      <c r="D408" s="169"/>
      <c r="F408" s="108"/>
    </row>
    <row r="409" spans="1:6">
      <c r="A409" s="108"/>
      <c r="B409" s="109"/>
      <c r="C409" s="108"/>
      <c r="D409" s="169"/>
      <c r="F409" s="108"/>
    </row>
    <row r="410" spans="1:6">
      <c r="A410" s="108"/>
      <c r="B410" s="109"/>
      <c r="C410" s="108"/>
      <c r="D410" s="169"/>
      <c r="F410" s="108"/>
    </row>
    <row r="411" spans="1:6">
      <c r="A411" s="108"/>
      <c r="B411" s="109"/>
      <c r="C411" s="108"/>
      <c r="D411" s="169"/>
      <c r="F411" s="108"/>
    </row>
    <row r="412" spans="1:6">
      <c r="A412" s="108"/>
      <c r="B412" s="109"/>
      <c r="C412" s="108"/>
      <c r="D412" s="169"/>
      <c r="F412" s="108"/>
    </row>
    <row r="413" spans="1:6">
      <c r="A413" s="108"/>
      <c r="B413" s="109"/>
      <c r="C413" s="108"/>
      <c r="D413" s="169"/>
      <c r="F413" s="108"/>
    </row>
    <row r="414" spans="1:6">
      <c r="A414" s="108"/>
      <c r="B414" s="109"/>
      <c r="C414" s="108"/>
      <c r="D414" s="169"/>
      <c r="F414" s="108"/>
    </row>
    <row r="415" spans="1:6">
      <c r="A415" s="108"/>
      <c r="B415" s="109"/>
      <c r="C415" s="108"/>
      <c r="D415" s="169"/>
      <c r="F415" s="108"/>
    </row>
    <row r="416" spans="1:6">
      <c r="A416" s="108"/>
      <c r="B416" s="109"/>
      <c r="C416" s="108"/>
      <c r="D416" s="169"/>
      <c r="F416" s="108"/>
    </row>
    <row r="417" spans="1:6">
      <c r="A417" s="108"/>
      <c r="B417" s="109"/>
      <c r="C417" s="108"/>
      <c r="D417" s="169"/>
      <c r="F417" s="108"/>
    </row>
    <row r="418" spans="1:6">
      <c r="A418" s="108"/>
      <c r="B418" s="109"/>
      <c r="C418" s="108"/>
      <c r="D418" s="169"/>
      <c r="F418" s="108"/>
    </row>
    <row r="419" spans="1:6">
      <c r="A419" s="108"/>
      <c r="B419" s="109"/>
      <c r="C419" s="108"/>
      <c r="D419" s="169"/>
      <c r="F419" s="108"/>
    </row>
    <row r="420" spans="1:6">
      <c r="A420" s="108"/>
      <c r="B420" s="109"/>
      <c r="C420" s="108"/>
      <c r="D420" s="169"/>
      <c r="F420" s="108"/>
    </row>
    <row r="421" spans="1:6">
      <c r="A421" s="108"/>
      <c r="B421" s="109"/>
      <c r="C421" s="108"/>
      <c r="D421" s="169"/>
      <c r="F421" s="108"/>
    </row>
    <row r="422" spans="1:6">
      <c r="A422" s="108"/>
      <c r="B422" s="109"/>
      <c r="C422" s="108"/>
      <c r="D422" s="169"/>
      <c r="F422" s="108"/>
    </row>
    <row r="423" spans="1:6">
      <c r="A423" s="108"/>
      <c r="B423" s="109"/>
      <c r="C423" s="108"/>
      <c r="D423" s="169"/>
      <c r="F423" s="108"/>
    </row>
    <row r="424" spans="1:6">
      <c r="A424" s="108"/>
      <c r="B424" s="109"/>
      <c r="C424" s="108"/>
      <c r="D424" s="169"/>
      <c r="F424" s="108"/>
    </row>
    <row r="425" spans="1:6">
      <c r="A425" s="108"/>
      <c r="B425" s="109"/>
      <c r="C425" s="108"/>
      <c r="D425" s="169"/>
      <c r="F425" s="108"/>
    </row>
    <row r="426" spans="1:6">
      <c r="A426" s="108"/>
      <c r="B426" s="109"/>
      <c r="C426" s="108"/>
      <c r="D426" s="169"/>
      <c r="F426" s="108"/>
    </row>
    <row r="427" spans="1:6">
      <c r="A427" s="108"/>
      <c r="B427" s="109"/>
      <c r="C427" s="108"/>
      <c r="D427" s="169"/>
      <c r="F427" s="108"/>
    </row>
    <row r="428" spans="1:6">
      <c r="A428" s="108"/>
      <c r="B428" s="109"/>
      <c r="C428" s="108"/>
      <c r="D428" s="169"/>
      <c r="F428" s="108"/>
    </row>
    <row r="429" spans="1:6">
      <c r="A429" s="108"/>
      <c r="B429" s="109"/>
      <c r="C429" s="108"/>
      <c r="D429" s="169"/>
      <c r="F429" s="108"/>
    </row>
    <row r="430" spans="1:6">
      <c r="A430" s="108"/>
      <c r="B430" s="109"/>
      <c r="C430" s="108"/>
      <c r="D430" s="169"/>
      <c r="F430" s="108"/>
    </row>
    <row r="431" spans="1:6">
      <c r="A431" s="108"/>
      <c r="B431" s="109"/>
      <c r="C431" s="108"/>
      <c r="D431" s="169"/>
      <c r="F431" s="108"/>
    </row>
    <row r="432" spans="1:6">
      <c r="A432" s="108"/>
      <c r="B432" s="109"/>
      <c r="C432" s="108"/>
      <c r="D432" s="169"/>
      <c r="F432" s="108"/>
    </row>
    <row r="433" spans="1:6">
      <c r="A433" s="108"/>
      <c r="B433" s="109"/>
      <c r="C433" s="108"/>
      <c r="D433" s="169"/>
      <c r="F433" s="108"/>
    </row>
    <row r="434" spans="1:6">
      <c r="A434" s="108"/>
      <c r="B434" s="109"/>
      <c r="C434" s="108"/>
      <c r="D434" s="169"/>
      <c r="F434" s="108"/>
    </row>
    <row r="435" spans="1:6">
      <c r="A435" s="108"/>
      <c r="B435" s="109"/>
      <c r="C435" s="108"/>
      <c r="D435" s="169"/>
      <c r="F435" s="108"/>
    </row>
    <row r="436" spans="1:6">
      <c r="A436" s="108"/>
      <c r="B436" s="109"/>
      <c r="C436" s="108"/>
      <c r="D436" s="169"/>
      <c r="F436" s="108"/>
    </row>
    <row r="437" spans="1:6">
      <c r="A437" s="108"/>
      <c r="B437" s="109"/>
      <c r="C437" s="108"/>
      <c r="D437" s="169"/>
      <c r="F437" s="108"/>
    </row>
    <row r="438" spans="1:6">
      <c r="A438" s="108"/>
      <c r="B438" s="109"/>
      <c r="C438" s="108"/>
      <c r="D438" s="169"/>
      <c r="F438" s="108"/>
    </row>
    <row r="439" spans="1:6">
      <c r="A439" s="108"/>
      <c r="B439" s="109"/>
      <c r="C439" s="108"/>
      <c r="D439" s="169"/>
      <c r="F439" s="108"/>
    </row>
    <row r="440" spans="1:6">
      <c r="A440" s="108"/>
      <c r="B440" s="109"/>
      <c r="C440" s="108"/>
      <c r="D440" s="169"/>
      <c r="F440" s="108"/>
    </row>
    <row r="441" spans="1:6">
      <c r="A441" s="108"/>
      <c r="B441" s="109"/>
      <c r="C441" s="108"/>
      <c r="D441" s="169"/>
      <c r="F441" s="108"/>
    </row>
    <row r="442" spans="1:6">
      <c r="A442" s="108"/>
      <c r="B442" s="109"/>
      <c r="C442" s="108"/>
      <c r="D442" s="169"/>
      <c r="F442" s="108"/>
    </row>
    <row r="443" spans="1:6">
      <c r="A443" s="108"/>
      <c r="B443" s="109"/>
      <c r="C443" s="108"/>
      <c r="D443" s="169"/>
      <c r="F443" s="108"/>
    </row>
    <row r="444" spans="1:6">
      <c r="A444" s="108"/>
      <c r="B444" s="109"/>
      <c r="C444" s="108"/>
      <c r="D444" s="169"/>
      <c r="F444" s="108"/>
    </row>
    <row r="445" spans="1:6">
      <c r="A445" s="108"/>
      <c r="B445" s="109"/>
      <c r="C445" s="108"/>
      <c r="D445" s="169"/>
      <c r="F445" s="108"/>
    </row>
    <row r="446" spans="1:6">
      <c r="A446" s="108"/>
      <c r="B446" s="109"/>
      <c r="C446" s="108"/>
      <c r="D446" s="169"/>
      <c r="F446" s="108"/>
    </row>
    <row r="447" spans="1:6">
      <c r="A447" s="108"/>
      <c r="B447" s="109"/>
      <c r="C447" s="108"/>
      <c r="D447" s="169"/>
      <c r="F447" s="108"/>
    </row>
    <row r="448" spans="1:6">
      <c r="A448" s="108"/>
      <c r="B448" s="109"/>
      <c r="C448" s="108"/>
      <c r="D448" s="169"/>
      <c r="F448" s="108"/>
    </row>
    <row r="449" spans="1:6">
      <c r="A449" s="108"/>
      <c r="B449" s="109"/>
      <c r="C449" s="108"/>
      <c r="D449" s="169"/>
      <c r="F449" s="108"/>
    </row>
    <row r="450" spans="1:6">
      <c r="A450" s="108"/>
      <c r="B450" s="109"/>
      <c r="C450" s="108"/>
      <c r="D450" s="169"/>
      <c r="F450" s="108"/>
    </row>
    <row r="451" spans="1:6">
      <c r="A451" s="108"/>
      <c r="B451" s="109"/>
      <c r="C451" s="108"/>
      <c r="D451" s="169"/>
      <c r="F451" s="108"/>
    </row>
    <row r="452" spans="1:6">
      <c r="A452" s="108"/>
      <c r="B452" s="109"/>
      <c r="C452" s="108"/>
      <c r="D452" s="169"/>
      <c r="F452" s="108"/>
    </row>
    <row r="453" spans="1:6">
      <c r="A453" s="108"/>
      <c r="B453" s="109"/>
      <c r="C453" s="108"/>
      <c r="D453" s="169"/>
      <c r="F453" s="108"/>
    </row>
    <row r="454" spans="1:6">
      <c r="A454" s="108"/>
      <c r="B454" s="109"/>
      <c r="C454" s="108"/>
      <c r="D454" s="169"/>
      <c r="F454" s="108"/>
    </row>
    <row r="455" spans="1:6">
      <c r="A455" s="108"/>
      <c r="B455" s="109"/>
      <c r="C455" s="108"/>
      <c r="D455" s="169"/>
      <c r="F455" s="108"/>
    </row>
    <row r="456" spans="1:6">
      <c r="A456" s="108"/>
      <c r="B456" s="109"/>
      <c r="C456" s="108"/>
      <c r="D456" s="169"/>
      <c r="F456" s="108"/>
    </row>
    <row r="457" spans="1:6">
      <c r="A457" s="108"/>
      <c r="B457" s="109"/>
      <c r="C457" s="108"/>
      <c r="D457" s="169"/>
      <c r="F457" s="108"/>
    </row>
    <row r="458" spans="1:6">
      <c r="A458" s="108"/>
      <c r="B458" s="109"/>
      <c r="C458" s="108"/>
      <c r="D458" s="169"/>
      <c r="F458" s="108"/>
    </row>
    <row r="459" spans="1:6">
      <c r="A459" s="108"/>
      <c r="B459" s="109"/>
      <c r="C459" s="108"/>
      <c r="D459" s="169"/>
      <c r="F459" s="108"/>
    </row>
    <row r="460" spans="1:6">
      <c r="A460" s="108"/>
      <c r="B460" s="109"/>
      <c r="C460" s="108"/>
      <c r="D460" s="169"/>
      <c r="F460" s="108"/>
    </row>
    <row r="461" spans="1:6">
      <c r="A461" s="108"/>
      <c r="B461" s="109"/>
      <c r="C461" s="108"/>
      <c r="D461" s="169"/>
      <c r="F461" s="108"/>
    </row>
    <row r="462" spans="1:6">
      <c r="A462" s="108"/>
      <c r="B462" s="109"/>
      <c r="C462" s="108"/>
      <c r="D462" s="169"/>
      <c r="F462" s="108"/>
    </row>
    <row r="463" spans="1:6">
      <c r="A463" s="108"/>
      <c r="B463" s="109"/>
      <c r="C463" s="108"/>
      <c r="D463" s="169"/>
      <c r="F463" s="108"/>
    </row>
    <row r="464" spans="1:6">
      <c r="A464" s="108"/>
      <c r="B464" s="109"/>
      <c r="C464" s="108"/>
      <c r="D464" s="169"/>
      <c r="F464" s="108"/>
    </row>
    <row r="465" spans="1:6">
      <c r="A465" s="108"/>
      <c r="B465" s="109"/>
      <c r="C465" s="108"/>
      <c r="D465" s="169"/>
      <c r="F465" s="108"/>
    </row>
    <row r="466" spans="1:6">
      <c r="A466" s="108"/>
      <c r="B466" s="109"/>
      <c r="C466" s="108"/>
      <c r="D466" s="169"/>
      <c r="F466" s="108"/>
    </row>
    <row r="467" spans="1:6">
      <c r="A467" s="108"/>
      <c r="B467" s="109"/>
      <c r="C467" s="108"/>
      <c r="D467" s="169"/>
      <c r="F467" s="108"/>
    </row>
    <row r="468" spans="1:6">
      <c r="A468" s="108"/>
      <c r="B468" s="109"/>
      <c r="C468" s="108"/>
      <c r="D468" s="169"/>
      <c r="F468" s="108"/>
    </row>
    <row r="469" spans="1:6">
      <c r="A469" s="108"/>
      <c r="B469" s="109"/>
      <c r="C469" s="108"/>
      <c r="D469" s="169"/>
      <c r="F469" s="108"/>
    </row>
    <row r="470" spans="1:6">
      <c r="A470" s="108"/>
      <c r="B470" s="109"/>
      <c r="C470" s="108"/>
      <c r="D470" s="169"/>
      <c r="F470" s="108"/>
    </row>
    <row r="471" spans="1:6">
      <c r="A471" s="108"/>
      <c r="B471" s="109"/>
      <c r="C471" s="108"/>
      <c r="D471" s="169"/>
      <c r="F471" s="108"/>
    </row>
    <row r="472" spans="1:6">
      <c r="A472" s="108"/>
      <c r="B472" s="109"/>
      <c r="C472" s="108"/>
      <c r="D472" s="169"/>
      <c r="F472" s="108"/>
    </row>
    <row r="473" spans="1:6">
      <c r="A473" s="108"/>
      <c r="B473" s="109"/>
      <c r="C473" s="108"/>
      <c r="D473" s="169"/>
      <c r="F473" s="108"/>
    </row>
    <row r="474" spans="1:6">
      <c r="A474" s="108"/>
      <c r="B474" s="109"/>
      <c r="C474" s="108"/>
      <c r="D474" s="169"/>
      <c r="F474" s="108"/>
    </row>
    <row r="475" spans="1:6">
      <c r="A475" s="108"/>
      <c r="B475" s="109"/>
      <c r="C475" s="108"/>
      <c r="D475" s="169"/>
      <c r="F475" s="108"/>
    </row>
    <row r="476" spans="1:6">
      <c r="A476" s="108"/>
      <c r="B476" s="109"/>
      <c r="C476" s="108"/>
      <c r="D476" s="169"/>
      <c r="F476" s="108"/>
    </row>
    <row r="477" spans="1:6">
      <c r="A477" s="108"/>
      <c r="B477" s="109"/>
      <c r="C477" s="108"/>
      <c r="D477" s="169"/>
      <c r="F477" s="108"/>
    </row>
    <row r="478" spans="1:6">
      <c r="A478" s="108"/>
      <c r="B478" s="109"/>
      <c r="C478" s="108"/>
      <c r="D478" s="169"/>
      <c r="F478" s="108"/>
    </row>
    <row r="479" spans="1:6">
      <c r="A479" s="108"/>
      <c r="B479" s="109"/>
      <c r="C479" s="108"/>
      <c r="D479" s="169"/>
      <c r="F479" s="108"/>
    </row>
    <row r="480" spans="1:6">
      <c r="A480" s="108"/>
      <c r="B480" s="109"/>
      <c r="C480" s="108"/>
      <c r="D480" s="169"/>
      <c r="F480" s="108"/>
    </row>
    <row r="481" spans="1:6">
      <c r="A481" s="108"/>
      <c r="B481" s="109"/>
      <c r="C481" s="108"/>
      <c r="D481" s="169"/>
      <c r="F481" s="108"/>
    </row>
    <row r="482" spans="1:6">
      <c r="A482" s="108"/>
      <c r="B482" s="109"/>
      <c r="C482" s="108"/>
      <c r="D482" s="169"/>
      <c r="F482" s="108"/>
    </row>
    <row r="483" spans="1:6">
      <c r="A483" s="108"/>
      <c r="B483" s="109"/>
      <c r="C483" s="108"/>
      <c r="D483" s="169"/>
      <c r="F483" s="108"/>
    </row>
    <row r="484" spans="1:6">
      <c r="A484" s="108"/>
      <c r="B484" s="109"/>
      <c r="C484" s="108"/>
      <c r="D484" s="169"/>
      <c r="F484" s="108"/>
    </row>
    <row r="485" spans="1:6">
      <c r="A485" s="108"/>
      <c r="B485" s="109"/>
      <c r="C485" s="108"/>
      <c r="D485" s="169"/>
      <c r="F485" s="108"/>
    </row>
    <row r="486" spans="1:6">
      <c r="A486" s="108"/>
      <c r="B486" s="109"/>
      <c r="C486" s="108"/>
      <c r="D486" s="169"/>
      <c r="F486" s="108"/>
    </row>
    <row r="487" spans="1:6">
      <c r="A487" s="108"/>
      <c r="B487" s="109"/>
      <c r="C487" s="108"/>
      <c r="D487" s="169"/>
      <c r="F487" s="108"/>
    </row>
    <row r="488" spans="1:6">
      <c r="A488" s="108"/>
      <c r="B488" s="109"/>
      <c r="C488" s="108"/>
      <c r="D488" s="169"/>
      <c r="F488" s="108"/>
    </row>
    <row r="489" spans="1:6">
      <c r="A489" s="108"/>
      <c r="B489" s="109"/>
      <c r="C489" s="108"/>
      <c r="D489" s="169"/>
      <c r="F489" s="108"/>
    </row>
    <row r="490" spans="1:6">
      <c r="A490" s="108"/>
      <c r="B490" s="109"/>
      <c r="C490" s="108"/>
      <c r="D490" s="169"/>
      <c r="F490" s="108"/>
    </row>
    <row r="491" spans="1:6">
      <c r="A491" s="108"/>
      <c r="B491" s="109"/>
      <c r="C491" s="108"/>
      <c r="D491" s="169"/>
      <c r="F491" s="108"/>
    </row>
    <row r="492" spans="1:6">
      <c r="A492" s="108"/>
      <c r="B492" s="109"/>
      <c r="C492" s="108"/>
      <c r="D492" s="169"/>
      <c r="F492" s="108"/>
    </row>
    <row r="493" spans="1:6">
      <c r="A493" s="108"/>
      <c r="B493" s="109"/>
      <c r="C493" s="108"/>
      <c r="D493" s="169"/>
      <c r="F493" s="108"/>
    </row>
    <row r="494" spans="1:6">
      <c r="A494" s="108"/>
      <c r="B494" s="109"/>
      <c r="C494" s="108"/>
      <c r="D494" s="169"/>
      <c r="F494" s="108"/>
    </row>
    <row r="495" spans="1:6">
      <c r="A495" s="108"/>
      <c r="B495" s="109"/>
      <c r="C495" s="108"/>
      <c r="D495" s="169"/>
      <c r="F495" s="108"/>
    </row>
    <row r="496" spans="1:6">
      <c r="A496" s="108"/>
      <c r="B496" s="109"/>
      <c r="C496" s="108"/>
      <c r="D496" s="169"/>
      <c r="F496" s="108"/>
    </row>
    <row r="497" spans="1:6">
      <c r="A497" s="108"/>
      <c r="B497" s="109"/>
      <c r="C497" s="108"/>
      <c r="D497" s="169"/>
      <c r="F497" s="108"/>
    </row>
    <row r="498" spans="1:6">
      <c r="A498" s="108"/>
      <c r="B498" s="109"/>
      <c r="C498" s="108"/>
      <c r="D498" s="169"/>
      <c r="F498" s="108"/>
    </row>
    <row r="499" spans="1:6">
      <c r="A499" s="108"/>
      <c r="B499" s="109"/>
      <c r="C499" s="108"/>
      <c r="D499" s="169"/>
      <c r="F499" s="108"/>
    </row>
    <row r="500" spans="1:6">
      <c r="A500" s="108"/>
      <c r="B500" s="109"/>
      <c r="C500" s="108"/>
      <c r="D500" s="169"/>
      <c r="F500" s="108"/>
    </row>
    <row r="501" spans="1:6">
      <c r="A501" s="108"/>
      <c r="B501" s="109"/>
      <c r="C501" s="108"/>
      <c r="D501" s="169"/>
      <c r="F501" s="108"/>
    </row>
    <row r="502" spans="1:6">
      <c r="A502" s="108"/>
      <c r="B502" s="109"/>
      <c r="C502" s="108"/>
      <c r="D502" s="169"/>
      <c r="F502" s="108"/>
    </row>
    <row r="503" spans="1:6">
      <c r="A503" s="108"/>
      <c r="B503" s="109"/>
      <c r="C503" s="108"/>
      <c r="D503" s="169"/>
      <c r="F503" s="108"/>
    </row>
    <row r="504" spans="1:6">
      <c r="A504" s="108"/>
      <c r="B504" s="109"/>
      <c r="C504" s="108"/>
      <c r="D504" s="169"/>
      <c r="F504" s="108"/>
    </row>
    <row r="505" spans="1:6">
      <c r="A505" s="108"/>
      <c r="B505" s="109"/>
      <c r="C505" s="108"/>
      <c r="D505" s="169"/>
      <c r="F505" s="108"/>
    </row>
    <row r="506" spans="1:6">
      <c r="A506" s="108"/>
      <c r="B506" s="109"/>
      <c r="C506" s="108"/>
      <c r="D506" s="169"/>
      <c r="F506" s="108"/>
    </row>
    <row r="507" spans="1:6">
      <c r="A507" s="108"/>
      <c r="B507" s="109"/>
      <c r="C507" s="108"/>
      <c r="D507" s="169"/>
      <c r="F507" s="108"/>
    </row>
    <row r="508" spans="1:6">
      <c r="A508" s="108"/>
      <c r="B508" s="109"/>
      <c r="C508" s="108"/>
      <c r="D508" s="169"/>
      <c r="F508" s="108"/>
    </row>
    <row r="509" spans="1:6">
      <c r="A509" s="108"/>
      <c r="B509" s="109"/>
      <c r="C509" s="108"/>
      <c r="D509" s="169"/>
      <c r="F509" s="108"/>
    </row>
    <row r="510" spans="1:6">
      <c r="A510" s="108"/>
      <c r="B510" s="109"/>
      <c r="C510" s="108"/>
      <c r="D510" s="169"/>
      <c r="F510" s="108"/>
    </row>
    <row r="511" spans="1:6">
      <c r="A511" s="108"/>
      <c r="B511" s="109"/>
      <c r="C511" s="108"/>
      <c r="D511" s="169"/>
      <c r="F511" s="108"/>
    </row>
    <row r="512" spans="1:6">
      <c r="A512" s="108"/>
      <c r="B512" s="109"/>
      <c r="C512" s="108"/>
      <c r="D512" s="169"/>
      <c r="F512" s="108"/>
    </row>
    <row r="513" spans="1:6">
      <c r="A513" s="108"/>
      <c r="B513" s="109"/>
      <c r="C513" s="108"/>
      <c r="D513" s="169"/>
      <c r="F513" s="108"/>
    </row>
    <row r="514" spans="1:6">
      <c r="A514" s="108"/>
      <c r="B514" s="109"/>
      <c r="C514" s="108"/>
      <c r="D514" s="169"/>
      <c r="F514" s="108"/>
    </row>
    <row r="515" spans="1:6">
      <c r="A515" s="108"/>
      <c r="B515" s="109"/>
      <c r="C515" s="108"/>
      <c r="D515" s="169"/>
      <c r="F515" s="108"/>
    </row>
    <row r="516" spans="1:6">
      <c r="A516" s="108"/>
      <c r="B516" s="109"/>
      <c r="C516" s="108"/>
      <c r="D516" s="169"/>
      <c r="F516" s="108"/>
    </row>
    <row r="517" spans="1:6">
      <c r="A517" s="108"/>
      <c r="B517" s="109"/>
      <c r="C517" s="108"/>
      <c r="D517" s="169"/>
      <c r="F517" s="108"/>
    </row>
    <row r="518" spans="1:6">
      <c r="A518" s="108"/>
      <c r="B518" s="109"/>
      <c r="C518" s="108"/>
      <c r="D518" s="169"/>
      <c r="F518" s="108"/>
    </row>
    <row r="519" spans="1:6">
      <c r="A519" s="108"/>
      <c r="B519" s="109"/>
      <c r="C519" s="108"/>
      <c r="D519" s="169"/>
      <c r="F519" s="108"/>
    </row>
    <row r="520" spans="1:6">
      <c r="A520" s="108"/>
      <c r="B520" s="109"/>
      <c r="C520" s="108"/>
      <c r="D520" s="169"/>
      <c r="F520" s="108"/>
    </row>
    <row r="521" spans="1:6">
      <c r="A521" s="108"/>
      <c r="B521" s="109"/>
      <c r="C521" s="108"/>
      <c r="D521" s="169"/>
      <c r="F521" s="108"/>
    </row>
    <row r="522" spans="1:6">
      <c r="A522" s="108"/>
      <c r="B522" s="109"/>
      <c r="C522" s="108"/>
      <c r="D522" s="169"/>
      <c r="F522" s="108"/>
    </row>
    <row r="523" spans="1:6">
      <c r="A523" s="108"/>
      <c r="B523" s="109"/>
      <c r="C523" s="108"/>
      <c r="D523" s="169"/>
      <c r="F523" s="108"/>
    </row>
    <row r="524" spans="1:6">
      <c r="A524" s="108"/>
      <c r="B524" s="109"/>
      <c r="C524" s="108"/>
      <c r="D524" s="169"/>
      <c r="F524" s="108"/>
    </row>
    <row r="525" spans="1:6">
      <c r="A525" s="108"/>
      <c r="B525" s="109"/>
      <c r="C525" s="108"/>
      <c r="D525" s="169"/>
      <c r="F525" s="108"/>
    </row>
    <row r="526" spans="1:6">
      <c r="A526" s="108"/>
      <c r="B526" s="109"/>
      <c r="C526" s="108"/>
      <c r="D526" s="169"/>
      <c r="F526" s="108"/>
    </row>
    <row r="527" spans="1:6">
      <c r="A527" s="108"/>
      <c r="B527" s="109"/>
      <c r="C527" s="108"/>
      <c r="D527" s="169"/>
      <c r="F527" s="108"/>
    </row>
    <row r="528" spans="1:6">
      <c r="A528" s="108"/>
      <c r="B528" s="109"/>
      <c r="C528" s="108"/>
      <c r="D528" s="169"/>
      <c r="F528" s="108"/>
    </row>
    <row r="529" spans="1:6">
      <c r="A529" s="108"/>
      <c r="B529" s="109"/>
      <c r="C529" s="108"/>
      <c r="D529" s="169"/>
      <c r="F529" s="108"/>
    </row>
    <row r="530" spans="1:6">
      <c r="A530" s="108"/>
      <c r="B530" s="109"/>
      <c r="C530" s="108"/>
      <c r="D530" s="169"/>
      <c r="F530" s="108"/>
    </row>
    <row r="531" spans="1:6">
      <c r="A531" s="108"/>
      <c r="B531" s="109"/>
      <c r="C531" s="108"/>
      <c r="D531" s="169"/>
      <c r="F531" s="108"/>
    </row>
    <row r="532" spans="1:6">
      <c r="A532" s="108"/>
      <c r="B532" s="109"/>
      <c r="C532" s="108"/>
      <c r="D532" s="169"/>
      <c r="F532" s="108"/>
    </row>
    <row r="533" spans="1:6">
      <c r="A533" s="108"/>
      <c r="B533" s="109"/>
      <c r="C533" s="108"/>
      <c r="D533" s="169"/>
      <c r="F533" s="108"/>
    </row>
    <row r="534" spans="1:6">
      <c r="A534" s="108"/>
      <c r="B534" s="109"/>
      <c r="C534" s="108"/>
      <c r="D534" s="169"/>
      <c r="F534" s="108"/>
    </row>
    <row r="535" spans="1:6">
      <c r="A535" s="108"/>
      <c r="B535" s="109"/>
      <c r="C535" s="108"/>
      <c r="D535" s="169"/>
      <c r="F535" s="108"/>
    </row>
    <row r="536" spans="1:6">
      <c r="A536" s="108"/>
      <c r="B536" s="109"/>
      <c r="C536" s="108"/>
      <c r="D536" s="169"/>
      <c r="F536" s="108"/>
    </row>
    <row r="537" spans="1:6">
      <c r="A537" s="108"/>
      <c r="B537" s="109"/>
      <c r="C537" s="108"/>
      <c r="D537" s="169"/>
      <c r="F537" s="108"/>
    </row>
    <row r="538" spans="1:6">
      <c r="A538" s="108"/>
      <c r="B538" s="109"/>
      <c r="C538" s="108"/>
      <c r="D538" s="169"/>
      <c r="F538" s="108"/>
    </row>
    <row r="539" spans="1:6">
      <c r="A539" s="108"/>
      <c r="B539" s="109"/>
      <c r="C539" s="108"/>
      <c r="D539" s="169"/>
      <c r="F539" s="108"/>
    </row>
    <row r="540" spans="1:6">
      <c r="A540" s="108"/>
      <c r="B540" s="109"/>
      <c r="C540" s="108"/>
      <c r="D540" s="169"/>
      <c r="F540" s="108"/>
    </row>
    <row r="541" spans="1:6">
      <c r="A541" s="108"/>
      <c r="B541" s="109"/>
      <c r="C541" s="108"/>
      <c r="D541" s="169"/>
      <c r="F541" s="108"/>
    </row>
    <row r="542" spans="1:6">
      <c r="A542" s="108"/>
      <c r="B542" s="109"/>
      <c r="C542" s="108"/>
      <c r="D542" s="169"/>
      <c r="F542" s="108"/>
    </row>
    <row r="543" spans="1:6">
      <c r="A543" s="108"/>
      <c r="B543" s="109"/>
      <c r="C543" s="108"/>
      <c r="D543" s="169"/>
      <c r="F543" s="108"/>
    </row>
    <row r="544" spans="1:6">
      <c r="A544" s="108"/>
      <c r="B544" s="109"/>
      <c r="C544" s="108"/>
      <c r="D544" s="169"/>
      <c r="F544" s="108"/>
    </row>
    <row r="545" spans="1:6">
      <c r="A545" s="108"/>
      <c r="B545" s="109"/>
      <c r="C545" s="108"/>
      <c r="D545" s="169"/>
      <c r="F545" s="108"/>
    </row>
    <row r="546" spans="1:6">
      <c r="A546" s="108"/>
      <c r="B546" s="109"/>
      <c r="C546" s="108"/>
      <c r="D546" s="169"/>
      <c r="F546" s="108"/>
    </row>
    <row r="547" spans="1:6">
      <c r="A547" s="108"/>
      <c r="B547" s="109"/>
      <c r="C547" s="108"/>
      <c r="D547" s="169"/>
      <c r="F547" s="108"/>
    </row>
    <row r="548" spans="1:6">
      <c r="A548" s="108"/>
      <c r="B548" s="109"/>
      <c r="C548" s="108"/>
      <c r="D548" s="169"/>
      <c r="F548" s="108"/>
    </row>
    <row r="549" spans="1:6">
      <c r="A549" s="108"/>
      <c r="B549" s="109"/>
      <c r="C549" s="108"/>
      <c r="D549" s="169"/>
      <c r="F549" s="108"/>
    </row>
    <row r="550" spans="1:6">
      <c r="A550" s="108"/>
      <c r="B550" s="109"/>
      <c r="C550" s="108"/>
      <c r="D550" s="169"/>
      <c r="F550" s="108"/>
    </row>
    <row r="551" spans="1:6">
      <c r="A551" s="108"/>
      <c r="B551" s="109"/>
      <c r="C551" s="108"/>
      <c r="D551" s="169"/>
      <c r="F551" s="108"/>
    </row>
    <row r="552" spans="1:6">
      <c r="A552" s="108"/>
      <c r="B552" s="109"/>
      <c r="C552" s="108"/>
      <c r="D552" s="169"/>
      <c r="F552" s="108"/>
    </row>
    <row r="553" spans="1:6">
      <c r="A553" s="108"/>
      <c r="B553" s="109"/>
      <c r="C553" s="108"/>
      <c r="D553" s="169"/>
      <c r="F553" s="108"/>
    </row>
    <row r="554" spans="1:6">
      <c r="A554" s="108"/>
      <c r="B554" s="109"/>
      <c r="C554" s="108"/>
      <c r="D554" s="169"/>
      <c r="F554" s="108"/>
    </row>
    <row r="555" spans="1:6">
      <c r="A555" s="108"/>
      <c r="B555" s="109"/>
      <c r="C555" s="108"/>
      <c r="D555" s="169"/>
      <c r="F555" s="108"/>
    </row>
    <row r="556" spans="1:6">
      <c r="A556" s="108"/>
      <c r="B556" s="109"/>
      <c r="C556" s="108"/>
      <c r="D556" s="169"/>
      <c r="F556" s="108"/>
    </row>
    <row r="557" spans="1:6">
      <c r="A557" s="108"/>
      <c r="B557" s="109"/>
      <c r="C557" s="108"/>
      <c r="D557" s="169"/>
      <c r="F557" s="108"/>
    </row>
    <row r="558" spans="1:6">
      <c r="A558" s="108"/>
      <c r="B558" s="109"/>
      <c r="C558" s="108"/>
      <c r="D558" s="169"/>
      <c r="F558" s="108"/>
    </row>
    <row r="559" spans="1:6">
      <c r="A559" s="108"/>
      <c r="B559" s="109"/>
      <c r="C559" s="108"/>
      <c r="D559" s="169"/>
      <c r="F559" s="108"/>
    </row>
    <row r="560" spans="1:6">
      <c r="A560" s="108"/>
      <c r="B560" s="109"/>
      <c r="C560" s="108"/>
      <c r="D560" s="169"/>
      <c r="F560" s="108"/>
    </row>
    <row r="561" spans="1:6">
      <c r="A561" s="108"/>
      <c r="B561" s="109"/>
      <c r="C561" s="108"/>
      <c r="D561" s="169"/>
      <c r="F561" s="108"/>
    </row>
    <row r="562" spans="1:6">
      <c r="A562" s="108"/>
      <c r="B562" s="109"/>
      <c r="C562" s="108"/>
      <c r="D562" s="169"/>
      <c r="F562" s="108"/>
    </row>
    <row r="563" spans="1:6">
      <c r="A563" s="108"/>
      <c r="B563" s="109"/>
      <c r="C563" s="108"/>
      <c r="D563" s="169"/>
      <c r="F563" s="108"/>
    </row>
    <row r="564" spans="1:6">
      <c r="A564" s="108"/>
      <c r="B564" s="109"/>
      <c r="C564" s="108"/>
      <c r="D564" s="169"/>
      <c r="F564" s="108"/>
    </row>
    <row r="565" spans="1:6">
      <c r="A565" s="108"/>
      <c r="B565" s="109"/>
      <c r="C565" s="108"/>
      <c r="D565" s="169"/>
      <c r="F565" s="108"/>
    </row>
    <row r="566" spans="1:6">
      <c r="A566" s="108"/>
      <c r="B566" s="109"/>
      <c r="C566" s="108"/>
      <c r="D566" s="169"/>
      <c r="F566" s="108"/>
    </row>
    <row r="567" spans="1:6">
      <c r="A567" s="108"/>
      <c r="B567" s="109"/>
      <c r="C567" s="108"/>
      <c r="D567" s="169"/>
      <c r="F567" s="108"/>
    </row>
    <row r="568" spans="1:6">
      <c r="A568" s="108"/>
      <c r="B568" s="109"/>
      <c r="C568" s="108"/>
      <c r="D568" s="169"/>
      <c r="F568" s="108"/>
    </row>
    <row r="569" spans="1:6">
      <c r="A569" s="108"/>
      <c r="B569" s="109"/>
      <c r="C569" s="108"/>
      <c r="D569" s="169"/>
      <c r="F569" s="108"/>
    </row>
    <row r="570" spans="1:6">
      <c r="A570" s="108"/>
      <c r="B570" s="109"/>
      <c r="C570" s="108"/>
      <c r="D570" s="169"/>
      <c r="F570" s="108"/>
    </row>
    <row r="571" spans="1:6">
      <c r="A571" s="108"/>
      <c r="B571" s="109"/>
      <c r="C571" s="108"/>
      <c r="D571" s="169"/>
      <c r="F571" s="108"/>
    </row>
    <row r="572" spans="1:6">
      <c r="A572" s="108"/>
      <c r="B572" s="109"/>
      <c r="C572" s="108"/>
      <c r="D572" s="169"/>
      <c r="F572" s="108"/>
    </row>
    <row r="573" spans="1:6">
      <c r="A573" s="108"/>
      <c r="B573" s="109"/>
      <c r="C573" s="108"/>
      <c r="D573" s="169"/>
      <c r="F573" s="108"/>
    </row>
    <row r="574" spans="1:6">
      <c r="A574" s="108"/>
      <c r="B574" s="109"/>
      <c r="C574" s="108"/>
      <c r="D574" s="169"/>
      <c r="F574" s="108"/>
    </row>
    <row r="575" spans="1:6">
      <c r="A575" s="108"/>
      <c r="B575" s="109"/>
      <c r="C575" s="108"/>
      <c r="D575" s="169"/>
      <c r="F575" s="108"/>
    </row>
    <row r="576" spans="1:6">
      <c r="A576" s="108"/>
      <c r="B576" s="109"/>
      <c r="C576" s="108"/>
      <c r="D576" s="169"/>
      <c r="F576" s="108"/>
    </row>
    <row r="577" spans="1:6">
      <c r="A577" s="108"/>
      <c r="B577" s="109"/>
      <c r="C577" s="108"/>
      <c r="D577" s="169"/>
      <c r="F577" s="108"/>
    </row>
    <row r="578" spans="1:6">
      <c r="A578" s="108"/>
      <c r="B578" s="109"/>
      <c r="C578" s="108"/>
      <c r="D578" s="169"/>
      <c r="F578" s="108"/>
    </row>
    <row r="579" spans="1:6">
      <c r="A579" s="108"/>
      <c r="B579" s="109"/>
      <c r="C579" s="108"/>
      <c r="D579" s="169"/>
      <c r="F579" s="108"/>
    </row>
    <row r="580" spans="1:6">
      <c r="A580" s="108"/>
      <c r="B580" s="109"/>
      <c r="C580" s="108"/>
      <c r="D580" s="169"/>
      <c r="F580" s="108"/>
    </row>
    <row r="581" spans="1:6">
      <c r="A581" s="108"/>
      <c r="B581" s="109"/>
      <c r="C581" s="108"/>
      <c r="D581" s="169"/>
      <c r="F581" s="108"/>
    </row>
    <row r="582" spans="1:6">
      <c r="A582" s="108"/>
      <c r="B582" s="109"/>
      <c r="C582" s="108"/>
      <c r="D582" s="169"/>
      <c r="F582" s="108"/>
    </row>
    <row r="583" spans="1:6">
      <c r="A583" s="108"/>
      <c r="B583" s="109"/>
      <c r="C583" s="108"/>
      <c r="D583" s="169"/>
      <c r="F583" s="108"/>
    </row>
    <row r="584" spans="1:6">
      <c r="A584" s="108"/>
      <c r="B584" s="109"/>
      <c r="C584" s="108"/>
      <c r="D584" s="169"/>
      <c r="F584" s="108"/>
    </row>
    <row r="585" spans="1:6">
      <c r="A585" s="108"/>
      <c r="B585" s="109"/>
      <c r="C585" s="108"/>
      <c r="D585" s="169"/>
      <c r="F585" s="108"/>
    </row>
    <row r="586" spans="1:6">
      <c r="A586" s="108"/>
      <c r="B586" s="109"/>
      <c r="C586" s="108"/>
      <c r="D586" s="169"/>
      <c r="F586" s="108"/>
    </row>
    <row r="587" spans="1:6">
      <c r="A587" s="108"/>
      <c r="B587" s="109"/>
      <c r="C587" s="108"/>
      <c r="D587" s="169"/>
      <c r="F587" s="108"/>
    </row>
    <row r="588" spans="1:6">
      <c r="A588" s="108"/>
      <c r="B588" s="109"/>
      <c r="C588" s="108"/>
      <c r="D588" s="169"/>
      <c r="F588" s="108"/>
    </row>
    <row r="589" spans="1:6">
      <c r="A589" s="108"/>
      <c r="B589" s="109"/>
      <c r="C589" s="108"/>
      <c r="D589" s="169"/>
      <c r="F589" s="108"/>
    </row>
    <row r="590" spans="1:6">
      <c r="A590" s="108"/>
      <c r="B590" s="109"/>
      <c r="C590" s="108"/>
      <c r="D590" s="169"/>
      <c r="F590" s="108"/>
    </row>
    <row r="591" spans="1:6">
      <c r="A591" s="108"/>
      <c r="B591" s="109"/>
      <c r="C591" s="108"/>
      <c r="D591" s="169"/>
      <c r="F591" s="108"/>
    </row>
    <row r="592" spans="1:6">
      <c r="A592" s="108"/>
      <c r="B592" s="109"/>
      <c r="C592" s="108"/>
      <c r="D592" s="169"/>
      <c r="F592" s="108"/>
    </row>
    <row r="593" spans="1:6">
      <c r="A593" s="108"/>
      <c r="B593" s="109"/>
      <c r="C593" s="108"/>
      <c r="D593" s="169"/>
      <c r="F593" s="108"/>
    </row>
    <row r="594" spans="1:6">
      <c r="A594" s="108"/>
      <c r="B594" s="109"/>
      <c r="C594" s="108"/>
      <c r="D594" s="169"/>
      <c r="F594" s="108"/>
    </row>
    <row r="595" spans="1:6">
      <c r="A595" s="108"/>
      <c r="B595" s="109"/>
      <c r="C595" s="108"/>
      <c r="D595" s="169"/>
      <c r="F595" s="108"/>
    </row>
    <row r="596" spans="1:6">
      <c r="A596" s="108"/>
      <c r="B596" s="109"/>
      <c r="C596" s="108"/>
      <c r="D596" s="169"/>
      <c r="F596" s="108"/>
    </row>
    <row r="597" spans="1:6">
      <c r="A597" s="108"/>
      <c r="B597" s="109"/>
      <c r="C597" s="108"/>
      <c r="D597" s="169"/>
      <c r="F597" s="108"/>
    </row>
    <row r="598" spans="1:6">
      <c r="A598" s="108"/>
      <c r="B598" s="109"/>
      <c r="C598" s="108"/>
      <c r="D598" s="169"/>
      <c r="F598" s="108"/>
    </row>
    <row r="599" spans="1:6">
      <c r="A599" s="108"/>
      <c r="B599" s="109"/>
      <c r="C599" s="108"/>
      <c r="D599" s="169"/>
      <c r="F599" s="108"/>
    </row>
    <row r="600" spans="1:6">
      <c r="A600" s="108"/>
      <c r="B600" s="109"/>
      <c r="C600" s="108"/>
      <c r="D600" s="169"/>
      <c r="F600" s="108"/>
    </row>
    <row r="601" spans="1:6">
      <c r="A601" s="108"/>
      <c r="B601" s="109"/>
      <c r="C601" s="108"/>
      <c r="D601" s="169"/>
      <c r="F601" s="108"/>
    </row>
    <row r="602" spans="1:6">
      <c r="A602" s="108"/>
      <c r="B602" s="109"/>
      <c r="C602" s="108"/>
      <c r="D602" s="169"/>
      <c r="F602" s="108"/>
    </row>
    <row r="603" spans="1:6">
      <c r="A603" s="108"/>
      <c r="B603" s="109"/>
      <c r="C603" s="108"/>
      <c r="D603" s="169"/>
      <c r="F603" s="108"/>
    </row>
    <row r="604" spans="1:6">
      <c r="A604" s="108"/>
      <c r="B604" s="109"/>
      <c r="C604" s="108"/>
      <c r="D604" s="169"/>
      <c r="F604" s="108"/>
    </row>
    <row r="605" spans="1:6">
      <c r="A605" s="108"/>
      <c r="B605" s="109"/>
      <c r="C605" s="108"/>
      <c r="D605" s="169"/>
      <c r="F605" s="108"/>
    </row>
    <row r="606" spans="1:6">
      <c r="A606" s="108"/>
      <c r="B606" s="109"/>
      <c r="C606" s="108"/>
      <c r="D606" s="169"/>
      <c r="F606" s="108"/>
    </row>
    <row r="607" spans="1:6">
      <c r="A607" s="108"/>
      <c r="B607" s="109"/>
      <c r="C607" s="108"/>
      <c r="D607" s="169"/>
      <c r="F607" s="108"/>
    </row>
    <row r="608" spans="1:6">
      <c r="A608" s="108"/>
      <c r="B608" s="109"/>
      <c r="C608" s="108"/>
      <c r="D608" s="169"/>
      <c r="F608" s="108"/>
    </row>
    <row r="609" spans="1:6">
      <c r="A609" s="108"/>
      <c r="B609" s="109"/>
      <c r="C609" s="108"/>
      <c r="D609" s="169"/>
      <c r="F609" s="108"/>
    </row>
    <row r="610" spans="1:6">
      <c r="A610" s="108"/>
      <c r="B610" s="109"/>
      <c r="C610" s="108"/>
      <c r="D610" s="169"/>
      <c r="F610" s="108"/>
    </row>
    <row r="611" spans="1:6">
      <c r="A611" s="108"/>
      <c r="B611" s="109"/>
      <c r="C611" s="108"/>
      <c r="D611" s="169"/>
      <c r="F611" s="108"/>
    </row>
    <row r="612" spans="1:6">
      <c r="A612" s="108"/>
      <c r="B612" s="109"/>
      <c r="C612" s="108"/>
      <c r="D612" s="169"/>
      <c r="F612" s="108"/>
    </row>
    <row r="613" spans="1:6">
      <c r="A613" s="108"/>
      <c r="B613" s="109"/>
      <c r="C613" s="108"/>
      <c r="D613" s="169"/>
      <c r="F613" s="108"/>
    </row>
    <row r="614" spans="1:6">
      <c r="A614" s="108"/>
      <c r="B614" s="109"/>
      <c r="C614" s="108"/>
      <c r="D614" s="169"/>
      <c r="F614" s="108"/>
    </row>
    <row r="615" spans="1:6">
      <c r="A615" s="108"/>
      <c r="B615" s="109"/>
      <c r="C615" s="108"/>
      <c r="D615" s="169"/>
      <c r="F615" s="108"/>
    </row>
    <row r="616" spans="1:6">
      <c r="A616" s="108"/>
      <c r="B616" s="109"/>
      <c r="C616" s="108"/>
      <c r="D616" s="169"/>
      <c r="F616" s="108"/>
    </row>
    <row r="617" spans="1:6">
      <c r="A617" s="108"/>
      <c r="B617" s="109"/>
      <c r="C617" s="108"/>
      <c r="D617" s="169"/>
      <c r="F617" s="108"/>
    </row>
    <row r="618" spans="1:6">
      <c r="A618" s="108"/>
      <c r="B618" s="109"/>
      <c r="C618" s="108"/>
      <c r="D618" s="169"/>
      <c r="F618" s="108"/>
    </row>
    <row r="619" spans="1:6">
      <c r="A619" s="108"/>
      <c r="B619" s="109"/>
      <c r="C619" s="108"/>
      <c r="D619" s="169"/>
      <c r="F619" s="108"/>
    </row>
    <row r="620" spans="1:6">
      <c r="A620" s="108"/>
      <c r="B620" s="109"/>
      <c r="C620" s="108"/>
      <c r="D620" s="169"/>
      <c r="F620" s="108"/>
    </row>
    <row r="621" spans="1:6">
      <c r="A621" s="108"/>
      <c r="B621" s="109"/>
      <c r="C621" s="108"/>
      <c r="D621" s="169"/>
      <c r="F621" s="108"/>
    </row>
    <row r="622" spans="1:6">
      <c r="A622" s="108"/>
      <c r="B622" s="109"/>
      <c r="C622" s="108"/>
      <c r="D622" s="169"/>
      <c r="F622" s="108"/>
    </row>
    <row r="623" spans="1:6">
      <c r="A623" s="108"/>
      <c r="B623" s="109"/>
      <c r="C623" s="108"/>
      <c r="D623" s="169"/>
      <c r="F623" s="108"/>
    </row>
    <row r="624" spans="1:6">
      <c r="A624" s="108"/>
      <c r="B624" s="109"/>
      <c r="C624" s="108"/>
      <c r="D624" s="169"/>
      <c r="F624" s="108"/>
    </row>
    <row r="625" spans="1:6">
      <c r="A625" s="108"/>
      <c r="B625" s="109"/>
      <c r="C625" s="108"/>
      <c r="D625" s="169"/>
      <c r="F625" s="108"/>
    </row>
    <row r="626" spans="1:6">
      <c r="A626" s="108"/>
      <c r="B626" s="109"/>
      <c r="C626" s="108"/>
      <c r="D626" s="169"/>
      <c r="F626" s="108"/>
    </row>
    <row r="627" spans="1:6">
      <c r="A627" s="108"/>
      <c r="B627" s="109"/>
      <c r="C627" s="108"/>
      <c r="D627" s="169"/>
      <c r="F627" s="108"/>
    </row>
    <row r="628" spans="1:6">
      <c r="A628" s="108"/>
      <c r="B628" s="109"/>
      <c r="C628" s="108"/>
      <c r="D628" s="169"/>
      <c r="F628" s="108"/>
    </row>
    <row r="629" spans="1:6">
      <c r="A629" s="108"/>
      <c r="B629" s="109"/>
      <c r="C629" s="108"/>
      <c r="D629" s="169"/>
      <c r="F629" s="108"/>
    </row>
    <row r="630" spans="1:6">
      <c r="A630" s="108"/>
      <c r="B630" s="109"/>
      <c r="C630" s="108"/>
      <c r="D630" s="169"/>
      <c r="F630" s="108"/>
    </row>
    <row r="631" spans="1:6">
      <c r="A631" s="108"/>
      <c r="B631" s="109"/>
      <c r="C631" s="108"/>
      <c r="D631" s="169"/>
      <c r="F631" s="108"/>
    </row>
    <row r="632" spans="1:6">
      <c r="A632" s="108"/>
      <c r="B632" s="109"/>
      <c r="C632" s="108"/>
      <c r="D632" s="169"/>
      <c r="F632" s="108"/>
    </row>
    <row r="633" spans="1:6">
      <c r="A633" s="108"/>
      <c r="B633" s="109"/>
      <c r="C633" s="108"/>
      <c r="D633" s="169"/>
      <c r="F633" s="108"/>
    </row>
    <row r="634" spans="1:6">
      <c r="A634" s="108"/>
      <c r="B634" s="109"/>
      <c r="C634" s="108"/>
      <c r="D634" s="169"/>
      <c r="F634" s="108"/>
    </row>
    <row r="635" spans="1:6">
      <c r="A635" s="108"/>
      <c r="B635" s="109"/>
      <c r="C635" s="108"/>
      <c r="D635" s="169"/>
      <c r="F635" s="108"/>
    </row>
    <row r="636" spans="1:6">
      <c r="A636" s="108"/>
      <c r="B636" s="109"/>
      <c r="C636" s="108"/>
      <c r="D636" s="169"/>
      <c r="F636" s="108"/>
    </row>
    <row r="637" spans="1:6">
      <c r="A637" s="108"/>
      <c r="B637" s="109"/>
      <c r="C637" s="108"/>
      <c r="D637" s="169"/>
      <c r="F637" s="108"/>
    </row>
    <row r="638" spans="1:6">
      <c r="A638" s="108"/>
      <c r="B638" s="109"/>
      <c r="C638" s="108"/>
      <c r="D638" s="169"/>
      <c r="F638" s="108"/>
    </row>
    <row r="639" spans="1:6">
      <c r="A639" s="108"/>
      <c r="B639" s="109"/>
      <c r="C639" s="108"/>
      <c r="D639" s="169"/>
      <c r="F639" s="108"/>
    </row>
    <row r="640" spans="1:6">
      <c r="A640" s="108"/>
      <c r="B640" s="109"/>
      <c r="C640" s="108"/>
      <c r="D640" s="169"/>
      <c r="F640" s="108"/>
    </row>
    <row r="641" spans="1:6">
      <c r="A641" s="108"/>
      <c r="B641" s="109"/>
      <c r="C641" s="108"/>
      <c r="D641" s="169"/>
      <c r="F641" s="108"/>
    </row>
    <row r="642" spans="1:6">
      <c r="A642" s="108"/>
      <c r="B642" s="109"/>
      <c r="C642" s="108"/>
      <c r="D642" s="169"/>
      <c r="F642" s="108"/>
    </row>
    <row r="643" spans="1:6">
      <c r="A643" s="108"/>
      <c r="B643" s="109"/>
      <c r="C643" s="108"/>
      <c r="D643" s="169"/>
      <c r="F643" s="108"/>
    </row>
    <row r="644" spans="1:6">
      <c r="A644" s="108"/>
      <c r="B644" s="109"/>
      <c r="C644" s="108"/>
      <c r="D644" s="169"/>
      <c r="F644" s="108"/>
    </row>
    <row r="645" spans="1:6">
      <c r="A645" s="108"/>
      <c r="B645" s="109"/>
      <c r="C645" s="108"/>
      <c r="D645" s="169"/>
      <c r="F645" s="108"/>
    </row>
    <row r="646" spans="1:6">
      <c r="A646" s="108"/>
      <c r="B646" s="109"/>
      <c r="C646" s="108"/>
      <c r="D646" s="169"/>
      <c r="F646" s="108"/>
    </row>
    <row r="647" spans="1:6">
      <c r="A647" s="108"/>
      <c r="B647" s="109"/>
      <c r="C647" s="108"/>
      <c r="D647" s="169"/>
      <c r="F647" s="108"/>
    </row>
    <row r="648" spans="1:6">
      <c r="A648" s="108"/>
      <c r="B648" s="109"/>
      <c r="C648" s="108"/>
      <c r="D648" s="169"/>
      <c r="F648" s="108"/>
    </row>
    <row r="649" spans="1:6">
      <c r="A649" s="108"/>
      <c r="B649" s="109"/>
      <c r="C649" s="108"/>
      <c r="D649" s="169"/>
      <c r="F649" s="108"/>
    </row>
    <row r="650" spans="1:6">
      <c r="A650" s="108"/>
      <c r="B650" s="109"/>
      <c r="C650" s="108"/>
      <c r="D650" s="169"/>
      <c r="F650" s="108"/>
    </row>
    <row r="651" spans="1:6">
      <c r="A651" s="108"/>
      <c r="B651" s="109"/>
      <c r="C651" s="108"/>
      <c r="D651" s="169"/>
      <c r="F651" s="108"/>
    </row>
    <row r="652" spans="1:6">
      <c r="A652" s="108"/>
      <c r="B652" s="109"/>
      <c r="C652" s="108"/>
      <c r="D652" s="169"/>
      <c r="F652" s="108"/>
    </row>
    <row r="653" spans="1:6">
      <c r="A653" s="108"/>
      <c r="B653" s="109"/>
      <c r="C653" s="108"/>
      <c r="D653" s="169"/>
      <c r="F653" s="108"/>
    </row>
    <row r="654" spans="1:6">
      <c r="A654" s="108"/>
      <c r="B654" s="109"/>
      <c r="C654" s="108"/>
      <c r="D654" s="169"/>
      <c r="F654" s="108"/>
    </row>
    <row r="655" spans="1:6">
      <c r="A655" s="108"/>
      <c r="B655" s="109"/>
      <c r="C655" s="108"/>
      <c r="D655" s="169"/>
      <c r="F655" s="108"/>
    </row>
    <row r="656" spans="1:6">
      <c r="A656" s="108"/>
      <c r="B656" s="109"/>
      <c r="C656" s="108"/>
      <c r="D656" s="169"/>
      <c r="F656" s="108"/>
    </row>
    <row r="657" spans="1:6">
      <c r="A657" s="108"/>
      <c r="B657" s="109"/>
      <c r="C657" s="108"/>
      <c r="D657" s="169"/>
      <c r="F657" s="108"/>
    </row>
    <row r="658" spans="1:6">
      <c r="A658" s="108"/>
      <c r="B658" s="109"/>
      <c r="C658" s="108"/>
      <c r="D658" s="169"/>
      <c r="F658" s="108"/>
    </row>
    <row r="659" spans="1:6">
      <c r="A659" s="108"/>
      <c r="B659" s="109"/>
      <c r="C659" s="108"/>
      <c r="D659" s="169"/>
      <c r="F659" s="108"/>
    </row>
    <row r="660" spans="1:6">
      <c r="A660" s="108"/>
      <c r="B660" s="109"/>
      <c r="C660" s="108"/>
      <c r="D660" s="169"/>
      <c r="F660" s="108"/>
    </row>
    <row r="661" spans="1:6">
      <c r="A661" s="108"/>
      <c r="B661" s="109"/>
      <c r="C661" s="108"/>
      <c r="D661" s="169"/>
      <c r="F661" s="108"/>
    </row>
    <row r="662" spans="1:6">
      <c r="A662" s="108"/>
      <c r="B662" s="109"/>
      <c r="C662" s="108"/>
      <c r="D662" s="169"/>
      <c r="F662" s="108"/>
    </row>
    <row r="663" spans="1:6">
      <c r="A663" s="108"/>
      <c r="B663" s="109"/>
      <c r="C663" s="108"/>
      <c r="D663" s="169"/>
      <c r="F663" s="108"/>
    </row>
    <row r="664" spans="1:6">
      <c r="A664" s="108"/>
      <c r="B664" s="109"/>
      <c r="C664" s="108"/>
      <c r="D664" s="169"/>
      <c r="F664" s="108"/>
    </row>
    <row r="665" spans="1:6">
      <c r="A665" s="108"/>
      <c r="B665" s="109"/>
      <c r="C665" s="108"/>
      <c r="D665" s="169"/>
      <c r="F665" s="108"/>
    </row>
    <row r="666" spans="1:6">
      <c r="A666" s="108"/>
      <c r="B666" s="109"/>
      <c r="C666" s="108"/>
      <c r="D666" s="169"/>
      <c r="F666" s="108"/>
    </row>
    <row r="667" spans="1:6">
      <c r="A667" s="108"/>
      <c r="B667" s="109"/>
      <c r="C667" s="108"/>
      <c r="D667" s="169"/>
      <c r="F667" s="108"/>
    </row>
    <row r="668" spans="1:6">
      <c r="A668" s="108"/>
      <c r="B668" s="109"/>
      <c r="C668" s="108"/>
      <c r="D668" s="169"/>
      <c r="F668" s="108"/>
    </row>
    <row r="669" spans="1:6">
      <c r="A669" s="108"/>
      <c r="B669" s="109"/>
      <c r="C669" s="108"/>
      <c r="D669" s="169"/>
      <c r="F669" s="108"/>
    </row>
    <row r="670" spans="1:6">
      <c r="A670" s="108"/>
      <c r="B670" s="109"/>
      <c r="C670" s="108"/>
      <c r="D670" s="169"/>
      <c r="F670" s="108"/>
    </row>
    <row r="671" spans="1:6">
      <c r="A671" s="108"/>
      <c r="B671" s="109"/>
      <c r="C671" s="108"/>
      <c r="D671" s="169"/>
      <c r="F671" s="108"/>
    </row>
    <row r="672" spans="1:6">
      <c r="A672" s="108"/>
      <c r="B672" s="109"/>
      <c r="C672" s="108"/>
      <c r="D672" s="169"/>
      <c r="F672" s="108"/>
    </row>
    <row r="673" spans="1:6">
      <c r="A673" s="108"/>
      <c r="B673" s="109"/>
      <c r="C673" s="108"/>
      <c r="D673" s="169"/>
      <c r="F673" s="108"/>
    </row>
    <row r="674" spans="1:6">
      <c r="A674" s="108"/>
      <c r="B674" s="109"/>
      <c r="C674" s="108"/>
      <c r="D674" s="169"/>
      <c r="F674" s="108"/>
    </row>
    <row r="675" spans="1:6">
      <c r="A675" s="108"/>
      <c r="B675" s="109"/>
      <c r="C675" s="108"/>
      <c r="D675" s="169"/>
      <c r="F675" s="108"/>
    </row>
    <row r="676" spans="1:6">
      <c r="A676" s="108"/>
      <c r="B676" s="109"/>
      <c r="C676" s="108"/>
      <c r="D676" s="169"/>
      <c r="F676" s="108"/>
    </row>
    <row r="677" spans="1:6">
      <c r="A677" s="108"/>
      <c r="B677" s="109"/>
      <c r="C677" s="108"/>
      <c r="D677" s="169"/>
      <c r="F677" s="108"/>
    </row>
    <row r="678" spans="1:6">
      <c r="A678" s="108"/>
      <c r="B678" s="109"/>
      <c r="C678" s="108"/>
      <c r="D678" s="169"/>
      <c r="F678" s="108"/>
    </row>
    <row r="679" spans="1:6">
      <c r="A679" s="108"/>
      <c r="B679" s="109"/>
      <c r="C679" s="108"/>
      <c r="D679" s="169"/>
      <c r="F679" s="108"/>
    </row>
    <row r="680" spans="1:6">
      <c r="A680" s="108"/>
      <c r="B680" s="109"/>
      <c r="C680" s="108"/>
      <c r="D680" s="169"/>
      <c r="F680" s="108"/>
    </row>
    <row r="681" spans="1:6">
      <c r="A681" s="108"/>
      <c r="B681" s="109"/>
      <c r="C681" s="108"/>
      <c r="D681" s="169"/>
      <c r="F681" s="108"/>
    </row>
    <row r="682" spans="1:6">
      <c r="A682" s="108"/>
      <c r="B682" s="109"/>
      <c r="C682" s="108"/>
      <c r="D682" s="169"/>
      <c r="F682" s="108"/>
    </row>
    <row r="683" spans="1:6">
      <c r="A683" s="108"/>
      <c r="B683" s="109"/>
      <c r="C683" s="108"/>
      <c r="D683" s="169"/>
      <c r="F683" s="108"/>
    </row>
    <row r="684" spans="1:6">
      <c r="A684" s="108"/>
      <c r="B684" s="109"/>
      <c r="C684" s="108"/>
      <c r="D684" s="169"/>
      <c r="F684" s="108"/>
    </row>
    <row r="685" spans="1:6">
      <c r="A685" s="108"/>
      <c r="B685" s="109"/>
      <c r="C685" s="108"/>
      <c r="D685" s="169"/>
      <c r="F685" s="108"/>
    </row>
    <row r="686" spans="1:6">
      <c r="A686" s="108"/>
      <c r="B686" s="109"/>
      <c r="C686" s="108"/>
      <c r="D686" s="169"/>
      <c r="F686" s="108"/>
    </row>
    <row r="687" spans="1:6">
      <c r="A687" s="108"/>
      <c r="B687" s="109"/>
      <c r="C687" s="108"/>
      <c r="D687" s="169"/>
      <c r="F687" s="108"/>
    </row>
    <row r="688" spans="1:6">
      <c r="A688" s="108"/>
      <c r="B688" s="109"/>
      <c r="C688" s="108"/>
      <c r="D688" s="169"/>
      <c r="F688" s="108"/>
    </row>
    <row r="689" spans="1:6">
      <c r="A689" s="108"/>
      <c r="B689" s="109"/>
      <c r="C689" s="108"/>
      <c r="D689" s="169"/>
      <c r="F689" s="108"/>
    </row>
    <row r="690" spans="1:6">
      <c r="A690" s="108"/>
      <c r="B690" s="109"/>
      <c r="C690" s="108"/>
      <c r="D690" s="169"/>
      <c r="F690" s="108"/>
    </row>
    <row r="691" spans="1:6">
      <c r="A691" s="108"/>
      <c r="B691" s="109"/>
      <c r="C691" s="108"/>
      <c r="D691" s="169"/>
      <c r="F691" s="108"/>
    </row>
    <row r="692" spans="1:6">
      <c r="A692" s="108"/>
      <c r="B692" s="109"/>
      <c r="C692" s="108"/>
      <c r="D692" s="169"/>
      <c r="F692" s="108"/>
    </row>
    <row r="693" spans="1:6">
      <c r="A693" s="108"/>
      <c r="B693" s="109"/>
      <c r="C693" s="108"/>
      <c r="D693" s="169"/>
      <c r="F693" s="108"/>
    </row>
    <row r="694" spans="1:6">
      <c r="A694" s="108"/>
      <c r="B694" s="109"/>
      <c r="C694" s="108"/>
      <c r="D694" s="169"/>
      <c r="F694" s="108"/>
    </row>
    <row r="695" spans="1:6">
      <c r="A695" s="108"/>
      <c r="B695" s="109"/>
      <c r="C695" s="108"/>
      <c r="D695" s="169"/>
      <c r="F695" s="108"/>
    </row>
    <row r="696" spans="1:6">
      <c r="A696" s="108"/>
      <c r="B696" s="109"/>
      <c r="C696" s="108"/>
      <c r="D696" s="169"/>
      <c r="F696" s="108"/>
    </row>
    <row r="697" spans="1:6">
      <c r="A697" s="108"/>
      <c r="B697" s="109"/>
      <c r="C697" s="108"/>
      <c r="D697" s="169"/>
      <c r="F697" s="108"/>
    </row>
    <row r="698" spans="1:6">
      <c r="A698" s="108"/>
      <c r="B698" s="109"/>
      <c r="C698" s="108"/>
      <c r="D698" s="169"/>
      <c r="F698" s="108"/>
    </row>
    <row r="699" spans="1:6">
      <c r="A699" s="108"/>
      <c r="B699" s="109"/>
      <c r="C699" s="108"/>
      <c r="D699" s="169"/>
      <c r="F699" s="108"/>
    </row>
    <row r="700" spans="1:6">
      <c r="A700" s="108"/>
      <c r="B700" s="109"/>
      <c r="C700" s="108"/>
      <c r="D700" s="169"/>
      <c r="F700" s="108"/>
    </row>
    <row r="701" spans="1:6">
      <c r="A701" s="108"/>
      <c r="B701" s="109"/>
      <c r="C701" s="108"/>
      <c r="D701" s="169"/>
      <c r="F701" s="108"/>
    </row>
    <row r="702" spans="1:6">
      <c r="A702" s="108"/>
      <c r="B702" s="109"/>
      <c r="C702" s="108"/>
      <c r="D702" s="169"/>
      <c r="F702" s="108"/>
    </row>
    <row r="703" spans="1:6">
      <c r="A703" s="108"/>
      <c r="B703" s="109"/>
      <c r="C703" s="108"/>
      <c r="D703" s="169"/>
      <c r="F703" s="108"/>
    </row>
    <row r="704" spans="1:6">
      <c r="A704" s="108"/>
      <c r="B704" s="109"/>
      <c r="C704" s="108"/>
      <c r="D704" s="169"/>
      <c r="F704" s="108"/>
    </row>
    <row r="705" spans="1:6">
      <c r="A705" s="108"/>
      <c r="B705" s="109"/>
      <c r="C705" s="108"/>
      <c r="D705" s="169"/>
      <c r="F705" s="108"/>
    </row>
    <row r="706" spans="1:6">
      <c r="A706" s="108"/>
      <c r="B706" s="109"/>
      <c r="C706" s="108"/>
      <c r="D706" s="169"/>
      <c r="F706" s="108"/>
    </row>
    <row r="707" spans="1:6">
      <c r="A707" s="108"/>
      <c r="B707" s="109"/>
      <c r="C707" s="108"/>
      <c r="D707" s="169"/>
      <c r="F707" s="108"/>
    </row>
    <row r="708" spans="1:6">
      <c r="A708" s="108"/>
      <c r="B708" s="109"/>
      <c r="C708" s="108"/>
      <c r="D708" s="169"/>
      <c r="F708" s="108"/>
    </row>
    <row r="709" spans="1:6">
      <c r="A709" s="108"/>
      <c r="B709" s="109"/>
      <c r="C709" s="108"/>
      <c r="D709" s="169"/>
      <c r="F709" s="108"/>
    </row>
    <row r="710" spans="1:6">
      <c r="A710" s="108"/>
      <c r="B710" s="109"/>
      <c r="C710" s="108"/>
      <c r="D710" s="169"/>
      <c r="F710" s="108"/>
    </row>
    <row r="711" spans="1:6">
      <c r="A711" s="108"/>
      <c r="B711" s="109"/>
      <c r="C711" s="108"/>
      <c r="D711" s="169"/>
      <c r="F711" s="108"/>
    </row>
    <row r="712" spans="1:6">
      <c r="A712" s="108"/>
      <c r="B712" s="109"/>
      <c r="C712" s="108"/>
      <c r="D712" s="169"/>
      <c r="F712" s="108"/>
    </row>
    <row r="713" spans="1:6">
      <c r="A713" s="108"/>
      <c r="B713" s="109"/>
      <c r="C713" s="108"/>
      <c r="D713" s="169"/>
      <c r="F713" s="108"/>
    </row>
    <row r="714" spans="1:6">
      <c r="A714" s="108"/>
      <c r="B714" s="109"/>
      <c r="C714" s="108"/>
      <c r="D714" s="169"/>
      <c r="F714" s="108"/>
    </row>
    <row r="715" spans="1:6">
      <c r="A715" s="108"/>
      <c r="B715" s="109"/>
      <c r="C715" s="108"/>
      <c r="D715" s="169"/>
      <c r="F715" s="108"/>
    </row>
    <row r="716" spans="1:6">
      <c r="A716" s="108"/>
      <c r="B716" s="109"/>
      <c r="C716" s="108"/>
      <c r="D716" s="169"/>
      <c r="F716" s="108"/>
    </row>
    <row r="717" spans="1:6">
      <c r="A717" s="108"/>
      <c r="B717" s="109"/>
      <c r="C717" s="108"/>
      <c r="D717" s="169"/>
      <c r="F717" s="108"/>
    </row>
    <row r="718" spans="1:6">
      <c r="A718" s="108"/>
      <c r="B718" s="109"/>
      <c r="C718" s="108"/>
      <c r="D718" s="169"/>
      <c r="F718" s="108"/>
    </row>
    <row r="719" spans="1:6">
      <c r="A719" s="108"/>
      <c r="B719" s="109"/>
      <c r="C719" s="108"/>
      <c r="D719" s="169"/>
      <c r="F719" s="108"/>
    </row>
    <row r="720" spans="1:6">
      <c r="A720" s="108"/>
      <c r="B720" s="109"/>
      <c r="C720" s="108"/>
      <c r="D720" s="169"/>
      <c r="F720" s="108"/>
    </row>
    <row r="721" spans="1:6">
      <c r="A721" s="108"/>
      <c r="B721" s="109"/>
      <c r="C721" s="108"/>
      <c r="D721" s="169"/>
      <c r="F721" s="108"/>
    </row>
    <row r="722" spans="1:6">
      <c r="A722" s="108"/>
      <c r="B722" s="109"/>
      <c r="C722" s="108"/>
      <c r="D722" s="169"/>
      <c r="F722" s="108"/>
    </row>
    <row r="723" spans="1:6">
      <c r="A723" s="108"/>
      <c r="B723" s="109"/>
      <c r="C723" s="108"/>
      <c r="D723" s="169"/>
      <c r="F723" s="108"/>
    </row>
    <row r="724" spans="1:6">
      <c r="A724" s="108"/>
      <c r="B724" s="109"/>
      <c r="C724" s="108"/>
      <c r="D724" s="169"/>
      <c r="F724" s="108"/>
    </row>
    <row r="725" spans="1:6">
      <c r="A725" s="108"/>
      <c r="B725" s="109"/>
      <c r="C725" s="108"/>
      <c r="D725" s="169"/>
      <c r="F725" s="108"/>
    </row>
    <row r="726" spans="1:6">
      <c r="A726" s="108"/>
      <c r="B726" s="109"/>
      <c r="C726" s="108"/>
      <c r="D726" s="169"/>
      <c r="F726" s="108"/>
    </row>
    <row r="727" spans="1:6">
      <c r="A727" s="108"/>
      <c r="B727" s="109"/>
      <c r="C727" s="108"/>
      <c r="D727" s="169"/>
      <c r="F727" s="108"/>
    </row>
    <row r="728" spans="1:6">
      <c r="A728" s="108"/>
      <c r="B728" s="109"/>
      <c r="C728" s="108"/>
      <c r="D728" s="169"/>
      <c r="F728" s="108"/>
    </row>
    <row r="729" spans="1:6">
      <c r="A729" s="108"/>
      <c r="B729" s="109"/>
      <c r="C729" s="108"/>
      <c r="D729" s="169"/>
      <c r="F729" s="108"/>
    </row>
    <row r="730" spans="1:6">
      <c r="A730" s="108"/>
      <c r="B730" s="109"/>
      <c r="C730" s="108"/>
      <c r="D730" s="169"/>
      <c r="F730" s="108"/>
    </row>
    <row r="731" spans="1:6">
      <c r="A731" s="108"/>
      <c r="B731" s="109"/>
      <c r="C731" s="108"/>
      <c r="D731" s="169"/>
      <c r="F731" s="108"/>
    </row>
    <row r="732" spans="1:6">
      <c r="A732" s="108"/>
      <c r="B732" s="109"/>
      <c r="C732" s="108"/>
      <c r="D732" s="169"/>
      <c r="F732" s="108"/>
    </row>
    <row r="733" spans="1:6">
      <c r="A733" s="108"/>
      <c r="B733" s="109"/>
      <c r="C733" s="108"/>
      <c r="D733" s="169"/>
      <c r="F733" s="108"/>
    </row>
    <row r="734" spans="1:6">
      <c r="A734" s="108"/>
      <c r="B734" s="109"/>
      <c r="C734" s="108"/>
      <c r="D734" s="169"/>
      <c r="F734" s="108"/>
    </row>
    <row r="735" spans="1:6">
      <c r="A735" s="108"/>
      <c r="B735" s="109"/>
      <c r="C735" s="108"/>
      <c r="D735" s="169"/>
      <c r="F735" s="108"/>
    </row>
    <row r="736" spans="1:6">
      <c r="A736" s="108"/>
      <c r="B736" s="109"/>
      <c r="C736" s="108"/>
      <c r="D736" s="169"/>
      <c r="F736" s="108"/>
    </row>
    <row r="737" spans="1:6">
      <c r="A737" s="108"/>
      <c r="B737" s="109"/>
      <c r="C737" s="108"/>
      <c r="D737" s="169"/>
      <c r="F737" s="108"/>
    </row>
    <row r="738" spans="1:6">
      <c r="A738" s="108"/>
      <c r="B738" s="109"/>
      <c r="C738" s="108"/>
      <c r="D738" s="169"/>
      <c r="F738" s="108"/>
    </row>
    <row r="739" spans="1:6">
      <c r="A739" s="108"/>
      <c r="B739" s="109"/>
      <c r="C739" s="108"/>
      <c r="D739" s="169"/>
      <c r="F739" s="108"/>
    </row>
    <row r="740" spans="1:6">
      <c r="A740" s="108"/>
      <c r="B740" s="109"/>
      <c r="C740" s="108"/>
      <c r="D740" s="169"/>
      <c r="F740" s="108"/>
    </row>
    <row r="741" spans="1:6">
      <c r="A741" s="108"/>
      <c r="B741" s="109"/>
      <c r="C741" s="108"/>
      <c r="D741" s="169"/>
      <c r="F741" s="108"/>
    </row>
    <row r="742" spans="1:6">
      <c r="A742" s="108"/>
      <c r="B742" s="109"/>
      <c r="C742" s="108"/>
      <c r="D742" s="169"/>
      <c r="F742" s="108"/>
    </row>
    <row r="743" spans="1:6">
      <c r="A743" s="108"/>
      <c r="B743" s="109"/>
      <c r="C743" s="108"/>
      <c r="D743" s="169"/>
      <c r="F743" s="108"/>
    </row>
    <row r="744" spans="1:6">
      <c r="A744" s="108"/>
      <c r="B744" s="109"/>
      <c r="C744" s="108"/>
      <c r="D744" s="169"/>
      <c r="F744" s="108"/>
    </row>
    <row r="745" spans="1:6">
      <c r="A745" s="108"/>
      <c r="B745" s="109"/>
      <c r="C745" s="108"/>
      <c r="D745" s="169"/>
      <c r="F745" s="108"/>
    </row>
    <row r="746" spans="1:6">
      <c r="A746" s="108"/>
      <c r="B746" s="109"/>
      <c r="C746" s="108"/>
      <c r="D746" s="169"/>
      <c r="F746" s="108"/>
    </row>
    <row r="747" spans="1:6">
      <c r="A747" s="108"/>
      <c r="B747" s="109"/>
      <c r="C747" s="108"/>
      <c r="D747" s="169"/>
      <c r="F747" s="108"/>
    </row>
    <row r="748" spans="1:6">
      <c r="A748" s="108"/>
      <c r="B748" s="109"/>
      <c r="C748" s="108"/>
      <c r="D748" s="169"/>
      <c r="F748" s="108"/>
    </row>
    <row r="749" spans="1:6">
      <c r="A749" s="108"/>
      <c r="B749" s="109"/>
      <c r="C749" s="108"/>
      <c r="D749" s="169"/>
      <c r="F749" s="108"/>
    </row>
    <row r="750" spans="1:6">
      <c r="A750" s="108"/>
      <c r="B750" s="109"/>
      <c r="C750" s="108"/>
      <c r="D750" s="169"/>
      <c r="F750" s="108"/>
    </row>
    <row r="751" spans="1:6">
      <c r="A751" s="108"/>
      <c r="B751" s="109"/>
      <c r="C751" s="108"/>
      <c r="D751" s="169"/>
      <c r="F751" s="108"/>
    </row>
    <row r="752" spans="1:6">
      <c r="A752" s="108"/>
      <c r="B752" s="109"/>
      <c r="C752" s="108"/>
      <c r="D752" s="169"/>
      <c r="F752" s="108"/>
    </row>
    <row r="753" spans="1:6">
      <c r="A753" s="108"/>
      <c r="B753" s="109"/>
      <c r="C753" s="108"/>
      <c r="D753" s="169"/>
      <c r="F753" s="108"/>
    </row>
    <row r="754" spans="1:6">
      <c r="A754" s="108"/>
      <c r="B754" s="109"/>
      <c r="C754" s="108"/>
      <c r="D754" s="169"/>
      <c r="F754" s="108"/>
    </row>
    <row r="755" spans="1:6">
      <c r="A755" s="108"/>
      <c r="B755" s="109"/>
      <c r="C755" s="108"/>
      <c r="D755" s="169"/>
      <c r="F755" s="108"/>
    </row>
    <row r="756" spans="1:6">
      <c r="A756" s="108"/>
      <c r="B756" s="109"/>
      <c r="C756" s="108"/>
      <c r="D756" s="169"/>
      <c r="F756" s="108"/>
    </row>
    <row r="757" spans="1:6">
      <c r="A757" s="108"/>
      <c r="B757" s="109"/>
      <c r="C757" s="108"/>
      <c r="D757" s="169"/>
      <c r="F757" s="108"/>
    </row>
    <row r="758" spans="1:6">
      <c r="A758" s="108"/>
      <c r="B758" s="109"/>
      <c r="C758" s="108"/>
      <c r="D758" s="169"/>
      <c r="F758" s="108"/>
    </row>
    <row r="759" spans="1:6">
      <c r="A759" s="108"/>
      <c r="B759" s="109"/>
      <c r="C759" s="108"/>
      <c r="D759" s="169"/>
      <c r="F759" s="108"/>
    </row>
    <row r="760" spans="1:6">
      <c r="A760" s="108"/>
      <c r="B760" s="109"/>
      <c r="C760" s="108"/>
      <c r="D760" s="169"/>
      <c r="F760" s="108"/>
    </row>
    <row r="761" spans="1:6">
      <c r="A761" s="108"/>
      <c r="B761" s="109"/>
      <c r="C761" s="108"/>
      <c r="D761" s="169"/>
      <c r="F761" s="108"/>
    </row>
    <row r="762" spans="1:6">
      <c r="A762" s="108"/>
      <c r="B762" s="109"/>
      <c r="C762" s="108"/>
      <c r="D762" s="169"/>
      <c r="F762" s="108"/>
    </row>
    <row r="763" spans="1:6">
      <c r="A763" s="108"/>
      <c r="B763" s="109"/>
      <c r="C763" s="108"/>
      <c r="D763" s="169"/>
      <c r="F763" s="108"/>
    </row>
    <row r="764" spans="1:6">
      <c r="A764" s="108"/>
      <c r="B764" s="109"/>
      <c r="C764" s="108"/>
      <c r="D764" s="169"/>
      <c r="F764" s="108"/>
    </row>
    <row r="765" spans="1:6">
      <c r="A765" s="108"/>
      <c r="B765" s="109"/>
      <c r="C765" s="108"/>
      <c r="D765" s="169"/>
      <c r="F765" s="108"/>
    </row>
    <row r="766" spans="1:6">
      <c r="A766" s="108"/>
      <c r="B766" s="109"/>
      <c r="C766" s="108"/>
      <c r="D766" s="169"/>
      <c r="F766" s="108"/>
    </row>
    <row r="767" spans="1:6">
      <c r="A767" s="108"/>
      <c r="B767" s="109"/>
      <c r="C767" s="108"/>
      <c r="D767" s="169"/>
      <c r="F767" s="108"/>
    </row>
    <row r="768" spans="1:6">
      <c r="A768" s="108"/>
      <c r="B768" s="109"/>
      <c r="C768" s="108"/>
      <c r="D768" s="169"/>
      <c r="F768" s="108"/>
    </row>
    <row r="769" spans="1:6">
      <c r="A769" s="108"/>
      <c r="B769" s="109"/>
      <c r="C769" s="108"/>
      <c r="D769" s="169"/>
      <c r="F769" s="108"/>
    </row>
    <row r="770" spans="1:6">
      <c r="A770" s="108"/>
      <c r="B770" s="109"/>
      <c r="C770" s="108"/>
      <c r="D770" s="169"/>
      <c r="F770" s="108"/>
    </row>
    <row r="771" spans="1:6">
      <c r="A771" s="108"/>
      <c r="B771" s="109"/>
      <c r="C771" s="108"/>
      <c r="D771" s="169"/>
      <c r="F771" s="108"/>
    </row>
    <row r="772" spans="1:6">
      <c r="A772" s="108"/>
      <c r="B772" s="109"/>
      <c r="C772" s="108"/>
      <c r="D772" s="169"/>
      <c r="F772" s="108"/>
    </row>
    <row r="773" spans="1:6">
      <c r="A773" s="108"/>
      <c r="B773" s="109"/>
      <c r="C773" s="108"/>
      <c r="D773" s="169"/>
      <c r="F773" s="108"/>
    </row>
    <row r="774" spans="1:6">
      <c r="A774" s="108"/>
      <c r="B774" s="109"/>
      <c r="C774" s="108"/>
      <c r="D774" s="169"/>
      <c r="F774" s="108"/>
    </row>
    <row r="775" spans="1:6">
      <c r="A775" s="108"/>
      <c r="B775" s="109"/>
      <c r="C775" s="108"/>
      <c r="D775" s="169"/>
      <c r="F775" s="108"/>
    </row>
    <row r="776" spans="1:6">
      <c r="A776" s="108"/>
      <c r="B776" s="109"/>
      <c r="C776" s="108"/>
      <c r="D776" s="169"/>
      <c r="F776" s="108"/>
    </row>
    <row r="777" spans="1:6">
      <c r="A777" s="108"/>
      <c r="B777" s="109"/>
      <c r="C777" s="108"/>
      <c r="D777" s="169"/>
      <c r="F777" s="108"/>
    </row>
    <row r="778" spans="1:6">
      <c r="A778" s="108"/>
      <c r="B778" s="109"/>
      <c r="C778" s="108"/>
      <c r="D778" s="169"/>
      <c r="F778" s="108"/>
    </row>
    <row r="779" spans="1:6">
      <c r="A779" s="108"/>
      <c r="B779" s="109"/>
      <c r="C779" s="108"/>
      <c r="D779" s="169"/>
      <c r="F779" s="108"/>
    </row>
    <row r="780" spans="1:6">
      <c r="A780" s="108"/>
      <c r="B780" s="109"/>
      <c r="C780" s="108"/>
      <c r="D780" s="169"/>
      <c r="F780" s="108"/>
    </row>
    <row r="781" spans="1:6">
      <c r="A781" s="108"/>
      <c r="B781" s="109"/>
      <c r="C781" s="108"/>
      <c r="D781" s="169"/>
      <c r="F781" s="108"/>
    </row>
    <row r="782" spans="1:6">
      <c r="A782" s="108"/>
      <c r="B782" s="109"/>
      <c r="C782" s="108"/>
      <c r="D782" s="169"/>
      <c r="F782" s="108"/>
    </row>
    <row r="783" spans="1:6">
      <c r="A783" s="108"/>
      <c r="B783" s="109"/>
      <c r="C783" s="108"/>
      <c r="D783" s="169"/>
      <c r="F783" s="108"/>
    </row>
    <row r="784" spans="1:6">
      <c r="A784" s="108"/>
      <c r="B784" s="109"/>
      <c r="C784" s="108"/>
      <c r="D784" s="169"/>
      <c r="F784" s="108"/>
    </row>
    <row r="785" spans="1:6">
      <c r="A785" s="108"/>
      <c r="B785" s="109"/>
      <c r="C785" s="108"/>
      <c r="D785" s="169"/>
      <c r="F785" s="108"/>
    </row>
    <row r="786" spans="1:6">
      <c r="A786" s="108"/>
      <c r="B786" s="109"/>
      <c r="C786" s="108"/>
      <c r="D786" s="169"/>
      <c r="F786" s="108"/>
    </row>
    <row r="787" spans="1:6">
      <c r="A787" s="108"/>
      <c r="B787" s="109"/>
      <c r="C787" s="108"/>
      <c r="D787" s="169"/>
      <c r="F787" s="108"/>
    </row>
    <row r="788" spans="1:6">
      <c r="A788" s="108"/>
      <c r="B788" s="109"/>
      <c r="C788" s="108"/>
      <c r="D788" s="169"/>
      <c r="F788" s="108"/>
    </row>
    <row r="789" spans="1:6">
      <c r="A789" s="108"/>
      <c r="B789" s="109"/>
      <c r="C789" s="108"/>
      <c r="D789" s="169"/>
      <c r="F789" s="108"/>
    </row>
    <row r="790" spans="1:6">
      <c r="A790" s="108"/>
      <c r="B790" s="109"/>
      <c r="C790" s="108"/>
      <c r="D790" s="169"/>
      <c r="F790" s="108"/>
    </row>
    <row r="791" spans="1:6">
      <c r="A791" s="108"/>
      <c r="B791" s="109"/>
      <c r="C791" s="108"/>
      <c r="D791" s="169"/>
      <c r="F791" s="108"/>
    </row>
    <row r="792" spans="1:6">
      <c r="A792" s="108"/>
      <c r="B792" s="109"/>
      <c r="C792" s="108"/>
      <c r="D792" s="169"/>
      <c r="F792" s="108"/>
    </row>
    <row r="793" spans="1:6">
      <c r="A793" s="108"/>
      <c r="B793" s="109"/>
      <c r="C793" s="108"/>
      <c r="D793" s="169"/>
      <c r="F793" s="108"/>
    </row>
    <row r="794" spans="1:6">
      <c r="A794" s="108"/>
      <c r="B794" s="109"/>
      <c r="C794" s="108"/>
      <c r="D794" s="169"/>
      <c r="F794" s="108"/>
    </row>
    <row r="795" spans="1:6">
      <c r="A795" s="108"/>
      <c r="B795" s="109"/>
      <c r="C795" s="108"/>
      <c r="D795" s="169"/>
      <c r="F795" s="108"/>
    </row>
    <row r="796" spans="1:6">
      <c r="A796" s="108"/>
      <c r="B796" s="109"/>
      <c r="C796" s="108"/>
      <c r="D796" s="169"/>
      <c r="F796" s="108"/>
    </row>
    <row r="797" spans="1:6">
      <c r="A797" s="108"/>
      <c r="B797" s="109"/>
      <c r="C797" s="108"/>
      <c r="D797" s="169"/>
      <c r="F797" s="108"/>
    </row>
    <row r="798" spans="1:6">
      <c r="A798" s="108"/>
      <c r="B798" s="109"/>
      <c r="C798" s="108"/>
      <c r="D798" s="169"/>
      <c r="F798" s="108"/>
    </row>
    <row r="799" spans="1:6">
      <c r="A799" s="108"/>
      <c r="B799" s="109"/>
      <c r="C799" s="108"/>
      <c r="D799" s="169"/>
      <c r="F799" s="108"/>
    </row>
    <row r="800" spans="1:6">
      <c r="A800" s="108"/>
      <c r="B800" s="109"/>
      <c r="C800" s="108"/>
      <c r="D800" s="169"/>
      <c r="F800" s="108"/>
    </row>
    <row r="801" spans="1:6">
      <c r="A801" s="108"/>
      <c r="B801" s="109"/>
      <c r="C801" s="108"/>
      <c r="D801" s="169"/>
      <c r="F801" s="108"/>
    </row>
    <row r="802" spans="1:6">
      <c r="A802" s="108"/>
      <c r="B802" s="109"/>
      <c r="C802" s="108"/>
      <c r="D802" s="169"/>
      <c r="F802" s="108"/>
    </row>
    <row r="803" spans="1:6">
      <c r="A803" s="108"/>
      <c r="B803" s="109"/>
      <c r="C803" s="108"/>
      <c r="D803" s="169"/>
      <c r="F803" s="108"/>
    </row>
    <row r="804" spans="1:6">
      <c r="A804" s="108"/>
      <c r="B804" s="109"/>
      <c r="C804" s="108"/>
      <c r="D804" s="169"/>
      <c r="F804" s="108"/>
    </row>
    <row r="805" spans="1:6">
      <c r="A805" s="108"/>
      <c r="B805" s="109"/>
      <c r="C805" s="108"/>
      <c r="D805" s="169"/>
      <c r="F805" s="108"/>
    </row>
    <row r="806" spans="1:6">
      <c r="A806" s="108"/>
      <c r="B806" s="109"/>
      <c r="C806" s="108"/>
      <c r="D806" s="169"/>
      <c r="F806" s="108"/>
    </row>
    <row r="807" spans="1:6">
      <c r="A807" s="108"/>
      <c r="B807" s="109"/>
      <c r="C807" s="108"/>
      <c r="D807" s="169"/>
      <c r="F807" s="108"/>
    </row>
    <row r="808" spans="1:6">
      <c r="A808" s="108"/>
      <c r="B808" s="109"/>
      <c r="C808" s="108"/>
      <c r="D808" s="169"/>
      <c r="F808" s="108"/>
    </row>
    <row r="809" spans="1:6">
      <c r="A809" s="108"/>
      <c r="B809" s="109"/>
      <c r="C809" s="108"/>
      <c r="D809" s="169"/>
      <c r="F809" s="108"/>
    </row>
    <row r="810" spans="1:6">
      <c r="A810" s="108"/>
      <c r="B810" s="109"/>
      <c r="C810" s="108"/>
      <c r="D810" s="169"/>
      <c r="F810" s="108"/>
    </row>
    <row r="811" spans="1:6">
      <c r="A811" s="108"/>
      <c r="B811" s="109"/>
      <c r="C811" s="108"/>
      <c r="D811" s="169"/>
      <c r="F811" s="108"/>
    </row>
    <row r="812" spans="1:6">
      <c r="A812" s="108"/>
      <c r="B812" s="109"/>
      <c r="C812" s="108"/>
      <c r="D812" s="169"/>
      <c r="F812" s="108"/>
    </row>
    <row r="813" spans="1:6">
      <c r="A813" s="108"/>
      <c r="B813" s="109"/>
      <c r="C813" s="108"/>
      <c r="D813" s="169"/>
      <c r="F813" s="108"/>
    </row>
    <row r="814" spans="1:6">
      <c r="A814" s="108"/>
      <c r="B814" s="109"/>
      <c r="C814" s="108"/>
      <c r="D814" s="169"/>
      <c r="F814" s="108"/>
    </row>
    <row r="815" spans="1:6">
      <c r="A815" s="108"/>
      <c r="B815" s="109"/>
      <c r="C815" s="108"/>
      <c r="D815" s="169"/>
      <c r="F815" s="108"/>
    </row>
    <row r="816" spans="1:6">
      <c r="A816" s="108"/>
      <c r="B816" s="109"/>
      <c r="C816" s="108"/>
      <c r="D816" s="169"/>
      <c r="F816" s="108"/>
    </row>
    <row r="817" spans="1:6">
      <c r="A817" s="108"/>
      <c r="B817" s="109"/>
      <c r="C817" s="108"/>
      <c r="D817" s="169"/>
      <c r="F817" s="108"/>
    </row>
    <row r="818" spans="1:6">
      <c r="A818" s="108"/>
      <c r="B818" s="109"/>
      <c r="C818" s="108"/>
      <c r="D818" s="169"/>
      <c r="F818" s="108"/>
    </row>
    <row r="819" spans="1:6">
      <c r="A819" s="108"/>
      <c r="B819" s="109"/>
      <c r="C819" s="108"/>
      <c r="D819" s="169"/>
      <c r="F819" s="108"/>
    </row>
    <row r="820" spans="1:6">
      <c r="A820" s="108"/>
      <c r="B820" s="109"/>
      <c r="C820" s="108"/>
      <c r="D820" s="169"/>
      <c r="F820" s="108"/>
    </row>
    <row r="821" spans="1:6">
      <c r="A821" s="108"/>
      <c r="B821" s="109"/>
      <c r="C821" s="108"/>
      <c r="D821" s="169"/>
      <c r="F821" s="108"/>
    </row>
    <row r="822" spans="1:6">
      <c r="A822" s="108"/>
      <c r="B822" s="109"/>
      <c r="C822" s="108"/>
      <c r="D822" s="169"/>
      <c r="F822" s="108"/>
    </row>
    <row r="823" spans="1:6">
      <c r="A823" s="108"/>
      <c r="B823" s="109"/>
      <c r="C823" s="108"/>
      <c r="D823" s="169"/>
      <c r="F823" s="108"/>
    </row>
    <row r="824" spans="1:6">
      <c r="A824" s="108"/>
      <c r="B824" s="109"/>
      <c r="C824" s="108"/>
      <c r="D824" s="169"/>
      <c r="F824" s="108"/>
    </row>
    <row r="825" spans="1:6">
      <c r="A825" s="108"/>
      <c r="B825" s="109"/>
      <c r="C825" s="108"/>
      <c r="D825" s="169"/>
      <c r="F825" s="108"/>
    </row>
    <row r="826" spans="1:6">
      <c r="A826" s="108"/>
      <c r="B826" s="109"/>
      <c r="C826" s="108"/>
      <c r="D826" s="169"/>
      <c r="F826" s="108"/>
    </row>
    <row r="827" spans="1:6">
      <c r="A827" s="108"/>
      <c r="B827" s="109"/>
      <c r="C827" s="108"/>
      <c r="D827" s="169"/>
      <c r="F827" s="108"/>
    </row>
    <row r="828" spans="1:6">
      <c r="A828" s="108"/>
      <c r="B828" s="109"/>
      <c r="C828" s="108"/>
      <c r="D828" s="169"/>
      <c r="F828" s="108"/>
    </row>
    <row r="829" spans="1:6">
      <c r="A829" s="108"/>
      <c r="B829" s="109"/>
      <c r="C829" s="108"/>
      <c r="D829" s="169"/>
      <c r="F829" s="108"/>
    </row>
    <row r="830" spans="1:6">
      <c r="A830" s="108"/>
      <c r="B830" s="109"/>
      <c r="C830" s="108"/>
      <c r="D830" s="169"/>
      <c r="F830" s="108"/>
    </row>
    <row r="831" spans="1:6">
      <c r="A831" s="108"/>
      <c r="B831" s="109"/>
      <c r="C831" s="108"/>
      <c r="D831" s="169"/>
      <c r="F831" s="108"/>
    </row>
    <row r="832" spans="1:6">
      <c r="A832" s="108"/>
      <c r="B832" s="109"/>
      <c r="C832" s="108"/>
      <c r="D832" s="169"/>
      <c r="F832" s="108"/>
    </row>
    <row r="833" spans="1:6">
      <c r="A833" s="108"/>
      <c r="B833" s="109"/>
      <c r="C833" s="108"/>
      <c r="D833" s="169"/>
      <c r="F833" s="108"/>
    </row>
    <row r="834" spans="1:6">
      <c r="A834" s="108"/>
      <c r="B834" s="109"/>
      <c r="C834" s="108"/>
      <c r="D834" s="169"/>
      <c r="F834" s="108"/>
    </row>
    <row r="835" spans="1:6">
      <c r="A835" s="108"/>
      <c r="B835" s="109"/>
      <c r="C835" s="108"/>
      <c r="D835" s="169"/>
      <c r="F835" s="108"/>
    </row>
    <row r="836" spans="1:6">
      <c r="A836" s="108"/>
      <c r="B836" s="109"/>
      <c r="C836" s="108"/>
      <c r="D836" s="169"/>
      <c r="F836" s="108"/>
    </row>
    <row r="837" spans="1:6">
      <c r="A837" s="108"/>
      <c r="B837" s="109"/>
      <c r="C837" s="108"/>
      <c r="D837" s="169"/>
      <c r="F837" s="108"/>
    </row>
    <row r="838" spans="1:6">
      <c r="A838" s="108"/>
      <c r="B838" s="109"/>
      <c r="C838" s="108"/>
      <c r="D838" s="169"/>
      <c r="F838" s="108"/>
    </row>
    <row r="839" spans="1:6">
      <c r="A839" s="108"/>
      <c r="B839" s="109"/>
      <c r="C839" s="108"/>
      <c r="D839" s="169"/>
      <c r="F839" s="108"/>
    </row>
    <row r="840" spans="1:6">
      <c r="A840" s="108"/>
      <c r="B840" s="109"/>
      <c r="C840" s="108"/>
      <c r="D840" s="169"/>
      <c r="F840" s="108"/>
    </row>
    <row r="841" spans="1:6">
      <c r="A841" s="108"/>
      <c r="B841" s="109"/>
      <c r="C841" s="108"/>
      <c r="D841" s="169"/>
      <c r="F841" s="108"/>
    </row>
    <row r="842" spans="1:6">
      <c r="A842" s="108"/>
      <c r="B842" s="109"/>
      <c r="C842" s="108"/>
      <c r="D842" s="169"/>
      <c r="F842" s="108"/>
    </row>
    <row r="843" spans="1:6">
      <c r="A843" s="108"/>
      <c r="B843" s="109"/>
      <c r="C843" s="108"/>
      <c r="D843" s="169"/>
      <c r="F843" s="108"/>
    </row>
    <row r="844" spans="1:6">
      <c r="A844" s="108"/>
      <c r="B844" s="109"/>
      <c r="C844" s="108"/>
      <c r="D844" s="169"/>
      <c r="F844" s="108"/>
    </row>
    <row r="845" spans="1:6">
      <c r="A845" s="108"/>
      <c r="B845" s="109"/>
      <c r="C845" s="108"/>
      <c r="D845" s="169"/>
      <c r="F845" s="108"/>
    </row>
    <row r="846" spans="1:6">
      <c r="A846" s="108"/>
      <c r="B846" s="109"/>
      <c r="C846" s="108"/>
      <c r="D846" s="169"/>
      <c r="F846" s="108"/>
    </row>
    <row r="847" spans="1:6">
      <c r="A847" s="108"/>
      <c r="B847" s="109"/>
      <c r="C847" s="108"/>
      <c r="D847" s="169"/>
      <c r="F847" s="108"/>
    </row>
    <row r="848" spans="1:6">
      <c r="A848" s="108"/>
      <c r="B848" s="109"/>
      <c r="C848" s="108"/>
      <c r="D848" s="169"/>
      <c r="F848" s="108"/>
    </row>
    <row r="849" spans="1:6">
      <c r="A849" s="108"/>
      <c r="B849" s="109"/>
      <c r="C849" s="108"/>
      <c r="D849" s="169"/>
      <c r="F849" s="108"/>
    </row>
    <row r="850" spans="1:6">
      <c r="A850" s="108"/>
      <c r="B850" s="109"/>
      <c r="C850" s="108"/>
      <c r="D850" s="169"/>
      <c r="F850" s="108"/>
    </row>
    <row r="851" spans="1:6">
      <c r="A851" s="108"/>
      <c r="B851" s="109"/>
      <c r="C851" s="108"/>
      <c r="D851" s="169"/>
      <c r="F851" s="108"/>
    </row>
    <row r="852" spans="1:6">
      <c r="A852" s="108"/>
      <c r="B852" s="109"/>
      <c r="C852" s="108"/>
      <c r="D852" s="169"/>
      <c r="F852" s="108"/>
    </row>
    <row r="853" spans="1:6">
      <c r="A853" s="108"/>
      <c r="B853" s="109"/>
      <c r="C853" s="108"/>
      <c r="D853" s="169"/>
      <c r="F853" s="108"/>
    </row>
    <row r="854" spans="1:6">
      <c r="A854" s="108"/>
      <c r="B854" s="109"/>
      <c r="C854" s="108"/>
      <c r="D854" s="169"/>
      <c r="F854" s="108"/>
    </row>
    <row r="855" spans="1:6">
      <c r="A855" s="108"/>
      <c r="B855" s="109"/>
      <c r="C855" s="108"/>
      <c r="D855" s="169"/>
      <c r="F855" s="108"/>
    </row>
    <row r="856" spans="1:6">
      <c r="A856" s="108"/>
      <c r="B856" s="109"/>
      <c r="C856" s="108"/>
      <c r="D856" s="169"/>
      <c r="F856" s="108"/>
    </row>
    <row r="857" spans="1:6">
      <c r="A857" s="108"/>
      <c r="B857" s="109"/>
      <c r="C857" s="108"/>
      <c r="D857" s="169"/>
      <c r="F857" s="108"/>
    </row>
    <row r="858" spans="1:6">
      <c r="A858" s="108"/>
      <c r="B858" s="109"/>
      <c r="C858" s="108"/>
      <c r="D858" s="169"/>
      <c r="F858" s="108"/>
    </row>
    <row r="859" spans="1:6">
      <c r="A859" s="108"/>
      <c r="B859" s="109"/>
      <c r="C859" s="108"/>
      <c r="D859" s="169"/>
      <c r="F859" s="108"/>
    </row>
    <row r="860" spans="1:6">
      <c r="A860" s="108"/>
      <c r="B860" s="109"/>
      <c r="C860" s="108"/>
      <c r="D860" s="169"/>
      <c r="F860" s="108"/>
    </row>
    <row r="861" spans="1:6">
      <c r="A861" s="108"/>
      <c r="B861" s="109"/>
      <c r="C861" s="108"/>
      <c r="D861" s="169"/>
      <c r="F861" s="108"/>
    </row>
    <row r="862" spans="1:6">
      <c r="A862" s="108"/>
      <c r="B862" s="109"/>
      <c r="C862" s="108"/>
      <c r="D862" s="169"/>
      <c r="F862" s="108"/>
    </row>
    <row r="863" spans="1:6">
      <c r="A863" s="108"/>
      <c r="B863" s="109"/>
      <c r="C863" s="108"/>
      <c r="D863" s="169"/>
      <c r="F863" s="108"/>
    </row>
    <row r="864" spans="1:6">
      <c r="A864" s="108"/>
      <c r="B864" s="109"/>
      <c r="C864" s="108"/>
      <c r="D864" s="169"/>
      <c r="F864" s="108"/>
    </row>
    <row r="865" spans="1:6">
      <c r="A865" s="108"/>
      <c r="B865" s="109"/>
      <c r="C865" s="108"/>
      <c r="D865" s="169"/>
      <c r="F865" s="108"/>
    </row>
    <row r="866" spans="1:6">
      <c r="A866" s="108"/>
      <c r="B866" s="109"/>
      <c r="C866" s="108"/>
      <c r="D866" s="169"/>
      <c r="F866" s="108"/>
    </row>
    <row r="867" spans="1:6">
      <c r="A867" s="108"/>
      <c r="B867" s="109"/>
      <c r="C867" s="108"/>
      <c r="D867" s="169"/>
      <c r="F867" s="108"/>
    </row>
    <row r="868" spans="1:6">
      <c r="A868" s="108"/>
      <c r="B868" s="109"/>
      <c r="C868" s="108"/>
      <c r="D868" s="169"/>
      <c r="F868" s="108"/>
    </row>
    <row r="869" spans="1:6">
      <c r="A869" s="108"/>
      <c r="B869" s="109"/>
      <c r="C869" s="108"/>
      <c r="D869" s="169"/>
      <c r="F869" s="108"/>
    </row>
    <row r="870" spans="1:6">
      <c r="A870" s="108"/>
      <c r="B870" s="109"/>
      <c r="C870" s="108"/>
      <c r="D870" s="169"/>
      <c r="F870" s="108"/>
    </row>
    <row r="871" spans="1:6">
      <c r="A871" s="108"/>
      <c r="B871" s="109"/>
      <c r="C871" s="108"/>
      <c r="D871" s="169"/>
      <c r="F871" s="108"/>
    </row>
    <row r="872" spans="1:6">
      <c r="A872" s="108"/>
      <c r="B872" s="109"/>
      <c r="C872" s="108"/>
      <c r="D872" s="169"/>
      <c r="F872" s="108"/>
    </row>
    <row r="873" spans="1:6">
      <c r="A873" s="108"/>
      <c r="B873" s="109"/>
      <c r="C873" s="108"/>
      <c r="D873" s="169"/>
      <c r="F873" s="108"/>
    </row>
    <row r="874" spans="1:6">
      <c r="A874" s="108"/>
      <c r="B874" s="109"/>
      <c r="C874" s="108"/>
      <c r="D874" s="169"/>
      <c r="F874" s="108"/>
    </row>
    <row r="875" spans="1:6">
      <c r="A875" s="108"/>
      <c r="B875" s="109"/>
      <c r="C875" s="108"/>
      <c r="D875" s="169"/>
      <c r="F875" s="108"/>
    </row>
    <row r="876" spans="1:6">
      <c r="A876" s="108"/>
      <c r="B876" s="109"/>
      <c r="C876" s="108"/>
      <c r="D876" s="169"/>
      <c r="F876" s="108"/>
    </row>
    <row r="877" spans="1:6">
      <c r="A877" s="108"/>
      <c r="B877" s="109"/>
      <c r="C877" s="108"/>
      <c r="D877" s="169"/>
      <c r="F877" s="108"/>
    </row>
    <row r="878" spans="1:6">
      <c r="A878" s="108"/>
      <c r="B878" s="109"/>
      <c r="C878" s="108"/>
      <c r="D878" s="169"/>
      <c r="F878" s="108"/>
    </row>
    <row r="879" spans="1:6">
      <c r="A879" s="108"/>
      <c r="B879" s="109"/>
      <c r="C879" s="108"/>
      <c r="D879" s="169"/>
      <c r="F879" s="108"/>
    </row>
    <row r="880" spans="1:6">
      <c r="A880" s="108"/>
      <c r="B880" s="109"/>
      <c r="C880" s="108"/>
      <c r="D880" s="169"/>
      <c r="F880" s="108"/>
    </row>
    <row r="881" spans="1:6">
      <c r="A881" s="108"/>
      <c r="B881" s="109"/>
      <c r="C881" s="108"/>
      <c r="D881" s="169"/>
      <c r="F881" s="108"/>
    </row>
    <row r="882" spans="1:6">
      <c r="A882" s="108"/>
      <c r="B882" s="109"/>
      <c r="C882" s="108"/>
      <c r="D882" s="169"/>
      <c r="F882" s="108"/>
    </row>
    <row r="883" spans="1:6">
      <c r="A883" s="108"/>
      <c r="B883" s="109"/>
      <c r="C883" s="108"/>
      <c r="D883" s="169"/>
      <c r="F883" s="108"/>
    </row>
    <row r="884" spans="1:6">
      <c r="A884" s="108"/>
      <c r="B884" s="109"/>
      <c r="C884" s="108"/>
      <c r="D884" s="169"/>
      <c r="F884" s="108"/>
    </row>
    <row r="885" spans="1:6">
      <c r="A885" s="108"/>
      <c r="B885" s="109"/>
      <c r="C885" s="108"/>
      <c r="D885" s="169"/>
      <c r="F885" s="108"/>
    </row>
    <row r="886" spans="1:6">
      <c r="A886" s="108"/>
      <c r="B886" s="109"/>
      <c r="C886" s="108"/>
      <c r="D886" s="169"/>
      <c r="F886" s="108"/>
    </row>
    <row r="887" spans="1:6">
      <c r="A887" s="108"/>
      <c r="B887" s="109"/>
      <c r="C887" s="108"/>
      <c r="D887" s="169"/>
      <c r="F887" s="108"/>
    </row>
    <row r="888" spans="1:6">
      <c r="A888" s="108"/>
      <c r="B888" s="109"/>
      <c r="C888" s="108"/>
      <c r="D888" s="169"/>
      <c r="F888" s="108"/>
    </row>
    <row r="889" spans="1:6">
      <c r="A889" s="108"/>
      <c r="B889" s="109"/>
      <c r="C889" s="108"/>
      <c r="D889" s="169"/>
      <c r="F889" s="108"/>
    </row>
    <row r="890" spans="1:6">
      <c r="A890" s="108"/>
      <c r="B890" s="109"/>
      <c r="C890" s="108"/>
      <c r="D890" s="169"/>
      <c r="F890" s="108"/>
    </row>
    <row r="891" spans="1:6">
      <c r="A891" s="108"/>
      <c r="B891" s="109"/>
      <c r="C891" s="108"/>
      <c r="D891" s="169"/>
      <c r="F891" s="108"/>
    </row>
    <row r="892" spans="1:6">
      <c r="A892" s="108"/>
      <c r="B892" s="109"/>
      <c r="C892" s="108"/>
      <c r="D892" s="169"/>
      <c r="F892" s="108"/>
    </row>
    <row r="893" spans="1:6">
      <c r="A893" s="108"/>
      <c r="B893" s="109"/>
      <c r="C893" s="108"/>
      <c r="D893" s="169"/>
      <c r="F893" s="108"/>
    </row>
    <row r="894" spans="1:6">
      <c r="A894" s="108"/>
      <c r="B894" s="109"/>
      <c r="C894" s="108"/>
      <c r="D894" s="169"/>
      <c r="F894" s="108"/>
    </row>
    <row r="895" spans="1:6">
      <c r="A895" s="108"/>
      <c r="B895" s="109"/>
      <c r="C895" s="108"/>
      <c r="D895" s="169"/>
      <c r="F895" s="108"/>
    </row>
    <row r="896" spans="1:6">
      <c r="A896" s="108"/>
      <c r="B896" s="109"/>
      <c r="C896" s="108"/>
      <c r="D896" s="169"/>
      <c r="F896" s="108"/>
    </row>
    <row r="897" spans="1:6">
      <c r="A897" s="108"/>
      <c r="B897" s="109"/>
      <c r="C897" s="108"/>
      <c r="D897" s="169"/>
      <c r="F897" s="108"/>
    </row>
    <row r="898" spans="1:6">
      <c r="A898" s="108"/>
      <c r="B898" s="109"/>
      <c r="C898" s="108"/>
      <c r="D898" s="169"/>
      <c r="F898" s="108"/>
    </row>
    <row r="899" spans="1:6">
      <c r="A899" s="108"/>
      <c r="B899" s="109"/>
      <c r="C899" s="108"/>
      <c r="D899" s="169"/>
      <c r="F899" s="108"/>
    </row>
    <row r="900" spans="1:6">
      <c r="A900" s="108"/>
      <c r="B900" s="109"/>
      <c r="C900" s="108"/>
      <c r="D900" s="169"/>
      <c r="F900" s="108"/>
    </row>
    <row r="901" spans="1:6">
      <c r="A901" s="108"/>
      <c r="B901" s="109"/>
      <c r="C901" s="108"/>
      <c r="D901" s="169"/>
      <c r="F901" s="108"/>
    </row>
    <row r="902" spans="1:6">
      <c r="A902" s="108"/>
      <c r="B902" s="109"/>
      <c r="C902" s="108"/>
      <c r="D902" s="169"/>
      <c r="F902" s="108"/>
    </row>
    <row r="903" spans="1:6">
      <c r="A903" s="108"/>
      <c r="B903" s="109"/>
      <c r="C903" s="108"/>
      <c r="D903" s="169"/>
      <c r="F903" s="108"/>
    </row>
    <row r="904" spans="1:6">
      <c r="A904" s="108"/>
      <c r="B904" s="109"/>
      <c r="C904" s="108"/>
      <c r="D904" s="169"/>
      <c r="F904" s="108"/>
    </row>
    <row r="905" spans="1:6">
      <c r="A905" s="108"/>
      <c r="B905" s="109"/>
      <c r="C905" s="108"/>
      <c r="D905" s="169"/>
      <c r="F905" s="108"/>
    </row>
    <row r="906" spans="1:6">
      <c r="A906" s="108"/>
      <c r="B906" s="109"/>
      <c r="C906" s="108"/>
      <c r="D906" s="169"/>
      <c r="F906" s="108"/>
    </row>
    <row r="907" spans="1:6">
      <c r="A907" s="108"/>
      <c r="B907" s="109"/>
      <c r="C907" s="108"/>
      <c r="D907" s="169"/>
      <c r="F907" s="108"/>
    </row>
    <row r="908" spans="1:6">
      <c r="A908" s="108"/>
      <c r="B908" s="109"/>
      <c r="C908" s="108"/>
      <c r="D908" s="169"/>
      <c r="F908" s="108"/>
    </row>
    <row r="909" spans="1:6">
      <c r="A909" s="108"/>
      <c r="B909" s="109"/>
      <c r="C909" s="108"/>
      <c r="D909" s="169"/>
      <c r="F909" s="108"/>
    </row>
    <row r="910" spans="1:6">
      <c r="A910" s="108"/>
      <c r="B910" s="109"/>
      <c r="C910" s="108"/>
      <c r="D910" s="169"/>
      <c r="F910" s="108"/>
    </row>
    <row r="911" spans="1:6">
      <c r="A911" s="108"/>
      <c r="B911" s="109"/>
      <c r="C911" s="108"/>
      <c r="D911" s="169"/>
      <c r="F911" s="108"/>
    </row>
    <row r="912" spans="1:6">
      <c r="A912" s="108"/>
      <c r="B912" s="109"/>
      <c r="C912" s="108"/>
      <c r="D912" s="169"/>
      <c r="F912" s="108"/>
    </row>
    <row r="913" spans="1:6">
      <c r="A913" s="108"/>
      <c r="B913" s="109"/>
      <c r="C913" s="108"/>
      <c r="D913" s="169"/>
      <c r="F913" s="108"/>
    </row>
    <row r="914" spans="1:6">
      <c r="A914" s="108"/>
      <c r="B914" s="109"/>
      <c r="C914" s="108"/>
      <c r="D914" s="169"/>
      <c r="F914" s="108"/>
    </row>
    <row r="915" spans="1:6">
      <c r="A915" s="108"/>
      <c r="B915" s="109"/>
      <c r="C915" s="108"/>
      <c r="D915" s="169"/>
      <c r="F915" s="108"/>
    </row>
    <row r="916" spans="1:6">
      <c r="A916" s="108"/>
      <c r="B916" s="109"/>
      <c r="C916" s="108"/>
      <c r="D916" s="169"/>
      <c r="F916" s="108"/>
    </row>
    <row r="917" spans="1:6">
      <c r="A917" s="108"/>
      <c r="B917" s="109"/>
      <c r="C917" s="108"/>
      <c r="D917" s="169"/>
      <c r="F917" s="108"/>
    </row>
    <row r="918" spans="1:6">
      <c r="A918" s="108"/>
      <c r="B918" s="109"/>
      <c r="C918" s="108"/>
      <c r="D918" s="169"/>
      <c r="F918" s="108"/>
    </row>
    <row r="919" spans="1:6">
      <c r="A919" s="108"/>
      <c r="B919" s="109"/>
      <c r="C919" s="108"/>
      <c r="D919" s="169"/>
      <c r="F919" s="108"/>
    </row>
    <row r="920" spans="1:6">
      <c r="A920" s="108"/>
      <c r="B920" s="109"/>
      <c r="C920" s="108"/>
      <c r="D920" s="169"/>
      <c r="F920" s="108"/>
    </row>
    <row r="921" spans="1:6">
      <c r="A921" s="108"/>
      <c r="B921" s="109"/>
      <c r="C921" s="108"/>
      <c r="D921" s="169"/>
      <c r="F921" s="108"/>
    </row>
    <row r="922" spans="1:6">
      <c r="A922" s="108"/>
      <c r="B922" s="109"/>
      <c r="C922" s="108"/>
      <c r="D922" s="169"/>
      <c r="F922" s="108"/>
    </row>
    <row r="923" spans="1:6">
      <c r="A923" s="108"/>
      <c r="B923" s="109"/>
      <c r="C923" s="108"/>
      <c r="D923" s="169"/>
      <c r="F923" s="108"/>
    </row>
    <row r="924" spans="1:6">
      <c r="A924" s="108"/>
      <c r="B924" s="109"/>
      <c r="C924" s="108"/>
      <c r="D924" s="169"/>
      <c r="F924" s="108"/>
    </row>
    <row r="925" spans="1:6">
      <c r="A925" s="108"/>
      <c r="B925" s="109"/>
      <c r="C925" s="108"/>
      <c r="D925" s="169"/>
      <c r="F925" s="108"/>
    </row>
    <row r="926" spans="1:6">
      <c r="A926" s="108"/>
      <c r="B926" s="109"/>
      <c r="C926" s="108"/>
      <c r="D926" s="169"/>
      <c r="F926" s="108"/>
    </row>
    <row r="927" spans="1:6">
      <c r="A927" s="108"/>
      <c r="B927" s="109"/>
      <c r="C927" s="108"/>
      <c r="D927" s="169"/>
      <c r="F927" s="108"/>
    </row>
    <row r="928" spans="1:6">
      <c r="A928" s="108"/>
      <c r="B928" s="109"/>
      <c r="C928" s="108"/>
      <c r="D928" s="169"/>
      <c r="F928" s="108"/>
    </row>
    <row r="929" spans="1:6">
      <c r="A929" s="108"/>
      <c r="B929" s="109"/>
      <c r="C929" s="108"/>
      <c r="D929" s="169"/>
      <c r="F929" s="108"/>
    </row>
    <row r="930" spans="1:6">
      <c r="A930" s="108"/>
      <c r="B930" s="109"/>
      <c r="C930" s="108"/>
      <c r="D930" s="169"/>
      <c r="F930" s="108"/>
    </row>
    <row r="931" spans="1:6">
      <c r="A931" s="108"/>
      <c r="B931" s="109"/>
      <c r="C931" s="108"/>
      <c r="D931" s="169"/>
      <c r="F931" s="108"/>
    </row>
    <row r="932" spans="1:6">
      <c r="A932" s="108"/>
      <c r="B932" s="109"/>
      <c r="C932" s="108"/>
      <c r="D932" s="169"/>
      <c r="F932" s="108"/>
    </row>
    <row r="933" spans="1:6">
      <c r="A933" s="108"/>
      <c r="B933" s="109"/>
      <c r="C933" s="108"/>
      <c r="D933" s="169"/>
      <c r="F933" s="108"/>
    </row>
    <row r="934" spans="1:6">
      <c r="A934" s="108"/>
      <c r="B934" s="109"/>
      <c r="C934" s="108"/>
      <c r="D934" s="169"/>
      <c r="F934" s="108"/>
    </row>
    <row r="935" spans="1:6">
      <c r="A935" s="108"/>
      <c r="B935" s="109"/>
      <c r="C935" s="108"/>
      <c r="D935" s="169"/>
      <c r="F935" s="108"/>
    </row>
    <row r="936" spans="1:6">
      <c r="A936" s="108"/>
      <c r="B936" s="109"/>
      <c r="C936" s="108"/>
      <c r="D936" s="169"/>
      <c r="F936" s="108"/>
    </row>
    <row r="937" spans="1:6">
      <c r="A937" s="108"/>
      <c r="B937" s="109"/>
      <c r="C937" s="108"/>
      <c r="D937" s="169"/>
      <c r="F937" s="108"/>
    </row>
    <row r="938" spans="1:6">
      <c r="A938" s="108"/>
      <c r="B938" s="109"/>
      <c r="C938" s="108"/>
      <c r="D938" s="169"/>
      <c r="F938" s="108"/>
    </row>
    <row r="939" spans="1:6">
      <c r="A939" s="108"/>
      <c r="B939" s="109"/>
      <c r="C939" s="108"/>
      <c r="D939" s="169"/>
      <c r="F939" s="108"/>
    </row>
    <row r="940" spans="1:6">
      <c r="A940" s="108"/>
      <c r="B940" s="109"/>
      <c r="C940" s="108"/>
      <c r="D940" s="169"/>
      <c r="F940" s="108"/>
    </row>
    <row r="941" spans="1:6">
      <c r="A941" s="108"/>
      <c r="B941" s="109"/>
      <c r="C941" s="108"/>
      <c r="D941" s="169"/>
      <c r="F941" s="108"/>
    </row>
    <row r="942" spans="1:6">
      <c r="A942" s="108"/>
      <c r="B942" s="109"/>
      <c r="C942" s="108"/>
      <c r="D942" s="169"/>
      <c r="F942" s="108"/>
    </row>
    <row r="943" spans="1:6">
      <c r="A943" s="108"/>
      <c r="B943" s="109"/>
      <c r="C943" s="108"/>
      <c r="D943" s="169"/>
      <c r="F943" s="108"/>
    </row>
    <row r="944" spans="1:6">
      <c r="A944" s="108"/>
      <c r="B944" s="109"/>
      <c r="C944" s="108"/>
      <c r="D944" s="169"/>
      <c r="F944" s="108"/>
    </row>
    <row r="945" spans="1:6">
      <c r="A945" s="108"/>
      <c r="B945" s="109"/>
      <c r="C945" s="108"/>
      <c r="D945" s="169"/>
      <c r="F945" s="108"/>
    </row>
    <row r="946" spans="1:6">
      <c r="A946" s="108"/>
      <c r="B946" s="109"/>
      <c r="C946" s="108"/>
      <c r="D946" s="169"/>
      <c r="F946" s="108"/>
    </row>
    <row r="947" spans="1:6">
      <c r="A947" s="108"/>
      <c r="B947" s="109"/>
      <c r="C947" s="108"/>
      <c r="D947" s="169"/>
      <c r="F947" s="108"/>
    </row>
    <row r="948" spans="1:6">
      <c r="A948" s="108"/>
      <c r="B948" s="109"/>
      <c r="C948" s="108"/>
      <c r="D948" s="169"/>
      <c r="F948" s="108"/>
    </row>
    <row r="949" spans="1:6">
      <c r="A949" s="108"/>
      <c r="B949" s="109"/>
      <c r="C949" s="108"/>
      <c r="D949" s="169"/>
      <c r="F949" s="108"/>
    </row>
    <row r="950" spans="1:6">
      <c r="A950" s="108"/>
      <c r="B950" s="109"/>
      <c r="C950" s="108"/>
      <c r="D950" s="169"/>
      <c r="F950" s="108"/>
    </row>
    <row r="951" spans="1:6">
      <c r="A951" s="108"/>
      <c r="B951" s="109"/>
      <c r="C951" s="108"/>
      <c r="D951" s="169"/>
      <c r="F951" s="108"/>
    </row>
    <row r="952" spans="1:6">
      <c r="A952" s="108"/>
      <c r="B952" s="109"/>
      <c r="C952" s="108"/>
      <c r="D952" s="169"/>
      <c r="F952" s="108"/>
    </row>
    <row r="953" spans="1:6">
      <c r="A953" s="108"/>
      <c r="B953" s="109"/>
      <c r="C953" s="108"/>
      <c r="D953" s="169"/>
      <c r="F953" s="108"/>
    </row>
    <row r="954" spans="1:6">
      <c r="A954" s="108"/>
      <c r="B954" s="109"/>
      <c r="C954" s="108"/>
      <c r="D954" s="169"/>
      <c r="F954" s="108"/>
    </row>
    <row r="955" spans="1:6">
      <c r="A955" s="108"/>
      <c r="B955" s="109"/>
      <c r="C955" s="108"/>
      <c r="D955" s="169"/>
      <c r="F955" s="108"/>
    </row>
    <row r="956" spans="1:6">
      <c r="A956" s="108"/>
      <c r="B956" s="109"/>
      <c r="C956" s="108"/>
      <c r="D956" s="169"/>
      <c r="F956" s="108"/>
    </row>
    <row r="957" spans="1:6">
      <c r="A957" s="108"/>
      <c r="B957" s="109"/>
      <c r="C957" s="108"/>
      <c r="D957" s="169"/>
      <c r="F957" s="108"/>
    </row>
    <row r="958" spans="1:6">
      <c r="A958" s="108"/>
      <c r="B958" s="109"/>
      <c r="C958" s="108"/>
      <c r="D958" s="169"/>
      <c r="F958" s="108"/>
    </row>
    <row r="959" spans="1:6">
      <c r="A959" s="108"/>
      <c r="B959" s="109"/>
      <c r="C959" s="108"/>
      <c r="D959" s="169"/>
      <c r="F959" s="108"/>
    </row>
    <row r="960" spans="1:6">
      <c r="A960" s="108"/>
      <c r="B960" s="109"/>
      <c r="C960" s="108"/>
      <c r="D960" s="169"/>
      <c r="F960" s="108"/>
    </row>
    <row r="961" spans="1:6">
      <c r="A961" s="108"/>
      <c r="B961" s="109"/>
      <c r="C961" s="108"/>
      <c r="D961" s="169"/>
      <c r="F961" s="108"/>
    </row>
    <row r="962" spans="1:6">
      <c r="A962" s="108"/>
      <c r="B962" s="109"/>
      <c r="C962" s="108"/>
      <c r="D962" s="169"/>
      <c r="F962" s="108"/>
    </row>
    <row r="963" spans="1:6">
      <c r="A963" s="108"/>
      <c r="B963" s="109"/>
      <c r="C963" s="108"/>
      <c r="D963" s="169"/>
      <c r="F963" s="108"/>
    </row>
    <row r="964" spans="1:6">
      <c r="A964" s="108"/>
      <c r="B964" s="109"/>
      <c r="C964" s="108"/>
      <c r="D964" s="169"/>
      <c r="F964" s="108"/>
    </row>
    <row r="965" spans="1:6">
      <c r="A965" s="108"/>
      <c r="B965" s="109"/>
      <c r="C965" s="108"/>
      <c r="D965" s="169"/>
      <c r="F965" s="108"/>
    </row>
    <row r="966" spans="1:6">
      <c r="A966" s="108"/>
      <c r="B966" s="109"/>
      <c r="C966" s="108"/>
      <c r="D966" s="169"/>
      <c r="F966" s="108"/>
    </row>
    <row r="967" spans="1:6">
      <c r="A967" s="108"/>
      <c r="B967" s="109"/>
      <c r="C967" s="108"/>
      <c r="D967" s="169"/>
      <c r="F967" s="108"/>
    </row>
    <row r="968" spans="1:6">
      <c r="A968" s="108"/>
      <c r="B968" s="109"/>
      <c r="C968" s="108"/>
      <c r="D968" s="169"/>
      <c r="F968" s="108"/>
    </row>
    <row r="969" spans="1:6">
      <c r="A969" s="108"/>
      <c r="B969" s="109"/>
      <c r="C969" s="108"/>
      <c r="D969" s="169"/>
      <c r="F969" s="108"/>
    </row>
    <row r="970" spans="1:6">
      <c r="A970" s="108"/>
      <c r="B970" s="109"/>
      <c r="C970" s="108"/>
      <c r="D970" s="169"/>
      <c r="F970" s="108"/>
    </row>
    <row r="971" spans="1:6">
      <c r="A971" s="108"/>
      <c r="B971" s="109"/>
      <c r="C971" s="108"/>
      <c r="D971" s="169"/>
      <c r="F971" s="108"/>
    </row>
    <row r="972" spans="1:6">
      <c r="A972" s="108"/>
      <c r="B972" s="109"/>
      <c r="C972" s="108"/>
      <c r="D972" s="169"/>
      <c r="F972" s="108"/>
    </row>
    <row r="973" spans="1:6">
      <c r="A973" s="108"/>
      <c r="B973" s="109"/>
      <c r="C973" s="108"/>
      <c r="D973" s="169"/>
      <c r="F973" s="108"/>
    </row>
    <row r="974" spans="1:6">
      <c r="A974" s="108"/>
      <c r="B974" s="109"/>
      <c r="C974" s="108"/>
      <c r="D974" s="169"/>
      <c r="F974" s="108"/>
    </row>
    <row r="975" spans="1:6">
      <c r="A975" s="108"/>
      <c r="B975" s="109"/>
      <c r="C975" s="108"/>
      <c r="D975" s="169"/>
      <c r="F975" s="108"/>
    </row>
    <row r="976" spans="1:6">
      <c r="A976" s="108"/>
      <c r="B976" s="109"/>
      <c r="C976" s="108"/>
      <c r="D976" s="169"/>
      <c r="F976" s="108"/>
    </row>
    <row r="977" spans="1:6">
      <c r="A977" s="108"/>
      <c r="B977" s="109"/>
      <c r="C977" s="108"/>
      <c r="D977" s="169"/>
      <c r="F977" s="108"/>
    </row>
    <row r="978" spans="1:6">
      <c r="A978" s="108"/>
      <c r="B978" s="109"/>
      <c r="C978" s="108"/>
      <c r="D978" s="169"/>
      <c r="F978" s="108"/>
    </row>
    <row r="979" spans="1:6">
      <c r="A979" s="108"/>
      <c r="B979" s="109"/>
      <c r="C979" s="108"/>
      <c r="D979" s="169"/>
      <c r="F979" s="108"/>
    </row>
    <row r="980" spans="1:6">
      <c r="A980" s="108"/>
      <c r="B980" s="109"/>
      <c r="C980" s="108"/>
      <c r="D980" s="169"/>
      <c r="F980" s="108"/>
    </row>
    <row r="981" spans="1:6">
      <c r="A981" s="108"/>
      <c r="B981" s="109"/>
      <c r="C981" s="108"/>
      <c r="D981" s="169"/>
      <c r="F981" s="108"/>
    </row>
    <row r="982" spans="1:6">
      <c r="A982" s="108"/>
      <c r="B982" s="109"/>
      <c r="C982" s="108"/>
      <c r="D982" s="169"/>
      <c r="F982" s="108"/>
    </row>
    <row r="983" spans="1:6">
      <c r="A983" s="108"/>
      <c r="B983" s="109"/>
      <c r="C983" s="108"/>
      <c r="D983" s="169"/>
      <c r="F983" s="108"/>
    </row>
    <row r="984" spans="1:6">
      <c r="A984" s="108"/>
      <c r="B984" s="109"/>
      <c r="C984" s="108"/>
      <c r="D984" s="169"/>
      <c r="F984" s="108"/>
    </row>
    <row r="985" spans="1:6">
      <c r="A985" s="108"/>
      <c r="B985" s="109"/>
      <c r="C985" s="108"/>
      <c r="D985" s="169"/>
      <c r="F985" s="108"/>
    </row>
    <row r="986" spans="1:6">
      <c r="A986" s="108"/>
      <c r="B986" s="109"/>
      <c r="C986" s="108"/>
      <c r="D986" s="169"/>
      <c r="F986" s="108"/>
    </row>
    <row r="987" spans="1:6">
      <c r="A987" s="108"/>
      <c r="B987" s="109"/>
      <c r="C987" s="108"/>
      <c r="D987" s="169"/>
      <c r="F987" s="108"/>
    </row>
    <row r="988" spans="1:6">
      <c r="A988" s="108"/>
      <c r="B988" s="109"/>
      <c r="C988" s="108"/>
      <c r="D988" s="169"/>
      <c r="F988" s="108"/>
    </row>
    <row r="989" spans="1:6">
      <c r="A989" s="108"/>
      <c r="B989" s="109"/>
      <c r="C989" s="108"/>
      <c r="D989" s="169"/>
      <c r="F989" s="108"/>
    </row>
    <row r="990" spans="1:6">
      <c r="A990" s="108"/>
      <c r="B990" s="109"/>
      <c r="C990" s="108"/>
      <c r="D990" s="169"/>
      <c r="F990" s="108"/>
    </row>
    <row r="991" spans="1:6">
      <c r="A991" s="108"/>
      <c r="B991" s="109"/>
      <c r="C991" s="108"/>
      <c r="D991" s="169"/>
      <c r="F991" s="108"/>
    </row>
    <row r="992" spans="1:6">
      <c r="A992" s="108"/>
      <c r="B992" s="109"/>
      <c r="C992" s="108"/>
      <c r="D992" s="169"/>
      <c r="F992" s="108"/>
    </row>
    <row r="993" spans="1:6">
      <c r="A993" s="108"/>
      <c r="B993" s="109"/>
      <c r="C993" s="108"/>
      <c r="D993" s="169"/>
      <c r="F993" s="108"/>
    </row>
    <row r="994" spans="1:6">
      <c r="A994" s="108"/>
      <c r="B994" s="109"/>
      <c r="C994" s="108"/>
      <c r="D994" s="169"/>
      <c r="F994" s="108"/>
    </row>
    <row r="995" spans="1:6">
      <c r="A995" s="108"/>
      <c r="B995" s="109"/>
      <c r="C995" s="108"/>
      <c r="D995" s="169"/>
      <c r="F995" s="108"/>
    </row>
    <row r="996" spans="1:6">
      <c r="A996" s="108"/>
      <c r="B996" s="109"/>
      <c r="C996" s="108"/>
      <c r="D996" s="169"/>
      <c r="F996" s="108"/>
    </row>
    <row r="997" spans="1:6">
      <c r="A997" s="108"/>
      <c r="B997" s="109"/>
      <c r="C997" s="108"/>
      <c r="D997" s="169"/>
      <c r="F997" s="108"/>
    </row>
    <row r="998" spans="1:6">
      <c r="A998" s="108"/>
      <c r="B998" s="109"/>
      <c r="C998" s="108"/>
      <c r="D998" s="169"/>
      <c r="F998" s="108"/>
    </row>
    <row r="999" spans="1:6">
      <c r="A999" s="108"/>
      <c r="B999" s="109"/>
      <c r="C999" s="108"/>
      <c r="D999" s="169"/>
      <c r="F999" s="108"/>
    </row>
    <row r="1000" spans="1:6">
      <c r="A1000" s="108"/>
      <c r="B1000" s="109"/>
      <c r="C1000" s="108"/>
      <c r="D1000" s="169"/>
      <c r="F1000" s="108"/>
    </row>
    <row r="1001" spans="1:6">
      <c r="A1001" s="108"/>
      <c r="B1001" s="109"/>
      <c r="C1001" s="108"/>
      <c r="D1001" s="169"/>
      <c r="F1001" s="108"/>
    </row>
    <row r="1002" spans="1:6">
      <c r="A1002" s="108"/>
      <c r="B1002" s="109"/>
      <c r="C1002" s="108"/>
      <c r="D1002" s="169"/>
      <c r="F1002" s="108"/>
    </row>
    <row r="1003" spans="1:6">
      <c r="A1003" s="108"/>
      <c r="B1003" s="109"/>
      <c r="C1003" s="108"/>
      <c r="D1003" s="169"/>
      <c r="F1003" s="108"/>
    </row>
    <row r="1004" spans="1:6">
      <c r="A1004" s="108"/>
      <c r="B1004" s="109"/>
      <c r="C1004" s="108"/>
      <c r="D1004" s="169"/>
      <c r="F1004" s="108"/>
    </row>
    <row r="1005" spans="1:6">
      <c r="A1005" s="108"/>
      <c r="B1005" s="109"/>
      <c r="C1005" s="108"/>
      <c r="D1005" s="169"/>
      <c r="F1005" s="108"/>
    </row>
    <row r="1006" spans="1:6">
      <c r="A1006" s="108"/>
      <c r="B1006" s="109"/>
      <c r="C1006" s="108"/>
      <c r="D1006" s="169"/>
      <c r="F1006" s="108"/>
    </row>
    <row r="1007" spans="1:6">
      <c r="A1007" s="108"/>
      <c r="B1007" s="109"/>
      <c r="C1007" s="108"/>
      <c r="D1007" s="169"/>
      <c r="F1007" s="108"/>
    </row>
    <row r="1008" spans="1:6">
      <c r="A1008" s="108"/>
      <c r="B1008" s="109"/>
      <c r="C1008" s="108"/>
      <c r="D1008" s="169"/>
      <c r="F1008" s="108"/>
    </row>
    <row r="1009" spans="1:6">
      <c r="A1009" s="108"/>
      <c r="B1009" s="109"/>
      <c r="C1009" s="108"/>
      <c r="D1009" s="169"/>
      <c r="F1009" s="108"/>
    </row>
    <row r="1010" spans="1:6">
      <c r="A1010" s="108"/>
      <c r="B1010" s="109"/>
      <c r="C1010" s="108"/>
      <c r="D1010" s="169"/>
      <c r="F1010" s="108"/>
    </row>
    <row r="1011" spans="1:6">
      <c r="A1011" s="108"/>
      <c r="B1011" s="109"/>
      <c r="C1011" s="108"/>
      <c r="D1011" s="169"/>
      <c r="F1011" s="108"/>
    </row>
    <row r="1012" spans="1:6">
      <c r="A1012" s="108"/>
      <c r="B1012" s="109"/>
      <c r="C1012" s="108"/>
      <c r="D1012" s="169"/>
      <c r="F1012" s="108"/>
    </row>
    <row r="1013" spans="1:6">
      <c r="A1013" s="108"/>
      <c r="B1013" s="109"/>
      <c r="C1013" s="108"/>
      <c r="D1013" s="169"/>
      <c r="F1013" s="108"/>
    </row>
    <row r="1014" spans="1:6">
      <c r="A1014" s="108"/>
      <c r="B1014" s="109"/>
      <c r="C1014" s="108"/>
      <c r="D1014" s="169"/>
      <c r="F1014" s="108"/>
    </row>
    <row r="1015" spans="1:6">
      <c r="A1015" s="108"/>
      <c r="B1015" s="109"/>
      <c r="C1015" s="108"/>
      <c r="D1015" s="169"/>
      <c r="F1015" s="108"/>
    </row>
    <row r="1016" spans="1:6">
      <c r="A1016" s="108"/>
      <c r="B1016" s="109"/>
      <c r="C1016" s="108"/>
      <c r="D1016" s="169"/>
      <c r="F1016" s="108"/>
    </row>
    <row r="1017" spans="1:6">
      <c r="A1017" s="108"/>
      <c r="B1017" s="109"/>
      <c r="C1017" s="108"/>
      <c r="D1017" s="169"/>
      <c r="F1017" s="108"/>
    </row>
    <row r="1018" spans="1:6">
      <c r="A1018" s="108"/>
      <c r="B1018" s="109"/>
      <c r="C1018" s="108"/>
      <c r="D1018" s="169"/>
      <c r="F1018" s="108"/>
    </row>
    <row r="1019" spans="1:6">
      <c r="A1019" s="108"/>
      <c r="B1019" s="109"/>
      <c r="C1019" s="108"/>
      <c r="D1019" s="169"/>
      <c r="F1019" s="108"/>
    </row>
    <row r="1020" spans="1:6">
      <c r="A1020" s="108"/>
      <c r="B1020" s="109"/>
      <c r="C1020" s="108"/>
      <c r="D1020" s="169"/>
      <c r="F1020" s="108"/>
    </row>
    <row r="1021" spans="1:6">
      <c r="A1021" s="108"/>
      <c r="B1021" s="109"/>
      <c r="C1021" s="108"/>
      <c r="D1021" s="169"/>
      <c r="F1021" s="108"/>
    </row>
    <row r="1022" spans="1:6">
      <c r="A1022" s="108"/>
      <c r="B1022" s="109"/>
      <c r="C1022" s="108"/>
      <c r="D1022" s="169"/>
      <c r="F1022" s="108"/>
    </row>
    <row r="1023" spans="1:6">
      <c r="A1023" s="108"/>
      <c r="B1023" s="109"/>
      <c r="C1023" s="108"/>
      <c r="D1023" s="169"/>
      <c r="F1023" s="108"/>
    </row>
    <row r="1024" spans="1:6">
      <c r="A1024" s="108"/>
      <c r="B1024" s="109"/>
      <c r="C1024" s="108"/>
      <c r="D1024" s="169"/>
      <c r="F1024" s="108"/>
    </row>
    <row r="1025" spans="1:6">
      <c r="A1025" s="108"/>
      <c r="B1025" s="109"/>
      <c r="C1025" s="108"/>
      <c r="D1025" s="169"/>
      <c r="F1025" s="108"/>
    </row>
    <row r="1026" spans="1:6">
      <c r="A1026" s="108"/>
      <c r="B1026" s="109"/>
      <c r="C1026" s="108"/>
      <c r="D1026" s="169"/>
      <c r="F1026" s="108"/>
    </row>
    <row r="1027" spans="1:6">
      <c r="A1027" s="108"/>
      <c r="B1027" s="109"/>
      <c r="C1027" s="108"/>
      <c r="D1027" s="169"/>
      <c r="F1027" s="108"/>
    </row>
    <row r="1028" spans="1:6">
      <c r="A1028" s="108"/>
      <c r="B1028" s="109"/>
      <c r="C1028" s="108"/>
      <c r="D1028" s="169"/>
      <c r="F1028" s="108"/>
    </row>
    <row r="1029" spans="1:6">
      <c r="A1029" s="108"/>
      <c r="B1029" s="109"/>
      <c r="C1029" s="108"/>
      <c r="D1029" s="169"/>
      <c r="F1029" s="108"/>
    </row>
    <row r="1030" spans="1:6">
      <c r="A1030" s="108"/>
      <c r="B1030" s="109"/>
      <c r="C1030" s="108"/>
      <c r="D1030" s="169"/>
      <c r="F1030" s="108"/>
    </row>
    <row r="1031" spans="1:6">
      <c r="A1031" s="108"/>
      <c r="B1031" s="109"/>
      <c r="C1031" s="108"/>
      <c r="D1031" s="169"/>
      <c r="F1031" s="108"/>
    </row>
    <row r="1032" spans="1:6">
      <c r="A1032" s="108"/>
      <c r="B1032" s="109"/>
      <c r="C1032" s="108"/>
      <c r="D1032" s="169"/>
      <c r="F1032" s="108"/>
    </row>
    <row r="1033" spans="1:6">
      <c r="A1033" s="108"/>
      <c r="B1033" s="109"/>
      <c r="C1033" s="108"/>
      <c r="D1033" s="169"/>
      <c r="F1033" s="108"/>
    </row>
    <row r="1034" spans="1:6">
      <c r="A1034" s="108"/>
      <c r="B1034" s="109"/>
      <c r="C1034" s="108"/>
      <c r="D1034" s="169"/>
      <c r="F1034" s="108"/>
    </row>
    <row r="1035" spans="1:6">
      <c r="A1035" s="108"/>
      <c r="B1035" s="109"/>
      <c r="C1035" s="108"/>
      <c r="D1035" s="169"/>
      <c r="F1035" s="108"/>
    </row>
    <row r="1036" spans="1:6">
      <c r="A1036" s="108"/>
      <c r="B1036" s="109"/>
      <c r="C1036" s="108"/>
      <c r="D1036" s="169"/>
      <c r="F1036" s="108"/>
    </row>
    <row r="1037" spans="1:6">
      <c r="A1037" s="108"/>
      <c r="B1037" s="109"/>
      <c r="C1037" s="108"/>
      <c r="D1037" s="169"/>
      <c r="F1037" s="108"/>
    </row>
    <row r="1038" spans="1:6">
      <c r="A1038" s="108"/>
      <c r="B1038" s="109"/>
      <c r="C1038" s="108"/>
      <c r="D1038" s="169"/>
      <c r="F1038" s="108"/>
    </row>
    <row r="1039" spans="1:6">
      <c r="A1039" s="108"/>
      <c r="B1039" s="109"/>
      <c r="C1039" s="108"/>
      <c r="D1039" s="169"/>
      <c r="F1039" s="108"/>
    </row>
    <row r="1040" spans="1:6">
      <c r="A1040" s="108"/>
      <c r="B1040" s="109"/>
      <c r="C1040" s="108"/>
      <c r="D1040" s="169"/>
      <c r="F1040" s="108"/>
    </row>
    <row r="1041" spans="1:6">
      <c r="A1041" s="108"/>
      <c r="B1041" s="109"/>
      <c r="C1041" s="108"/>
      <c r="D1041" s="169"/>
      <c r="F1041" s="108"/>
    </row>
    <row r="1042" spans="1:6">
      <c r="A1042" s="108"/>
      <c r="B1042" s="109"/>
      <c r="C1042" s="108"/>
      <c r="D1042" s="169"/>
      <c r="F1042" s="108"/>
    </row>
    <row r="1043" spans="1:6">
      <c r="A1043" s="108"/>
      <c r="B1043" s="109"/>
      <c r="C1043" s="108"/>
      <c r="D1043" s="169"/>
      <c r="F1043" s="108"/>
    </row>
    <row r="1044" spans="1:6">
      <c r="A1044" s="108"/>
      <c r="B1044" s="109"/>
      <c r="C1044" s="108"/>
      <c r="D1044" s="169"/>
      <c r="F1044" s="108"/>
    </row>
    <row r="1045" spans="1:6">
      <c r="A1045" s="108"/>
      <c r="B1045" s="109"/>
      <c r="C1045" s="108"/>
      <c r="D1045" s="169"/>
      <c r="F1045" s="108"/>
    </row>
    <row r="1046" spans="1:6">
      <c r="A1046" s="108"/>
      <c r="B1046" s="109"/>
      <c r="C1046" s="108"/>
      <c r="D1046" s="169"/>
      <c r="F1046" s="108"/>
    </row>
    <row r="1047" spans="1:6">
      <c r="A1047" s="108"/>
      <c r="B1047" s="109"/>
      <c r="C1047" s="108"/>
      <c r="D1047" s="169"/>
      <c r="F1047" s="108"/>
    </row>
    <row r="1048" spans="1:6">
      <c r="A1048" s="108"/>
      <c r="B1048" s="109"/>
      <c r="C1048" s="108"/>
      <c r="D1048" s="169"/>
      <c r="F1048" s="108"/>
    </row>
    <row r="1049" spans="1:6">
      <c r="A1049" s="108"/>
      <c r="B1049" s="109"/>
      <c r="C1049" s="108"/>
      <c r="D1049" s="169"/>
      <c r="F1049" s="108"/>
    </row>
    <row r="1050" spans="1:6">
      <c r="A1050" s="108"/>
      <c r="B1050" s="109"/>
      <c r="C1050" s="108"/>
      <c r="D1050" s="169"/>
      <c r="F1050" s="108"/>
    </row>
    <row r="1051" spans="1:6">
      <c r="A1051" s="108"/>
      <c r="B1051" s="109"/>
      <c r="C1051" s="108"/>
      <c r="D1051" s="169"/>
      <c r="F1051" s="108"/>
    </row>
    <row r="1052" spans="1:6">
      <c r="A1052" s="108"/>
      <c r="B1052" s="109"/>
      <c r="C1052" s="108"/>
      <c r="D1052" s="169"/>
      <c r="F1052" s="108"/>
    </row>
    <row r="1053" spans="1:6">
      <c r="A1053" s="108"/>
      <c r="B1053" s="109"/>
      <c r="C1053" s="108"/>
      <c r="D1053" s="169"/>
      <c r="F1053" s="108"/>
    </row>
    <row r="1054" spans="1:6">
      <c r="A1054" s="108"/>
      <c r="B1054" s="109"/>
      <c r="C1054" s="108"/>
      <c r="D1054" s="169"/>
      <c r="F1054" s="108"/>
    </row>
    <row r="1055" spans="1:6">
      <c r="A1055" s="108"/>
      <c r="B1055" s="109"/>
      <c r="C1055" s="108"/>
      <c r="D1055" s="169"/>
      <c r="F1055" s="108"/>
    </row>
    <row r="1056" spans="1:6">
      <c r="A1056" s="108"/>
      <c r="B1056" s="109"/>
      <c r="C1056" s="108"/>
      <c r="D1056" s="169"/>
      <c r="F1056" s="108"/>
    </row>
    <row r="1057" spans="1:6">
      <c r="A1057" s="108"/>
      <c r="B1057" s="109"/>
      <c r="C1057" s="108"/>
      <c r="D1057" s="169"/>
      <c r="F1057" s="108"/>
    </row>
    <row r="1058" spans="1:6">
      <c r="A1058" s="108"/>
      <c r="B1058" s="109"/>
      <c r="C1058" s="108"/>
      <c r="D1058" s="169"/>
      <c r="F1058" s="108"/>
    </row>
    <row r="1059" spans="1:6">
      <c r="A1059" s="108"/>
      <c r="B1059" s="109"/>
      <c r="C1059" s="108"/>
      <c r="D1059" s="169"/>
      <c r="F1059" s="108"/>
    </row>
    <row r="1060" spans="1:6">
      <c r="A1060" s="108"/>
      <c r="B1060" s="109"/>
      <c r="C1060" s="108"/>
      <c r="D1060" s="169"/>
      <c r="F1060" s="108"/>
    </row>
    <row r="1061" spans="1:6">
      <c r="A1061" s="108"/>
      <c r="B1061" s="109"/>
      <c r="C1061" s="108"/>
      <c r="D1061" s="169"/>
      <c r="F1061" s="108"/>
    </row>
    <row r="1062" spans="1:6">
      <c r="A1062" s="108"/>
      <c r="B1062" s="109"/>
      <c r="C1062" s="108"/>
      <c r="D1062" s="169"/>
      <c r="F1062" s="108"/>
    </row>
    <row r="1063" spans="1:6">
      <c r="A1063" s="108"/>
      <c r="B1063" s="109"/>
      <c r="C1063" s="108"/>
      <c r="D1063" s="169"/>
      <c r="F1063" s="108"/>
    </row>
    <row r="1064" spans="1:6">
      <c r="A1064" s="108"/>
      <c r="B1064" s="109"/>
      <c r="C1064" s="108"/>
      <c r="D1064" s="169"/>
      <c r="F1064" s="108"/>
    </row>
    <row r="1065" spans="1:6">
      <c r="A1065" s="108"/>
      <c r="B1065" s="109"/>
      <c r="C1065" s="108"/>
      <c r="D1065" s="169"/>
      <c r="F1065" s="108"/>
    </row>
    <row r="1066" spans="1:6">
      <c r="A1066" s="108"/>
      <c r="B1066" s="109"/>
      <c r="C1066" s="108"/>
      <c r="D1066" s="169"/>
      <c r="F1066" s="108"/>
    </row>
    <row r="1067" spans="1:6">
      <c r="A1067" s="108"/>
      <c r="B1067" s="109"/>
      <c r="C1067" s="108"/>
      <c r="D1067" s="169"/>
      <c r="F1067" s="108"/>
    </row>
    <row r="1068" spans="1:6">
      <c r="A1068" s="108"/>
      <c r="B1068" s="109"/>
      <c r="C1068" s="108"/>
      <c r="D1068" s="169"/>
      <c r="F1068" s="108"/>
    </row>
    <row r="1069" spans="1:6">
      <c r="A1069" s="108"/>
      <c r="B1069" s="109"/>
      <c r="C1069" s="108"/>
      <c r="D1069" s="169"/>
      <c r="F1069" s="108"/>
    </row>
    <row r="1070" spans="1:6">
      <c r="A1070" s="108"/>
      <c r="B1070" s="109"/>
      <c r="C1070" s="108"/>
      <c r="D1070" s="169"/>
      <c r="F1070" s="108"/>
    </row>
    <row r="1071" spans="1:6">
      <c r="A1071" s="108"/>
      <c r="B1071" s="109"/>
      <c r="C1071" s="108"/>
      <c r="D1071" s="169"/>
      <c r="F1071" s="108"/>
    </row>
    <row r="1072" spans="1:6">
      <c r="A1072" s="108"/>
      <c r="B1072" s="109"/>
      <c r="C1072" s="108"/>
      <c r="D1072" s="169"/>
      <c r="F1072" s="108"/>
    </row>
    <row r="1073" spans="1:6">
      <c r="A1073" s="108"/>
      <c r="B1073" s="109"/>
      <c r="C1073" s="108"/>
      <c r="D1073" s="169"/>
      <c r="F1073" s="108"/>
    </row>
    <row r="1074" spans="1:6">
      <c r="A1074" s="108"/>
      <c r="B1074" s="109"/>
      <c r="C1074" s="108"/>
      <c r="D1074" s="169"/>
      <c r="F1074" s="108"/>
    </row>
    <row r="1075" spans="1:6">
      <c r="A1075" s="108"/>
      <c r="B1075" s="109"/>
      <c r="C1075" s="108"/>
      <c r="D1075" s="169"/>
      <c r="F1075" s="108"/>
    </row>
    <row r="1076" spans="1:6">
      <c r="A1076" s="108"/>
      <c r="B1076" s="109"/>
      <c r="C1076" s="108"/>
      <c r="D1076" s="169"/>
      <c r="F1076" s="108"/>
    </row>
    <row r="1077" spans="1:6">
      <c r="A1077" s="108"/>
      <c r="B1077" s="109"/>
      <c r="C1077" s="108"/>
      <c r="D1077" s="169"/>
      <c r="F1077" s="108"/>
    </row>
    <row r="1078" spans="1:6">
      <c r="A1078" s="108"/>
      <c r="B1078" s="109"/>
      <c r="C1078" s="108"/>
      <c r="D1078" s="169"/>
      <c r="F1078" s="108"/>
    </row>
    <row r="1079" spans="1:6">
      <c r="A1079" s="108"/>
      <c r="B1079" s="109"/>
      <c r="C1079" s="108"/>
      <c r="D1079" s="169"/>
      <c r="F1079" s="108"/>
    </row>
    <row r="1080" spans="1:6">
      <c r="A1080" s="108"/>
      <c r="B1080" s="109"/>
      <c r="C1080" s="108"/>
      <c r="D1080" s="169"/>
      <c r="F1080" s="108"/>
    </row>
    <row r="1081" spans="1:6">
      <c r="A1081" s="108"/>
      <c r="B1081" s="109"/>
      <c r="C1081" s="108"/>
      <c r="D1081" s="169"/>
      <c r="F1081" s="108"/>
    </row>
    <row r="1082" spans="1:6">
      <c r="A1082" s="108"/>
      <c r="B1082" s="109"/>
      <c r="C1082" s="108"/>
      <c r="D1082" s="169"/>
      <c r="F1082" s="108"/>
    </row>
    <row r="1083" spans="1:6">
      <c r="A1083" s="108"/>
      <c r="B1083" s="109"/>
      <c r="C1083" s="108"/>
      <c r="D1083" s="169"/>
      <c r="F1083" s="108"/>
    </row>
    <row r="1084" spans="1:6">
      <c r="A1084" s="108"/>
      <c r="B1084" s="109"/>
      <c r="C1084" s="108"/>
      <c r="D1084" s="169"/>
      <c r="F1084" s="108"/>
    </row>
    <row r="1085" spans="1:6">
      <c r="A1085" s="108"/>
      <c r="B1085" s="109"/>
      <c r="C1085" s="108"/>
      <c r="D1085" s="169"/>
      <c r="F1085" s="108"/>
    </row>
    <row r="1086" spans="1:6">
      <c r="A1086" s="108"/>
      <c r="B1086" s="109"/>
      <c r="C1086" s="108"/>
      <c r="D1086" s="169"/>
      <c r="F1086" s="108"/>
    </row>
    <row r="1087" spans="1:6">
      <c r="A1087" s="108"/>
      <c r="B1087" s="109"/>
      <c r="C1087" s="108"/>
      <c r="D1087" s="169"/>
      <c r="F1087" s="108"/>
    </row>
    <row r="1088" spans="1:6">
      <c r="A1088" s="108"/>
      <c r="B1088" s="109"/>
      <c r="C1088" s="108"/>
      <c r="D1088" s="169"/>
      <c r="F1088" s="108"/>
    </row>
    <row r="1089" spans="1:6">
      <c r="A1089" s="108"/>
      <c r="B1089" s="109"/>
      <c r="C1089" s="108"/>
      <c r="D1089" s="169"/>
      <c r="F1089" s="108"/>
    </row>
    <row r="1090" spans="1:6">
      <c r="A1090" s="108"/>
      <c r="B1090" s="109"/>
      <c r="C1090" s="108"/>
      <c r="D1090" s="169"/>
      <c r="F1090" s="108"/>
    </row>
    <row r="1091" spans="1:6">
      <c r="A1091" s="108"/>
      <c r="B1091" s="109"/>
      <c r="C1091" s="108"/>
      <c r="D1091" s="169"/>
      <c r="F1091" s="108"/>
    </row>
    <row r="1092" spans="1:6">
      <c r="A1092" s="108"/>
      <c r="B1092" s="109"/>
      <c r="C1092" s="108"/>
      <c r="D1092" s="169"/>
      <c r="F1092" s="108"/>
    </row>
    <row r="1093" spans="1:6">
      <c r="A1093" s="108"/>
      <c r="B1093" s="109"/>
      <c r="C1093" s="108"/>
      <c r="D1093" s="169"/>
      <c r="F1093" s="108"/>
    </row>
    <row r="1094" spans="1:6">
      <c r="A1094" s="108"/>
      <c r="B1094" s="109"/>
      <c r="C1094" s="108"/>
      <c r="D1094" s="169"/>
      <c r="F1094" s="108"/>
    </row>
    <row r="1095" spans="1:6">
      <c r="A1095" s="108"/>
      <c r="B1095" s="109"/>
      <c r="C1095" s="108"/>
      <c r="D1095" s="169"/>
      <c r="F1095" s="108"/>
    </row>
    <row r="1096" spans="1:6">
      <c r="A1096" s="108"/>
      <c r="B1096" s="109"/>
      <c r="C1096" s="108"/>
      <c r="D1096" s="169"/>
      <c r="F1096" s="108"/>
    </row>
    <row r="1097" spans="1:6">
      <c r="A1097" s="108"/>
      <c r="B1097" s="109"/>
      <c r="C1097" s="108"/>
      <c r="D1097" s="169"/>
      <c r="F1097" s="108"/>
    </row>
    <row r="1098" spans="1:6">
      <c r="A1098" s="108"/>
      <c r="B1098" s="109"/>
      <c r="C1098" s="108"/>
      <c r="D1098" s="169"/>
      <c r="F1098" s="108"/>
    </row>
    <row r="1099" spans="1:6">
      <c r="A1099" s="108"/>
      <c r="B1099" s="109"/>
      <c r="C1099" s="108"/>
      <c r="D1099" s="169"/>
      <c r="F1099" s="108"/>
    </row>
    <row r="1100" spans="1:6">
      <c r="A1100" s="108"/>
      <c r="B1100" s="109"/>
      <c r="C1100" s="108"/>
      <c r="D1100" s="169"/>
      <c r="F1100" s="108"/>
    </row>
    <row r="1101" spans="1:6">
      <c r="A1101" s="108"/>
      <c r="B1101" s="109"/>
      <c r="C1101" s="108"/>
      <c r="D1101" s="169"/>
      <c r="F1101" s="108"/>
    </row>
    <row r="1102" spans="1:6">
      <c r="A1102" s="108"/>
      <c r="B1102" s="109"/>
      <c r="C1102" s="108"/>
      <c r="D1102" s="169"/>
      <c r="F1102" s="108"/>
    </row>
    <row r="1103" spans="1:6">
      <c r="A1103" s="108"/>
      <c r="B1103" s="109"/>
      <c r="C1103" s="108"/>
      <c r="D1103" s="169"/>
      <c r="F1103" s="108"/>
    </row>
    <row r="1104" spans="1:6">
      <c r="A1104" s="108"/>
      <c r="B1104" s="109"/>
      <c r="C1104" s="108"/>
      <c r="D1104" s="169"/>
      <c r="F1104" s="108"/>
    </row>
    <row r="1105" spans="1:6">
      <c r="A1105" s="108"/>
      <c r="B1105" s="109"/>
      <c r="C1105" s="108"/>
      <c r="D1105" s="169"/>
      <c r="F1105" s="108"/>
    </row>
    <row r="1106" spans="1:6">
      <c r="A1106" s="108"/>
      <c r="B1106" s="109"/>
      <c r="C1106" s="108"/>
      <c r="D1106" s="169"/>
      <c r="F1106" s="108"/>
    </row>
    <row r="1107" spans="1:6">
      <c r="A1107" s="108"/>
      <c r="B1107" s="109"/>
      <c r="C1107" s="108"/>
      <c r="D1107" s="169"/>
      <c r="F1107" s="108"/>
    </row>
    <row r="1108" spans="1:6">
      <c r="A1108" s="108"/>
      <c r="B1108" s="109"/>
      <c r="C1108" s="108"/>
      <c r="D1108" s="169"/>
      <c r="F1108" s="108"/>
    </row>
    <row r="1109" spans="1:6">
      <c r="A1109" s="108"/>
      <c r="B1109" s="109"/>
      <c r="C1109" s="108"/>
      <c r="D1109" s="169"/>
      <c r="F1109" s="108"/>
    </row>
    <row r="1110" spans="1:6">
      <c r="A1110" s="108"/>
      <c r="B1110" s="109"/>
      <c r="C1110" s="108"/>
      <c r="D1110" s="169"/>
      <c r="F1110" s="108"/>
    </row>
    <row r="1111" spans="1:6">
      <c r="A1111" s="108"/>
      <c r="B1111" s="109"/>
      <c r="C1111" s="108"/>
      <c r="D1111" s="169"/>
      <c r="F1111" s="108"/>
    </row>
    <row r="1112" spans="1:6">
      <c r="A1112" s="108"/>
      <c r="B1112" s="109"/>
      <c r="C1112" s="108"/>
      <c r="D1112" s="169"/>
      <c r="F1112" s="108"/>
    </row>
    <row r="1113" spans="1:6">
      <c r="A1113" s="108"/>
      <c r="B1113" s="109"/>
      <c r="C1113" s="108"/>
      <c r="D1113" s="169"/>
      <c r="F1113" s="108"/>
    </row>
    <row r="1114" spans="1:6">
      <c r="A1114" s="108"/>
      <c r="B1114" s="109"/>
      <c r="C1114" s="108"/>
      <c r="D1114" s="169"/>
      <c r="F1114" s="108"/>
    </row>
    <row r="1115" spans="1:6">
      <c r="A1115" s="108"/>
      <c r="B1115" s="109"/>
      <c r="C1115" s="108"/>
      <c r="D1115" s="169"/>
      <c r="F1115" s="108"/>
    </row>
    <row r="1116" spans="1:6">
      <c r="A1116" s="108"/>
      <c r="B1116" s="109"/>
      <c r="C1116" s="108"/>
      <c r="D1116" s="169"/>
      <c r="F1116" s="108"/>
    </row>
    <row r="1117" spans="1:6">
      <c r="A1117" s="108"/>
      <c r="B1117" s="109"/>
      <c r="C1117" s="108"/>
      <c r="D1117" s="169"/>
      <c r="F1117" s="108"/>
    </row>
    <row r="1118" spans="1:6">
      <c r="A1118" s="108"/>
      <c r="B1118" s="109"/>
      <c r="C1118" s="108"/>
      <c r="D1118" s="169"/>
      <c r="F1118" s="108"/>
    </row>
    <row r="1119" spans="1:6">
      <c r="A1119" s="108"/>
      <c r="B1119" s="109"/>
      <c r="C1119" s="108"/>
      <c r="D1119" s="169"/>
      <c r="F1119" s="108"/>
    </row>
    <row r="1120" spans="1:6">
      <c r="A1120" s="108"/>
      <c r="B1120" s="109"/>
      <c r="C1120" s="108"/>
      <c r="D1120" s="169"/>
      <c r="F1120" s="108"/>
    </row>
    <row r="1121" spans="1:6">
      <c r="A1121" s="108"/>
      <c r="B1121" s="109"/>
      <c r="C1121" s="108"/>
      <c r="D1121" s="169"/>
      <c r="F1121" s="108"/>
    </row>
    <row r="1122" spans="1:6">
      <c r="A1122" s="108"/>
      <c r="B1122" s="109"/>
      <c r="C1122" s="108"/>
      <c r="D1122" s="169"/>
      <c r="F1122" s="108"/>
    </row>
    <row r="1123" spans="1:6">
      <c r="A1123" s="108"/>
      <c r="B1123" s="109"/>
      <c r="C1123" s="108"/>
      <c r="D1123" s="169"/>
      <c r="F1123" s="108"/>
    </row>
    <row r="1124" spans="1:6">
      <c r="A1124" s="108"/>
      <c r="B1124" s="109"/>
      <c r="C1124" s="108"/>
      <c r="D1124" s="169"/>
      <c r="F1124" s="108"/>
    </row>
    <row r="1125" spans="1:6">
      <c r="A1125" s="108"/>
      <c r="B1125" s="109"/>
      <c r="C1125" s="108"/>
      <c r="D1125" s="169"/>
      <c r="F1125" s="108"/>
    </row>
    <row r="1126" spans="1:6">
      <c r="A1126" s="108"/>
      <c r="B1126" s="109"/>
      <c r="C1126" s="108"/>
      <c r="D1126" s="169"/>
      <c r="F1126" s="108"/>
    </row>
    <row r="1127" spans="1:6">
      <c r="A1127" s="108"/>
      <c r="B1127" s="109"/>
      <c r="C1127" s="108"/>
      <c r="D1127" s="169"/>
      <c r="F1127" s="108"/>
    </row>
    <row r="1128" spans="1:6">
      <c r="A1128" s="108"/>
      <c r="B1128" s="109"/>
      <c r="C1128" s="108"/>
      <c r="D1128" s="169"/>
      <c r="F1128" s="108"/>
    </row>
    <row r="1129" spans="1:6">
      <c r="A1129" s="108"/>
      <c r="B1129" s="109"/>
      <c r="C1129" s="108"/>
      <c r="D1129" s="169"/>
      <c r="F1129" s="108"/>
    </row>
    <row r="1130" spans="1:6">
      <c r="A1130" s="108"/>
      <c r="B1130" s="109"/>
      <c r="C1130" s="108"/>
      <c r="D1130" s="169"/>
      <c r="F1130" s="108"/>
    </row>
    <row r="1131" spans="1:6">
      <c r="A1131" s="108"/>
      <c r="B1131" s="109"/>
      <c r="C1131" s="108"/>
      <c r="D1131" s="169"/>
      <c r="F1131" s="108"/>
    </row>
    <row r="1132" spans="1:6">
      <c r="A1132" s="108"/>
      <c r="B1132" s="109"/>
      <c r="C1132" s="108"/>
      <c r="D1132" s="169"/>
      <c r="F1132" s="108"/>
    </row>
    <row r="1133" spans="1:6">
      <c r="A1133" s="108"/>
      <c r="B1133" s="109"/>
      <c r="C1133" s="108"/>
      <c r="D1133" s="169"/>
      <c r="F1133" s="108"/>
    </row>
    <row r="1134" spans="1:6">
      <c r="A1134" s="108"/>
      <c r="B1134" s="109"/>
      <c r="C1134" s="108"/>
      <c r="D1134" s="169"/>
      <c r="F1134" s="108"/>
    </row>
    <row r="1135" spans="1:6">
      <c r="A1135" s="108"/>
      <c r="B1135" s="109"/>
      <c r="C1135" s="108"/>
      <c r="D1135" s="169"/>
      <c r="F1135" s="108"/>
    </row>
    <row r="1136" spans="1:6">
      <c r="A1136" s="108"/>
      <c r="B1136" s="109"/>
      <c r="C1136" s="108"/>
      <c r="D1136" s="169"/>
      <c r="F1136" s="108"/>
    </row>
    <row r="1137" spans="1:6">
      <c r="A1137" s="108"/>
      <c r="B1137" s="109"/>
      <c r="C1137" s="108"/>
      <c r="D1137" s="169"/>
      <c r="F1137" s="108"/>
    </row>
    <row r="1138" spans="1:6">
      <c r="A1138" s="108"/>
      <c r="B1138" s="109"/>
      <c r="C1138" s="108"/>
      <c r="D1138" s="169"/>
      <c r="F1138" s="108"/>
    </row>
    <row r="1139" spans="1:6">
      <c r="A1139" s="108"/>
      <c r="B1139" s="109"/>
      <c r="C1139" s="108"/>
      <c r="D1139" s="169"/>
      <c r="F1139" s="108"/>
    </row>
    <row r="1140" spans="1:6">
      <c r="A1140" s="108"/>
      <c r="B1140" s="109"/>
      <c r="C1140" s="108"/>
      <c r="D1140" s="169"/>
      <c r="F1140" s="108"/>
    </row>
    <row r="1141" spans="1:6">
      <c r="A1141" s="108"/>
      <c r="B1141" s="109"/>
      <c r="C1141" s="108"/>
      <c r="D1141" s="169"/>
      <c r="F1141" s="108"/>
    </row>
    <row r="1142" spans="1:6">
      <c r="A1142" s="108"/>
      <c r="B1142" s="109"/>
      <c r="C1142" s="108"/>
      <c r="D1142" s="169"/>
      <c r="F1142" s="108"/>
    </row>
    <row r="1143" spans="1:6">
      <c r="A1143" s="108"/>
      <c r="B1143" s="109"/>
      <c r="C1143" s="108"/>
      <c r="D1143" s="169"/>
      <c r="F1143" s="108"/>
    </row>
    <row r="1144" spans="1:6">
      <c r="A1144" s="108"/>
      <c r="B1144" s="109"/>
      <c r="C1144" s="108"/>
      <c r="D1144" s="169"/>
      <c r="F1144" s="108"/>
    </row>
    <row r="1145" spans="1:6">
      <c r="A1145" s="108"/>
      <c r="B1145" s="109"/>
      <c r="C1145" s="108"/>
      <c r="D1145" s="169"/>
      <c r="F1145" s="108"/>
    </row>
    <row r="1146" spans="1:6">
      <c r="A1146" s="108"/>
      <c r="B1146" s="109"/>
      <c r="C1146" s="108"/>
      <c r="D1146" s="169"/>
      <c r="F1146" s="108"/>
    </row>
    <row r="1147" spans="1:6">
      <c r="A1147" s="108"/>
      <c r="B1147" s="109"/>
      <c r="C1147" s="108"/>
      <c r="D1147" s="169"/>
      <c r="F1147" s="108"/>
    </row>
    <row r="1148" spans="1:6">
      <c r="A1148" s="108"/>
      <c r="B1148" s="109"/>
      <c r="C1148" s="108"/>
      <c r="D1148" s="169"/>
      <c r="F1148" s="108"/>
    </row>
    <row r="1149" spans="1:6">
      <c r="A1149" s="108"/>
      <c r="B1149" s="109"/>
      <c r="C1149" s="108"/>
      <c r="D1149" s="169"/>
      <c r="F1149" s="108"/>
    </row>
    <row r="1150" spans="1:6">
      <c r="A1150" s="108"/>
      <c r="B1150" s="109"/>
      <c r="C1150" s="108"/>
      <c r="D1150" s="169"/>
      <c r="F1150" s="108"/>
    </row>
    <row r="1151" spans="1:6">
      <c r="A1151" s="108"/>
      <c r="B1151" s="109"/>
      <c r="C1151" s="108"/>
      <c r="D1151" s="169"/>
      <c r="F1151" s="108"/>
    </row>
    <row r="1152" spans="1:6">
      <c r="A1152" s="108"/>
      <c r="B1152" s="109"/>
      <c r="C1152" s="108"/>
      <c r="D1152" s="169"/>
      <c r="F1152" s="108"/>
    </row>
    <row r="1153" spans="1:6">
      <c r="A1153" s="108"/>
      <c r="B1153" s="109"/>
      <c r="C1153" s="108"/>
      <c r="D1153" s="169"/>
      <c r="F1153" s="108"/>
    </row>
    <row r="1154" spans="1:6">
      <c r="A1154" s="108"/>
      <c r="B1154" s="109"/>
      <c r="C1154" s="108"/>
      <c r="D1154" s="169"/>
      <c r="F1154" s="108"/>
    </row>
    <row r="1155" spans="1:6">
      <c r="A1155" s="108"/>
      <c r="B1155" s="109"/>
      <c r="C1155" s="108"/>
      <c r="D1155" s="169"/>
      <c r="F1155" s="108"/>
    </row>
    <row r="1156" spans="1:6">
      <c r="A1156" s="108"/>
      <c r="B1156" s="109"/>
      <c r="C1156" s="108"/>
      <c r="D1156" s="169"/>
      <c r="F1156" s="108"/>
    </row>
    <row r="1157" spans="1:6">
      <c r="A1157" s="108"/>
      <c r="B1157" s="109"/>
      <c r="C1157" s="108"/>
      <c r="D1157" s="169"/>
      <c r="F1157" s="108"/>
    </row>
    <row r="1158" spans="1:6">
      <c r="A1158" s="108"/>
      <c r="B1158" s="109"/>
      <c r="C1158" s="108"/>
      <c r="D1158" s="169"/>
      <c r="F1158" s="108"/>
    </row>
    <row r="1159" spans="1:6">
      <c r="A1159" s="108"/>
      <c r="B1159" s="109"/>
      <c r="C1159" s="108"/>
      <c r="D1159" s="169"/>
      <c r="F1159" s="108"/>
    </row>
    <row r="1160" spans="1:6">
      <c r="A1160" s="108"/>
      <c r="B1160" s="109"/>
      <c r="C1160" s="108"/>
      <c r="D1160" s="169"/>
      <c r="F1160" s="108"/>
    </row>
    <row r="1161" spans="1:6">
      <c r="A1161" s="108"/>
      <c r="B1161" s="109"/>
      <c r="C1161" s="108"/>
      <c r="D1161" s="169"/>
      <c r="F1161" s="108"/>
    </row>
    <row r="1162" spans="1:6">
      <c r="A1162" s="108"/>
      <c r="B1162" s="109"/>
      <c r="C1162" s="108"/>
      <c r="D1162" s="169"/>
      <c r="F1162" s="108"/>
    </row>
    <row r="1163" spans="1:6">
      <c r="A1163" s="108"/>
      <c r="B1163" s="109"/>
      <c r="C1163" s="108"/>
      <c r="D1163" s="169"/>
      <c r="F1163" s="108"/>
    </row>
    <row r="1164" spans="1:6">
      <c r="A1164" s="108"/>
      <c r="B1164" s="109"/>
      <c r="C1164" s="108"/>
      <c r="D1164" s="169"/>
      <c r="F1164" s="108"/>
    </row>
    <row r="1165" spans="1:6">
      <c r="A1165" s="108"/>
      <c r="B1165" s="109"/>
      <c r="C1165" s="108"/>
      <c r="D1165" s="169"/>
      <c r="F1165" s="108"/>
    </row>
    <row r="1166" spans="1:6">
      <c r="A1166" s="108"/>
      <c r="B1166" s="109"/>
      <c r="C1166" s="108"/>
      <c r="D1166" s="169"/>
      <c r="F1166" s="108"/>
    </row>
    <row r="1167" spans="1:6">
      <c r="A1167" s="108"/>
      <c r="B1167" s="109"/>
      <c r="C1167" s="108"/>
      <c r="D1167" s="169"/>
      <c r="F1167" s="108"/>
    </row>
    <row r="1168" spans="1:6">
      <c r="A1168" s="108"/>
      <c r="B1168" s="109"/>
      <c r="C1168" s="108"/>
      <c r="D1168" s="169"/>
      <c r="F1168" s="108"/>
    </row>
    <row r="1169" spans="1:6">
      <c r="A1169" s="108"/>
      <c r="B1169" s="109"/>
      <c r="C1169" s="108"/>
      <c r="D1169" s="169"/>
      <c r="F1169" s="108"/>
    </row>
    <row r="1170" spans="1:6">
      <c r="A1170" s="108"/>
      <c r="B1170" s="109"/>
      <c r="C1170" s="108"/>
      <c r="D1170" s="169"/>
      <c r="F1170" s="108"/>
    </row>
    <row r="1171" spans="1:6">
      <c r="A1171" s="108"/>
      <c r="B1171" s="109"/>
      <c r="C1171" s="108"/>
      <c r="D1171" s="169"/>
      <c r="F1171" s="108"/>
    </row>
    <row r="1172" spans="1:6">
      <c r="A1172" s="108"/>
      <c r="B1172" s="109"/>
      <c r="C1172" s="108"/>
      <c r="D1172" s="169"/>
      <c r="F1172" s="108"/>
    </row>
    <row r="1173" spans="1:6">
      <c r="A1173" s="108"/>
      <c r="B1173" s="109"/>
      <c r="C1173" s="108"/>
      <c r="D1173" s="169"/>
      <c r="F1173" s="108"/>
    </row>
    <row r="1174" spans="1:6">
      <c r="A1174" s="108"/>
      <c r="B1174" s="109"/>
      <c r="C1174" s="108"/>
      <c r="D1174" s="169"/>
      <c r="F1174" s="108"/>
    </row>
    <row r="1175" spans="1:6">
      <c r="A1175" s="108"/>
      <c r="B1175" s="109"/>
      <c r="C1175" s="108"/>
      <c r="D1175" s="169"/>
      <c r="F1175" s="108"/>
    </row>
    <row r="1176" spans="1:6">
      <c r="A1176" s="108"/>
      <c r="B1176" s="109"/>
      <c r="C1176" s="108"/>
      <c r="D1176" s="169"/>
      <c r="F1176" s="108"/>
    </row>
    <row r="1177" spans="1:6">
      <c r="A1177" s="108"/>
      <c r="B1177" s="109"/>
      <c r="C1177" s="108"/>
      <c r="D1177" s="169"/>
      <c r="F1177" s="108"/>
    </row>
    <row r="1178" spans="1:6">
      <c r="A1178" s="108"/>
      <c r="B1178" s="109"/>
      <c r="C1178" s="108"/>
      <c r="D1178" s="169"/>
      <c r="F1178" s="108"/>
    </row>
    <row r="1179" spans="1:6">
      <c r="A1179" s="108"/>
      <c r="B1179" s="109"/>
      <c r="C1179" s="108"/>
      <c r="D1179" s="169"/>
      <c r="F1179" s="108"/>
    </row>
    <row r="1180" spans="1:6">
      <c r="A1180" s="108"/>
      <c r="B1180" s="109"/>
      <c r="C1180" s="108"/>
      <c r="D1180" s="169"/>
      <c r="F1180" s="108"/>
    </row>
    <row r="1181" spans="1:6">
      <c r="A1181" s="108"/>
      <c r="B1181" s="109"/>
      <c r="C1181" s="108"/>
      <c r="D1181" s="169"/>
      <c r="F1181" s="108"/>
    </row>
    <row r="1182" spans="1:6">
      <c r="A1182" s="108"/>
      <c r="B1182" s="109"/>
      <c r="C1182" s="108"/>
      <c r="D1182" s="169"/>
      <c r="F1182" s="108"/>
    </row>
    <row r="1183" spans="1:6">
      <c r="A1183" s="108"/>
      <c r="B1183" s="109"/>
      <c r="C1183" s="108"/>
      <c r="D1183" s="169"/>
      <c r="F1183" s="108"/>
    </row>
    <row r="1184" spans="1:6">
      <c r="A1184" s="108"/>
      <c r="B1184" s="109"/>
      <c r="C1184" s="108"/>
      <c r="D1184" s="169"/>
      <c r="F1184" s="108"/>
    </row>
    <row r="1185" spans="1:6">
      <c r="A1185" s="108"/>
      <c r="B1185" s="109"/>
      <c r="C1185" s="108"/>
      <c r="D1185" s="169"/>
      <c r="F1185" s="108"/>
    </row>
    <row r="1186" spans="1:6">
      <c r="A1186" s="108"/>
      <c r="B1186" s="109"/>
      <c r="C1186" s="108"/>
      <c r="D1186" s="169"/>
      <c r="F1186" s="108"/>
    </row>
    <row r="1187" spans="1:6">
      <c r="A1187" s="108"/>
      <c r="B1187" s="109"/>
      <c r="C1187" s="108"/>
      <c r="D1187" s="169"/>
      <c r="F1187" s="108"/>
    </row>
    <row r="1188" spans="1:6">
      <c r="A1188" s="108"/>
      <c r="B1188" s="109"/>
      <c r="C1188" s="108"/>
      <c r="D1188" s="169"/>
      <c r="F1188" s="108"/>
    </row>
    <row r="1189" spans="1:6">
      <c r="A1189" s="108"/>
      <c r="B1189" s="109"/>
      <c r="C1189" s="108"/>
      <c r="D1189" s="169"/>
      <c r="F1189" s="108"/>
    </row>
    <row r="1190" spans="1:6">
      <c r="A1190" s="108"/>
      <c r="B1190" s="109"/>
      <c r="C1190" s="108"/>
      <c r="D1190" s="169"/>
      <c r="F1190" s="108"/>
    </row>
    <row r="1191" spans="1:6">
      <c r="A1191" s="108"/>
      <c r="B1191" s="109"/>
      <c r="C1191" s="108"/>
      <c r="D1191" s="169"/>
      <c r="F1191" s="108"/>
    </row>
    <row r="1192" spans="1:6">
      <c r="A1192" s="108"/>
      <c r="B1192" s="109"/>
      <c r="C1192" s="108"/>
      <c r="D1192" s="169"/>
      <c r="F1192" s="108"/>
    </row>
    <row r="1193" spans="1:6">
      <c r="A1193" s="108"/>
      <c r="B1193" s="109"/>
      <c r="C1193" s="108"/>
      <c r="D1193" s="169"/>
      <c r="F1193" s="108"/>
    </row>
    <row r="1194" spans="1:6">
      <c r="A1194" s="108"/>
      <c r="B1194" s="109"/>
      <c r="C1194" s="108"/>
      <c r="D1194" s="169"/>
      <c r="F1194" s="108"/>
    </row>
    <row r="1195" spans="1:6">
      <c r="A1195" s="108"/>
      <c r="B1195" s="109"/>
      <c r="C1195" s="108"/>
      <c r="D1195" s="169"/>
      <c r="F1195" s="108"/>
    </row>
    <row r="1196" spans="1:6">
      <c r="A1196" s="108"/>
      <c r="B1196" s="109"/>
      <c r="C1196" s="108"/>
      <c r="D1196" s="169"/>
      <c r="F1196" s="108"/>
    </row>
    <row r="1197" spans="1:6">
      <c r="A1197" s="108"/>
      <c r="B1197" s="109"/>
      <c r="C1197" s="108"/>
      <c r="D1197" s="169"/>
      <c r="F1197" s="108"/>
    </row>
    <row r="1198" spans="1:6">
      <c r="A1198" s="108"/>
      <c r="B1198" s="109"/>
      <c r="C1198" s="108"/>
      <c r="D1198" s="169"/>
      <c r="F1198" s="108"/>
    </row>
    <row r="1199" spans="1:6">
      <c r="A1199" s="108"/>
      <c r="B1199" s="109"/>
      <c r="C1199" s="108"/>
      <c r="D1199" s="169"/>
      <c r="F1199" s="108"/>
    </row>
    <row r="1200" spans="1:6">
      <c r="A1200" s="108"/>
      <c r="B1200" s="109"/>
      <c r="C1200" s="108"/>
      <c r="D1200" s="169"/>
      <c r="F1200" s="108"/>
    </row>
    <row r="1201" spans="1:6">
      <c r="A1201" s="108"/>
      <c r="B1201" s="109"/>
      <c r="C1201" s="108"/>
      <c r="D1201" s="169"/>
      <c r="F1201" s="108"/>
    </row>
    <row r="1202" spans="1:6">
      <c r="A1202" s="108"/>
      <c r="B1202" s="109"/>
      <c r="C1202" s="108"/>
      <c r="D1202" s="169"/>
      <c r="F1202" s="108"/>
    </row>
    <row r="1203" spans="1:6">
      <c r="A1203" s="108"/>
      <c r="B1203" s="109"/>
      <c r="C1203" s="108"/>
      <c r="D1203" s="169"/>
      <c r="F1203" s="108"/>
    </row>
    <row r="1204" spans="1:6">
      <c r="A1204" s="108"/>
      <c r="B1204" s="109"/>
      <c r="C1204" s="108"/>
      <c r="D1204" s="169"/>
      <c r="F1204" s="108"/>
    </row>
    <row r="1205" spans="1:6">
      <c r="A1205" s="108"/>
      <c r="B1205" s="109"/>
      <c r="C1205" s="108"/>
      <c r="D1205" s="169"/>
      <c r="F1205" s="108"/>
    </row>
    <row r="1206" spans="1:6">
      <c r="A1206" s="108"/>
      <c r="B1206" s="109"/>
      <c r="C1206" s="108"/>
      <c r="D1206" s="169"/>
      <c r="F1206" s="108"/>
    </row>
    <row r="1207" spans="1:6">
      <c r="A1207" s="108"/>
      <c r="B1207" s="109"/>
      <c r="C1207" s="108"/>
      <c r="D1207" s="169"/>
      <c r="F1207" s="108"/>
    </row>
    <row r="1208" spans="1:6">
      <c r="A1208" s="108"/>
      <c r="B1208" s="109"/>
      <c r="C1208" s="108"/>
      <c r="D1208" s="169"/>
      <c r="F1208" s="108"/>
    </row>
    <row r="1209" spans="1:6">
      <c r="A1209" s="108"/>
      <c r="B1209" s="109"/>
      <c r="C1209" s="108"/>
      <c r="D1209" s="169"/>
      <c r="F1209" s="108"/>
    </row>
    <row r="1210" spans="1:6" s="115" customFormat="1" ht="15.5">
      <c r="A1210" s="108"/>
      <c r="B1210" s="116"/>
      <c r="D1210" s="170"/>
    </row>
    <row r="1211" spans="1:6">
      <c r="A1211" s="108"/>
      <c r="B1211" s="109"/>
      <c r="C1211" s="108"/>
      <c r="D1211" s="169"/>
      <c r="F1211" s="108"/>
    </row>
    <row r="1212" spans="1:6">
      <c r="A1212" s="108"/>
      <c r="B1212" s="109"/>
      <c r="C1212" s="108"/>
      <c r="D1212" s="169"/>
      <c r="F1212" s="108"/>
    </row>
    <row r="1213" spans="1:6">
      <c r="A1213" s="108"/>
      <c r="B1213" s="109"/>
      <c r="C1213" s="108"/>
      <c r="D1213" s="169"/>
      <c r="F1213" s="108"/>
    </row>
    <row r="1214" spans="1:6" s="115" customFormat="1" ht="15.5">
      <c r="A1214" s="108"/>
      <c r="B1214" s="116"/>
      <c r="D1214" s="170"/>
    </row>
    <row r="1215" spans="1:6">
      <c r="A1215" s="108"/>
      <c r="B1215" s="109"/>
      <c r="C1215" s="108"/>
      <c r="D1215" s="169"/>
      <c r="F1215" s="108"/>
    </row>
    <row r="1216" spans="1:6">
      <c r="A1216" s="108"/>
    </row>
    <row r="1217" spans="1:6">
      <c r="A1217" s="108"/>
    </row>
    <row r="1218" spans="1:6">
      <c r="A1218" s="108"/>
    </row>
    <row r="1219" spans="1:6">
      <c r="A1219" s="108"/>
    </row>
    <row r="1220" spans="1:6">
      <c r="A1220" s="108"/>
    </row>
    <row r="1221" spans="1:6">
      <c r="A1221" s="108"/>
    </row>
    <row r="1222" spans="1:6">
      <c r="A1222" s="108"/>
    </row>
    <row r="1223" spans="1:6">
      <c r="A1223" s="108"/>
    </row>
    <row r="1224" spans="1:6">
      <c r="A1224" s="108"/>
    </row>
    <row r="1225" spans="1:6">
      <c r="A1225" s="108"/>
    </row>
    <row r="1226" spans="1:6">
      <c r="A1226" s="108"/>
    </row>
    <row r="1227" spans="1:6">
      <c r="A1227" s="108"/>
    </row>
    <row r="1228" spans="1:6" s="113" customFormat="1">
      <c r="A1228" s="108"/>
      <c r="C1228" s="112"/>
      <c r="D1228" s="168"/>
      <c r="E1228" s="108"/>
      <c r="F1228" s="109"/>
    </row>
    <row r="1229" spans="1:6" s="113" customFormat="1">
      <c r="A1229" s="108"/>
      <c r="C1229" s="112"/>
      <c r="D1229" s="168"/>
      <c r="E1229" s="108"/>
      <c r="F1229" s="109"/>
    </row>
    <row r="1230" spans="1:6" s="113" customFormat="1">
      <c r="A1230" s="108"/>
      <c r="C1230" s="112"/>
      <c r="D1230" s="168"/>
      <c r="E1230" s="108"/>
      <c r="F1230" s="109"/>
    </row>
    <row r="1231" spans="1:6" s="113" customFormat="1">
      <c r="A1231" s="108"/>
      <c r="C1231" s="112"/>
      <c r="D1231" s="168"/>
      <c r="E1231" s="108"/>
      <c r="F1231" s="109"/>
    </row>
    <row r="1232" spans="1:6" s="113" customFormat="1">
      <c r="A1232" s="108"/>
      <c r="C1232" s="112"/>
      <c r="D1232" s="168"/>
      <c r="E1232" s="108"/>
      <c r="F1232" s="109"/>
    </row>
    <row r="1233" spans="1:6" s="113" customFormat="1">
      <c r="A1233" s="108"/>
      <c r="C1233" s="112"/>
      <c r="D1233" s="168"/>
      <c r="E1233" s="108"/>
      <c r="F1233" s="109"/>
    </row>
    <row r="1234" spans="1:6" s="113" customFormat="1">
      <c r="A1234" s="108"/>
      <c r="C1234" s="112"/>
      <c r="D1234" s="168"/>
      <c r="E1234" s="108"/>
      <c r="F1234" s="109"/>
    </row>
    <row r="1235" spans="1:6" s="113" customFormat="1">
      <c r="A1235" s="108"/>
      <c r="C1235" s="112"/>
      <c r="D1235" s="168"/>
      <c r="E1235" s="108"/>
      <c r="F1235" s="109"/>
    </row>
    <row r="1236" spans="1:6" s="113" customFormat="1">
      <c r="A1236" s="108"/>
      <c r="C1236" s="112"/>
      <c r="D1236" s="168"/>
      <c r="E1236" s="108"/>
      <c r="F1236" s="109"/>
    </row>
    <row r="1237" spans="1:6" s="113" customFormat="1">
      <c r="A1237" s="108"/>
      <c r="C1237" s="112"/>
      <c r="D1237" s="168"/>
      <c r="E1237" s="108"/>
      <c r="F1237" s="109"/>
    </row>
    <row r="1238" spans="1:6" s="113" customFormat="1">
      <c r="A1238" s="108"/>
      <c r="C1238" s="112"/>
      <c r="D1238" s="168"/>
      <c r="E1238" s="108"/>
      <c r="F1238" s="109"/>
    </row>
    <row r="1239" spans="1:6" s="113" customFormat="1">
      <c r="A1239" s="108"/>
      <c r="C1239" s="112"/>
      <c r="D1239" s="168"/>
      <c r="E1239" s="108"/>
      <c r="F1239" s="109"/>
    </row>
    <row r="1240" spans="1:6" s="113" customFormat="1">
      <c r="A1240" s="108"/>
      <c r="C1240" s="112"/>
      <c r="D1240" s="168"/>
      <c r="E1240" s="108"/>
      <c r="F1240" s="109"/>
    </row>
    <row r="1241" spans="1:6" s="113" customFormat="1">
      <c r="A1241" s="108"/>
      <c r="C1241" s="112"/>
      <c r="D1241" s="168"/>
      <c r="E1241" s="108"/>
      <c r="F1241" s="109"/>
    </row>
    <row r="1242" spans="1:6" s="113" customFormat="1">
      <c r="A1242" s="108"/>
      <c r="C1242" s="112"/>
      <c r="D1242" s="168"/>
      <c r="E1242" s="108"/>
      <c r="F1242" s="109"/>
    </row>
    <row r="1243" spans="1:6" s="113" customFormat="1">
      <c r="A1243" s="108"/>
      <c r="C1243" s="112"/>
      <c r="D1243" s="168"/>
      <c r="E1243" s="108"/>
      <c r="F1243" s="109"/>
    </row>
    <row r="1244" spans="1:6" s="113" customFormat="1">
      <c r="A1244" s="108"/>
      <c r="C1244" s="112"/>
      <c r="D1244" s="168"/>
      <c r="E1244" s="108"/>
      <c r="F1244" s="109"/>
    </row>
    <row r="1245" spans="1:6" s="113" customFormat="1">
      <c r="A1245" s="108"/>
      <c r="C1245" s="112"/>
      <c r="D1245" s="168"/>
      <c r="E1245" s="108"/>
      <c r="F1245" s="109"/>
    </row>
    <row r="1246" spans="1:6" s="113" customFormat="1">
      <c r="A1246" s="108"/>
      <c r="C1246" s="112"/>
      <c r="D1246" s="168"/>
      <c r="E1246" s="108"/>
      <c r="F1246" s="109"/>
    </row>
    <row r="1247" spans="1:6" s="113" customFormat="1">
      <c r="A1247" s="108"/>
      <c r="C1247" s="112"/>
      <c r="D1247" s="168"/>
      <c r="E1247" s="108"/>
      <c r="F1247" s="109"/>
    </row>
    <row r="1248" spans="1:6" s="113" customFormat="1">
      <c r="A1248" s="108"/>
      <c r="C1248" s="112"/>
      <c r="D1248" s="168"/>
      <c r="E1248" s="108"/>
      <c r="F1248" s="109"/>
    </row>
    <row r="1249" spans="1:6" s="113" customFormat="1">
      <c r="A1249" s="108"/>
      <c r="C1249" s="112"/>
      <c r="D1249" s="168"/>
      <c r="E1249" s="108"/>
      <c r="F1249" s="109"/>
    </row>
    <row r="1250" spans="1:6" s="113" customFormat="1">
      <c r="A1250" s="108"/>
      <c r="C1250" s="112"/>
      <c r="D1250" s="168"/>
      <c r="E1250" s="108"/>
      <c r="F1250" s="109"/>
    </row>
    <row r="1251" spans="1:6" s="113" customFormat="1">
      <c r="A1251" s="108"/>
      <c r="C1251" s="112"/>
      <c r="D1251" s="168"/>
      <c r="E1251" s="108"/>
      <c r="F1251" s="109"/>
    </row>
    <row r="1252" spans="1:6" s="113" customFormat="1">
      <c r="A1252" s="108"/>
      <c r="C1252" s="112"/>
      <c r="D1252" s="168"/>
      <c r="E1252" s="108"/>
      <c r="F1252" s="109"/>
    </row>
    <row r="1253" spans="1:6" s="113" customFormat="1">
      <c r="A1253" s="108"/>
      <c r="C1253" s="112"/>
      <c r="D1253" s="168"/>
      <c r="E1253" s="108"/>
      <c r="F1253" s="109"/>
    </row>
    <row r="1254" spans="1:6" s="113" customFormat="1">
      <c r="A1254" s="108"/>
      <c r="C1254" s="112"/>
      <c r="D1254" s="168"/>
      <c r="E1254" s="108"/>
      <c r="F1254" s="109"/>
    </row>
    <row r="1255" spans="1:6" s="113" customFormat="1">
      <c r="A1255" s="108"/>
      <c r="C1255" s="112"/>
      <c r="D1255" s="168"/>
      <c r="E1255" s="108"/>
      <c r="F1255" s="109"/>
    </row>
    <row r="1256" spans="1:6" s="113" customFormat="1">
      <c r="A1256" s="108"/>
      <c r="C1256" s="112"/>
      <c r="D1256" s="168"/>
      <c r="E1256" s="108"/>
      <c r="F1256" s="109"/>
    </row>
    <row r="1257" spans="1:6" s="113" customFormat="1">
      <c r="A1257" s="108"/>
      <c r="C1257" s="112"/>
      <c r="D1257" s="168"/>
      <c r="E1257" s="108"/>
      <c r="F1257" s="109"/>
    </row>
    <row r="1258" spans="1:6" s="113" customFormat="1">
      <c r="A1258" s="108"/>
      <c r="C1258" s="112"/>
      <c r="D1258" s="168"/>
      <c r="E1258" s="108"/>
      <c r="F1258" s="109"/>
    </row>
    <row r="1259" spans="1:6" s="113" customFormat="1">
      <c r="A1259" s="108"/>
      <c r="C1259" s="112"/>
      <c r="D1259" s="168"/>
      <c r="E1259" s="108"/>
      <c r="F1259" s="109"/>
    </row>
    <row r="1260" spans="1:6" s="113" customFormat="1">
      <c r="A1260" s="108"/>
      <c r="C1260" s="112"/>
      <c r="D1260" s="168"/>
      <c r="E1260" s="108"/>
      <c r="F1260" s="109"/>
    </row>
    <row r="1261" spans="1:6" s="113" customFormat="1">
      <c r="A1261" s="108"/>
      <c r="C1261" s="112"/>
      <c r="D1261" s="168"/>
      <c r="E1261" s="108"/>
      <c r="F1261" s="109"/>
    </row>
    <row r="1262" spans="1:6" s="113" customFormat="1">
      <c r="A1262" s="108"/>
      <c r="C1262" s="112"/>
      <c r="D1262" s="168"/>
      <c r="E1262" s="108"/>
      <c r="F1262" s="109"/>
    </row>
    <row r="1263" spans="1:6" s="113" customFormat="1">
      <c r="A1263" s="108"/>
      <c r="C1263" s="112"/>
      <c r="D1263" s="168"/>
      <c r="E1263" s="108"/>
      <c r="F1263" s="109"/>
    </row>
    <row r="1264" spans="1:6" s="113" customFormat="1">
      <c r="A1264" s="108"/>
      <c r="C1264" s="112"/>
      <c r="D1264" s="168"/>
      <c r="E1264" s="108"/>
      <c r="F1264" s="109"/>
    </row>
    <row r="1265" spans="1:6" s="113" customFormat="1">
      <c r="A1265" s="108"/>
      <c r="C1265" s="112"/>
      <c r="D1265" s="168"/>
      <c r="E1265" s="108"/>
      <c r="F1265" s="109"/>
    </row>
    <row r="1266" spans="1:6" s="113" customFormat="1">
      <c r="A1266" s="108"/>
      <c r="C1266" s="112"/>
      <c r="D1266" s="168"/>
      <c r="E1266" s="108"/>
      <c r="F1266" s="109"/>
    </row>
    <row r="1267" spans="1:6" s="113" customFormat="1">
      <c r="A1267" s="108"/>
      <c r="C1267" s="112"/>
      <c r="D1267" s="168"/>
      <c r="E1267" s="108"/>
      <c r="F1267" s="109"/>
    </row>
    <row r="1268" spans="1:6" s="113" customFormat="1">
      <c r="A1268" s="108"/>
      <c r="C1268" s="112"/>
      <c r="D1268" s="168"/>
      <c r="E1268" s="108"/>
      <c r="F1268" s="109"/>
    </row>
    <row r="1269" spans="1:6" s="113" customFormat="1">
      <c r="A1269" s="108"/>
      <c r="C1269" s="112"/>
      <c r="D1269" s="168"/>
      <c r="E1269" s="108"/>
      <c r="F1269" s="109"/>
    </row>
    <row r="1270" spans="1:6" s="113" customFormat="1">
      <c r="A1270" s="108"/>
      <c r="C1270" s="112"/>
      <c r="D1270" s="168"/>
      <c r="E1270" s="108"/>
      <c r="F1270" s="109"/>
    </row>
    <row r="1271" spans="1:6" s="113" customFormat="1">
      <c r="A1271" s="108"/>
      <c r="C1271" s="112"/>
      <c r="D1271" s="168"/>
      <c r="E1271" s="108"/>
      <c r="F1271" s="109"/>
    </row>
    <row r="1272" spans="1:6" s="113" customFormat="1">
      <c r="A1272" s="108"/>
      <c r="C1272" s="112"/>
      <c r="D1272" s="168"/>
      <c r="E1272" s="108"/>
      <c r="F1272" s="109"/>
    </row>
    <row r="1273" spans="1:6" s="113" customFormat="1">
      <c r="A1273" s="108"/>
      <c r="C1273" s="112"/>
      <c r="D1273" s="168"/>
      <c r="E1273" s="108"/>
      <c r="F1273" s="109"/>
    </row>
    <row r="1274" spans="1:6" s="113" customFormat="1">
      <c r="A1274" s="108"/>
      <c r="C1274" s="112"/>
      <c r="D1274" s="168"/>
      <c r="E1274" s="108"/>
      <c r="F1274" s="109"/>
    </row>
    <row r="1275" spans="1:6" s="113" customFormat="1">
      <c r="A1275" s="108"/>
      <c r="C1275" s="112"/>
      <c r="D1275" s="168"/>
      <c r="E1275" s="108"/>
      <c r="F1275" s="109"/>
    </row>
    <row r="1276" spans="1:6" s="113" customFormat="1">
      <c r="A1276" s="108"/>
      <c r="C1276" s="112"/>
      <c r="D1276" s="168"/>
      <c r="E1276" s="108"/>
      <c r="F1276" s="109"/>
    </row>
    <row r="1277" spans="1:6" s="113" customFormat="1">
      <c r="A1277" s="108"/>
      <c r="C1277" s="112"/>
      <c r="D1277" s="168"/>
      <c r="E1277" s="108"/>
      <c r="F1277" s="109"/>
    </row>
    <row r="1278" spans="1:6" s="113" customFormat="1">
      <c r="A1278" s="108"/>
      <c r="C1278" s="112"/>
      <c r="D1278" s="168"/>
      <c r="E1278" s="108"/>
      <c r="F1278" s="109"/>
    </row>
    <row r="1279" spans="1:6" s="113" customFormat="1">
      <c r="A1279" s="108"/>
      <c r="C1279" s="112"/>
      <c r="D1279" s="168"/>
      <c r="E1279" s="108"/>
      <c r="F1279" s="109"/>
    </row>
    <row r="1280" spans="1:6" s="113" customFormat="1">
      <c r="A1280" s="108"/>
      <c r="C1280" s="112"/>
      <c r="D1280" s="168"/>
      <c r="E1280" s="108"/>
      <c r="F1280" s="109"/>
    </row>
    <row r="1281" spans="1:6" s="113" customFormat="1">
      <c r="A1281" s="108"/>
      <c r="C1281" s="112"/>
      <c r="D1281" s="168"/>
      <c r="E1281" s="108"/>
      <c r="F1281" s="109"/>
    </row>
    <row r="1282" spans="1:6" s="113" customFormat="1">
      <c r="A1282" s="108"/>
      <c r="C1282" s="112"/>
      <c r="D1282" s="168"/>
      <c r="E1282" s="108"/>
      <c r="F1282" s="109"/>
    </row>
    <row r="1283" spans="1:6" s="113" customFormat="1">
      <c r="A1283" s="108"/>
      <c r="C1283" s="112"/>
      <c r="D1283" s="168"/>
      <c r="E1283" s="108"/>
      <c r="F1283" s="109"/>
    </row>
    <row r="1284" spans="1:6" s="113" customFormat="1">
      <c r="A1284" s="108"/>
      <c r="C1284" s="112"/>
      <c r="D1284" s="168"/>
      <c r="E1284" s="108"/>
      <c r="F1284" s="109"/>
    </row>
    <row r="1285" spans="1:6" s="113" customFormat="1">
      <c r="A1285" s="108"/>
      <c r="C1285" s="112"/>
      <c r="D1285" s="168"/>
      <c r="E1285" s="108"/>
      <c r="F1285" s="109"/>
    </row>
    <row r="1286" spans="1:6" s="113" customFormat="1">
      <c r="A1286" s="108"/>
      <c r="C1286" s="112"/>
      <c r="D1286" s="168"/>
      <c r="E1286" s="108"/>
      <c r="F1286" s="109"/>
    </row>
    <row r="1287" spans="1:6" s="113" customFormat="1">
      <c r="A1287" s="108"/>
      <c r="C1287" s="112"/>
      <c r="D1287" s="168"/>
      <c r="E1287" s="108"/>
      <c r="F1287" s="109"/>
    </row>
    <row r="1288" spans="1:6" s="113" customFormat="1">
      <c r="A1288" s="108"/>
      <c r="C1288" s="112"/>
      <c r="D1288" s="168"/>
      <c r="E1288" s="108"/>
      <c r="F1288" s="109"/>
    </row>
    <row r="1289" spans="1:6" s="113" customFormat="1">
      <c r="A1289" s="108"/>
      <c r="C1289" s="112"/>
      <c r="D1289" s="168"/>
      <c r="E1289" s="108"/>
      <c r="F1289" s="109"/>
    </row>
    <row r="1290" spans="1:6" s="113" customFormat="1">
      <c r="A1290" s="108"/>
      <c r="C1290" s="112"/>
      <c r="D1290" s="168"/>
      <c r="E1290" s="108"/>
      <c r="F1290" s="109"/>
    </row>
    <row r="1291" spans="1:6" s="113" customFormat="1">
      <c r="A1291" s="108"/>
      <c r="C1291" s="112"/>
      <c r="D1291" s="168"/>
      <c r="E1291" s="108"/>
      <c r="F1291" s="109"/>
    </row>
    <row r="1292" spans="1:6" s="113" customFormat="1">
      <c r="A1292" s="108"/>
      <c r="C1292" s="112"/>
      <c r="D1292" s="168"/>
      <c r="E1292" s="108"/>
      <c r="F1292" s="109"/>
    </row>
    <row r="1293" spans="1:6" s="113" customFormat="1">
      <c r="A1293" s="108"/>
      <c r="C1293" s="112"/>
      <c r="D1293" s="168"/>
      <c r="E1293" s="108"/>
      <c r="F1293" s="109"/>
    </row>
    <row r="1294" spans="1:6" s="113" customFormat="1">
      <c r="A1294" s="108"/>
      <c r="C1294" s="112"/>
      <c r="D1294" s="168"/>
      <c r="E1294" s="108"/>
      <c r="F1294" s="109"/>
    </row>
    <row r="1295" spans="1:6" s="113" customFormat="1">
      <c r="A1295" s="108"/>
      <c r="C1295" s="112"/>
      <c r="D1295" s="168"/>
      <c r="E1295" s="108"/>
      <c r="F1295" s="109"/>
    </row>
    <row r="1296" spans="1:6" s="113" customFormat="1">
      <c r="A1296" s="108"/>
      <c r="C1296" s="112"/>
      <c r="D1296" s="168"/>
      <c r="E1296" s="108"/>
      <c r="F1296" s="109"/>
    </row>
    <row r="1297" spans="1:6" s="113" customFormat="1">
      <c r="A1297" s="108"/>
      <c r="C1297" s="112"/>
      <c r="D1297" s="168"/>
      <c r="E1297" s="108"/>
      <c r="F1297" s="109"/>
    </row>
    <row r="1298" spans="1:6" s="113" customFormat="1">
      <c r="A1298" s="108"/>
      <c r="C1298" s="112"/>
      <c r="D1298" s="168"/>
      <c r="E1298" s="108"/>
      <c r="F1298" s="109"/>
    </row>
    <row r="1299" spans="1:6" s="113" customFormat="1">
      <c r="A1299" s="108"/>
      <c r="C1299" s="112"/>
      <c r="D1299" s="168"/>
      <c r="E1299" s="108"/>
      <c r="F1299" s="109"/>
    </row>
    <row r="1300" spans="1:6" s="113" customFormat="1">
      <c r="A1300" s="108"/>
      <c r="C1300" s="112"/>
      <c r="D1300" s="168"/>
      <c r="E1300" s="108"/>
      <c r="F1300" s="109"/>
    </row>
    <row r="1301" spans="1:6" s="113" customFormat="1">
      <c r="A1301" s="108"/>
      <c r="C1301" s="112"/>
      <c r="D1301" s="168"/>
      <c r="E1301" s="108"/>
      <c r="F1301" s="109"/>
    </row>
    <row r="1302" spans="1:6" s="113" customFormat="1">
      <c r="A1302" s="108"/>
      <c r="C1302" s="112"/>
      <c r="D1302" s="168"/>
      <c r="E1302" s="108"/>
      <c r="F1302" s="109"/>
    </row>
    <row r="1303" spans="1:6" s="113" customFormat="1">
      <c r="A1303" s="108"/>
      <c r="C1303" s="112"/>
      <c r="D1303" s="168"/>
      <c r="E1303" s="108"/>
      <c r="F1303" s="109"/>
    </row>
    <row r="1304" spans="1:6" s="113" customFormat="1">
      <c r="A1304" s="108"/>
      <c r="C1304" s="112"/>
      <c r="D1304" s="168"/>
      <c r="E1304" s="108"/>
      <c r="F1304" s="109"/>
    </row>
    <row r="1305" spans="1:6" s="113" customFormat="1">
      <c r="A1305" s="108"/>
      <c r="C1305" s="112"/>
      <c r="D1305" s="168"/>
      <c r="E1305" s="108"/>
      <c r="F1305" s="109"/>
    </row>
    <row r="1306" spans="1:6" s="113" customFormat="1">
      <c r="A1306" s="108"/>
      <c r="C1306" s="112"/>
      <c r="D1306" s="168"/>
      <c r="E1306" s="108"/>
      <c r="F1306" s="109"/>
    </row>
    <row r="1307" spans="1:6" s="113" customFormat="1">
      <c r="A1307" s="108"/>
      <c r="C1307" s="112"/>
      <c r="D1307" s="168"/>
      <c r="E1307" s="108"/>
      <c r="F1307" s="109"/>
    </row>
    <row r="1308" spans="1:6" s="113" customFormat="1">
      <c r="A1308" s="108"/>
      <c r="C1308" s="112"/>
      <c r="D1308" s="168"/>
      <c r="E1308" s="108"/>
      <c r="F1308" s="109"/>
    </row>
    <row r="1309" spans="1:6" s="113" customFormat="1">
      <c r="A1309" s="108"/>
      <c r="C1309" s="112"/>
      <c r="D1309" s="168"/>
      <c r="E1309" s="108"/>
      <c r="F1309" s="109"/>
    </row>
    <row r="1310" spans="1:6" s="113" customFormat="1">
      <c r="A1310" s="108"/>
      <c r="C1310" s="112"/>
      <c r="D1310" s="168"/>
      <c r="E1310" s="108"/>
      <c r="F1310" s="109"/>
    </row>
    <row r="1311" spans="1:6" s="113" customFormat="1">
      <c r="A1311" s="117"/>
      <c r="C1311" s="112"/>
      <c r="D1311" s="168"/>
      <c r="E1311" s="108"/>
      <c r="F1311" s="109"/>
    </row>
    <row r="1312" spans="1:6" s="113" customFormat="1">
      <c r="A1312" s="108"/>
      <c r="C1312" s="112"/>
      <c r="D1312" s="168"/>
      <c r="E1312" s="108"/>
      <c r="F1312" s="109"/>
    </row>
    <row r="1313" spans="1:6" s="113" customFormat="1">
      <c r="A1313" s="117"/>
      <c r="C1313" s="112"/>
      <c r="D1313" s="168"/>
      <c r="E1313" s="108"/>
      <c r="F1313" s="109"/>
    </row>
    <row r="1314" spans="1:6" s="113" customFormat="1">
      <c r="A1314" s="108"/>
      <c r="C1314" s="112"/>
      <c r="D1314" s="168"/>
      <c r="E1314" s="108"/>
      <c r="F1314" s="109"/>
    </row>
    <row r="1315" spans="1:6" s="113" customFormat="1">
      <c r="A1315" s="108"/>
      <c r="C1315" s="112"/>
      <c r="D1315" s="168"/>
      <c r="E1315" s="108"/>
      <c r="F1315" s="109"/>
    </row>
    <row r="1316" spans="1:6" s="113" customFormat="1">
      <c r="A1316" s="108"/>
      <c r="C1316" s="112"/>
      <c r="D1316" s="168"/>
      <c r="E1316" s="108"/>
      <c r="F1316" s="109"/>
    </row>
    <row r="1317" spans="1:6" s="113" customFormat="1">
      <c r="A1317" s="108"/>
      <c r="C1317" s="112"/>
      <c r="D1317" s="168"/>
      <c r="E1317" s="108"/>
      <c r="F1317" s="109"/>
    </row>
    <row r="1318" spans="1:6" s="113" customFormat="1">
      <c r="A1318" s="108"/>
      <c r="C1318" s="112"/>
      <c r="D1318" s="168"/>
      <c r="E1318" s="108"/>
      <c r="F1318" s="109"/>
    </row>
    <row r="1319" spans="1:6" s="113" customFormat="1">
      <c r="A1319" s="108"/>
      <c r="C1319" s="112"/>
      <c r="D1319" s="168"/>
      <c r="E1319" s="108"/>
      <c r="F1319" s="109"/>
    </row>
    <row r="1320" spans="1:6" s="113" customFormat="1">
      <c r="A1320" s="108"/>
      <c r="C1320" s="112"/>
      <c r="D1320" s="168"/>
      <c r="E1320" s="108"/>
      <c r="F1320" s="109"/>
    </row>
    <row r="1321" spans="1:6" s="113" customFormat="1">
      <c r="A1321" s="108"/>
      <c r="C1321" s="112"/>
      <c r="D1321" s="168"/>
      <c r="E1321" s="108"/>
      <c r="F1321" s="109"/>
    </row>
    <row r="1322" spans="1:6" s="113" customFormat="1">
      <c r="A1322" s="108"/>
      <c r="C1322" s="112"/>
      <c r="D1322" s="168"/>
      <c r="E1322" s="108"/>
      <c r="F1322" s="109"/>
    </row>
    <row r="1323" spans="1:6" s="113" customFormat="1">
      <c r="A1323" s="108"/>
      <c r="C1323" s="112"/>
      <c r="D1323" s="168"/>
      <c r="E1323" s="108"/>
      <c r="F1323" s="109"/>
    </row>
    <row r="1324" spans="1:6" s="113" customFormat="1">
      <c r="A1324" s="108"/>
      <c r="C1324" s="112"/>
      <c r="D1324" s="168"/>
      <c r="E1324" s="108"/>
      <c r="F1324" s="109"/>
    </row>
    <row r="1325" spans="1:6" s="113" customFormat="1">
      <c r="A1325" s="108"/>
      <c r="C1325" s="112"/>
      <c r="D1325" s="168"/>
      <c r="E1325" s="108"/>
      <c r="F1325" s="109"/>
    </row>
    <row r="1326" spans="1:6" s="113" customFormat="1">
      <c r="A1326" s="108"/>
      <c r="C1326" s="112"/>
      <c r="D1326" s="168"/>
      <c r="E1326" s="108"/>
      <c r="F1326" s="109"/>
    </row>
    <row r="1327" spans="1:6" s="113" customFormat="1" ht="15.5">
      <c r="A1327" s="115"/>
      <c r="C1327" s="112"/>
      <c r="D1327" s="168"/>
      <c r="E1327" s="108"/>
      <c r="F1327" s="109"/>
    </row>
    <row r="1328" spans="1:6" s="113" customFormat="1">
      <c r="A1328" s="108"/>
      <c r="C1328" s="112"/>
      <c r="D1328" s="168"/>
      <c r="E1328" s="108"/>
      <c r="F1328" s="109"/>
    </row>
    <row r="1329" spans="1:6" s="113" customFormat="1">
      <c r="A1329" s="108"/>
      <c r="C1329" s="112"/>
      <c r="D1329" s="168"/>
      <c r="E1329" s="108"/>
      <c r="F1329" s="109"/>
    </row>
    <row r="1330" spans="1:6" s="113" customFormat="1">
      <c r="A1330" s="108"/>
      <c r="C1330" s="112"/>
      <c r="D1330" s="168"/>
      <c r="E1330" s="108"/>
      <c r="F1330" s="109"/>
    </row>
    <row r="1331" spans="1:6" s="113" customFormat="1" ht="15.5">
      <c r="A1331" s="115"/>
      <c r="C1331" s="112"/>
      <c r="D1331" s="168"/>
      <c r="E1331" s="108"/>
      <c r="F1331" s="109"/>
    </row>
    <row r="1332" spans="1:6" s="113" customFormat="1">
      <c r="A1332" s="108"/>
      <c r="C1332" s="112"/>
      <c r="D1332" s="168"/>
      <c r="E1332" s="108"/>
      <c r="F1332" s="109"/>
    </row>
  </sheetData>
  <sheetProtection algorithmName="SHA-512" hashValue="Kepcnl7P7A0zCVyDoKLd8McVDUJyh6oxhXzDLo1/GkiISQ2fimuldDj8DRKjZ3CuBC+SivlXKKe5ul4UlrK5Ug==" saltValue="e/e8W8BmjIf7IlinL6PtNg==" spinCount="100000" sheet="1" selectLockedCells="1"/>
  <mergeCells count="2">
    <mergeCell ref="A3:D3"/>
    <mergeCell ref="A1:D1"/>
  </mergeCells>
  <pageMargins left="0.75" right="0.75" top="1" bottom="1" header="0.5" footer="0.5"/>
  <pageSetup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2:I25"/>
  <sheetViews>
    <sheetView view="pageBreakPreview" zoomScale="115" zoomScaleNormal="100" zoomScaleSheetLayoutView="115" workbookViewId="0">
      <selection activeCell="F24" sqref="F24"/>
    </sheetView>
  </sheetViews>
  <sheetFormatPr defaultColWidth="9.1796875" defaultRowHeight="12.5"/>
  <cols>
    <col min="1" max="8" width="9.1796875" style="50"/>
    <col min="9" max="9" width="10.81640625" style="50" customWidth="1"/>
    <col min="10" max="16384" width="9.1796875" style="50"/>
  </cols>
  <sheetData>
    <row r="2" spans="1:9" ht="14">
      <c r="A2" s="308" t="s">
        <v>472</v>
      </c>
      <c r="B2" s="308"/>
      <c r="C2" s="308"/>
      <c r="D2" s="308"/>
      <c r="E2" s="308"/>
      <c r="F2" s="308"/>
      <c r="G2" s="308"/>
      <c r="H2" s="308"/>
      <c r="I2" s="308"/>
    </row>
    <row r="4" spans="1:9" ht="13">
      <c r="B4" s="64"/>
    </row>
    <row r="5" spans="1:9">
      <c r="B5" s="50" t="s">
        <v>473</v>
      </c>
      <c r="H5" s="309" t="s">
        <v>474</v>
      </c>
      <c r="I5" s="309"/>
    </row>
    <row r="7" spans="1:9">
      <c r="B7" s="50" t="s">
        <v>475</v>
      </c>
      <c r="H7" s="309" t="s">
        <v>476</v>
      </c>
      <c r="I7" s="309"/>
    </row>
    <row r="9" spans="1:9">
      <c r="I9" s="65"/>
    </row>
    <row r="10" spans="1:9">
      <c r="I10" s="65"/>
    </row>
    <row r="11" spans="1:9" ht="13">
      <c r="B11" s="64" t="s">
        <v>477</v>
      </c>
    </row>
    <row r="13" spans="1:9">
      <c r="B13" s="50" t="s">
        <v>478</v>
      </c>
      <c r="D13" s="50" t="s">
        <v>479</v>
      </c>
      <c r="I13" s="66" t="s">
        <v>606</v>
      </c>
    </row>
    <row r="14" spans="1:9">
      <c r="I14" s="66"/>
    </row>
    <row r="15" spans="1:9">
      <c r="B15" s="50" t="s">
        <v>480</v>
      </c>
      <c r="D15" s="50" t="s">
        <v>481</v>
      </c>
      <c r="I15" s="66" t="s">
        <v>1076</v>
      </c>
    </row>
    <row r="16" spans="1:9">
      <c r="I16" s="65"/>
    </row>
    <row r="17" spans="2:9">
      <c r="B17" s="50" t="s">
        <v>482</v>
      </c>
      <c r="D17" s="50" t="s">
        <v>1072</v>
      </c>
      <c r="I17" s="65" t="s">
        <v>1073</v>
      </c>
    </row>
    <row r="18" spans="2:9">
      <c r="I18" s="65"/>
    </row>
    <row r="19" spans="2:9">
      <c r="B19" s="50" t="s">
        <v>482</v>
      </c>
      <c r="D19" s="50" t="s">
        <v>607</v>
      </c>
      <c r="I19" s="65" t="s">
        <v>1074</v>
      </c>
    </row>
    <row r="21" spans="2:9">
      <c r="B21" s="50" t="s">
        <v>483</v>
      </c>
      <c r="I21" s="65" t="s">
        <v>1075</v>
      </c>
    </row>
    <row r="22" spans="2:9">
      <c r="I22" s="65"/>
    </row>
    <row r="23" spans="2:9">
      <c r="B23" s="50" t="s">
        <v>608</v>
      </c>
    </row>
    <row r="24" spans="2:9" ht="13">
      <c r="I24" s="67"/>
    </row>
    <row r="25" spans="2:9" hidden="1">
      <c r="B25" s="50" t="s">
        <v>484</v>
      </c>
      <c r="I25" s="65"/>
    </row>
  </sheetData>
  <mergeCells count="3">
    <mergeCell ref="A2:I2"/>
    <mergeCell ref="H5:I5"/>
    <mergeCell ref="H7:I7"/>
  </mergeCells>
  <pageMargins left="0.70866141732283472" right="0.70866141732283472" top="0.74803149606299213" bottom="0.74803149606299213" header="0.31496062992125984" footer="0.31496062992125984"/>
  <pageSetup paperSize="9" orientation="portrait" r:id="rId1"/>
  <headerFooter>
    <oddFooter>&amp;LSANSA 
&amp;"-,Bold"Construction of Non-Magnetic Huts&amp;Ci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G298"/>
  <sheetViews>
    <sheetView view="pageLayout" topLeftCell="A323" zoomScaleNormal="70" zoomScaleSheetLayoutView="80" workbookViewId="0">
      <selection activeCell="A72" sqref="A72"/>
    </sheetView>
  </sheetViews>
  <sheetFormatPr defaultColWidth="9.1796875" defaultRowHeight="12.5"/>
  <cols>
    <col min="1" max="1" width="133.26953125" style="253" customWidth="1"/>
    <col min="2" max="2" width="74" style="51" customWidth="1"/>
    <col min="3" max="3" width="29.81640625" style="51" customWidth="1"/>
    <col min="4" max="6" width="9.1796875" style="51"/>
    <col min="7" max="7" width="78.1796875" style="51" customWidth="1"/>
    <col min="8" max="8" width="54.1796875" style="51" customWidth="1"/>
    <col min="9" max="16384" width="9.1796875" style="51"/>
  </cols>
  <sheetData>
    <row r="1" spans="1:2" ht="20">
      <c r="A1" s="242" t="s">
        <v>485</v>
      </c>
    </row>
    <row r="2" spans="1:2" ht="13">
      <c r="A2" s="243"/>
    </row>
    <row r="3" spans="1:2" ht="13">
      <c r="A3" s="243"/>
    </row>
    <row r="4" spans="1:2" ht="13">
      <c r="A4" s="243"/>
    </row>
    <row r="5" spans="1:2" ht="14">
      <c r="A5" s="244" t="s">
        <v>485</v>
      </c>
    </row>
    <row r="6" spans="1:2">
      <c r="A6" s="245"/>
    </row>
    <row r="7" spans="1:2" ht="14">
      <c r="A7" s="244" t="s">
        <v>1077</v>
      </c>
      <c r="B7" s="68"/>
    </row>
    <row r="8" spans="1:2">
      <c r="A8" s="245"/>
    </row>
    <row r="9" spans="1:2" ht="25">
      <c r="A9" s="245" t="s">
        <v>1078</v>
      </c>
    </row>
    <row r="10" spans="1:2">
      <c r="A10" s="245"/>
    </row>
    <row r="11" spans="1:2" ht="27" customHeight="1">
      <c r="A11" s="246" t="s">
        <v>486</v>
      </c>
    </row>
    <row r="12" spans="1:2">
      <c r="A12" s="245"/>
    </row>
    <row r="13" spans="1:2" ht="14">
      <c r="A13" s="244" t="s">
        <v>487</v>
      </c>
      <c r="B13" s="68"/>
    </row>
    <row r="14" spans="1:2">
      <c r="A14" s="245"/>
    </row>
    <row r="15" spans="1:2">
      <c r="A15" s="245" t="s">
        <v>488</v>
      </c>
    </row>
    <row r="16" spans="1:2">
      <c r="A16" s="247"/>
    </row>
    <row r="17" spans="1:3" ht="14">
      <c r="A17" s="245" t="s">
        <v>489</v>
      </c>
      <c r="C17" s="69"/>
    </row>
    <row r="18" spans="1:3">
      <c r="A18" s="245"/>
    </row>
    <row r="19" spans="1:3" ht="39.75" customHeight="1">
      <c r="A19" s="245" t="s">
        <v>1079</v>
      </c>
      <c r="B19" s="69"/>
    </row>
    <row r="20" spans="1:3">
      <c r="A20" s="245"/>
    </row>
    <row r="21" spans="1:3">
      <c r="A21" s="245" t="s">
        <v>490</v>
      </c>
    </row>
    <row r="22" spans="1:3">
      <c r="A22" s="245"/>
    </row>
    <row r="23" spans="1:3">
      <c r="A23" s="245" t="s">
        <v>491</v>
      </c>
    </row>
    <row r="24" spans="1:3">
      <c r="A24" s="245"/>
    </row>
    <row r="25" spans="1:3">
      <c r="A25" s="245" t="s">
        <v>492</v>
      </c>
    </row>
    <row r="26" spans="1:3">
      <c r="A26" s="245"/>
    </row>
    <row r="27" spans="1:3">
      <c r="A27" s="245" t="s">
        <v>493</v>
      </c>
    </row>
    <row r="28" spans="1:3">
      <c r="A28" s="245"/>
    </row>
    <row r="29" spans="1:3" ht="14">
      <c r="A29" s="244" t="s">
        <v>494</v>
      </c>
      <c r="B29" s="68"/>
    </row>
    <row r="30" spans="1:3">
      <c r="A30" s="245"/>
    </row>
    <row r="31" spans="1:3" ht="27" customHeight="1">
      <c r="A31" s="245" t="s">
        <v>1080</v>
      </c>
    </row>
    <row r="32" spans="1:3" ht="13.5" customHeight="1">
      <c r="A32" s="245"/>
    </row>
    <row r="33" spans="1:1" ht="41.25" customHeight="1">
      <c r="A33" s="245" t="s">
        <v>495</v>
      </c>
    </row>
    <row r="34" spans="1:1" ht="13.5" customHeight="1">
      <c r="A34" s="245"/>
    </row>
    <row r="35" spans="1:1" ht="24" customHeight="1">
      <c r="A35" s="245" t="s">
        <v>1081</v>
      </c>
    </row>
    <row r="36" spans="1:1" ht="13.5" customHeight="1">
      <c r="A36" s="245"/>
    </row>
    <row r="37" spans="1:1" ht="13.5" customHeight="1">
      <c r="A37" s="243" t="s">
        <v>1082</v>
      </c>
    </row>
    <row r="38" spans="1:1" ht="13.5" customHeight="1">
      <c r="A38" s="245" t="s">
        <v>1083</v>
      </c>
    </row>
    <row r="39" spans="1:1" ht="13.5" customHeight="1">
      <c r="A39" s="245" t="s">
        <v>1104</v>
      </c>
    </row>
    <row r="40" spans="1:1" ht="13.5" customHeight="1">
      <c r="A40" s="245" t="s">
        <v>1105</v>
      </c>
    </row>
    <row r="41" spans="1:1" ht="13.5" customHeight="1">
      <c r="A41" s="245"/>
    </row>
    <row r="42" spans="1:1" ht="13.5" customHeight="1">
      <c r="A42" s="245"/>
    </row>
    <row r="43" spans="1:1" ht="13.5" customHeight="1">
      <c r="A43" s="245"/>
    </row>
    <row r="44" spans="1:1" ht="13.5" customHeight="1">
      <c r="A44" s="245"/>
    </row>
    <row r="45" spans="1:1" ht="13.5" customHeight="1">
      <c r="A45" s="243" t="s">
        <v>1084</v>
      </c>
    </row>
    <row r="46" spans="1:1" ht="13.5" customHeight="1">
      <c r="A46" s="245"/>
    </row>
    <row r="47" spans="1:1" ht="13.5" customHeight="1">
      <c r="A47" s="248" t="s">
        <v>1085</v>
      </c>
    </row>
    <row r="48" spans="1:1" ht="13.5" customHeight="1">
      <c r="A48" s="245"/>
    </row>
    <row r="49" spans="1:2" ht="13.5" customHeight="1">
      <c r="A49" s="243" t="s">
        <v>1086</v>
      </c>
    </row>
    <row r="50" spans="1:2" ht="13.5" customHeight="1">
      <c r="A50" s="245"/>
    </row>
    <row r="51" spans="1:2" ht="13.5" customHeight="1">
      <c r="A51" s="245"/>
    </row>
    <row r="52" spans="1:2" ht="14">
      <c r="A52" s="244" t="s">
        <v>496</v>
      </c>
    </row>
    <row r="53" spans="1:2" ht="15.75" customHeight="1">
      <c r="A53" s="245"/>
    </row>
    <row r="54" spans="1:2" ht="126.75" customHeight="1">
      <c r="A54" s="245" t="s">
        <v>1087</v>
      </c>
    </row>
    <row r="55" spans="1:2" ht="93.75" customHeight="1">
      <c r="A55" s="245" t="s">
        <v>1088</v>
      </c>
    </row>
    <row r="56" spans="1:2" ht="14">
      <c r="A56" s="245"/>
      <c r="B56" s="68"/>
    </row>
    <row r="57" spans="1:2" ht="14">
      <c r="A57" s="244" t="s">
        <v>497</v>
      </c>
    </row>
    <row r="58" spans="1:2" ht="17.25" customHeight="1">
      <c r="A58" s="245"/>
    </row>
    <row r="59" spans="1:2" ht="25">
      <c r="A59" s="245" t="s">
        <v>498</v>
      </c>
    </row>
    <row r="60" spans="1:2">
      <c r="A60" s="245"/>
    </row>
    <row r="61" spans="1:2" ht="14">
      <c r="A61" s="249" t="s">
        <v>499</v>
      </c>
    </row>
    <row r="62" spans="1:2">
      <c r="A62" s="245"/>
    </row>
    <row r="63" spans="1:2">
      <c r="A63" s="245" t="s">
        <v>500</v>
      </c>
    </row>
    <row r="64" spans="1:2" ht="18.75" customHeight="1">
      <c r="A64" s="245"/>
    </row>
    <row r="65" spans="1:6" ht="14">
      <c r="A65" s="250" t="s">
        <v>1106</v>
      </c>
    </row>
    <row r="66" spans="1:6" ht="14">
      <c r="A66" s="250"/>
    </row>
    <row r="67" spans="1:6" ht="14">
      <c r="A67" s="243"/>
      <c r="B67" s="68"/>
    </row>
    <row r="68" spans="1:6" ht="14">
      <c r="A68" s="244" t="s">
        <v>501</v>
      </c>
      <c r="B68" s="68"/>
    </row>
    <row r="69" spans="1:6" ht="13">
      <c r="A69" s="243"/>
    </row>
    <row r="70" spans="1:6">
      <c r="A70" s="245" t="s">
        <v>1089</v>
      </c>
    </row>
    <row r="71" spans="1:6" ht="14">
      <c r="A71" s="245"/>
      <c r="B71" s="68"/>
    </row>
    <row r="72" spans="1:6" ht="14">
      <c r="A72" s="244" t="s">
        <v>502</v>
      </c>
    </row>
    <row r="73" spans="1:6" ht="12.75" customHeight="1">
      <c r="A73" s="245"/>
    </row>
    <row r="74" spans="1:6" ht="30" customHeight="1">
      <c r="A74" s="245" t="s">
        <v>503</v>
      </c>
    </row>
    <row r="75" spans="1:6" ht="14">
      <c r="A75" s="251"/>
      <c r="B75" s="68"/>
    </row>
    <row r="76" spans="1:6" ht="14">
      <c r="A76" s="244" t="s">
        <v>504</v>
      </c>
    </row>
    <row r="77" spans="1:6">
      <c r="A77" s="245"/>
    </row>
    <row r="78" spans="1:6" ht="14">
      <c r="A78" s="245" t="s">
        <v>505</v>
      </c>
      <c r="D78" s="69"/>
      <c r="E78" s="69"/>
    </row>
    <row r="79" spans="1:6" ht="14">
      <c r="A79" s="245" t="s">
        <v>506</v>
      </c>
      <c r="E79" s="69"/>
      <c r="F79" s="69"/>
    </row>
    <row r="80" spans="1:6">
      <c r="A80" s="245" t="s">
        <v>1090</v>
      </c>
    </row>
    <row r="81" spans="1:2" ht="14">
      <c r="A81" s="252"/>
      <c r="B81" s="68"/>
    </row>
    <row r="82" spans="1:2" ht="14">
      <c r="A82" s="244" t="s">
        <v>507</v>
      </c>
    </row>
    <row r="83" spans="1:2">
      <c r="A83" s="245"/>
    </row>
    <row r="84" spans="1:2">
      <c r="A84" s="245" t="s">
        <v>508</v>
      </c>
    </row>
    <row r="85" spans="1:2">
      <c r="A85" s="245" t="s">
        <v>509</v>
      </c>
    </row>
    <row r="86" spans="1:2">
      <c r="A86" s="245" t="s">
        <v>510</v>
      </c>
    </row>
    <row r="87" spans="1:2" ht="13">
      <c r="A87" s="245" t="s">
        <v>511</v>
      </c>
    </row>
    <row r="88" spans="1:2">
      <c r="A88" s="245" t="s">
        <v>512</v>
      </c>
    </row>
    <row r="89" spans="1:2">
      <c r="A89" s="245"/>
    </row>
    <row r="90" spans="1:2" ht="14">
      <c r="A90" s="243"/>
      <c r="B90" s="68"/>
    </row>
    <row r="91" spans="1:2" ht="12.75" customHeight="1">
      <c r="A91" s="244" t="s">
        <v>513</v>
      </c>
      <c r="B91" s="68"/>
    </row>
    <row r="92" spans="1:2" ht="14">
      <c r="A92" s="244"/>
    </row>
    <row r="93" spans="1:2" ht="25">
      <c r="A93" s="245" t="s">
        <v>514</v>
      </c>
    </row>
    <row r="94" spans="1:2">
      <c r="A94" s="245"/>
    </row>
    <row r="95" spans="1:2">
      <c r="A95" s="245"/>
    </row>
    <row r="96" spans="1:2" ht="14">
      <c r="A96" s="244" t="s">
        <v>515</v>
      </c>
    </row>
    <row r="97" spans="1:2" ht="15" customHeight="1">
      <c r="A97" s="251"/>
    </row>
    <row r="98" spans="1:2" ht="43.5" customHeight="1">
      <c r="A98" s="245" t="s">
        <v>516</v>
      </c>
    </row>
    <row r="99" spans="1:2" ht="16.5" customHeight="1"/>
    <row r="100" spans="1:2" ht="28.5" customHeight="1">
      <c r="A100" s="245" t="s">
        <v>517</v>
      </c>
    </row>
    <row r="102" spans="1:2" ht="14">
      <c r="A102" s="244" t="s">
        <v>518</v>
      </c>
    </row>
    <row r="103" spans="1:2" ht="12" customHeight="1"/>
    <row r="104" spans="1:2" ht="42.75" customHeight="1">
      <c r="A104" s="245" t="s">
        <v>519</v>
      </c>
    </row>
    <row r="105" spans="1:2" ht="12.75" customHeight="1"/>
    <row r="106" spans="1:2" ht="42.75" customHeight="1">
      <c r="A106" s="245" t="s">
        <v>520</v>
      </c>
    </row>
    <row r="107" spans="1:2" ht="14">
      <c r="A107" s="254"/>
      <c r="B107" s="68"/>
    </row>
    <row r="108" spans="1:2" ht="14">
      <c r="A108" s="244" t="s">
        <v>521</v>
      </c>
    </row>
    <row r="109" spans="1:2" ht="12.75" customHeight="1">
      <c r="A109" s="245"/>
    </row>
    <row r="110" spans="1:2" ht="25">
      <c r="A110" s="245" t="s">
        <v>522</v>
      </c>
    </row>
    <row r="111" spans="1:2" ht="14">
      <c r="A111" s="243"/>
      <c r="B111" s="68"/>
    </row>
    <row r="112" spans="1:2" ht="14">
      <c r="A112" s="244" t="s">
        <v>523</v>
      </c>
    </row>
    <row r="113" spans="1:3" ht="12" customHeight="1">
      <c r="A113" s="245"/>
    </row>
    <row r="114" spans="1:3" ht="42.75" customHeight="1">
      <c r="A114" s="245" t="s">
        <v>524</v>
      </c>
    </row>
    <row r="115" spans="1:3" ht="10.5" customHeight="1">
      <c r="A115" s="245"/>
    </row>
    <row r="116" spans="1:3">
      <c r="A116" s="245" t="s">
        <v>525</v>
      </c>
    </row>
    <row r="118" spans="1:3">
      <c r="A118" s="245" t="s">
        <v>526</v>
      </c>
    </row>
    <row r="119" spans="1:3">
      <c r="A119" s="245" t="s">
        <v>527</v>
      </c>
    </row>
    <row r="120" spans="1:3" ht="18" customHeight="1"/>
    <row r="121" spans="1:3" ht="55.5" customHeight="1">
      <c r="A121" s="245" t="s">
        <v>528</v>
      </c>
    </row>
    <row r="122" spans="1:3" ht="14">
      <c r="A122" s="245"/>
      <c r="B122" s="68"/>
    </row>
    <row r="123" spans="1:3" ht="14">
      <c r="A123" s="244" t="s">
        <v>529</v>
      </c>
      <c r="B123" s="68"/>
    </row>
    <row r="124" spans="1:3" ht="14">
      <c r="A124" s="243"/>
      <c r="C124" s="70"/>
    </row>
    <row r="125" spans="1:3" ht="25">
      <c r="A125" s="71" t="s">
        <v>530</v>
      </c>
    </row>
    <row r="126" spans="1:3" ht="18" customHeight="1"/>
    <row r="127" spans="1:3" ht="68.25" customHeight="1">
      <c r="A127" s="245" t="s">
        <v>531</v>
      </c>
    </row>
    <row r="129" spans="1:6" ht="25">
      <c r="A129" s="245" t="s">
        <v>532</v>
      </c>
    </row>
    <row r="130" spans="1:6" ht="14">
      <c r="A130" s="254"/>
      <c r="B130" s="68"/>
    </row>
    <row r="131" spans="1:6" ht="14">
      <c r="A131" s="244" t="s">
        <v>533</v>
      </c>
      <c r="B131" s="68"/>
    </row>
    <row r="132" spans="1:6" ht="16.5" customHeight="1">
      <c r="A132" s="243"/>
      <c r="C132" s="69"/>
      <c r="D132" s="69"/>
      <c r="E132" s="69"/>
      <c r="F132" s="69"/>
    </row>
    <row r="133" spans="1:6" ht="71.25" customHeight="1">
      <c r="A133" s="245" t="s">
        <v>534</v>
      </c>
    </row>
    <row r="134" spans="1:6" ht="14">
      <c r="A134" s="254"/>
      <c r="B134" s="72"/>
    </row>
    <row r="135" spans="1:6" ht="14">
      <c r="A135" s="255" t="s">
        <v>535</v>
      </c>
      <c r="B135" s="72"/>
    </row>
    <row r="136" spans="1:6" ht="10.5" customHeight="1">
      <c r="A136" s="254"/>
      <c r="C136" s="69"/>
      <c r="D136" s="69"/>
      <c r="E136" s="69"/>
    </row>
    <row r="137" spans="1:6" ht="57" customHeight="1">
      <c r="A137" s="245" t="s">
        <v>536</v>
      </c>
    </row>
    <row r="138" spans="1:6" ht="14">
      <c r="A138" s="245"/>
      <c r="B138" s="68"/>
    </row>
    <row r="139" spans="1:6" ht="14">
      <c r="A139" s="244" t="s">
        <v>537</v>
      </c>
    </row>
    <row r="140" spans="1:6" ht="12.75" customHeight="1">
      <c r="A140" s="245"/>
    </row>
    <row r="141" spans="1:6" ht="42.75" customHeight="1">
      <c r="A141" s="245" t="s">
        <v>538</v>
      </c>
    </row>
    <row r="142" spans="1:6" ht="14">
      <c r="A142" s="243"/>
      <c r="B142" s="68"/>
    </row>
    <row r="143" spans="1:6" ht="14">
      <c r="A143" s="244" t="s">
        <v>539</v>
      </c>
    </row>
    <row r="144" spans="1:6" ht="14.25" customHeight="1">
      <c r="A144" s="245"/>
    </row>
    <row r="145" spans="1:2" ht="44.25" customHeight="1">
      <c r="A145" s="245" t="s">
        <v>540</v>
      </c>
    </row>
    <row r="146" spans="1:2" ht="14">
      <c r="A146" s="245"/>
      <c r="B146" s="68"/>
    </row>
    <row r="147" spans="1:2" ht="14">
      <c r="A147" s="244" t="s">
        <v>541</v>
      </c>
      <c r="B147" s="68"/>
    </row>
    <row r="148" spans="1:2" ht="16.5" customHeight="1">
      <c r="A148" s="244"/>
      <c r="B148" s="69"/>
    </row>
    <row r="149" spans="1:2">
      <c r="A149" s="71" t="s">
        <v>542</v>
      </c>
    </row>
    <row r="150" spans="1:2">
      <c r="A150" s="71"/>
    </row>
    <row r="151" spans="1:2">
      <c r="A151" s="71"/>
    </row>
    <row r="152" spans="1:2" ht="14">
      <c r="A152" s="251"/>
      <c r="B152" s="68"/>
    </row>
    <row r="153" spans="1:2" ht="14">
      <c r="A153" s="244" t="s">
        <v>1091</v>
      </c>
    </row>
    <row r="154" spans="1:2" ht="13.5" customHeight="1">
      <c r="A154" s="245"/>
    </row>
    <row r="155" spans="1:2" ht="41.25" customHeight="1">
      <c r="A155" s="245" t="s">
        <v>1092</v>
      </c>
    </row>
    <row r="156" spans="1:2" ht="14">
      <c r="A156" s="251"/>
      <c r="B156" s="68"/>
    </row>
    <row r="157" spans="1:2" ht="14">
      <c r="A157" s="244" t="s">
        <v>543</v>
      </c>
    </row>
    <row r="158" spans="1:2" ht="12" customHeight="1">
      <c r="A158" s="245"/>
    </row>
    <row r="159" spans="1:2" ht="37.5" customHeight="1">
      <c r="A159" s="245" t="s">
        <v>544</v>
      </c>
    </row>
    <row r="160" spans="1:2" ht="13">
      <c r="A160" s="251"/>
    </row>
    <row r="161" spans="1:2" ht="25">
      <c r="A161" s="245" t="s">
        <v>545</v>
      </c>
    </row>
    <row r="162" spans="1:2" ht="14.25" customHeight="1">
      <c r="A162" s="245"/>
    </row>
    <row r="163" spans="1:2" ht="32.25" customHeight="1">
      <c r="A163" s="245" t="s">
        <v>546</v>
      </c>
    </row>
    <row r="164" spans="1:2" ht="15.75" customHeight="1">
      <c r="A164" s="245"/>
    </row>
    <row r="165" spans="1:2">
      <c r="A165" s="245" t="s">
        <v>547</v>
      </c>
    </row>
    <row r="166" spans="1:2" ht="12.75" customHeight="1">
      <c r="A166" s="245"/>
      <c r="B166" s="68"/>
    </row>
    <row r="167" spans="1:2" ht="28.5" customHeight="1">
      <c r="A167" s="249" t="s">
        <v>548</v>
      </c>
    </row>
    <row r="168" spans="1:2" ht="105.75" customHeight="1">
      <c r="A168" s="245" t="s">
        <v>549</v>
      </c>
    </row>
    <row r="169" spans="1:2" ht="14">
      <c r="A169" s="245"/>
      <c r="B169" s="68"/>
    </row>
    <row r="170" spans="1:2" ht="14">
      <c r="A170" s="244" t="s">
        <v>550</v>
      </c>
    </row>
    <row r="171" spans="1:2">
      <c r="A171" s="245"/>
    </row>
    <row r="172" spans="1:2" ht="25">
      <c r="A172" s="245" t="s">
        <v>551</v>
      </c>
    </row>
    <row r="173" spans="1:2" ht="14">
      <c r="A173" s="245"/>
      <c r="B173" s="68"/>
    </row>
    <row r="174" spans="1:2" ht="14">
      <c r="A174" s="244" t="s">
        <v>1093</v>
      </c>
    </row>
    <row r="175" spans="1:2" ht="12" customHeight="1">
      <c r="A175" s="245"/>
    </row>
    <row r="176" spans="1:2" ht="42.75" customHeight="1">
      <c r="A176" s="256" t="s">
        <v>1094</v>
      </c>
    </row>
    <row r="177" spans="1:2" ht="13.5" customHeight="1">
      <c r="A177" s="251"/>
      <c r="B177" s="69"/>
    </row>
    <row r="178" spans="1:2" ht="52.5" customHeight="1">
      <c r="A178" s="245" t="s">
        <v>552</v>
      </c>
    </row>
    <row r="179" spans="1:2">
      <c r="A179" s="245"/>
    </row>
    <row r="180" spans="1:2" ht="14">
      <c r="A180" s="244" t="s">
        <v>553</v>
      </c>
    </row>
    <row r="181" spans="1:2" ht="13">
      <c r="A181" s="254"/>
    </row>
    <row r="182" spans="1:2" ht="14">
      <c r="A182" s="255" t="s">
        <v>554</v>
      </c>
    </row>
    <row r="183" spans="1:2" ht="14">
      <c r="A183" s="254"/>
      <c r="B183" s="72"/>
    </row>
    <row r="184" spans="1:2" ht="14">
      <c r="A184" s="255" t="s">
        <v>555</v>
      </c>
    </row>
    <row r="185" spans="1:2" ht="13.5" customHeight="1">
      <c r="A185" s="245"/>
    </row>
    <row r="186" spans="1:2" ht="56.25" customHeight="1">
      <c r="A186" s="245" t="s">
        <v>556</v>
      </c>
    </row>
    <row r="187" spans="1:2" ht="14">
      <c r="A187" s="243"/>
      <c r="B187" s="68"/>
    </row>
    <row r="188" spans="1:2" ht="14">
      <c r="A188" s="244" t="s">
        <v>557</v>
      </c>
    </row>
    <row r="189" spans="1:2">
      <c r="A189" s="245"/>
    </row>
    <row r="190" spans="1:2" ht="39.75" customHeight="1">
      <c r="A190" s="245" t="s">
        <v>558</v>
      </c>
    </row>
    <row r="191" spans="1:2" ht="12" customHeight="1">
      <c r="A191" s="245"/>
    </row>
    <row r="192" spans="1:2" ht="53.25" customHeight="1">
      <c r="A192" s="245" t="s">
        <v>559</v>
      </c>
    </row>
    <row r="193" spans="1:2" ht="14">
      <c r="A193" s="243"/>
      <c r="B193" s="68"/>
    </row>
    <row r="194" spans="1:2" ht="14">
      <c r="A194" s="244" t="s">
        <v>560</v>
      </c>
    </row>
    <row r="195" spans="1:2" ht="13.5" customHeight="1">
      <c r="A195" s="245"/>
    </row>
    <row r="196" spans="1:2" ht="56.25" customHeight="1">
      <c r="A196" s="245" t="s">
        <v>561</v>
      </c>
    </row>
    <row r="197" spans="1:2" ht="14">
      <c r="A197" s="245"/>
      <c r="B197" s="68"/>
    </row>
    <row r="198" spans="1:2" ht="14">
      <c r="A198" s="244" t="s">
        <v>562</v>
      </c>
    </row>
    <row r="199" spans="1:2">
      <c r="A199" s="245"/>
    </row>
    <row r="200" spans="1:2" ht="30" customHeight="1">
      <c r="A200" s="245" t="s">
        <v>563</v>
      </c>
    </row>
    <row r="201" spans="1:2" ht="9" customHeight="1">
      <c r="A201" s="251"/>
    </row>
    <row r="202" spans="1:2" ht="39.75" customHeight="1">
      <c r="A202" s="245" t="s">
        <v>564</v>
      </c>
    </row>
    <row r="203" spans="1:2">
      <c r="A203" s="245"/>
    </row>
    <row r="204" spans="1:2" ht="30.75" customHeight="1">
      <c r="A204" s="245" t="s">
        <v>565</v>
      </c>
    </row>
    <row r="205" spans="1:2" ht="14">
      <c r="A205" s="254"/>
      <c r="B205" s="72"/>
    </row>
    <row r="206" spans="1:2" ht="14">
      <c r="A206" s="255" t="s">
        <v>566</v>
      </c>
    </row>
    <row r="207" spans="1:2" ht="18.75" customHeight="1">
      <c r="A207" s="245"/>
    </row>
    <row r="208" spans="1:2" ht="55.5" customHeight="1">
      <c r="A208" s="245" t="s">
        <v>567</v>
      </c>
    </row>
    <row r="209" spans="1:2" ht="18" customHeight="1">
      <c r="A209" s="245"/>
    </row>
    <row r="210" spans="1:2" ht="121.5" customHeight="1">
      <c r="A210" s="245" t="s">
        <v>568</v>
      </c>
    </row>
    <row r="211" spans="1:2" ht="14">
      <c r="A211" s="245"/>
      <c r="B211" s="68"/>
    </row>
    <row r="212" spans="1:2" ht="14">
      <c r="A212" s="244" t="s">
        <v>569</v>
      </c>
    </row>
    <row r="213" spans="1:2" ht="15" customHeight="1">
      <c r="A213" s="245"/>
    </row>
    <row r="214" spans="1:2" ht="26.25" customHeight="1">
      <c r="A214" s="245" t="s">
        <v>570</v>
      </c>
    </row>
    <row r="215" spans="1:2">
      <c r="A215" s="245"/>
    </row>
    <row r="216" spans="1:2">
      <c r="A216" s="245" t="s">
        <v>571</v>
      </c>
    </row>
    <row r="218" spans="1:2">
      <c r="A218" s="245" t="s">
        <v>572</v>
      </c>
    </row>
    <row r="219" spans="1:2" ht="14">
      <c r="A219" s="251"/>
      <c r="B219" s="68"/>
    </row>
    <row r="220" spans="1:2" ht="14" hidden="1">
      <c r="A220" s="244" t="s">
        <v>573</v>
      </c>
    </row>
    <row r="221" spans="1:2" hidden="1">
      <c r="A221" s="245"/>
    </row>
    <row r="222" spans="1:2" ht="14" hidden="1">
      <c r="A222" s="244" t="s">
        <v>574</v>
      </c>
    </row>
    <row r="223" spans="1:2" ht="15.75" hidden="1" customHeight="1">
      <c r="A223" s="245"/>
    </row>
    <row r="224" spans="1:2" ht="40.5" hidden="1" customHeight="1">
      <c r="A224" s="245" t="s">
        <v>575</v>
      </c>
    </row>
    <row r="225" spans="1:4" hidden="1">
      <c r="A225" s="245"/>
    </row>
    <row r="226" spans="1:4" ht="25" hidden="1">
      <c r="A226" s="245" t="s">
        <v>576</v>
      </c>
    </row>
    <row r="227" spans="1:4" ht="14" hidden="1">
      <c r="A227" s="254"/>
      <c r="B227" s="72"/>
    </row>
    <row r="228" spans="1:4" ht="14">
      <c r="A228" s="255" t="s">
        <v>577</v>
      </c>
      <c r="B228" s="72"/>
    </row>
    <row r="229" spans="1:4" ht="14">
      <c r="A229" s="255"/>
      <c r="B229" s="68"/>
    </row>
    <row r="230" spans="1:4" ht="14">
      <c r="A230" s="244" t="s">
        <v>1095</v>
      </c>
    </row>
    <row r="231" spans="1:4">
      <c r="A231" s="245"/>
    </row>
    <row r="232" spans="1:4" ht="25">
      <c r="A232" s="245" t="s">
        <v>578</v>
      </c>
    </row>
    <row r="233" spans="1:4" ht="14.25" customHeight="1">
      <c r="A233" s="251"/>
    </row>
    <row r="234" spans="1:4" ht="41.25" customHeight="1">
      <c r="A234" s="245" t="s">
        <v>579</v>
      </c>
    </row>
    <row r="235" spans="1:4">
      <c r="A235" s="245"/>
    </row>
    <row r="236" spans="1:4" ht="25">
      <c r="A236" s="245" t="s">
        <v>580</v>
      </c>
    </row>
    <row r="237" spans="1:4" ht="12.75" customHeight="1">
      <c r="A237" s="251"/>
      <c r="C237" s="69"/>
      <c r="D237" s="69"/>
    </row>
    <row r="238" spans="1:4" ht="41.25" customHeight="1">
      <c r="A238" s="245" t="s">
        <v>581</v>
      </c>
    </row>
    <row r="239" spans="1:4" ht="14">
      <c r="A239" s="251"/>
      <c r="B239" s="68"/>
    </row>
    <row r="240" spans="1:4" ht="14">
      <c r="A240" s="244" t="s">
        <v>1096</v>
      </c>
    </row>
    <row r="241" spans="1:3" ht="13.5" customHeight="1">
      <c r="A241" s="245"/>
    </row>
    <row r="242" spans="1:3" ht="72" customHeight="1">
      <c r="A242" s="245" t="s">
        <v>582</v>
      </c>
    </row>
    <row r="243" spans="1:3" ht="14">
      <c r="A243" s="245"/>
      <c r="B243" s="68"/>
    </row>
    <row r="244" spans="1:3" ht="14">
      <c r="A244" s="244" t="s">
        <v>1097</v>
      </c>
    </row>
    <row r="245" spans="1:3">
      <c r="A245" s="245"/>
    </row>
    <row r="246" spans="1:3">
      <c r="A246" s="245" t="s">
        <v>583</v>
      </c>
    </row>
    <row r="247" spans="1:3" ht="14">
      <c r="A247" s="245"/>
      <c r="C247" s="69"/>
    </row>
    <row r="248" spans="1:3" ht="13">
      <c r="A248" s="257" t="s">
        <v>584</v>
      </c>
    </row>
    <row r="249" spans="1:3" ht="15.75" customHeight="1">
      <c r="A249" s="245"/>
    </row>
    <row r="250" spans="1:3" ht="37.5" customHeight="1">
      <c r="A250" s="245" t="s">
        <v>585</v>
      </c>
    </row>
    <row r="251" spans="1:3">
      <c r="A251" s="245" t="s">
        <v>586</v>
      </c>
    </row>
    <row r="252" spans="1:3" ht="14">
      <c r="A252" s="245"/>
      <c r="C252" s="69"/>
    </row>
    <row r="253" spans="1:3" ht="13">
      <c r="A253" s="257" t="s">
        <v>587</v>
      </c>
    </row>
    <row r="254" spans="1:3" ht="16.5" customHeight="1">
      <c r="A254" s="245"/>
    </row>
    <row r="255" spans="1:3" ht="86.25" customHeight="1">
      <c r="A255" s="245" t="s">
        <v>588</v>
      </c>
    </row>
    <row r="256" spans="1:3" ht="14">
      <c r="A256" s="243"/>
      <c r="B256" s="72"/>
    </row>
    <row r="257" spans="1:5" ht="14">
      <c r="A257" s="255" t="s">
        <v>1098</v>
      </c>
      <c r="B257" s="72"/>
    </row>
    <row r="258" spans="1:5" ht="12.75" customHeight="1">
      <c r="A258" s="254"/>
    </row>
    <row r="259" spans="1:5" ht="43.5" customHeight="1">
      <c r="A259" s="245" t="s">
        <v>589</v>
      </c>
    </row>
    <row r="260" spans="1:5" ht="15" customHeight="1">
      <c r="A260" s="245"/>
    </row>
    <row r="261" spans="1:5" ht="55.5" customHeight="1">
      <c r="A261" s="245" t="s">
        <v>590</v>
      </c>
    </row>
    <row r="262" spans="1:5" ht="13">
      <c r="A262" s="243"/>
    </row>
    <row r="263" spans="1:5" ht="14">
      <c r="A263" s="244" t="s">
        <v>1099</v>
      </c>
    </row>
    <row r="264" spans="1:5" ht="15" customHeight="1">
      <c r="A264" s="245"/>
    </row>
    <row r="265" spans="1:5" ht="96.75" customHeight="1">
      <c r="A265" s="245" t="s">
        <v>591</v>
      </c>
    </row>
    <row r="266" spans="1:5">
      <c r="A266" s="245"/>
    </row>
    <row r="267" spans="1:5" ht="14">
      <c r="A267" s="244" t="s">
        <v>592</v>
      </c>
    </row>
    <row r="268" spans="1:5" ht="15.75" customHeight="1">
      <c r="A268" s="245"/>
      <c r="C268" s="69"/>
    </row>
    <row r="269" spans="1:5" ht="43.5" customHeight="1">
      <c r="A269" s="245" t="s">
        <v>593</v>
      </c>
      <c r="B269" s="69"/>
    </row>
    <row r="270" spans="1:5" ht="13.5" customHeight="1">
      <c r="C270" s="69"/>
      <c r="D270" s="69"/>
      <c r="E270" s="69"/>
    </row>
    <row r="271" spans="1:5" ht="30.75" customHeight="1">
      <c r="A271" s="245" t="s">
        <v>1100</v>
      </c>
    </row>
    <row r="272" spans="1:5" ht="15" customHeight="1">
      <c r="A272" s="245"/>
      <c r="C272" s="69"/>
    </row>
    <row r="273" spans="1:7" ht="30" customHeight="1">
      <c r="A273" s="245" t="s">
        <v>594</v>
      </c>
      <c r="C273" s="69"/>
    </row>
    <row r="274" spans="1:7" ht="12.75" customHeight="1">
      <c r="C274" s="69"/>
      <c r="D274" s="69"/>
      <c r="E274" s="69"/>
    </row>
    <row r="275" spans="1:7" ht="40.5" customHeight="1">
      <c r="A275" s="245" t="s">
        <v>595</v>
      </c>
    </row>
    <row r="276" spans="1:7" ht="13.5" customHeight="1">
      <c r="A276" s="245"/>
      <c r="C276" s="69"/>
      <c r="D276" s="69"/>
      <c r="E276" s="69"/>
    </row>
    <row r="277" spans="1:7" ht="44.25" customHeight="1">
      <c r="A277" s="245" t="s">
        <v>596</v>
      </c>
    </row>
    <row r="278" spans="1:7" ht="15" customHeight="1">
      <c r="A278" s="243"/>
      <c r="C278" s="69"/>
      <c r="D278" s="69"/>
      <c r="E278" s="69"/>
      <c r="F278" s="69"/>
      <c r="G278" s="69"/>
    </row>
    <row r="279" spans="1:7" ht="69.75" customHeight="1">
      <c r="A279" s="245" t="s">
        <v>597</v>
      </c>
    </row>
    <row r="280" spans="1:7" ht="14">
      <c r="A280" s="245"/>
      <c r="C280" s="69"/>
    </row>
    <row r="281" spans="1:7">
      <c r="A281" s="245" t="s">
        <v>598</v>
      </c>
    </row>
    <row r="282" spans="1:7" ht="14">
      <c r="A282" s="245"/>
      <c r="C282" s="69"/>
      <c r="D282" s="69"/>
    </row>
    <row r="283" spans="1:7">
      <c r="A283" s="245" t="s">
        <v>599</v>
      </c>
    </row>
    <row r="284" spans="1:7" ht="15.75" customHeight="1">
      <c r="A284" s="245"/>
    </row>
    <row r="285" spans="1:7" ht="41.25" customHeight="1">
      <c r="A285" s="245" t="s">
        <v>600</v>
      </c>
    </row>
    <row r="286" spans="1:7">
      <c r="A286" s="245"/>
    </row>
    <row r="287" spans="1:7" ht="14">
      <c r="A287" s="249" t="s">
        <v>1101</v>
      </c>
    </row>
    <row r="289" spans="1:2" ht="29.25" customHeight="1">
      <c r="A289" s="71" t="s">
        <v>601</v>
      </c>
    </row>
    <row r="291" spans="1:2" ht="14">
      <c r="A291" s="249" t="s">
        <v>1102</v>
      </c>
    </row>
    <row r="293" spans="1:2">
      <c r="A293" s="253" t="s">
        <v>602</v>
      </c>
    </row>
    <row r="294" spans="1:2" ht="14">
      <c r="B294" s="73"/>
    </row>
    <row r="295" spans="1:2" ht="14">
      <c r="A295" s="249" t="s">
        <v>1103</v>
      </c>
    </row>
    <row r="296" spans="1:2" ht="12.75" customHeight="1">
      <c r="A296" s="245"/>
    </row>
    <row r="297" spans="1:2">
      <c r="A297" s="245" t="s">
        <v>603</v>
      </c>
    </row>
    <row r="298" spans="1:2">
      <c r="A298" s="245"/>
    </row>
  </sheetData>
  <pageMargins left="0.70866141732283472" right="0.70866141732283472" top="0.74803149606299213" bottom="0.74803149606299213" header="0.31496062992125984" footer="0.31496062992125984"/>
  <pageSetup paperSize="9" fitToHeight="0" orientation="portrait" useFirstPageNumber="1" r:id="rId1"/>
  <headerFooter>
    <oddFooter>&amp;LSANSA
Notes to Tenderers
&amp;"Arial,Bold"&amp;K000000Non Magnetic Huts&amp;CNT-&amp;P</oddFooter>
  </headerFooter>
  <rowBreaks count="3" manualBreakCount="3">
    <brk id="75" man="1"/>
    <brk id="183" man="1"/>
    <brk id="24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43:A2219"/>
  <sheetViews>
    <sheetView view="pageLayout" topLeftCell="A366" zoomScaleNormal="85" zoomScaleSheetLayoutView="115" workbookViewId="0">
      <selection activeCell="A83" sqref="A83"/>
    </sheetView>
  </sheetViews>
  <sheetFormatPr defaultColWidth="9.1796875" defaultRowHeight="12.5"/>
  <cols>
    <col min="1" max="1" width="88.1796875" style="71" customWidth="1"/>
    <col min="2" max="2" width="60.26953125" style="51" customWidth="1"/>
    <col min="3" max="3" width="51.26953125" style="51" customWidth="1"/>
    <col min="4" max="16384" width="9.1796875" style="51"/>
  </cols>
  <sheetData>
    <row r="43" spans="1:1" ht="26">
      <c r="A43" s="258" t="s">
        <v>1107</v>
      </c>
    </row>
    <row r="44" spans="1:1" ht="13" thickBot="1"/>
    <row r="45" spans="1:1" ht="31.5" thickBot="1">
      <c r="A45" s="259" t="s">
        <v>1108</v>
      </c>
    </row>
    <row r="46" spans="1:1" ht="15.5">
      <c r="A46" s="260"/>
    </row>
    <row r="47" spans="1:1" ht="13">
      <c r="A47" s="261" t="s">
        <v>1109</v>
      </c>
    </row>
    <row r="48" spans="1:1" ht="13">
      <c r="A48" s="261"/>
    </row>
    <row r="49" spans="1:1" ht="37.5">
      <c r="A49" s="71" t="s">
        <v>1110</v>
      </c>
    </row>
    <row r="51" spans="1:1" ht="37.5">
      <c r="A51" s="71" t="s">
        <v>1111</v>
      </c>
    </row>
    <row r="53" spans="1:1" ht="37.5">
      <c r="A53" s="71" t="s">
        <v>1112</v>
      </c>
    </row>
    <row r="55" spans="1:1" ht="25">
      <c r="A55" s="71" t="s">
        <v>1113</v>
      </c>
    </row>
    <row r="57" spans="1:1" ht="25">
      <c r="A57" s="71" t="s">
        <v>1114</v>
      </c>
    </row>
    <row r="59" spans="1:1" ht="50">
      <c r="A59" s="71" t="s">
        <v>1115</v>
      </c>
    </row>
    <row r="61" spans="1:1" ht="25">
      <c r="A61" s="71" t="s">
        <v>1116</v>
      </c>
    </row>
    <row r="63" spans="1:1" ht="13">
      <c r="A63" s="261" t="s">
        <v>1117</v>
      </c>
    </row>
    <row r="65" spans="1:1" ht="50">
      <c r="A65" s="71" t="s">
        <v>1118</v>
      </c>
    </row>
    <row r="67" spans="1:1" ht="39.75" customHeight="1">
      <c r="A67" s="71" t="s">
        <v>1119</v>
      </c>
    </row>
    <row r="69" spans="1:1" ht="25">
      <c r="A69" s="71" t="s">
        <v>1120</v>
      </c>
    </row>
    <row r="71" spans="1:1" ht="37.5">
      <c r="A71" s="71" t="s">
        <v>1121</v>
      </c>
    </row>
    <row r="73" spans="1:1" ht="13">
      <c r="A73" s="261" t="s">
        <v>1122</v>
      </c>
    </row>
    <row r="75" spans="1:1" ht="13">
      <c r="A75" s="261" t="s">
        <v>1123</v>
      </c>
    </row>
    <row r="76" spans="1:1" ht="13">
      <c r="A76" s="261"/>
    </row>
    <row r="77" spans="1:1" ht="25">
      <c r="A77" s="71" t="s">
        <v>1124</v>
      </c>
    </row>
    <row r="79" spans="1:1" ht="37.5">
      <c r="A79" s="71" t="s">
        <v>1125</v>
      </c>
    </row>
    <row r="81" spans="1:1" ht="13">
      <c r="A81" s="261" t="s">
        <v>1126</v>
      </c>
    </row>
    <row r="82" spans="1:1" ht="13">
      <c r="A82" s="261"/>
    </row>
    <row r="83" spans="1:1" ht="38.25" customHeight="1">
      <c r="A83" s="71" t="s">
        <v>1127</v>
      </c>
    </row>
    <row r="85" spans="1:1" ht="13">
      <c r="A85" s="261" t="s">
        <v>1128</v>
      </c>
    </row>
    <row r="86" spans="1:1" ht="13">
      <c r="A86" s="261"/>
    </row>
    <row r="87" spans="1:1">
      <c r="A87" s="71" t="s">
        <v>1129</v>
      </c>
    </row>
    <row r="89" spans="1:1" ht="37.5">
      <c r="A89" s="71" t="s">
        <v>1130</v>
      </c>
    </row>
    <row r="90" spans="1:1" ht="13" thickBot="1"/>
    <row r="91" spans="1:1" ht="16" thickBot="1">
      <c r="A91" s="262" t="s">
        <v>1131</v>
      </c>
    </row>
    <row r="92" spans="1:1" ht="13" thickBot="1"/>
    <row r="93" spans="1:1" ht="16" thickBot="1">
      <c r="A93" s="263" t="s">
        <v>1132</v>
      </c>
    </row>
    <row r="95" spans="1:1" ht="31">
      <c r="A95" s="264" t="s">
        <v>1133</v>
      </c>
    </row>
    <row r="97" spans="1:1" ht="25">
      <c r="A97" s="71" t="s">
        <v>1134</v>
      </c>
    </row>
    <row r="98" spans="1:1" ht="25">
      <c r="A98" s="71" t="s">
        <v>1135</v>
      </c>
    </row>
    <row r="99" spans="1:1" ht="25">
      <c r="A99" s="71" t="s">
        <v>1136</v>
      </c>
    </row>
    <row r="100" spans="1:1" ht="24.75" customHeight="1">
      <c r="A100" s="71" t="s">
        <v>1137</v>
      </c>
    </row>
    <row r="101" spans="1:1" ht="25">
      <c r="A101" s="71" t="s">
        <v>1138</v>
      </c>
    </row>
    <row r="102" spans="1:1" ht="25">
      <c r="A102" s="71" t="s">
        <v>1139</v>
      </c>
    </row>
    <row r="103" spans="1:1" ht="25">
      <c r="A103" s="71" t="s">
        <v>1140</v>
      </c>
    </row>
    <row r="104" spans="1:1" ht="25">
      <c r="A104" s="71" t="s">
        <v>1141</v>
      </c>
    </row>
    <row r="105" spans="1:1" ht="25">
      <c r="A105" s="71" t="s">
        <v>1142</v>
      </c>
    </row>
    <row r="106" spans="1:1" ht="18.75" customHeight="1">
      <c r="A106" s="253" t="s">
        <v>1143</v>
      </c>
    </row>
    <row r="107" spans="1:1" ht="18.75" customHeight="1">
      <c r="A107" s="253" t="s">
        <v>1144</v>
      </c>
    </row>
    <row r="108" spans="1:1" ht="21" customHeight="1">
      <c r="A108" s="71" t="s">
        <v>1145</v>
      </c>
    </row>
    <row r="109" spans="1:1" ht="21.75" customHeight="1">
      <c r="A109" s="71" t="s">
        <v>1146</v>
      </c>
    </row>
    <row r="110" spans="1:1" ht="25">
      <c r="A110" s="71" t="s">
        <v>1147</v>
      </c>
    </row>
    <row r="111" spans="1:1" ht="25">
      <c r="A111" s="71" t="s">
        <v>1148</v>
      </c>
    </row>
    <row r="112" spans="1:1" ht="25">
      <c r="A112" s="71" t="s">
        <v>1149</v>
      </c>
    </row>
    <row r="113" spans="1:1" ht="25">
      <c r="A113" s="71" t="s">
        <v>1150</v>
      </c>
    </row>
    <row r="114" spans="1:1" ht="25">
      <c r="A114" s="71" t="s">
        <v>1151</v>
      </c>
    </row>
    <row r="115" spans="1:1" ht="25">
      <c r="A115" s="71" t="s">
        <v>1152</v>
      </c>
    </row>
    <row r="116" spans="1:1" ht="25">
      <c r="A116" s="71" t="s">
        <v>1153</v>
      </c>
    </row>
    <row r="117" spans="1:1" ht="25">
      <c r="A117" s="71" t="s">
        <v>1154</v>
      </c>
    </row>
    <row r="118" spans="1:1" ht="13" thickBot="1"/>
    <row r="119" spans="1:1" ht="16" thickBot="1">
      <c r="A119" s="263" t="s">
        <v>1155</v>
      </c>
    </row>
    <row r="120" spans="1:1" ht="15.5">
      <c r="A120" s="264"/>
    </row>
    <row r="121" spans="1:1" ht="13">
      <c r="A121" s="261" t="s">
        <v>1156</v>
      </c>
    </row>
    <row r="122" spans="1:1" ht="13">
      <c r="A122" s="261"/>
    </row>
    <row r="123" spans="1:1" ht="25">
      <c r="A123" s="71" t="s">
        <v>1157</v>
      </c>
    </row>
    <row r="125" spans="1:1" ht="50">
      <c r="A125" s="71" t="s">
        <v>1158</v>
      </c>
    </row>
    <row r="127" spans="1:1" ht="25">
      <c r="A127" s="71" t="s">
        <v>1159</v>
      </c>
    </row>
    <row r="129" spans="1:1" ht="13">
      <c r="A129" s="261" t="s">
        <v>1160</v>
      </c>
    </row>
    <row r="131" spans="1:1">
      <c r="A131" s="71" t="s">
        <v>1161</v>
      </c>
    </row>
    <row r="133" spans="1:1">
      <c r="A133" s="71" t="s">
        <v>1162</v>
      </c>
    </row>
    <row r="135" spans="1:1">
      <c r="A135" s="71" t="s">
        <v>1163</v>
      </c>
    </row>
    <row r="137" spans="1:1">
      <c r="A137" s="71" t="s">
        <v>1164</v>
      </c>
    </row>
    <row r="139" spans="1:1">
      <c r="A139" s="71" t="s">
        <v>1165</v>
      </c>
    </row>
    <row r="140" spans="1:1">
      <c r="A140" s="71" t="s">
        <v>1166</v>
      </c>
    </row>
    <row r="142" spans="1:1">
      <c r="A142" s="71" t="s">
        <v>1167</v>
      </c>
    </row>
    <row r="144" spans="1:1">
      <c r="A144" s="71" t="s">
        <v>1168</v>
      </c>
    </row>
    <row r="145" spans="1:1">
      <c r="A145" s="71" t="s">
        <v>1169</v>
      </c>
    </row>
    <row r="147" spans="1:1" ht="13">
      <c r="A147" s="261" t="s">
        <v>1170</v>
      </c>
    </row>
    <row r="149" spans="1:1" ht="50">
      <c r="A149" s="71" t="s">
        <v>1171</v>
      </c>
    </row>
    <row r="151" spans="1:1" ht="13">
      <c r="A151" s="261" t="s">
        <v>1172</v>
      </c>
    </row>
    <row r="153" spans="1:1" ht="25">
      <c r="A153" s="71" t="s">
        <v>1173</v>
      </c>
    </row>
    <row r="155" spans="1:1" ht="25">
      <c r="A155" s="71" t="s">
        <v>1174</v>
      </c>
    </row>
    <row r="157" spans="1:1" ht="13">
      <c r="A157" s="261" t="s">
        <v>1175</v>
      </c>
    </row>
    <row r="159" spans="1:1">
      <c r="A159" s="71" t="s">
        <v>1176</v>
      </c>
    </row>
    <row r="161" spans="1:1" ht="13">
      <c r="A161" s="261" t="s">
        <v>1177</v>
      </c>
    </row>
    <row r="162" spans="1:1" ht="13">
      <c r="A162" s="261"/>
    </row>
    <row r="163" spans="1:1" ht="25">
      <c r="A163" s="71" t="s">
        <v>1178</v>
      </c>
    </row>
    <row r="165" spans="1:1" ht="13">
      <c r="A165" s="261" t="s">
        <v>1179</v>
      </c>
    </row>
    <row r="167" spans="1:1" ht="25">
      <c r="A167" s="71" t="s">
        <v>1180</v>
      </c>
    </row>
    <row r="169" spans="1:1" ht="13">
      <c r="A169" s="261" t="s">
        <v>1181</v>
      </c>
    </row>
    <row r="171" spans="1:1">
      <c r="A171" s="71" t="s">
        <v>1182</v>
      </c>
    </row>
    <row r="173" spans="1:1" ht="13">
      <c r="A173" s="261" t="s">
        <v>1183</v>
      </c>
    </row>
    <row r="175" spans="1:1" ht="25">
      <c r="A175" s="71" t="s">
        <v>1184</v>
      </c>
    </row>
    <row r="177" spans="1:1" ht="13">
      <c r="A177" s="261" t="s">
        <v>1185</v>
      </c>
    </row>
    <row r="179" spans="1:1" ht="37.5">
      <c r="A179" s="71" t="s">
        <v>1186</v>
      </c>
    </row>
    <row r="180" spans="1:1" ht="13" thickBot="1"/>
    <row r="181" spans="1:1" ht="16" thickBot="1">
      <c r="A181" s="263" t="s">
        <v>1187</v>
      </c>
    </row>
    <row r="182" spans="1:1" ht="13">
      <c r="A182" s="261"/>
    </row>
    <row r="183" spans="1:1" ht="13">
      <c r="A183" s="261" t="s">
        <v>1188</v>
      </c>
    </row>
    <row r="184" spans="1:1" ht="13">
      <c r="A184" s="261"/>
    </row>
    <row r="185" spans="1:1" ht="39" customHeight="1">
      <c r="A185" s="71" t="s">
        <v>1189</v>
      </c>
    </row>
    <row r="187" spans="1:1" ht="37.5">
      <c r="A187" s="71" t="s">
        <v>1190</v>
      </c>
    </row>
    <row r="189" spans="1:1" ht="27.75" customHeight="1">
      <c r="A189" s="71" t="s">
        <v>1191</v>
      </c>
    </row>
    <row r="191" spans="1:1" ht="13">
      <c r="A191" s="261" t="s">
        <v>1192</v>
      </c>
    </row>
    <row r="193" spans="1:1" ht="50">
      <c r="A193" s="71" t="s">
        <v>1193</v>
      </c>
    </row>
    <row r="195" spans="1:1">
      <c r="A195" s="71" t="s">
        <v>1194</v>
      </c>
    </row>
    <row r="197" spans="1:1" ht="25">
      <c r="A197" s="71" t="s">
        <v>1195</v>
      </c>
    </row>
    <row r="199" spans="1:1" ht="37.5">
      <c r="A199" s="71" t="s">
        <v>1196</v>
      </c>
    </row>
    <row r="201" spans="1:1" ht="13">
      <c r="A201" s="261" t="s">
        <v>1197</v>
      </c>
    </row>
    <row r="203" spans="1:1" ht="25">
      <c r="A203" s="71" t="s">
        <v>1198</v>
      </c>
    </row>
    <row r="205" spans="1:1" ht="13">
      <c r="A205" s="261" t="s">
        <v>1199</v>
      </c>
    </row>
    <row r="207" spans="1:1" ht="25">
      <c r="A207" s="71" t="s">
        <v>1200</v>
      </c>
    </row>
    <row r="209" spans="1:1" ht="13">
      <c r="A209" s="261" t="s">
        <v>1201</v>
      </c>
    </row>
    <row r="211" spans="1:1" ht="62.5">
      <c r="A211" s="71" t="s">
        <v>1202</v>
      </c>
    </row>
    <row r="213" spans="1:1" ht="13">
      <c r="A213" s="261" t="s">
        <v>1203</v>
      </c>
    </row>
    <row r="215" spans="1:1" ht="37.5">
      <c r="A215" s="71" t="s">
        <v>1204</v>
      </c>
    </row>
    <row r="216" spans="1:1" ht="13" thickBot="1"/>
    <row r="217" spans="1:1" ht="16" thickBot="1">
      <c r="A217" s="263" t="s">
        <v>1205</v>
      </c>
    </row>
    <row r="219" spans="1:1" ht="13">
      <c r="A219" s="261" t="s">
        <v>1206</v>
      </c>
    </row>
    <row r="220" spans="1:1" ht="13">
      <c r="A220" s="261"/>
    </row>
    <row r="221" spans="1:1" ht="13">
      <c r="A221" s="261" t="s">
        <v>1207</v>
      </c>
    </row>
    <row r="223" spans="1:1" ht="90.75" customHeight="1">
      <c r="A223" s="71" t="s">
        <v>1208</v>
      </c>
    </row>
    <row r="225" spans="1:1" ht="25">
      <c r="A225" s="71" t="s">
        <v>1209</v>
      </c>
    </row>
    <row r="227" spans="1:1">
      <c r="A227" s="71" t="s">
        <v>1210</v>
      </c>
    </row>
    <row r="229" spans="1:1">
      <c r="A229" s="71" t="s">
        <v>1211</v>
      </c>
    </row>
    <row r="231" spans="1:1" ht="25">
      <c r="A231" s="71" t="s">
        <v>1212</v>
      </c>
    </row>
    <row r="233" spans="1:1" ht="39.75" customHeight="1">
      <c r="A233" s="71" t="s">
        <v>1213</v>
      </c>
    </row>
    <row r="235" spans="1:1" ht="25">
      <c r="A235" s="71" t="s">
        <v>1214</v>
      </c>
    </row>
    <row r="237" spans="1:1" ht="13">
      <c r="A237" s="261" t="s">
        <v>1215</v>
      </c>
    </row>
    <row r="239" spans="1:1" ht="75">
      <c r="A239" s="71" t="s">
        <v>1216</v>
      </c>
    </row>
    <row r="241" spans="1:1" ht="37.5">
      <c r="A241" s="71" t="s">
        <v>1217</v>
      </c>
    </row>
    <row r="243" spans="1:1" ht="13">
      <c r="A243" s="261" t="s">
        <v>1218</v>
      </c>
    </row>
    <row r="245" spans="1:1" ht="37.5">
      <c r="A245" s="71" t="s">
        <v>1219</v>
      </c>
    </row>
    <row r="247" spans="1:1" ht="13">
      <c r="A247" s="261" t="s">
        <v>1220</v>
      </c>
    </row>
    <row r="249" spans="1:1" ht="37.5">
      <c r="A249" s="71" t="s">
        <v>1221</v>
      </c>
    </row>
    <row r="251" spans="1:1" ht="13">
      <c r="A251" s="261" t="s">
        <v>1222</v>
      </c>
    </row>
    <row r="253" spans="1:1" ht="25">
      <c r="A253" s="71" t="s">
        <v>1223</v>
      </c>
    </row>
    <row r="255" spans="1:1" ht="13">
      <c r="A255" s="261" t="s">
        <v>1224</v>
      </c>
    </row>
    <row r="257" spans="1:1" ht="25">
      <c r="A257" s="71" t="s">
        <v>1225</v>
      </c>
    </row>
    <row r="259" spans="1:1" ht="13">
      <c r="A259" s="261" t="s">
        <v>1226</v>
      </c>
    </row>
    <row r="261" spans="1:1" ht="13">
      <c r="A261" s="261" t="s">
        <v>1227</v>
      </c>
    </row>
    <row r="263" spans="1:1">
      <c r="A263" s="71" t="s">
        <v>1228</v>
      </c>
    </row>
    <row r="265" spans="1:1" ht="37.5">
      <c r="A265" s="71" t="s">
        <v>1229</v>
      </c>
    </row>
    <row r="267" spans="1:1" ht="13">
      <c r="A267" s="261" t="s">
        <v>1230</v>
      </c>
    </row>
    <row r="269" spans="1:1" ht="25">
      <c r="A269" s="71" t="s">
        <v>1231</v>
      </c>
    </row>
    <row r="271" spans="1:1" ht="13">
      <c r="A271" s="261" t="s">
        <v>1232</v>
      </c>
    </row>
    <row r="273" spans="1:1" ht="13">
      <c r="A273" s="261" t="s">
        <v>1233</v>
      </c>
    </row>
    <row r="275" spans="1:1" ht="25">
      <c r="A275" s="71" t="s">
        <v>1234</v>
      </c>
    </row>
    <row r="277" spans="1:1" ht="25">
      <c r="A277" s="71" t="s">
        <v>1235</v>
      </c>
    </row>
    <row r="279" spans="1:1" ht="25">
      <c r="A279" s="71" t="s">
        <v>1236</v>
      </c>
    </row>
    <row r="280" spans="1:1" ht="13" thickBot="1"/>
    <row r="281" spans="1:1" s="266" customFormat="1" ht="16" thickBot="1">
      <c r="A281" s="265" t="s">
        <v>1237</v>
      </c>
    </row>
    <row r="283" spans="1:1" ht="13">
      <c r="A283" s="261" t="s">
        <v>1238</v>
      </c>
    </row>
    <row r="285" spans="1:1" ht="37.5">
      <c r="A285" s="71" t="s">
        <v>1239</v>
      </c>
    </row>
    <row r="287" spans="1:1" ht="25">
      <c r="A287" s="71" t="s">
        <v>1240</v>
      </c>
    </row>
    <row r="289" spans="1:1" ht="13">
      <c r="A289" s="261" t="s">
        <v>1241</v>
      </c>
    </row>
    <row r="291" spans="1:1" ht="39.75" customHeight="1">
      <c r="A291" s="71" t="s">
        <v>1242</v>
      </c>
    </row>
    <row r="293" spans="1:1" ht="13">
      <c r="A293" s="261" t="s">
        <v>1243</v>
      </c>
    </row>
    <row r="295" spans="1:1">
      <c r="A295" s="71" t="s">
        <v>1244</v>
      </c>
    </row>
    <row r="297" spans="1:1" ht="25">
      <c r="A297" s="71" t="s">
        <v>1245</v>
      </c>
    </row>
    <row r="299" spans="1:1" ht="13">
      <c r="A299" s="261" t="s">
        <v>1246</v>
      </c>
    </row>
    <row r="301" spans="1:1" ht="13">
      <c r="A301" s="261" t="s">
        <v>1247</v>
      </c>
    </row>
    <row r="302" spans="1:1">
      <c r="A302" s="71" t="s">
        <v>1248</v>
      </c>
    </row>
    <row r="304" spans="1:1" ht="13">
      <c r="A304" s="261" t="s">
        <v>1249</v>
      </c>
    </row>
    <row r="305" spans="1:1">
      <c r="A305" s="71" t="s">
        <v>1250</v>
      </c>
    </row>
    <row r="307" spans="1:1" ht="13">
      <c r="A307" s="261" t="s">
        <v>1251</v>
      </c>
    </row>
    <row r="309" spans="1:1" ht="13">
      <c r="A309" s="261" t="s">
        <v>1252</v>
      </c>
    </row>
    <row r="310" spans="1:1" ht="13">
      <c r="A310" s="261"/>
    </row>
    <row r="311" spans="1:1" ht="13">
      <c r="A311" s="261" t="s">
        <v>1253</v>
      </c>
    </row>
    <row r="312" spans="1:1" ht="25">
      <c r="A312" s="71" t="s">
        <v>1254</v>
      </c>
    </row>
    <row r="314" spans="1:1" ht="13">
      <c r="A314" s="261" t="s">
        <v>1255</v>
      </c>
    </row>
    <row r="316" spans="1:1" ht="13">
      <c r="A316" s="261" t="s">
        <v>1256</v>
      </c>
    </row>
    <row r="318" spans="1:1" ht="13">
      <c r="A318" s="261" t="s">
        <v>1257</v>
      </c>
    </row>
    <row r="319" spans="1:1" ht="13">
      <c r="A319" s="261"/>
    </row>
    <row r="320" spans="1:1" ht="25.5">
      <c r="A320" s="71" t="s">
        <v>1258</v>
      </c>
    </row>
    <row r="322" spans="1:1" ht="38">
      <c r="A322" s="71" t="s">
        <v>1259</v>
      </c>
    </row>
    <row r="324" spans="1:1" ht="13">
      <c r="A324" s="261" t="s">
        <v>1260</v>
      </c>
    </row>
    <row r="326" spans="1:1" ht="13">
      <c r="A326" s="261" t="s">
        <v>1261</v>
      </c>
    </row>
    <row r="328" spans="1:1">
      <c r="A328" s="71" t="s">
        <v>1262</v>
      </c>
    </row>
    <row r="330" spans="1:1" ht="25">
      <c r="A330" s="71" t="s">
        <v>1263</v>
      </c>
    </row>
    <row r="332" spans="1:1" ht="51.75" customHeight="1">
      <c r="A332" s="71" t="s">
        <v>1264</v>
      </c>
    </row>
    <row r="334" spans="1:1" ht="50">
      <c r="A334" s="71" t="s">
        <v>1265</v>
      </c>
    </row>
    <row r="336" spans="1:1" ht="25">
      <c r="A336" s="71" t="s">
        <v>1266</v>
      </c>
    </row>
    <row r="338" spans="1:1" ht="25">
      <c r="A338" s="71" t="s">
        <v>1267</v>
      </c>
    </row>
    <row r="340" spans="1:1" ht="50">
      <c r="A340" s="71" t="s">
        <v>1268</v>
      </c>
    </row>
    <row r="342" spans="1:1" ht="13">
      <c r="A342" s="261" t="s">
        <v>1269</v>
      </c>
    </row>
    <row r="343" spans="1:1" ht="13">
      <c r="A343" s="261"/>
    </row>
    <row r="344" spans="1:1" ht="13">
      <c r="A344" s="261" t="s">
        <v>1270</v>
      </c>
    </row>
    <row r="346" spans="1:1" ht="25">
      <c r="A346" s="71" t="s">
        <v>1271</v>
      </c>
    </row>
    <row r="364" spans="1:1">
      <c r="A364" s="71" t="s">
        <v>1272</v>
      </c>
    </row>
    <row r="365" spans="1:1" ht="25">
      <c r="A365" s="71" t="s">
        <v>1273</v>
      </c>
    </row>
    <row r="367" spans="1:1" ht="25">
      <c r="A367" s="71" t="s">
        <v>1274</v>
      </c>
    </row>
    <row r="369" spans="1:1" ht="37.5">
      <c r="A369" s="71" t="s">
        <v>1275</v>
      </c>
    </row>
    <row r="371" spans="1:1" ht="13">
      <c r="A371" s="261" t="s">
        <v>1276</v>
      </c>
    </row>
    <row r="373" spans="1:1" ht="25">
      <c r="A373" s="71" t="s">
        <v>1277</v>
      </c>
    </row>
    <row r="375" spans="1:1">
      <c r="A375" s="71" t="s">
        <v>1278</v>
      </c>
    </row>
    <row r="377" spans="1:1" ht="13">
      <c r="A377" s="261" t="s">
        <v>1279</v>
      </c>
    </row>
    <row r="379" spans="1:1" ht="25">
      <c r="A379" s="71" t="s">
        <v>1280</v>
      </c>
    </row>
    <row r="381" spans="1:1" ht="50">
      <c r="A381" s="71" t="s">
        <v>1281</v>
      </c>
    </row>
    <row r="383" spans="1:1" ht="37.5">
      <c r="A383" s="71" t="s">
        <v>1282</v>
      </c>
    </row>
    <row r="385" spans="1:1" ht="13">
      <c r="A385" s="261" t="s">
        <v>1283</v>
      </c>
    </row>
    <row r="387" spans="1:1" ht="25">
      <c r="A387" s="71" t="s">
        <v>1284</v>
      </c>
    </row>
    <row r="389" spans="1:1" ht="13">
      <c r="A389" s="261" t="s">
        <v>1285</v>
      </c>
    </row>
    <row r="391" spans="1:1">
      <c r="A391" s="71" t="s">
        <v>1286</v>
      </c>
    </row>
    <row r="393" spans="1:1" ht="13">
      <c r="A393" s="261" t="s">
        <v>1287</v>
      </c>
    </row>
    <row r="395" spans="1:1" ht="13">
      <c r="A395" s="261" t="s">
        <v>1288</v>
      </c>
    </row>
    <row r="397" spans="1:1" ht="13">
      <c r="A397" s="261" t="s">
        <v>1289</v>
      </c>
    </row>
    <row r="399" spans="1:1" ht="25">
      <c r="A399" s="71" t="s">
        <v>1290</v>
      </c>
    </row>
    <row r="401" spans="1:1" ht="13">
      <c r="A401" s="261" t="s">
        <v>1291</v>
      </c>
    </row>
    <row r="403" spans="1:1">
      <c r="A403" s="71" t="s">
        <v>1250</v>
      </c>
    </row>
    <row r="405" spans="1:1" ht="13">
      <c r="A405" s="261" t="s">
        <v>1292</v>
      </c>
    </row>
    <row r="407" spans="1:1">
      <c r="A407" s="71" t="s">
        <v>1293</v>
      </c>
    </row>
    <row r="409" spans="1:1" ht="13">
      <c r="A409" s="261" t="s">
        <v>1294</v>
      </c>
    </row>
    <row r="411" spans="1:1" ht="25">
      <c r="A411" s="71" t="s">
        <v>1295</v>
      </c>
    </row>
    <row r="413" spans="1:1" ht="13">
      <c r="A413" s="261" t="s">
        <v>1296</v>
      </c>
    </row>
    <row r="415" spans="1:1" ht="25">
      <c r="A415" s="71" t="s">
        <v>1297</v>
      </c>
    </row>
    <row r="417" spans="1:1">
      <c r="A417" s="71" t="s">
        <v>1298</v>
      </c>
    </row>
    <row r="418" spans="1:1">
      <c r="A418" s="71" t="s">
        <v>1299</v>
      </c>
    </row>
    <row r="419" spans="1:1">
      <c r="A419" s="71" t="s">
        <v>1300</v>
      </c>
    </row>
    <row r="420" spans="1:1">
      <c r="A420" s="71" t="s">
        <v>1301</v>
      </c>
    </row>
    <row r="422" spans="1:1" ht="25">
      <c r="A422" s="71" t="s">
        <v>1302</v>
      </c>
    </row>
    <row r="424" spans="1:1" ht="87.5">
      <c r="A424" s="71" t="s">
        <v>1303</v>
      </c>
    </row>
    <row r="426" spans="1:1" ht="13">
      <c r="A426" s="261" t="s">
        <v>1304</v>
      </c>
    </row>
    <row r="427" spans="1:1" ht="13">
      <c r="A427" s="261"/>
    </row>
    <row r="428" spans="1:1" ht="13">
      <c r="A428" s="261" t="s">
        <v>1305</v>
      </c>
    </row>
    <row r="429" spans="1:1" ht="13">
      <c r="A429" s="261"/>
    </row>
    <row r="430" spans="1:1" ht="62.5">
      <c r="A430" s="71" t="s">
        <v>1306</v>
      </c>
    </row>
    <row r="432" spans="1:1">
      <c r="A432" s="71" t="s">
        <v>1307</v>
      </c>
    </row>
    <row r="434" spans="1:1" ht="13">
      <c r="A434" s="261" t="s">
        <v>1308</v>
      </c>
    </row>
    <row r="436" spans="1:1">
      <c r="A436" s="71" t="s">
        <v>1309</v>
      </c>
    </row>
    <row r="438" spans="1:1" ht="25">
      <c r="A438" s="71" t="s">
        <v>1310</v>
      </c>
    </row>
    <row r="440" spans="1:1" ht="13">
      <c r="A440" s="261" t="s">
        <v>1311</v>
      </c>
    </row>
    <row r="441" spans="1:1" ht="25">
      <c r="A441" s="71" t="s">
        <v>1312</v>
      </c>
    </row>
    <row r="443" spans="1:1" ht="25">
      <c r="A443" s="71" t="s">
        <v>1313</v>
      </c>
    </row>
    <row r="444" spans="1:1" ht="13" thickBot="1"/>
    <row r="445" spans="1:1" ht="16" thickBot="1">
      <c r="A445" s="263" t="s">
        <v>1314</v>
      </c>
    </row>
    <row r="447" spans="1:1" ht="13">
      <c r="A447" s="261" t="s">
        <v>1315</v>
      </c>
    </row>
    <row r="449" spans="1:1">
      <c r="A449" s="71" t="s">
        <v>1316</v>
      </c>
    </row>
    <row r="451" spans="1:1">
      <c r="A451" s="71" t="s">
        <v>1317</v>
      </c>
    </row>
    <row r="453" spans="1:1" ht="25">
      <c r="A453" s="71" t="s">
        <v>1318</v>
      </c>
    </row>
    <row r="455" spans="1:1" ht="13">
      <c r="A455" s="261" t="s">
        <v>1319</v>
      </c>
    </row>
    <row r="457" spans="1:1" ht="37.5">
      <c r="A457" s="71" t="s">
        <v>1320</v>
      </c>
    </row>
    <row r="459" spans="1:1" ht="13">
      <c r="A459" s="261" t="s">
        <v>1321</v>
      </c>
    </row>
    <row r="460" spans="1:1" ht="50">
      <c r="A460" s="71" t="s">
        <v>1322</v>
      </c>
    </row>
    <row r="462" spans="1:1" ht="13">
      <c r="A462" s="261" t="s">
        <v>1323</v>
      </c>
    </row>
    <row r="464" spans="1:1" ht="37.5">
      <c r="A464" s="71" t="s">
        <v>1324</v>
      </c>
    </row>
    <row r="466" spans="1:1" ht="25">
      <c r="A466" s="71" t="s">
        <v>1325</v>
      </c>
    </row>
    <row r="468" spans="1:1" ht="13">
      <c r="A468" s="261" t="s">
        <v>1326</v>
      </c>
    </row>
    <row r="470" spans="1:1" ht="25">
      <c r="A470" s="71" t="s">
        <v>1327</v>
      </c>
    </row>
    <row r="472" spans="1:1" ht="13">
      <c r="A472" s="261" t="s">
        <v>1328</v>
      </c>
    </row>
    <row r="474" spans="1:1" ht="25">
      <c r="A474" s="71" t="s">
        <v>1329</v>
      </c>
    </row>
    <row r="476" spans="1:1" ht="13">
      <c r="A476" s="261" t="s">
        <v>1330</v>
      </c>
    </row>
    <row r="478" spans="1:1" ht="25">
      <c r="A478" s="71" t="s">
        <v>1331</v>
      </c>
    </row>
    <row r="480" spans="1:1" ht="25">
      <c r="A480" s="71" t="s">
        <v>1332</v>
      </c>
    </row>
    <row r="482" spans="1:1" ht="13">
      <c r="A482" s="261" t="s">
        <v>1333</v>
      </c>
    </row>
    <row r="484" spans="1:1" ht="37.5">
      <c r="A484" s="71" t="s">
        <v>1334</v>
      </c>
    </row>
    <row r="485" spans="1:1" ht="13" thickBot="1"/>
    <row r="486" spans="1:1" ht="16" thickBot="1">
      <c r="A486" s="263" t="s">
        <v>1335</v>
      </c>
    </row>
    <row r="487" spans="1:1" ht="15.5">
      <c r="A487" s="264"/>
    </row>
    <row r="488" spans="1:1" ht="13">
      <c r="A488" s="261" t="s">
        <v>1336</v>
      </c>
    </row>
    <row r="490" spans="1:1">
      <c r="A490" s="71" t="s">
        <v>1316</v>
      </c>
    </row>
    <row r="492" spans="1:1">
      <c r="A492" s="71" t="s">
        <v>1337</v>
      </c>
    </row>
    <row r="494" spans="1:1">
      <c r="A494" s="253" t="s">
        <v>1338</v>
      </c>
    </row>
    <row r="496" spans="1:1">
      <c r="A496" s="71" t="s">
        <v>1339</v>
      </c>
    </row>
    <row r="497" spans="1:1">
      <c r="A497" s="71" t="s">
        <v>1340</v>
      </c>
    </row>
    <row r="499" spans="1:1">
      <c r="A499" s="71" t="s">
        <v>1341</v>
      </c>
    </row>
    <row r="501" spans="1:1">
      <c r="A501" s="71" t="s">
        <v>1342</v>
      </c>
    </row>
    <row r="503" spans="1:1">
      <c r="A503" s="71" t="s">
        <v>1343</v>
      </c>
    </row>
    <row r="505" spans="1:1">
      <c r="A505" s="71" t="s">
        <v>1344</v>
      </c>
    </row>
    <row r="506" spans="1:1">
      <c r="A506" s="71" t="s">
        <v>1345</v>
      </c>
    </row>
    <row r="507" spans="1:1">
      <c r="A507" s="253" t="s">
        <v>1346</v>
      </c>
    </row>
    <row r="509" spans="1:1">
      <c r="A509" s="253" t="s">
        <v>1347</v>
      </c>
    </row>
    <row r="511" spans="1:1">
      <c r="A511" s="71" t="s">
        <v>1348</v>
      </c>
    </row>
    <row r="513" spans="1:1">
      <c r="A513" s="71" t="s">
        <v>1349</v>
      </c>
    </row>
    <row r="515" spans="1:1">
      <c r="A515" s="71" t="s">
        <v>1350</v>
      </c>
    </row>
    <row r="517" spans="1:1">
      <c r="A517" s="71" t="s">
        <v>1351</v>
      </c>
    </row>
    <row r="519" spans="1:1" ht="13">
      <c r="A519" s="261" t="s">
        <v>1352</v>
      </c>
    </row>
    <row r="521" spans="1:1">
      <c r="A521" s="71" t="s">
        <v>1353</v>
      </c>
    </row>
    <row r="523" spans="1:1" ht="13">
      <c r="A523" s="261" t="s">
        <v>1354</v>
      </c>
    </row>
    <row r="525" spans="1:1">
      <c r="A525" s="71" t="s">
        <v>1355</v>
      </c>
    </row>
    <row r="527" spans="1:1">
      <c r="A527" s="71" t="s">
        <v>1356</v>
      </c>
    </row>
    <row r="529" spans="1:1">
      <c r="A529" s="71" t="s">
        <v>1357</v>
      </c>
    </row>
    <row r="531" spans="1:1" ht="25">
      <c r="A531" s="71" t="s">
        <v>1358</v>
      </c>
    </row>
    <row r="533" spans="1:1" ht="25">
      <c r="A533" s="71" t="s">
        <v>1359</v>
      </c>
    </row>
    <row r="535" spans="1:1" ht="13">
      <c r="A535" s="261" t="s">
        <v>1360</v>
      </c>
    </row>
    <row r="537" spans="1:1">
      <c r="A537" s="71" t="s">
        <v>1361</v>
      </c>
    </row>
    <row r="539" spans="1:1" ht="13">
      <c r="A539" s="261" t="s">
        <v>1362</v>
      </c>
    </row>
    <row r="541" spans="1:1" ht="25">
      <c r="A541" s="71" t="s">
        <v>1363</v>
      </c>
    </row>
    <row r="543" spans="1:1" ht="13">
      <c r="A543" s="261" t="s">
        <v>1364</v>
      </c>
    </row>
    <row r="545" spans="1:1" ht="37.5">
      <c r="A545" s="71" t="s">
        <v>1365</v>
      </c>
    </row>
    <row r="547" spans="1:1" ht="13">
      <c r="A547" s="261" t="s">
        <v>1366</v>
      </c>
    </row>
    <row r="549" spans="1:1" ht="37.5">
      <c r="A549" s="71" t="s">
        <v>1367</v>
      </c>
    </row>
    <row r="551" spans="1:1" ht="25">
      <c r="A551" s="71" t="s">
        <v>1368</v>
      </c>
    </row>
    <row r="553" spans="1:1" ht="13">
      <c r="A553" s="261" t="s">
        <v>1369</v>
      </c>
    </row>
    <row r="555" spans="1:1">
      <c r="A555" s="71" t="s">
        <v>1370</v>
      </c>
    </row>
    <row r="573" spans="1:1">
      <c r="A573" s="71" t="s">
        <v>1371</v>
      </c>
    </row>
    <row r="575" spans="1:1">
      <c r="A575" s="71" t="s">
        <v>1372</v>
      </c>
    </row>
    <row r="577" spans="1:1" ht="25">
      <c r="A577" s="71" t="s">
        <v>1373</v>
      </c>
    </row>
    <row r="579" spans="1:1" ht="25">
      <c r="A579" s="71" t="s">
        <v>1374</v>
      </c>
    </row>
    <row r="581" spans="1:1" ht="13">
      <c r="A581" s="261" t="s">
        <v>1375</v>
      </c>
    </row>
    <row r="583" spans="1:1">
      <c r="A583" s="71" t="s">
        <v>1376</v>
      </c>
    </row>
    <row r="585" spans="1:1" ht="50">
      <c r="A585" s="71" t="s">
        <v>1377</v>
      </c>
    </row>
    <row r="587" spans="1:1" ht="13">
      <c r="A587" s="261" t="s">
        <v>1378</v>
      </c>
    </row>
    <row r="588" spans="1:1" ht="13">
      <c r="A588" s="261"/>
    </row>
    <row r="589" spans="1:1" ht="37.5">
      <c r="A589" s="71" t="s">
        <v>1379</v>
      </c>
    </row>
    <row r="591" spans="1:1">
      <c r="A591" s="71" t="s">
        <v>1380</v>
      </c>
    </row>
    <row r="593" spans="1:1">
      <c r="A593" s="71" t="s">
        <v>1381</v>
      </c>
    </row>
    <row r="595" spans="1:1" ht="25">
      <c r="A595" s="71" t="s">
        <v>1382</v>
      </c>
    </row>
    <row r="597" spans="1:1" ht="25">
      <c r="A597" s="71" t="s">
        <v>1383</v>
      </c>
    </row>
    <row r="599" spans="1:1" ht="37.5">
      <c r="A599" s="71" t="s">
        <v>1384</v>
      </c>
    </row>
    <row r="601" spans="1:1" ht="50">
      <c r="A601" s="71" t="s">
        <v>1385</v>
      </c>
    </row>
    <row r="603" spans="1:1" ht="13">
      <c r="A603" s="261" t="s">
        <v>1386</v>
      </c>
    </row>
    <row r="604" spans="1:1" ht="13">
      <c r="A604" s="261"/>
    </row>
    <row r="605" spans="1:1" ht="37.5">
      <c r="A605" s="71" t="s">
        <v>1387</v>
      </c>
    </row>
    <row r="607" spans="1:1">
      <c r="A607" s="71" t="s">
        <v>1388</v>
      </c>
    </row>
    <row r="609" spans="1:1" ht="25">
      <c r="A609" s="71" t="s">
        <v>1389</v>
      </c>
    </row>
    <row r="611" spans="1:1" ht="25">
      <c r="A611" s="71" t="s">
        <v>1390</v>
      </c>
    </row>
    <row r="613" spans="1:1" ht="25">
      <c r="A613" s="71" t="s">
        <v>1391</v>
      </c>
    </row>
    <row r="615" spans="1:1" ht="13">
      <c r="A615" s="261" t="s">
        <v>1392</v>
      </c>
    </row>
    <row r="617" spans="1:1" ht="15.75" customHeight="1">
      <c r="A617" s="71" t="s">
        <v>1393</v>
      </c>
    </row>
    <row r="619" spans="1:1" ht="13">
      <c r="A619" s="261" t="s">
        <v>1394</v>
      </c>
    </row>
    <row r="621" spans="1:1" ht="25">
      <c r="A621" s="71" t="s">
        <v>1395</v>
      </c>
    </row>
    <row r="623" spans="1:1" ht="25">
      <c r="A623" s="71" t="s">
        <v>1396</v>
      </c>
    </row>
    <row r="625" spans="1:1" ht="13">
      <c r="A625" s="261" t="s">
        <v>1397</v>
      </c>
    </row>
    <row r="627" spans="1:1" ht="25">
      <c r="A627" s="71" t="s">
        <v>1398</v>
      </c>
    </row>
    <row r="628" spans="1:1" ht="13" thickBot="1"/>
    <row r="629" spans="1:1" ht="16" thickBot="1">
      <c r="A629" s="263" t="s">
        <v>1399</v>
      </c>
    </row>
    <row r="630" spans="1:1" ht="13">
      <c r="A630" s="261"/>
    </row>
    <row r="631" spans="1:1" ht="13">
      <c r="A631" s="261" t="s">
        <v>1400</v>
      </c>
    </row>
    <row r="632" spans="1:1" ht="13">
      <c r="A632" s="261"/>
    </row>
    <row r="633" spans="1:1">
      <c r="A633" s="71" t="s">
        <v>1316</v>
      </c>
    </row>
    <row r="635" spans="1:1">
      <c r="A635" s="71" t="s">
        <v>1401</v>
      </c>
    </row>
    <row r="637" spans="1:1">
      <c r="A637" s="71" t="s">
        <v>1402</v>
      </c>
    </row>
    <row r="638" spans="1:1">
      <c r="A638" s="71" t="s">
        <v>1403</v>
      </c>
    </row>
    <row r="640" spans="1:1">
      <c r="A640" s="71" t="s">
        <v>1402</v>
      </c>
    </row>
    <row r="641" spans="1:1">
      <c r="A641" s="71" t="s">
        <v>1404</v>
      </c>
    </row>
    <row r="643" spans="1:1">
      <c r="A643" s="71" t="s">
        <v>1405</v>
      </c>
    </row>
    <row r="645" spans="1:1">
      <c r="A645" s="71" t="s">
        <v>1406</v>
      </c>
    </row>
    <row r="646" spans="1:1">
      <c r="A646" s="71" t="s">
        <v>1407</v>
      </c>
    </row>
    <row r="648" spans="1:1">
      <c r="A648" s="71" t="s">
        <v>1408</v>
      </c>
    </row>
    <row r="650" spans="1:1">
      <c r="A650" s="71" t="s">
        <v>1402</v>
      </c>
    </row>
    <row r="651" spans="1:1">
      <c r="A651" s="71" t="s">
        <v>1409</v>
      </c>
    </row>
    <row r="653" spans="1:1">
      <c r="A653" s="71" t="s">
        <v>1410</v>
      </c>
    </row>
    <row r="655" spans="1:1">
      <c r="A655" s="71" t="s">
        <v>1411</v>
      </c>
    </row>
    <row r="656" spans="1:1">
      <c r="A656" s="253" t="s">
        <v>1412</v>
      </c>
    </row>
    <row r="658" spans="1:1">
      <c r="A658" s="71" t="s">
        <v>1413</v>
      </c>
    </row>
    <row r="659" spans="1:1">
      <c r="A659" s="71" t="s">
        <v>1414</v>
      </c>
    </row>
    <row r="661" spans="1:1">
      <c r="A661" s="71" t="s">
        <v>1415</v>
      </c>
    </row>
    <row r="662" spans="1:1">
      <c r="A662" s="71" t="s">
        <v>1416</v>
      </c>
    </row>
    <row r="664" spans="1:1" ht="13">
      <c r="A664" s="261" t="s">
        <v>1417</v>
      </c>
    </row>
    <row r="666" spans="1:1" ht="25">
      <c r="A666" s="71" t="s">
        <v>1418</v>
      </c>
    </row>
    <row r="668" spans="1:1" ht="13">
      <c r="A668" s="261" t="s">
        <v>1419</v>
      </c>
    </row>
    <row r="669" spans="1:1" ht="13">
      <c r="A669" s="261"/>
    </row>
    <row r="670" spans="1:1" ht="25">
      <c r="A670" s="71" t="s">
        <v>1420</v>
      </c>
    </row>
    <row r="671" spans="1:1" ht="13" thickBot="1"/>
    <row r="672" spans="1:1" ht="15.75" customHeight="1" thickTop="1" thickBot="1">
      <c r="A672" s="267" t="s">
        <v>1421</v>
      </c>
    </row>
    <row r="673" spans="1:1" ht="13.5" thickTop="1">
      <c r="A673" s="261"/>
    </row>
    <row r="674" spans="1:1" ht="13">
      <c r="A674" s="261" t="s">
        <v>1422</v>
      </c>
    </row>
    <row r="676" spans="1:1">
      <c r="A676" s="71" t="s">
        <v>1316</v>
      </c>
    </row>
    <row r="678" spans="1:1">
      <c r="A678" s="71" t="s">
        <v>1423</v>
      </c>
    </row>
    <row r="680" spans="1:1">
      <c r="A680" s="71" t="s">
        <v>1424</v>
      </c>
    </row>
    <row r="682" spans="1:1">
      <c r="A682" s="71" t="s">
        <v>1425</v>
      </c>
    </row>
    <row r="684" spans="1:1">
      <c r="A684" s="71" t="s">
        <v>1426</v>
      </c>
    </row>
    <row r="686" spans="1:1">
      <c r="A686" s="71" t="s">
        <v>1427</v>
      </c>
    </row>
    <row r="688" spans="1:1">
      <c r="A688" s="71" t="s">
        <v>1428</v>
      </c>
    </row>
    <row r="689" spans="1:1">
      <c r="A689" s="71" t="s">
        <v>1429</v>
      </c>
    </row>
    <row r="691" spans="1:1">
      <c r="A691" s="71" t="s">
        <v>1428</v>
      </c>
    </row>
    <row r="692" spans="1:1">
      <c r="A692" s="71" t="s">
        <v>1430</v>
      </c>
    </row>
    <row r="694" spans="1:1">
      <c r="A694" s="71" t="s">
        <v>1402</v>
      </c>
    </row>
    <row r="695" spans="1:1">
      <c r="A695" s="71" t="s">
        <v>1431</v>
      </c>
    </row>
    <row r="697" spans="1:1">
      <c r="A697" s="71" t="s">
        <v>1432</v>
      </c>
    </row>
    <row r="699" spans="1:1">
      <c r="A699" s="71" t="s">
        <v>1433</v>
      </c>
    </row>
    <row r="700" spans="1:1">
      <c r="A700" s="71" t="s">
        <v>1434</v>
      </c>
    </row>
    <row r="702" spans="1:1">
      <c r="A702" s="71" t="s">
        <v>1435</v>
      </c>
    </row>
    <row r="703" spans="1:1">
      <c r="A703" s="71" t="s">
        <v>1436</v>
      </c>
    </row>
    <row r="705" spans="1:1">
      <c r="A705" s="71" t="s">
        <v>1437</v>
      </c>
    </row>
    <row r="707" spans="1:1">
      <c r="A707" s="71" t="s">
        <v>1438</v>
      </c>
    </row>
    <row r="709" spans="1:1">
      <c r="A709" s="71" t="s">
        <v>1439</v>
      </c>
    </row>
    <row r="711" spans="1:1">
      <c r="A711" s="71" t="s">
        <v>1440</v>
      </c>
    </row>
    <row r="713" spans="1:1">
      <c r="A713" s="71" t="s">
        <v>1441</v>
      </c>
    </row>
    <row r="715" spans="1:1">
      <c r="A715" s="71" t="s">
        <v>1442</v>
      </c>
    </row>
    <row r="717" spans="1:1">
      <c r="A717" s="71" t="s">
        <v>1443</v>
      </c>
    </row>
    <row r="719" spans="1:1">
      <c r="A719" s="71" t="s">
        <v>1444</v>
      </c>
    </row>
    <row r="721" spans="1:1" ht="13">
      <c r="A721" s="261" t="s">
        <v>1445</v>
      </c>
    </row>
    <row r="723" spans="1:1" ht="25">
      <c r="A723" s="71" t="s">
        <v>1446</v>
      </c>
    </row>
    <row r="725" spans="1:1" ht="13">
      <c r="A725" s="261" t="s">
        <v>1447</v>
      </c>
    </row>
    <row r="726" spans="1:1" ht="13">
      <c r="A726" s="261"/>
    </row>
    <row r="727" spans="1:1" ht="25">
      <c r="A727" s="71" t="s">
        <v>1448</v>
      </c>
    </row>
    <row r="729" spans="1:1" ht="13">
      <c r="A729" s="261" t="s">
        <v>1449</v>
      </c>
    </row>
    <row r="730" spans="1:1" ht="13">
      <c r="A730" s="261"/>
    </row>
    <row r="731" spans="1:1">
      <c r="A731" s="71" t="s">
        <v>1450</v>
      </c>
    </row>
    <row r="733" spans="1:1">
      <c r="A733" s="71" t="s">
        <v>1451</v>
      </c>
    </row>
    <row r="735" spans="1:1">
      <c r="A735" s="71" t="s">
        <v>1452</v>
      </c>
    </row>
    <row r="737" spans="1:1">
      <c r="A737" s="71" t="s">
        <v>1453</v>
      </c>
    </row>
    <row r="739" spans="1:1" ht="13">
      <c r="A739" s="261" t="s">
        <v>1454</v>
      </c>
    </row>
    <row r="740" spans="1:1" ht="25">
      <c r="A740" s="71" t="s">
        <v>1455</v>
      </c>
    </row>
    <row r="742" spans="1:1" ht="13">
      <c r="A742" s="261" t="s">
        <v>1456</v>
      </c>
    </row>
    <row r="743" spans="1:1" ht="13">
      <c r="A743" s="261"/>
    </row>
    <row r="744" spans="1:1" ht="25">
      <c r="A744" s="71" t="s">
        <v>1457</v>
      </c>
    </row>
    <row r="745" spans="1:1" ht="13" thickBot="1"/>
    <row r="746" spans="1:1" ht="16" thickBot="1">
      <c r="A746" s="263" t="s">
        <v>1458</v>
      </c>
    </row>
    <row r="747" spans="1:1" ht="15.5">
      <c r="A747" s="264"/>
    </row>
    <row r="748" spans="1:1" ht="13">
      <c r="A748" s="261" t="s">
        <v>1459</v>
      </c>
    </row>
    <row r="749" spans="1:1" ht="13">
      <c r="A749" s="261"/>
    </row>
    <row r="750" spans="1:1">
      <c r="A750" s="71" t="s">
        <v>1316</v>
      </c>
    </row>
    <row r="752" spans="1:1">
      <c r="A752" s="71" t="s">
        <v>1460</v>
      </c>
    </row>
    <row r="754" spans="1:1">
      <c r="A754" s="71" t="s">
        <v>1461</v>
      </c>
    </row>
    <row r="755" spans="1:1">
      <c r="A755" s="71" t="s">
        <v>1462</v>
      </c>
    </row>
    <row r="757" spans="1:1">
      <c r="A757" s="71" t="s">
        <v>1463</v>
      </c>
    </row>
    <row r="759" spans="1:1">
      <c r="A759" s="71" t="s">
        <v>1464</v>
      </c>
    </row>
    <row r="761" spans="1:1">
      <c r="A761" s="71" t="s">
        <v>1465</v>
      </c>
    </row>
    <row r="763" spans="1:1">
      <c r="A763" s="71" t="s">
        <v>1466</v>
      </c>
    </row>
    <row r="765" spans="1:1">
      <c r="A765" s="71" t="s">
        <v>1467</v>
      </c>
    </row>
    <row r="767" spans="1:1">
      <c r="A767" s="71" t="s">
        <v>1468</v>
      </c>
    </row>
    <row r="769" spans="1:1">
      <c r="A769" s="71" t="s">
        <v>1469</v>
      </c>
    </row>
    <row r="771" spans="1:1">
      <c r="A771" s="71" t="s">
        <v>1470</v>
      </c>
    </row>
    <row r="773" spans="1:1">
      <c r="A773" s="71" t="s">
        <v>1471</v>
      </c>
    </row>
    <row r="775" spans="1:1">
      <c r="A775" s="71" t="s">
        <v>1472</v>
      </c>
    </row>
    <row r="777" spans="1:1">
      <c r="A777" s="71" t="s">
        <v>1473</v>
      </c>
    </row>
    <row r="779" spans="1:1">
      <c r="A779" s="71" t="s">
        <v>1474</v>
      </c>
    </row>
    <row r="781" spans="1:1">
      <c r="A781" s="71" t="s">
        <v>1467</v>
      </c>
    </row>
    <row r="783" spans="1:1">
      <c r="A783" s="71" t="s">
        <v>1475</v>
      </c>
    </row>
    <row r="785" spans="1:1">
      <c r="A785" s="71" t="s">
        <v>1476</v>
      </c>
    </row>
    <row r="787" spans="1:1">
      <c r="A787" s="71" t="s">
        <v>1477</v>
      </c>
    </row>
    <row r="789" spans="1:1">
      <c r="A789" s="71" t="s">
        <v>1478</v>
      </c>
    </row>
    <row r="791" spans="1:1">
      <c r="A791" s="71" t="s">
        <v>1479</v>
      </c>
    </row>
    <row r="793" spans="1:1">
      <c r="A793" s="71" t="s">
        <v>1480</v>
      </c>
    </row>
    <row r="795" spans="1:1">
      <c r="A795" s="71" t="s">
        <v>1481</v>
      </c>
    </row>
    <row r="797" spans="1:1">
      <c r="A797" s="71" t="s">
        <v>1482</v>
      </c>
    </row>
    <row r="799" spans="1:1">
      <c r="A799" s="71" t="s">
        <v>1483</v>
      </c>
    </row>
    <row r="801" spans="1:1" ht="37.5">
      <c r="A801" s="71" t="s">
        <v>1484</v>
      </c>
    </row>
    <row r="803" spans="1:1" ht="13">
      <c r="A803" s="261" t="s">
        <v>1485</v>
      </c>
    </row>
    <row r="805" spans="1:1" ht="37.5">
      <c r="A805" s="71" t="s">
        <v>1486</v>
      </c>
    </row>
    <row r="807" spans="1:1" ht="13">
      <c r="A807" s="261" t="s">
        <v>1487</v>
      </c>
    </row>
    <row r="809" spans="1:1" ht="50">
      <c r="A809" s="71" t="s">
        <v>1488</v>
      </c>
    </row>
    <row r="811" spans="1:1" ht="29.25" customHeight="1">
      <c r="A811" s="71" t="s">
        <v>1489</v>
      </c>
    </row>
    <row r="813" spans="1:1" ht="13">
      <c r="A813" s="261" t="s">
        <v>1490</v>
      </c>
    </row>
    <row r="815" spans="1:1" ht="42.75" customHeight="1">
      <c r="A815" s="71" t="s">
        <v>1491</v>
      </c>
    </row>
    <row r="817" spans="1:1" ht="13">
      <c r="A817" s="261" t="s">
        <v>1492</v>
      </c>
    </row>
    <row r="819" spans="1:1" ht="37.5">
      <c r="A819" s="71" t="s">
        <v>1493</v>
      </c>
    </row>
    <row r="821" spans="1:1" ht="25">
      <c r="A821" s="71" t="s">
        <v>1494</v>
      </c>
    </row>
    <row r="823" spans="1:1" ht="13">
      <c r="A823" s="261" t="s">
        <v>1495</v>
      </c>
    </row>
    <row r="825" spans="1:1" ht="42.75" customHeight="1">
      <c r="A825" s="71" t="s">
        <v>1496</v>
      </c>
    </row>
    <row r="827" spans="1:1" ht="37.5">
      <c r="A827" s="71" t="s">
        <v>1497</v>
      </c>
    </row>
    <row r="829" spans="1:1" ht="50">
      <c r="A829" s="71" t="s">
        <v>1498</v>
      </c>
    </row>
    <row r="831" spans="1:1" ht="25">
      <c r="A831" s="71" t="s">
        <v>1499</v>
      </c>
    </row>
    <row r="833" spans="1:1" ht="25">
      <c r="A833" s="71" t="s">
        <v>1500</v>
      </c>
    </row>
    <row r="835" spans="1:1" ht="50">
      <c r="A835" s="71" t="s">
        <v>1501</v>
      </c>
    </row>
    <row r="837" spans="1:1">
      <c r="A837" s="71" t="s">
        <v>1502</v>
      </c>
    </row>
    <row r="839" spans="1:1" ht="13">
      <c r="A839" s="261" t="s">
        <v>1503</v>
      </c>
    </row>
    <row r="841" spans="1:1" ht="37.5">
      <c r="A841" s="71" t="s">
        <v>1504</v>
      </c>
    </row>
    <row r="843" spans="1:1" ht="13">
      <c r="A843" s="261" t="s">
        <v>1505</v>
      </c>
    </row>
    <row r="845" spans="1:1" ht="28.5" customHeight="1">
      <c r="A845" s="71" t="s">
        <v>1506</v>
      </c>
    </row>
    <row r="847" spans="1:1" ht="25">
      <c r="A847" s="71" t="s">
        <v>1507</v>
      </c>
    </row>
    <row r="849" spans="1:1">
      <c r="A849" s="71" t="s">
        <v>1508</v>
      </c>
    </row>
    <row r="851" spans="1:1">
      <c r="A851" s="71" t="s">
        <v>1509</v>
      </c>
    </row>
    <row r="853" spans="1:1" ht="13">
      <c r="A853" s="261" t="s">
        <v>1510</v>
      </c>
    </row>
    <row r="854" spans="1:1" ht="13">
      <c r="A854" s="261"/>
    </row>
    <row r="855" spans="1:1" ht="37.5">
      <c r="A855" s="71" t="s">
        <v>1511</v>
      </c>
    </row>
    <row r="857" spans="1:1" ht="13">
      <c r="A857" s="261" t="s">
        <v>1512</v>
      </c>
    </row>
    <row r="858" spans="1:1" ht="13">
      <c r="A858" s="261"/>
    </row>
    <row r="859" spans="1:1" ht="53.25" customHeight="1">
      <c r="A859" s="71" t="s">
        <v>1513</v>
      </c>
    </row>
    <row r="861" spans="1:1" ht="80.25" customHeight="1">
      <c r="A861" s="71" t="s">
        <v>1514</v>
      </c>
    </row>
    <row r="863" spans="1:1">
      <c r="A863" s="71" t="s">
        <v>1515</v>
      </c>
    </row>
    <row r="865" spans="1:1" ht="13">
      <c r="A865" s="261" t="s">
        <v>1516</v>
      </c>
    </row>
    <row r="867" spans="1:1" ht="25">
      <c r="A867" s="71" t="s">
        <v>1517</v>
      </c>
    </row>
    <row r="869" spans="1:1" ht="25">
      <c r="A869" s="71" t="s">
        <v>1518</v>
      </c>
    </row>
    <row r="871" spans="1:1" ht="13">
      <c r="A871" s="261" t="s">
        <v>1519</v>
      </c>
    </row>
    <row r="873" spans="1:1" ht="37.5">
      <c r="A873" s="71" t="s">
        <v>1520</v>
      </c>
    </row>
    <row r="874" spans="1:1" ht="13" thickBot="1"/>
    <row r="875" spans="1:1" ht="16" thickBot="1">
      <c r="A875" s="263" t="s">
        <v>1521</v>
      </c>
    </row>
    <row r="876" spans="1:1" ht="15.5">
      <c r="A876" s="264"/>
    </row>
    <row r="877" spans="1:1" ht="13">
      <c r="A877" s="261" t="s">
        <v>1522</v>
      </c>
    </row>
    <row r="879" spans="1:1">
      <c r="A879" s="71" t="s">
        <v>1316</v>
      </c>
    </row>
    <row r="881" spans="1:1">
      <c r="A881" s="71" t="s">
        <v>1523</v>
      </c>
    </row>
    <row r="883" spans="1:1">
      <c r="A883" s="71" t="s">
        <v>1524</v>
      </c>
    </row>
    <row r="885" spans="1:1">
      <c r="A885" s="71" t="s">
        <v>1525</v>
      </c>
    </row>
    <row r="887" spans="1:1">
      <c r="A887" s="71" t="s">
        <v>1526</v>
      </c>
    </row>
    <row r="889" spans="1:1">
      <c r="A889" s="71" t="s">
        <v>1527</v>
      </c>
    </row>
    <row r="891" spans="1:1">
      <c r="A891" s="71" t="s">
        <v>1528</v>
      </c>
    </row>
    <row r="892" spans="1:1">
      <c r="A892" s="71" t="s">
        <v>1529</v>
      </c>
    </row>
    <row r="894" spans="1:1">
      <c r="A894" s="71" t="s">
        <v>1530</v>
      </c>
    </row>
    <row r="896" spans="1:1">
      <c r="A896" s="71" t="s">
        <v>1531</v>
      </c>
    </row>
    <row r="898" spans="1:1">
      <c r="A898" s="71" t="s">
        <v>1532</v>
      </c>
    </row>
    <row r="900" spans="1:1">
      <c r="A900" s="71" t="s">
        <v>1533</v>
      </c>
    </row>
    <row r="902" spans="1:1">
      <c r="A902" s="71" t="s">
        <v>1534</v>
      </c>
    </row>
    <row r="904" spans="1:1">
      <c r="A904" s="71" t="s">
        <v>1535</v>
      </c>
    </row>
    <row r="906" spans="1:1" ht="13">
      <c r="A906" s="261" t="s">
        <v>1536</v>
      </c>
    </row>
    <row r="908" spans="1:1" ht="25">
      <c r="A908" s="71" t="s">
        <v>1537</v>
      </c>
    </row>
    <row r="910" spans="1:1" ht="13">
      <c r="A910" s="261" t="s">
        <v>1538</v>
      </c>
    </row>
    <row r="911" spans="1:1" ht="13">
      <c r="A911" s="261"/>
    </row>
    <row r="912" spans="1:1" ht="13">
      <c r="A912" s="261" t="s">
        <v>1539</v>
      </c>
    </row>
    <row r="914" spans="1:1" ht="41.25" customHeight="1">
      <c r="A914" s="71" t="s">
        <v>1540</v>
      </c>
    </row>
    <row r="916" spans="1:1" ht="13">
      <c r="A916" s="261" t="s">
        <v>1541</v>
      </c>
    </row>
    <row r="918" spans="1:1" ht="25">
      <c r="A918" s="71" t="s">
        <v>1542</v>
      </c>
    </row>
    <row r="920" spans="1:1" ht="13">
      <c r="A920" s="261" t="s">
        <v>1543</v>
      </c>
    </row>
    <row r="922" spans="1:1">
      <c r="A922" s="71" t="s">
        <v>1544</v>
      </c>
    </row>
    <row r="924" spans="1:1" ht="13">
      <c r="A924" s="261" t="s">
        <v>1545</v>
      </c>
    </row>
    <row r="926" spans="1:1" ht="25">
      <c r="A926" s="71" t="s">
        <v>1546</v>
      </c>
    </row>
    <row r="928" spans="1:1" ht="25">
      <c r="A928" s="71" t="s">
        <v>1547</v>
      </c>
    </row>
    <row r="930" spans="1:1" ht="62.5">
      <c r="A930" s="71" t="s">
        <v>1548</v>
      </c>
    </row>
    <row r="932" spans="1:1" ht="37.5">
      <c r="A932" s="71" t="s">
        <v>1549</v>
      </c>
    </row>
    <row r="934" spans="1:1" ht="25">
      <c r="A934" s="71" t="s">
        <v>1550</v>
      </c>
    </row>
    <row r="936" spans="1:1" ht="69" customHeight="1">
      <c r="A936" s="71" t="s">
        <v>1551</v>
      </c>
    </row>
    <row r="938" spans="1:1" ht="37.5">
      <c r="A938" s="71" t="s">
        <v>1552</v>
      </c>
    </row>
    <row r="940" spans="1:1" ht="51.75" customHeight="1">
      <c r="A940" s="71" t="s">
        <v>1553</v>
      </c>
    </row>
    <row r="942" spans="1:1" ht="13">
      <c r="A942" s="261" t="s">
        <v>1554</v>
      </c>
    </row>
    <row r="944" spans="1:1" ht="37.5">
      <c r="A944" s="71" t="s">
        <v>1555</v>
      </c>
    </row>
    <row r="946" spans="1:1" ht="25">
      <c r="A946" s="71" t="s">
        <v>1556</v>
      </c>
    </row>
    <row r="948" spans="1:1" ht="50">
      <c r="A948" s="71" t="s">
        <v>1557</v>
      </c>
    </row>
    <row r="950" spans="1:1" ht="25">
      <c r="A950" s="71" t="s">
        <v>1558</v>
      </c>
    </row>
    <row r="952" spans="1:1" ht="50">
      <c r="A952" s="71" t="s">
        <v>1559</v>
      </c>
    </row>
    <row r="953" spans="1:1" ht="13" thickBot="1"/>
    <row r="954" spans="1:1" ht="16" thickBot="1">
      <c r="A954" s="263" t="s">
        <v>1560</v>
      </c>
    </row>
    <row r="955" spans="1:1" ht="15.5">
      <c r="A955" s="264"/>
    </row>
    <row r="956" spans="1:1" ht="13">
      <c r="A956" s="261" t="s">
        <v>1561</v>
      </c>
    </row>
    <row r="958" spans="1:1">
      <c r="A958" s="71" t="s">
        <v>1316</v>
      </c>
    </row>
    <row r="960" spans="1:1">
      <c r="A960" s="71" t="s">
        <v>1562</v>
      </c>
    </row>
    <row r="962" spans="1:1">
      <c r="A962" s="71" t="s">
        <v>1563</v>
      </c>
    </row>
    <row r="964" spans="1:1">
      <c r="A964" s="71" t="s">
        <v>1564</v>
      </c>
    </row>
    <row r="966" spans="1:1">
      <c r="A966" s="71" t="s">
        <v>1565</v>
      </c>
    </row>
    <row r="968" spans="1:1">
      <c r="A968" s="71" t="s">
        <v>1566</v>
      </c>
    </row>
    <row r="970" spans="1:1">
      <c r="A970" s="71" t="s">
        <v>1567</v>
      </c>
    </row>
    <row r="972" spans="1:1">
      <c r="A972" s="71" t="s">
        <v>1568</v>
      </c>
    </row>
    <row r="973" spans="1:1">
      <c r="A973" s="71" t="s">
        <v>1569</v>
      </c>
    </row>
    <row r="975" spans="1:1">
      <c r="A975" s="71" t="s">
        <v>1570</v>
      </c>
    </row>
    <row r="977" spans="1:1">
      <c r="A977" s="71" t="s">
        <v>1571</v>
      </c>
    </row>
    <row r="979" spans="1:1">
      <c r="A979" s="71" t="s">
        <v>1572</v>
      </c>
    </row>
    <row r="980" spans="1:1">
      <c r="A980" s="71" t="s">
        <v>1573</v>
      </c>
    </row>
    <row r="982" spans="1:1">
      <c r="A982" s="71" t="s">
        <v>1574</v>
      </c>
    </row>
    <row r="984" spans="1:1">
      <c r="A984" s="71" t="s">
        <v>1575</v>
      </c>
    </row>
    <row r="985" spans="1:1">
      <c r="A985" s="71" t="s">
        <v>1576</v>
      </c>
    </row>
    <row r="987" spans="1:1">
      <c r="A987" s="71" t="s">
        <v>1577</v>
      </c>
    </row>
    <row r="989" spans="1:1">
      <c r="A989" s="71" t="s">
        <v>1578</v>
      </c>
    </row>
    <row r="991" spans="1:1" ht="13">
      <c r="A991" s="261" t="s">
        <v>1579</v>
      </c>
    </row>
    <row r="993" spans="1:1">
      <c r="A993" s="71" t="s">
        <v>1580</v>
      </c>
    </row>
    <row r="995" spans="1:1">
      <c r="A995" s="71" t="s">
        <v>1581</v>
      </c>
    </row>
    <row r="997" spans="1:1" ht="13">
      <c r="A997" s="261" t="s">
        <v>1582</v>
      </c>
    </row>
    <row r="998" spans="1:1" ht="13">
      <c r="A998" s="261"/>
    </row>
    <row r="999" spans="1:1" ht="25">
      <c r="A999" s="71" t="s">
        <v>1583</v>
      </c>
    </row>
    <row r="1001" spans="1:1" ht="25">
      <c r="A1001" s="71" t="s">
        <v>1584</v>
      </c>
    </row>
    <row r="1002" spans="1:1">
      <c r="A1002" s="71" t="s">
        <v>1585</v>
      </c>
    </row>
    <row r="1003" spans="1:1" ht="13" thickBot="1"/>
    <row r="1004" spans="1:1" ht="16" thickBot="1">
      <c r="A1004" s="263" t="s">
        <v>1586</v>
      </c>
    </row>
    <row r="1005" spans="1:1" ht="13">
      <c r="A1005" s="261"/>
    </row>
    <row r="1006" spans="1:1" ht="13">
      <c r="A1006" s="261" t="s">
        <v>1587</v>
      </c>
    </row>
    <row r="1007" spans="1:1" ht="13">
      <c r="A1007" s="261"/>
    </row>
    <row r="1008" spans="1:1">
      <c r="A1008" s="71" t="s">
        <v>1316</v>
      </c>
    </row>
    <row r="1010" spans="1:1">
      <c r="A1010" s="71" t="s">
        <v>1588</v>
      </c>
    </row>
    <row r="1011" spans="1:1">
      <c r="A1011" s="71" t="s">
        <v>1589</v>
      </c>
    </row>
    <row r="1013" spans="1:1">
      <c r="A1013" s="71" t="s">
        <v>1590</v>
      </c>
    </row>
    <row r="1015" spans="1:1">
      <c r="A1015" s="71" t="s">
        <v>1591</v>
      </c>
    </row>
    <row r="1017" spans="1:1">
      <c r="A1017" s="71" t="s">
        <v>1592</v>
      </c>
    </row>
    <row r="1019" spans="1:1">
      <c r="A1019" s="71" t="s">
        <v>1593</v>
      </c>
    </row>
    <row r="1021" spans="1:1">
      <c r="A1021" s="71" t="s">
        <v>1594</v>
      </c>
    </row>
    <row r="1023" spans="1:1" ht="13">
      <c r="A1023" s="261" t="s">
        <v>1595</v>
      </c>
    </row>
    <row r="1024" spans="1:1" ht="13">
      <c r="A1024" s="261"/>
    </row>
    <row r="1025" spans="1:1" ht="37.5">
      <c r="A1025" s="71" t="s">
        <v>1596</v>
      </c>
    </row>
    <row r="1027" spans="1:1" ht="13">
      <c r="A1027" s="261" t="s">
        <v>1597</v>
      </c>
    </row>
    <row r="1029" spans="1:1">
      <c r="A1029" s="71" t="s">
        <v>1598</v>
      </c>
    </row>
    <row r="1031" spans="1:1">
      <c r="A1031" s="71" t="s">
        <v>1599</v>
      </c>
    </row>
    <row r="1033" spans="1:1" ht="25">
      <c r="A1033" s="71" t="s">
        <v>1600</v>
      </c>
    </row>
    <row r="1035" spans="1:1" ht="25">
      <c r="A1035" s="71" t="s">
        <v>1601</v>
      </c>
    </row>
    <row r="1037" spans="1:1" ht="13">
      <c r="A1037" s="261" t="s">
        <v>1602</v>
      </c>
    </row>
    <row r="1039" spans="1:1" ht="25">
      <c r="A1039" s="71" t="s">
        <v>1603</v>
      </c>
    </row>
    <row r="1041" spans="1:1" ht="25">
      <c r="A1041" s="71" t="s">
        <v>1604</v>
      </c>
    </row>
    <row r="1043" spans="1:1" ht="25">
      <c r="A1043" s="71" t="s">
        <v>1605</v>
      </c>
    </row>
    <row r="1044" spans="1:1" ht="13" thickBot="1"/>
    <row r="1045" spans="1:1" ht="13.5" thickBot="1">
      <c r="A1045" s="268" t="s">
        <v>1606</v>
      </c>
    </row>
    <row r="1046" spans="1:1" ht="13">
      <c r="A1046" s="261"/>
    </row>
    <row r="1047" spans="1:1" ht="13">
      <c r="A1047" s="261" t="s">
        <v>1607</v>
      </c>
    </row>
    <row r="1048" spans="1:1" ht="25">
      <c r="A1048" s="71" t="s">
        <v>1608</v>
      </c>
    </row>
    <row r="1050" spans="1:1" ht="26.25" customHeight="1">
      <c r="A1050" s="71" t="s">
        <v>1609</v>
      </c>
    </row>
    <row r="1052" spans="1:1" ht="26">
      <c r="A1052" s="261" t="s">
        <v>1610</v>
      </c>
    </row>
    <row r="1053" spans="1:1" ht="13">
      <c r="A1053" s="261"/>
    </row>
    <row r="1054" spans="1:1" ht="37.5">
      <c r="A1054" s="71" t="s">
        <v>1611</v>
      </c>
    </row>
    <row r="1056" spans="1:1">
      <c r="A1056" s="71" t="s">
        <v>1612</v>
      </c>
    </row>
    <row r="1058" spans="1:1" ht="13">
      <c r="A1058" s="261" t="s">
        <v>1613</v>
      </c>
    </row>
    <row r="1060" spans="1:1">
      <c r="A1060" s="71" t="s">
        <v>1614</v>
      </c>
    </row>
    <row r="1062" spans="1:1" ht="13">
      <c r="A1062" s="261" t="s">
        <v>1615</v>
      </c>
    </row>
    <row r="1064" spans="1:1">
      <c r="A1064" s="71" t="s">
        <v>1616</v>
      </c>
    </row>
    <row r="1066" spans="1:1" ht="13">
      <c r="A1066" s="261" t="s">
        <v>1617</v>
      </c>
    </row>
    <row r="1068" spans="1:1">
      <c r="A1068" s="71" t="s">
        <v>1250</v>
      </c>
    </row>
    <row r="1070" spans="1:1" ht="13">
      <c r="A1070" s="261" t="s">
        <v>1618</v>
      </c>
    </row>
    <row r="1072" spans="1:1" ht="50">
      <c r="A1072" s="71" t="s">
        <v>1619</v>
      </c>
    </row>
    <row r="1074" spans="1:1" ht="13">
      <c r="A1074" s="261" t="s">
        <v>1620</v>
      </c>
    </row>
    <row r="1076" spans="1:1">
      <c r="A1076" s="71" t="s">
        <v>1250</v>
      </c>
    </row>
    <row r="1078" spans="1:1">
      <c r="A1078" s="71" t="s">
        <v>1621</v>
      </c>
    </row>
    <row r="1080" spans="1:1" ht="13">
      <c r="A1080" s="261" t="s">
        <v>1622</v>
      </c>
    </row>
    <row r="1081" spans="1:1" ht="13">
      <c r="A1081" s="261"/>
    </row>
    <row r="1082" spans="1:1" ht="50">
      <c r="A1082" s="71" t="s">
        <v>1619</v>
      </c>
    </row>
    <row r="1084" spans="1:1" ht="13">
      <c r="A1084" s="261" t="s">
        <v>1623</v>
      </c>
    </row>
    <row r="1086" spans="1:1">
      <c r="A1086" s="71" t="s">
        <v>1250</v>
      </c>
    </row>
    <row r="1088" spans="1:1" ht="13">
      <c r="A1088" s="261" t="s">
        <v>1620</v>
      </c>
    </row>
    <row r="1090" spans="1:1">
      <c r="A1090" s="71" t="s">
        <v>1250</v>
      </c>
    </row>
    <row r="1091" spans="1:1" ht="13" thickBot="1"/>
    <row r="1092" spans="1:1" ht="16" thickBot="1">
      <c r="A1092" s="263" t="s">
        <v>1624</v>
      </c>
    </row>
    <row r="1094" spans="1:1" ht="13">
      <c r="A1094" s="261" t="s">
        <v>1625</v>
      </c>
    </row>
    <row r="1096" spans="1:1">
      <c r="A1096" s="71" t="s">
        <v>1316</v>
      </c>
    </row>
    <row r="1098" spans="1:1">
      <c r="A1098" s="71" t="s">
        <v>1626</v>
      </c>
    </row>
    <row r="1100" spans="1:1">
      <c r="A1100" s="71" t="s">
        <v>1627</v>
      </c>
    </row>
    <row r="1102" spans="1:1">
      <c r="A1102" s="71" t="s">
        <v>1628</v>
      </c>
    </row>
    <row r="1103" spans="1:1">
      <c r="A1103" s="71" t="s">
        <v>1629</v>
      </c>
    </row>
    <row r="1105" spans="1:1">
      <c r="A1105" s="71" t="s">
        <v>1630</v>
      </c>
    </row>
    <row r="1106" spans="1:1">
      <c r="A1106" s="71" t="s">
        <v>1631</v>
      </c>
    </row>
    <row r="1108" spans="1:1">
      <c r="A1108" s="71" t="s">
        <v>1632</v>
      </c>
    </row>
    <row r="1110" spans="1:1">
      <c r="A1110" s="71" t="s">
        <v>1633</v>
      </c>
    </row>
    <row r="1111" spans="1:1">
      <c r="A1111" s="71" t="s">
        <v>1634</v>
      </c>
    </row>
    <row r="1113" spans="1:1">
      <c r="A1113" s="71" t="s">
        <v>1635</v>
      </c>
    </row>
    <row r="1115" spans="1:1">
      <c r="A1115" s="71" t="s">
        <v>1636</v>
      </c>
    </row>
    <row r="1117" spans="1:1">
      <c r="A1117" s="71" t="s">
        <v>1637</v>
      </c>
    </row>
    <row r="1119" spans="1:1">
      <c r="A1119" s="71" t="s">
        <v>1638</v>
      </c>
    </row>
    <row r="1121" spans="1:1">
      <c r="A1121" s="71" t="s">
        <v>1639</v>
      </c>
    </row>
    <row r="1123" spans="1:1">
      <c r="A1123" s="71" t="s">
        <v>1640</v>
      </c>
    </row>
    <row r="1125" spans="1:1">
      <c r="A1125" s="71" t="s">
        <v>1641</v>
      </c>
    </row>
    <row r="1127" spans="1:1" ht="13">
      <c r="A1127" s="261" t="s">
        <v>1642</v>
      </c>
    </row>
    <row r="1129" spans="1:1" ht="37.5">
      <c r="A1129" s="71" t="s">
        <v>1643</v>
      </c>
    </row>
    <row r="1131" spans="1:1" ht="13">
      <c r="A1131" s="261" t="s">
        <v>1644</v>
      </c>
    </row>
    <row r="1133" spans="1:1" ht="37.5">
      <c r="A1133" s="71" t="s">
        <v>1645</v>
      </c>
    </row>
    <row r="1135" spans="1:1" ht="13">
      <c r="A1135" s="261" t="s">
        <v>1646</v>
      </c>
    </row>
    <row r="1137" spans="1:1" ht="25">
      <c r="A1137" s="71" t="s">
        <v>1647</v>
      </c>
    </row>
    <row r="1139" spans="1:1" ht="13">
      <c r="A1139" s="261" t="s">
        <v>1648</v>
      </c>
    </row>
    <row r="1141" spans="1:1" ht="25">
      <c r="A1141" s="71" t="s">
        <v>1649</v>
      </c>
    </row>
    <row r="1143" spans="1:1" ht="37.5">
      <c r="A1143" s="71" t="s">
        <v>1650</v>
      </c>
    </row>
    <row r="1145" spans="1:1" ht="50">
      <c r="A1145" s="71" t="s">
        <v>1651</v>
      </c>
    </row>
    <row r="1147" spans="1:1" ht="13">
      <c r="A1147" s="261" t="s">
        <v>1652</v>
      </c>
    </row>
    <row r="1149" spans="1:1" ht="37.5">
      <c r="A1149" s="71" t="s">
        <v>1653</v>
      </c>
    </row>
    <row r="1151" spans="1:1" ht="13">
      <c r="A1151" s="261" t="s">
        <v>1654</v>
      </c>
    </row>
    <row r="1153" spans="1:1" ht="25">
      <c r="A1153" s="71" t="s">
        <v>1655</v>
      </c>
    </row>
    <row r="1155" spans="1:1" ht="13">
      <c r="A1155" s="261" t="s">
        <v>1656</v>
      </c>
    </row>
    <row r="1157" spans="1:1" ht="37.5">
      <c r="A1157" s="71" t="s">
        <v>1657</v>
      </c>
    </row>
    <row r="1159" spans="1:1" ht="13">
      <c r="A1159" s="261" t="s">
        <v>1658</v>
      </c>
    </row>
    <row r="1161" spans="1:1" ht="25">
      <c r="A1161" s="71" t="s">
        <v>1659</v>
      </c>
    </row>
    <row r="1163" spans="1:1" ht="13">
      <c r="A1163" s="261" t="s">
        <v>1660</v>
      </c>
    </row>
    <row r="1165" spans="1:1">
      <c r="A1165" s="71" t="s">
        <v>1661</v>
      </c>
    </row>
    <row r="1167" spans="1:1" ht="13">
      <c r="A1167" s="261" t="s">
        <v>1662</v>
      </c>
    </row>
    <row r="1169" spans="1:1" ht="25">
      <c r="A1169" s="71" t="s">
        <v>1663</v>
      </c>
    </row>
    <row r="1171" spans="1:1" ht="13">
      <c r="A1171" s="261" t="s">
        <v>1664</v>
      </c>
    </row>
    <row r="1173" spans="1:1" ht="13">
      <c r="A1173" s="261" t="s">
        <v>1665</v>
      </c>
    </row>
    <row r="1174" spans="1:1" ht="13">
      <c r="A1174" s="261"/>
    </row>
    <row r="1175" spans="1:1" ht="79.5" customHeight="1">
      <c r="A1175" s="71" t="s">
        <v>1666</v>
      </c>
    </row>
    <row r="1177" spans="1:1" ht="13">
      <c r="A1177" s="261" t="s">
        <v>1667</v>
      </c>
    </row>
    <row r="1179" spans="1:1" ht="37.5">
      <c r="A1179" s="71" t="s">
        <v>1668</v>
      </c>
    </row>
    <row r="1181" spans="1:1" ht="13">
      <c r="A1181" s="261" t="s">
        <v>1669</v>
      </c>
    </row>
    <row r="1183" spans="1:1" ht="58.5" customHeight="1">
      <c r="A1183" s="71" t="s">
        <v>1670</v>
      </c>
    </row>
    <row r="1185" spans="1:1" ht="13">
      <c r="A1185" s="261" t="s">
        <v>1671</v>
      </c>
    </row>
    <row r="1186" spans="1:1" ht="13">
      <c r="A1186" s="261"/>
    </row>
    <row r="1187" spans="1:1" ht="80.25" customHeight="1">
      <c r="A1187" s="71" t="s">
        <v>1672</v>
      </c>
    </row>
    <row r="1189" spans="1:1" ht="13">
      <c r="A1189" s="261" t="s">
        <v>1673</v>
      </c>
    </row>
    <row r="1191" spans="1:1">
      <c r="A1191" s="71" t="s">
        <v>1674</v>
      </c>
    </row>
    <row r="1193" spans="1:1" ht="13">
      <c r="A1193" s="261" t="s">
        <v>1675</v>
      </c>
    </row>
    <row r="1195" spans="1:1" ht="25">
      <c r="A1195" s="71" t="s">
        <v>1676</v>
      </c>
    </row>
    <row r="1197" spans="1:1" ht="13">
      <c r="A1197" s="261" t="s">
        <v>1677</v>
      </c>
    </row>
    <row r="1198" spans="1:1" ht="13">
      <c r="A1198" s="261"/>
    </row>
    <row r="1199" spans="1:1" ht="13">
      <c r="A1199" s="261" t="s">
        <v>1678</v>
      </c>
    </row>
    <row r="1201" spans="1:1" ht="37.5">
      <c r="A1201" s="71" t="s">
        <v>1679</v>
      </c>
    </row>
    <row r="1203" spans="1:1" ht="25">
      <c r="A1203" s="71" t="s">
        <v>1680</v>
      </c>
    </row>
    <row r="1205" spans="1:1" ht="25">
      <c r="A1205" s="71" t="s">
        <v>1681</v>
      </c>
    </row>
    <row r="1207" spans="1:1" ht="25">
      <c r="A1207" s="71" t="s">
        <v>1682</v>
      </c>
    </row>
    <row r="1209" spans="1:1" ht="13">
      <c r="A1209" s="261" t="s">
        <v>1683</v>
      </c>
    </row>
    <row r="1211" spans="1:1" ht="25">
      <c r="A1211" s="71" t="s">
        <v>1684</v>
      </c>
    </row>
    <row r="1213" spans="1:1" ht="13">
      <c r="A1213" s="261" t="s">
        <v>1685</v>
      </c>
    </row>
    <row r="1215" spans="1:1">
      <c r="A1215" s="71" t="s">
        <v>1686</v>
      </c>
    </row>
    <row r="1217" spans="1:1" ht="25">
      <c r="A1217" s="71" t="s">
        <v>1687</v>
      </c>
    </row>
    <row r="1219" spans="1:1" ht="13">
      <c r="A1219" s="261" t="s">
        <v>1688</v>
      </c>
    </row>
    <row r="1221" spans="1:1" ht="37.5">
      <c r="A1221" s="71" t="s">
        <v>1689</v>
      </c>
    </row>
    <row r="1223" spans="1:1" ht="37.5">
      <c r="A1223" s="71" t="s">
        <v>1690</v>
      </c>
    </row>
    <row r="1225" spans="1:1" ht="50">
      <c r="A1225" s="71" t="s">
        <v>1691</v>
      </c>
    </row>
    <row r="1227" spans="1:1" ht="37.5">
      <c r="A1227" s="71" t="s">
        <v>1692</v>
      </c>
    </row>
    <row r="1229" spans="1:1" ht="50">
      <c r="A1229" s="71" t="s">
        <v>1693</v>
      </c>
    </row>
    <row r="1231" spans="1:1" ht="25">
      <c r="A1231" s="71" t="s">
        <v>1694</v>
      </c>
    </row>
    <row r="1233" spans="1:1" ht="62.5">
      <c r="A1233" s="71" t="s">
        <v>1695</v>
      </c>
    </row>
    <row r="1235" spans="1:1" ht="13">
      <c r="A1235" s="261" t="s">
        <v>1696</v>
      </c>
    </row>
    <row r="1237" spans="1:1" ht="50">
      <c r="A1237" s="71" t="s">
        <v>1697</v>
      </c>
    </row>
    <row r="1239" spans="1:1" ht="13">
      <c r="A1239" s="261" t="s">
        <v>1698</v>
      </c>
    </row>
    <row r="1241" spans="1:1" ht="37.5">
      <c r="A1241" s="71" t="s">
        <v>1699</v>
      </c>
    </row>
    <row r="1243" spans="1:1" ht="13">
      <c r="A1243" s="261" t="s">
        <v>1700</v>
      </c>
    </row>
    <row r="1245" spans="1:1" ht="37.5">
      <c r="A1245" s="71" t="s">
        <v>1701</v>
      </c>
    </row>
    <row r="1247" spans="1:1" ht="13">
      <c r="A1247" s="261" t="s">
        <v>1702</v>
      </c>
    </row>
    <row r="1249" spans="1:1" ht="94.5" customHeight="1">
      <c r="A1249" s="71" t="s">
        <v>1703</v>
      </c>
    </row>
    <row r="1251" spans="1:1" ht="13">
      <c r="A1251" s="261" t="s">
        <v>1704</v>
      </c>
    </row>
    <row r="1253" spans="1:1" ht="62.5">
      <c r="A1253" s="71" t="s">
        <v>1705</v>
      </c>
    </row>
    <row r="1255" spans="1:1" ht="25">
      <c r="A1255" s="71" t="s">
        <v>1706</v>
      </c>
    </row>
    <row r="1256" spans="1:1" ht="13" thickBot="1"/>
    <row r="1257" spans="1:1" ht="16" thickBot="1">
      <c r="A1257" s="263" t="s">
        <v>1707</v>
      </c>
    </row>
    <row r="1259" spans="1:1" ht="13">
      <c r="A1259" s="261" t="s">
        <v>1708</v>
      </c>
    </row>
    <row r="1261" spans="1:1">
      <c r="A1261" s="71" t="s">
        <v>1316</v>
      </c>
    </row>
    <row r="1263" spans="1:1">
      <c r="A1263" s="253" t="s">
        <v>1709</v>
      </c>
    </row>
    <row r="1265" spans="1:1">
      <c r="A1265" s="253" t="s">
        <v>1710</v>
      </c>
    </row>
    <row r="1267" spans="1:1">
      <c r="A1267" s="253" t="s">
        <v>1711</v>
      </c>
    </row>
    <row r="1269" spans="1:1">
      <c r="A1269" s="71" t="s">
        <v>1712</v>
      </c>
    </row>
    <row r="1270" spans="1:1">
      <c r="A1270" s="71" t="s">
        <v>1713</v>
      </c>
    </row>
    <row r="1272" spans="1:1" ht="13">
      <c r="A1272" s="261" t="s">
        <v>1714</v>
      </c>
    </row>
    <row r="1273" spans="1:1" ht="13">
      <c r="A1273" s="261"/>
    </row>
    <row r="1274" spans="1:1" ht="53.25" customHeight="1">
      <c r="A1274" s="71" t="s">
        <v>1715</v>
      </c>
    </row>
    <row r="1276" spans="1:1" ht="13">
      <c r="A1276" s="261" t="s">
        <v>1716</v>
      </c>
    </row>
    <row r="1278" spans="1:1">
      <c r="A1278" s="71" t="s">
        <v>1717</v>
      </c>
    </row>
    <row r="1280" spans="1:1" ht="13">
      <c r="A1280" s="261" t="s">
        <v>1718</v>
      </c>
    </row>
    <row r="1282" spans="1:1">
      <c r="A1282" s="71" t="s">
        <v>1719</v>
      </c>
    </row>
    <row r="1284" spans="1:1" ht="13">
      <c r="A1284" s="261" t="s">
        <v>1720</v>
      </c>
    </row>
    <row r="1286" spans="1:1" ht="25">
      <c r="A1286" s="71" t="s">
        <v>1721</v>
      </c>
    </row>
    <row r="1288" spans="1:1">
      <c r="A1288" s="71" t="s">
        <v>1722</v>
      </c>
    </row>
    <row r="1290" spans="1:1" ht="13">
      <c r="A1290" s="261" t="s">
        <v>1723</v>
      </c>
    </row>
    <row r="1292" spans="1:1" ht="37.5">
      <c r="A1292" s="71" t="s">
        <v>1724</v>
      </c>
    </row>
    <row r="1294" spans="1:1" ht="37.5">
      <c r="A1294" s="71" t="s">
        <v>1725</v>
      </c>
    </row>
    <row r="1296" spans="1:1">
      <c r="A1296" s="71" t="s">
        <v>1726</v>
      </c>
    </row>
    <row r="1298" spans="1:1" ht="13">
      <c r="A1298" s="261" t="s">
        <v>1727</v>
      </c>
    </row>
    <row r="1300" spans="1:1" ht="87.5">
      <c r="A1300" s="71" t="s">
        <v>1728</v>
      </c>
    </row>
    <row r="1302" spans="1:1" ht="25">
      <c r="A1302" s="71" t="s">
        <v>1729</v>
      </c>
    </row>
    <row r="1304" spans="1:1" ht="25">
      <c r="A1304" s="71" t="s">
        <v>1729</v>
      </c>
    </row>
    <row r="1306" spans="1:1" ht="25">
      <c r="A1306" s="71" t="s">
        <v>1730</v>
      </c>
    </row>
    <row r="1308" spans="1:1" ht="27.75" customHeight="1">
      <c r="A1308" s="71" t="s">
        <v>1731</v>
      </c>
    </row>
    <row r="1310" spans="1:1" ht="25">
      <c r="A1310" s="71" t="s">
        <v>1732</v>
      </c>
    </row>
    <row r="1312" spans="1:1" ht="13">
      <c r="A1312" s="261" t="s">
        <v>1733</v>
      </c>
    </row>
    <row r="1314" spans="1:1" ht="25">
      <c r="A1314" s="71" t="s">
        <v>1734</v>
      </c>
    </row>
    <row r="1316" spans="1:1" ht="13">
      <c r="A1316" s="261" t="s">
        <v>1735</v>
      </c>
    </row>
    <row r="1318" spans="1:1">
      <c r="A1318" s="71" t="s">
        <v>1736</v>
      </c>
    </row>
    <row r="1320" spans="1:1" ht="13">
      <c r="A1320" s="261" t="s">
        <v>1737</v>
      </c>
    </row>
    <row r="1322" spans="1:1">
      <c r="A1322" s="71" t="s">
        <v>1738</v>
      </c>
    </row>
    <row r="1338" spans="1:1" ht="13">
      <c r="A1338" s="261" t="s">
        <v>1739</v>
      </c>
    </row>
    <row r="1340" spans="1:1">
      <c r="A1340" s="71" t="s">
        <v>1740</v>
      </c>
    </row>
    <row r="1342" spans="1:1" ht="13">
      <c r="A1342" s="261" t="s">
        <v>1741</v>
      </c>
    </row>
    <row r="1344" spans="1:1">
      <c r="A1344" s="71" t="s">
        <v>1544</v>
      </c>
    </row>
    <row r="1346" spans="1:1" ht="13">
      <c r="A1346" s="261" t="s">
        <v>1742</v>
      </c>
    </row>
    <row r="1348" spans="1:1" ht="25">
      <c r="A1348" s="71" t="s">
        <v>1743</v>
      </c>
    </row>
    <row r="1350" spans="1:1" ht="13">
      <c r="A1350" s="261" t="s">
        <v>1744</v>
      </c>
    </row>
    <row r="1352" spans="1:1" ht="50">
      <c r="A1352" s="71" t="s">
        <v>1745</v>
      </c>
    </row>
    <row r="1354" spans="1:1" ht="13">
      <c r="A1354" s="261" t="s">
        <v>1746</v>
      </c>
    </row>
    <row r="1356" spans="1:1" ht="25">
      <c r="A1356" s="71" t="s">
        <v>1747</v>
      </c>
    </row>
    <row r="1358" spans="1:1" ht="13">
      <c r="A1358" s="261" t="s">
        <v>1748</v>
      </c>
    </row>
    <row r="1360" spans="1:1" ht="25">
      <c r="A1360" s="71" t="s">
        <v>1749</v>
      </c>
    </row>
    <row r="1361" spans="1:1" ht="13" thickBot="1"/>
    <row r="1362" spans="1:1" ht="16" thickBot="1">
      <c r="A1362" s="263" t="s">
        <v>1750</v>
      </c>
    </row>
    <row r="1363" spans="1:1" ht="15.5">
      <c r="A1363" s="264"/>
    </row>
    <row r="1364" spans="1:1" ht="13">
      <c r="A1364" s="261" t="s">
        <v>1751</v>
      </c>
    </row>
    <row r="1366" spans="1:1">
      <c r="A1366" s="71" t="s">
        <v>1316</v>
      </c>
    </row>
    <row r="1368" spans="1:1">
      <c r="A1368" s="71" t="s">
        <v>1752</v>
      </c>
    </row>
    <row r="1370" spans="1:1">
      <c r="A1370" s="71" t="s">
        <v>1753</v>
      </c>
    </row>
    <row r="1372" spans="1:1">
      <c r="A1372" s="253" t="s">
        <v>1754</v>
      </c>
    </row>
    <row r="1374" spans="1:1">
      <c r="A1374" s="253" t="s">
        <v>1755</v>
      </c>
    </row>
    <row r="1376" spans="1:1">
      <c r="A1376" s="71" t="s">
        <v>1712</v>
      </c>
    </row>
    <row r="1377" spans="1:1">
      <c r="A1377" s="71" t="s">
        <v>1756</v>
      </c>
    </row>
    <row r="1379" spans="1:1">
      <c r="A1379" s="71" t="s">
        <v>1757</v>
      </c>
    </row>
    <row r="1381" spans="1:1" ht="13">
      <c r="A1381" s="261" t="s">
        <v>1758</v>
      </c>
    </row>
    <row r="1382" spans="1:1" ht="13">
      <c r="A1382" s="261"/>
    </row>
    <row r="1383" spans="1:1">
      <c r="A1383" s="71" t="s">
        <v>1759</v>
      </c>
    </row>
    <row r="1384" spans="1:1">
      <c r="A1384" s="71" t="s">
        <v>1760</v>
      </c>
    </row>
    <row r="1386" spans="1:1" ht="13">
      <c r="A1386" s="261" t="s">
        <v>1761</v>
      </c>
    </row>
    <row r="1387" spans="1:1" ht="13">
      <c r="A1387" s="261"/>
    </row>
    <row r="1388" spans="1:1" ht="42" customHeight="1">
      <c r="A1388" s="71" t="s">
        <v>1762</v>
      </c>
    </row>
    <row r="1390" spans="1:1" ht="13">
      <c r="A1390" s="261" t="s">
        <v>1763</v>
      </c>
    </row>
    <row r="1391" spans="1:1" ht="13">
      <c r="A1391" s="261"/>
    </row>
    <row r="1392" spans="1:1" ht="37.5">
      <c r="A1392" s="71" t="s">
        <v>1764</v>
      </c>
    </row>
    <row r="1394" spans="1:1" ht="13">
      <c r="A1394" s="261" t="s">
        <v>1765</v>
      </c>
    </row>
    <row r="1396" spans="1:1" ht="25">
      <c r="A1396" s="71" t="s">
        <v>1766</v>
      </c>
    </row>
    <row r="1397" spans="1:1" ht="13" thickBot="1"/>
    <row r="1398" spans="1:1" ht="16" thickBot="1">
      <c r="A1398" s="263" t="s">
        <v>1767</v>
      </c>
    </row>
    <row r="1399" spans="1:1" ht="15.5">
      <c r="A1399" s="264"/>
    </row>
    <row r="1400" spans="1:1" ht="13">
      <c r="A1400" s="261" t="s">
        <v>1768</v>
      </c>
    </row>
    <row r="1401" spans="1:1" ht="13">
      <c r="A1401" s="261"/>
    </row>
    <row r="1402" spans="1:1">
      <c r="A1402" s="71" t="s">
        <v>1316</v>
      </c>
    </row>
    <row r="1404" spans="1:1" ht="13">
      <c r="A1404" s="261" t="s">
        <v>1769</v>
      </c>
    </row>
    <row r="1406" spans="1:1">
      <c r="A1406" s="71" t="s">
        <v>1770</v>
      </c>
    </row>
    <row r="1408" spans="1:1">
      <c r="A1408" s="71" t="s">
        <v>1771</v>
      </c>
    </row>
    <row r="1410" spans="1:1">
      <c r="A1410" s="71" t="s">
        <v>1772</v>
      </c>
    </row>
    <row r="1412" spans="1:1" ht="13">
      <c r="A1412" s="261" t="s">
        <v>1773</v>
      </c>
    </row>
    <row r="1413" spans="1:1" ht="13">
      <c r="A1413" s="261"/>
    </row>
    <row r="1414" spans="1:1">
      <c r="A1414" s="71" t="s">
        <v>1774</v>
      </c>
    </row>
    <row r="1415" spans="1:1">
      <c r="A1415" s="71" t="s">
        <v>1775</v>
      </c>
    </row>
    <row r="1417" spans="1:1" ht="13">
      <c r="A1417" s="261" t="s">
        <v>1776</v>
      </c>
    </row>
    <row r="1418" spans="1:1" ht="13">
      <c r="A1418" s="261"/>
    </row>
    <row r="1419" spans="1:1">
      <c r="A1419" s="71" t="s">
        <v>1777</v>
      </c>
    </row>
    <row r="1420" spans="1:1">
      <c r="A1420" s="71" t="s">
        <v>1778</v>
      </c>
    </row>
    <row r="1422" spans="1:1">
      <c r="A1422" s="71" t="s">
        <v>1779</v>
      </c>
    </row>
    <row r="1423" spans="1:1">
      <c r="A1423" s="71" t="s">
        <v>1780</v>
      </c>
    </row>
    <row r="1425" spans="1:1">
      <c r="A1425" s="71" t="s">
        <v>1781</v>
      </c>
    </row>
    <row r="1427" spans="1:1">
      <c r="A1427" s="71" t="s">
        <v>1782</v>
      </c>
    </row>
    <row r="1428" spans="1:1">
      <c r="A1428" s="71" t="s">
        <v>1783</v>
      </c>
    </row>
    <row r="1430" spans="1:1">
      <c r="A1430" s="71" t="s">
        <v>1784</v>
      </c>
    </row>
    <row r="1432" spans="1:1">
      <c r="A1432" s="71" t="s">
        <v>1785</v>
      </c>
    </row>
    <row r="1434" spans="1:1">
      <c r="A1434" s="71" t="s">
        <v>1786</v>
      </c>
    </row>
    <row r="1436" spans="1:1">
      <c r="A1436" s="71" t="s">
        <v>1787</v>
      </c>
    </row>
    <row r="1438" spans="1:1">
      <c r="A1438" s="71" t="s">
        <v>1788</v>
      </c>
    </row>
    <row r="1439" spans="1:1">
      <c r="A1439" s="71" t="s">
        <v>1789</v>
      </c>
    </row>
    <row r="1441" spans="1:1">
      <c r="A1441" s="71" t="s">
        <v>1790</v>
      </c>
    </row>
    <row r="1442" spans="1:1">
      <c r="A1442" s="71" t="s">
        <v>1791</v>
      </c>
    </row>
    <row r="1444" spans="1:1">
      <c r="A1444" s="71" t="s">
        <v>1792</v>
      </c>
    </row>
    <row r="1445" spans="1:1">
      <c r="A1445" s="71" t="s">
        <v>1793</v>
      </c>
    </row>
    <row r="1447" spans="1:1">
      <c r="A1447" s="71" t="s">
        <v>1794</v>
      </c>
    </row>
    <row r="1449" spans="1:1">
      <c r="A1449" s="71" t="s">
        <v>1795</v>
      </c>
    </row>
    <row r="1450" spans="1:1">
      <c r="A1450" s="71" t="s">
        <v>1796</v>
      </c>
    </row>
    <row r="1452" spans="1:1">
      <c r="A1452" s="71" t="s">
        <v>1797</v>
      </c>
    </row>
    <row r="1453" spans="1:1">
      <c r="A1453" s="71" t="s">
        <v>1798</v>
      </c>
    </row>
    <row r="1455" spans="1:1">
      <c r="A1455" s="71" t="s">
        <v>1799</v>
      </c>
    </row>
    <row r="1457" spans="1:1">
      <c r="A1457" s="71" t="s">
        <v>1800</v>
      </c>
    </row>
    <row r="1459" spans="1:1">
      <c r="A1459" s="71" t="s">
        <v>1801</v>
      </c>
    </row>
    <row r="1461" spans="1:1">
      <c r="A1461" s="71" t="s">
        <v>1802</v>
      </c>
    </row>
    <row r="1463" spans="1:1">
      <c r="A1463" s="71" t="s">
        <v>1803</v>
      </c>
    </row>
    <row r="1465" spans="1:1">
      <c r="A1465" s="71" t="s">
        <v>1804</v>
      </c>
    </row>
    <row r="1467" spans="1:1">
      <c r="A1467" s="71" t="s">
        <v>1805</v>
      </c>
    </row>
    <row r="1468" spans="1:1">
      <c r="A1468" s="71" t="s">
        <v>1806</v>
      </c>
    </row>
    <row r="1470" spans="1:1">
      <c r="A1470" s="71" t="s">
        <v>1807</v>
      </c>
    </row>
    <row r="1472" spans="1:1">
      <c r="A1472" s="71" t="s">
        <v>1808</v>
      </c>
    </row>
    <row r="1473" spans="1:1">
      <c r="A1473" s="71" t="s">
        <v>1809</v>
      </c>
    </row>
    <row r="1475" spans="1:1">
      <c r="A1475" s="71" t="s">
        <v>1810</v>
      </c>
    </row>
    <row r="1476" spans="1:1">
      <c r="A1476" s="71" t="s">
        <v>1811</v>
      </c>
    </row>
    <row r="1478" spans="1:1" ht="13">
      <c r="A1478" s="261" t="s">
        <v>1812</v>
      </c>
    </row>
    <row r="1479" spans="1:1" ht="13">
      <c r="A1479" s="261"/>
    </row>
    <row r="1480" spans="1:1">
      <c r="A1480" s="71" t="s">
        <v>1813</v>
      </c>
    </row>
    <row r="1481" spans="1:1">
      <c r="A1481" s="71" t="s">
        <v>1814</v>
      </c>
    </row>
    <row r="1483" spans="1:1">
      <c r="A1483" s="71" t="s">
        <v>1815</v>
      </c>
    </row>
    <row r="1485" spans="1:1">
      <c r="A1485" s="71" t="s">
        <v>1816</v>
      </c>
    </row>
    <row r="1487" spans="1:1">
      <c r="A1487" s="71" t="s">
        <v>1817</v>
      </c>
    </row>
    <row r="1489" spans="1:1">
      <c r="A1489" s="71" t="s">
        <v>1818</v>
      </c>
    </row>
    <row r="1491" spans="1:1">
      <c r="A1491" s="71" t="s">
        <v>1819</v>
      </c>
    </row>
    <row r="1493" spans="1:1">
      <c r="A1493" s="71" t="s">
        <v>1820</v>
      </c>
    </row>
    <row r="1495" spans="1:1">
      <c r="A1495" s="71" t="s">
        <v>1821</v>
      </c>
    </row>
    <row r="1497" spans="1:1" ht="13">
      <c r="A1497" s="261" t="s">
        <v>1822</v>
      </c>
    </row>
    <row r="1498" spans="1:1" ht="13">
      <c r="A1498" s="261"/>
    </row>
    <row r="1499" spans="1:1">
      <c r="A1499" s="71" t="s">
        <v>1823</v>
      </c>
    </row>
    <row r="1501" spans="1:1">
      <c r="A1501" s="71" t="s">
        <v>1824</v>
      </c>
    </row>
    <row r="1503" spans="1:1">
      <c r="A1503" s="71" t="s">
        <v>1825</v>
      </c>
    </row>
    <row r="1505" spans="1:1">
      <c r="A1505" s="71" t="s">
        <v>1826</v>
      </c>
    </row>
    <row r="1507" spans="1:1">
      <c r="A1507" s="71" t="s">
        <v>1827</v>
      </c>
    </row>
    <row r="1509" spans="1:1">
      <c r="A1509" s="71" t="s">
        <v>1828</v>
      </c>
    </row>
    <row r="1510" spans="1:1">
      <c r="A1510" s="71" t="s">
        <v>1829</v>
      </c>
    </row>
    <row r="1512" spans="1:1">
      <c r="A1512" s="71" t="s">
        <v>1830</v>
      </c>
    </row>
    <row r="1514" spans="1:1">
      <c r="A1514" s="71" t="s">
        <v>1831</v>
      </c>
    </row>
    <row r="1515" spans="1:1">
      <c r="A1515" s="71" t="s">
        <v>1832</v>
      </c>
    </row>
    <row r="1517" spans="1:1">
      <c r="A1517" s="71" t="s">
        <v>1833</v>
      </c>
    </row>
    <row r="1519" spans="1:1" ht="13">
      <c r="A1519" s="261" t="s">
        <v>1834</v>
      </c>
    </row>
    <row r="1521" spans="1:1">
      <c r="A1521" s="71" t="s">
        <v>1835</v>
      </c>
    </row>
    <row r="1523" spans="1:1">
      <c r="A1523" s="71" t="s">
        <v>1836</v>
      </c>
    </row>
    <row r="1524" spans="1:1">
      <c r="A1524" s="71" t="s">
        <v>1837</v>
      </c>
    </row>
    <row r="1526" spans="1:1" ht="13">
      <c r="A1526" s="261" t="s">
        <v>1838</v>
      </c>
    </row>
    <row r="1527" spans="1:1" ht="13">
      <c r="A1527" s="261"/>
    </row>
    <row r="1528" spans="1:1">
      <c r="A1528" s="71" t="s">
        <v>1839</v>
      </c>
    </row>
    <row r="1530" spans="1:1">
      <c r="A1530" s="71" t="s">
        <v>1840</v>
      </c>
    </row>
    <row r="1532" spans="1:1" ht="13">
      <c r="A1532" s="261" t="s">
        <v>1841</v>
      </c>
    </row>
    <row r="1533" spans="1:1" ht="13">
      <c r="A1533" s="261"/>
    </row>
    <row r="1534" spans="1:1">
      <c r="A1534" s="71" t="s">
        <v>1842</v>
      </c>
    </row>
    <row r="1535" spans="1:1">
      <c r="A1535" s="71" t="s">
        <v>1843</v>
      </c>
    </row>
    <row r="1537" spans="1:1">
      <c r="A1537" s="71" t="s">
        <v>1844</v>
      </c>
    </row>
    <row r="1539" spans="1:1">
      <c r="A1539" s="71" t="s">
        <v>1845</v>
      </c>
    </row>
    <row r="1540" spans="1:1">
      <c r="A1540" s="71" t="s">
        <v>1846</v>
      </c>
    </row>
    <row r="1542" spans="1:1">
      <c r="A1542" s="71" t="s">
        <v>1847</v>
      </c>
    </row>
    <row r="1544" spans="1:1">
      <c r="A1544" s="71" t="s">
        <v>1848</v>
      </c>
    </row>
    <row r="1546" spans="1:1" ht="13">
      <c r="A1546" s="261" t="s">
        <v>1849</v>
      </c>
    </row>
    <row r="1547" spans="1:1" ht="13">
      <c r="A1547" s="261"/>
    </row>
    <row r="1548" spans="1:1" ht="13">
      <c r="A1548" s="261" t="s">
        <v>1850</v>
      </c>
    </row>
    <row r="1549" spans="1:1" ht="13">
      <c r="A1549" s="261"/>
    </row>
    <row r="1550" spans="1:1" ht="37.5">
      <c r="A1550" s="71" t="s">
        <v>1851</v>
      </c>
    </row>
    <row r="1552" spans="1:1" ht="13">
      <c r="A1552" s="261" t="s">
        <v>1852</v>
      </c>
    </row>
    <row r="1554" spans="1:1" ht="25">
      <c r="A1554" s="71" t="s">
        <v>1853</v>
      </c>
    </row>
    <row r="1556" spans="1:1" ht="13">
      <c r="A1556" s="261" t="s">
        <v>1854</v>
      </c>
    </row>
    <row r="1558" spans="1:1">
      <c r="A1558" s="71" t="s">
        <v>1855</v>
      </c>
    </row>
    <row r="1560" spans="1:1" ht="13">
      <c r="A1560" s="261" t="s">
        <v>1856</v>
      </c>
    </row>
    <row r="1562" spans="1:1">
      <c r="A1562" s="71" t="s">
        <v>1857</v>
      </c>
    </row>
    <row r="1564" spans="1:1" ht="13">
      <c r="A1564" s="261" t="s">
        <v>1858</v>
      </c>
    </row>
    <row r="1566" spans="1:1" ht="25">
      <c r="A1566" s="71" t="s">
        <v>1859</v>
      </c>
    </row>
    <row r="1568" spans="1:1" ht="13">
      <c r="A1568" s="261" t="s">
        <v>1860</v>
      </c>
    </row>
    <row r="1570" spans="1:1" ht="13">
      <c r="A1570" s="261" t="s">
        <v>1861</v>
      </c>
    </row>
    <row r="1572" spans="1:1" ht="25">
      <c r="A1572" s="71" t="s">
        <v>1862</v>
      </c>
    </row>
    <row r="1574" spans="1:1" ht="13">
      <c r="A1574" s="261" t="s">
        <v>1863</v>
      </c>
    </row>
    <row r="1576" spans="1:1" ht="13">
      <c r="A1576" s="261" t="s">
        <v>1864</v>
      </c>
    </row>
    <row r="1578" spans="1:1" ht="37.5">
      <c r="A1578" s="71" t="s">
        <v>1865</v>
      </c>
    </row>
    <row r="1580" spans="1:1" ht="50">
      <c r="A1580" s="71" t="s">
        <v>1866</v>
      </c>
    </row>
    <row r="1582" spans="1:1">
      <c r="A1582" s="71" t="s">
        <v>1867</v>
      </c>
    </row>
    <row r="1584" spans="1:1" ht="13">
      <c r="A1584" s="261" t="s">
        <v>1868</v>
      </c>
    </row>
    <row r="1586" spans="1:1" ht="25">
      <c r="A1586" s="71" t="s">
        <v>1869</v>
      </c>
    </row>
    <row r="1588" spans="1:1" ht="13">
      <c r="A1588" s="261" t="s">
        <v>1870</v>
      </c>
    </row>
    <row r="1590" spans="1:1" ht="25">
      <c r="A1590" s="71" t="s">
        <v>1871</v>
      </c>
    </row>
    <row r="1592" spans="1:1" ht="13">
      <c r="A1592" s="261" t="s">
        <v>1872</v>
      </c>
    </row>
    <row r="1594" spans="1:1" ht="62.5">
      <c r="A1594" s="71" t="s">
        <v>1873</v>
      </c>
    </row>
    <row r="1596" spans="1:1" ht="13">
      <c r="A1596" s="261" t="s">
        <v>1874</v>
      </c>
    </row>
    <row r="1598" spans="1:1" ht="13">
      <c r="A1598" s="261" t="s">
        <v>1875</v>
      </c>
    </row>
    <row r="1600" spans="1:1" ht="37.5">
      <c r="A1600" s="71" t="s">
        <v>1876</v>
      </c>
    </row>
    <row r="1602" spans="1:1" ht="13">
      <c r="A1602" s="261" t="s">
        <v>1877</v>
      </c>
    </row>
    <row r="1604" spans="1:1" ht="25">
      <c r="A1604" s="71" t="s">
        <v>1878</v>
      </c>
    </row>
    <row r="1606" spans="1:1" ht="13">
      <c r="A1606" s="261" t="s">
        <v>1879</v>
      </c>
    </row>
    <row r="1608" spans="1:1" ht="25">
      <c r="A1608" s="71" t="s">
        <v>1880</v>
      </c>
    </row>
    <row r="1610" spans="1:1" ht="13">
      <c r="A1610" s="261" t="s">
        <v>1881</v>
      </c>
    </row>
    <row r="1612" spans="1:1" ht="62.5">
      <c r="A1612" s="71" t="s">
        <v>1882</v>
      </c>
    </row>
    <row r="1614" spans="1:1" ht="13">
      <c r="A1614" s="261" t="s">
        <v>1883</v>
      </c>
    </row>
    <row r="1616" spans="1:1" ht="37.5">
      <c r="A1616" s="71" t="s">
        <v>1884</v>
      </c>
    </row>
    <row r="1618" spans="1:1" ht="40.5" customHeight="1">
      <c r="A1618" s="71" t="s">
        <v>1885</v>
      </c>
    </row>
    <row r="1619" spans="1:1" ht="9.75" customHeight="1"/>
    <row r="1620" spans="1:1" ht="13">
      <c r="A1620" s="261" t="s">
        <v>1886</v>
      </c>
    </row>
    <row r="1621" spans="1:1" ht="9" customHeight="1">
      <c r="A1621" s="261"/>
    </row>
    <row r="1652" spans="1:1" ht="13">
      <c r="A1652" s="261" t="s">
        <v>1887</v>
      </c>
    </row>
    <row r="1681" spans="1:1" ht="5.25" customHeight="1"/>
    <row r="1682" spans="1:1" ht="13">
      <c r="A1682" s="261" t="s">
        <v>1888</v>
      </c>
    </row>
    <row r="1693" spans="1:1" ht="13">
      <c r="A1693" s="261" t="s">
        <v>1889</v>
      </c>
    </row>
    <row r="1710" spans="1:1" ht="13">
      <c r="A1710" s="261" t="s">
        <v>1890</v>
      </c>
    </row>
    <row r="1712" spans="1:1" ht="37.5">
      <c r="A1712" s="71" t="s">
        <v>1891</v>
      </c>
    </row>
    <row r="1714" spans="1:1" ht="13">
      <c r="A1714" s="261" t="s">
        <v>1892</v>
      </c>
    </row>
    <row r="1716" spans="1:1" ht="25">
      <c r="A1716" s="71" t="s">
        <v>1893</v>
      </c>
    </row>
    <row r="1718" spans="1:1" ht="13">
      <c r="A1718" s="261" t="s">
        <v>1894</v>
      </c>
    </row>
    <row r="1720" spans="1:1" ht="50">
      <c r="A1720" s="71" t="s">
        <v>1895</v>
      </c>
    </row>
    <row r="1722" spans="1:1" ht="13">
      <c r="A1722" s="261" t="s">
        <v>1896</v>
      </c>
    </row>
    <row r="1724" spans="1:1" ht="62.5">
      <c r="A1724" s="71" t="s">
        <v>1897</v>
      </c>
    </row>
    <row r="1726" spans="1:1" ht="13">
      <c r="A1726" s="261" t="s">
        <v>1898</v>
      </c>
    </row>
    <row r="1728" spans="1:1" ht="13">
      <c r="A1728" s="261" t="s">
        <v>1899</v>
      </c>
    </row>
    <row r="1730" spans="1:1" ht="39.75" customHeight="1">
      <c r="A1730" s="71" t="s">
        <v>1900</v>
      </c>
    </row>
    <row r="1732" spans="1:1" ht="13">
      <c r="A1732" s="261" t="s">
        <v>1901</v>
      </c>
    </row>
    <row r="1734" spans="1:1" ht="50">
      <c r="A1734" s="71" t="s">
        <v>1902</v>
      </c>
    </row>
    <row r="1736" spans="1:1" ht="37.5">
      <c r="A1736" s="71" t="s">
        <v>1903</v>
      </c>
    </row>
    <row r="1738" spans="1:1" ht="13">
      <c r="A1738" s="261" t="s">
        <v>1904</v>
      </c>
    </row>
    <row r="1740" spans="1:1" ht="37.5">
      <c r="A1740" s="71" t="s">
        <v>1905</v>
      </c>
    </row>
    <row r="1742" spans="1:1" ht="37.5">
      <c r="A1742" s="71" t="s">
        <v>1906</v>
      </c>
    </row>
    <row r="1744" spans="1:1" ht="13">
      <c r="A1744" s="261" t="s">
        <v>1907</v>
      </c>
    </row>
    <row r="1746" spans="1:1" ht="37.5">
      <c r="A1746" s="71" t="s">
        <v>1908</v>
      </c>
    </row>
    <row r="1748" spans="1:1" ht="13">
      <c r="A1748" s="261" t="s">
        <v>1909</v>
      </c>
    </row>
    <row r="1750" spans="1:1" ht="25">
      <c r="A1750" s="71" t="s">
        <v>1910</v>
      </c>
    </row>
    <row r="1752" spans="1:1" ht="13">
      <c r="A1752" s="261" t="s">
        <v>1911</v>
      </c>
    </row>
    <row r="1754" spans="1:1" ht="37.5">
      <c r="A1754" s="71" t="s">
        <v>1912</v>
      </c>
    </row>
    <row r="1756" spans="1:1" ht="13">
      <c r="A1756" s="261" t="s">
        <v>1913</v>
      </c>
    </row>
    <row r="1758" spans="1:1" ht="37.5">
      <c r="A1758" s="71" t="s">
        <v>1914</v>
      </c>
    </row>
    <row r="1760" spans="1:1" ht="13">
      <c r="A1760" s="261" t="s">
        <v>1915</v>
      </c>
    </row>
    <row r="1762" spans="1:1" ht="42.75" customHeight="1">
      <c r="A1762" s="71" t="s">
        <v>1916</v>
      </c>
    </row>
    <row r="1764" spans="1:1" ht="13">
      <c r="A1764" s="261" t="s">
        <v>1917</v>
      </c>
    </row>
    <row r="1766" spans="1:1" ht="25">
      <c r="A1766" s="71" t="s">
        <v>1918</v>
      </c>
    </row>
    <row r="1768" spans="1:1" ht="13">
      <c r="A1768" s="261" t="s">
        <v>1919</v>
      </c>
    </row>
    <row r="1769" spans="1:1" ht="13">
      <c r="A1769" s="261"/>
    </row>
    <row r="1770" spans="1:1" ht="13">
      <c r="A1770" s="261" t="s">
        <v>1920</v>
      </c>
    </row>
    <row r="1771" spans="1:1" ht="13">
      <c r="A1771" s="261"/>
    </row>
    <row r="1772" spans="1:1" ht="25">
      <c r="A1772" s="71" t="s">
        <v>1921</v>
      </c>
    </row>
    <row r="1774" spans="1:1" ht="25">
      <c r="A1774" s="71" t="s">
        <v>1922</v>
      </c>
    </row>
    <row r="1776" spans="1:1" ht="13">
      <c r="A1776" s="261" t="s">
        <v>1923</v>
      </c>
    </row>
    <row r="1777" spans="1:1" ht="13">
      <c r="A1777" s="261"/>
    </row>
    <row r="1778" spans="1:1" ht="50">
      <c r="A1778" s="71" t="s">
        <v>1924</v>
      </c>
    </row>
    <row r="1780" spans="1:1" ht="13">
      <c r="A1780" s="261" t="s">
        <v>1925</v>
      </c>
    </row>
    <row r="1781" spans="1:1" ht="13">
      <c r="A1781" s="261"/>
    </row>
    <row r="1782" spans="1:1" ht="50">
      <c r="A1782" s="71" t="s">
        <v>1926</v>
      </c>
    </row>
    <row r="1784" spans="1:1" ht="13">
      <c r="A1784" s="261" t="s">
        <v>1927</v>
      </c>
    </row>
    <row r="1785" spans="1:1" ht="13">
      <c r="A1785" s="261"/>
    </row>
    <row r="1786" spans="1:1" ht="25">
      <c r="A1786" s="71" t="s">
        <v>1928</v>
      </c>
    </row>
    <row r="1788" spans="1:1" ht="13">
      <c r="A1788" s="261" t="s">
        <v>1929</v>
      </c>
    </row>
    <row r="1789" spans="1:1" ht="13">
      <c r="A1789" s="261"/>
    </row>
    <row r="1790" spans="1:1">
      <c r="A1790" s="71" t="s">
        <v>1930</v>
      </c>
    </row>
    <row r="1792" spans="1:1" ht="13">
      <c r="A1792" s="261" t="s">
        <v>1931</v>
      </c>
    </row>
    <row r="1793" spans="1:1" ht="13">
      <c r="A1793" s="261"/>
    </row>
    <row r="1794" spans="1:1" ht="37.5">
      <c r="A1794" s="71" t="s">
        <v>1932</v>
      </c>
    </row>
    <row r="1796" spans="1:1" ht="13">
      <c r="A1796" s="261" t="s">
        <v>1933</v>
      </c>
    </row>
    <row r="1797" spans="1:1" ht="13">
      <c r="A1797" s="261"/>
    </row>
    <row r="1798" spans="1:1">
      <c r="A1798" s="71" t="s">
        <v>1934</v>
      </c>
    </row>
    <row r="1800" spans="1:1" ht="37.5">
      <c r="A1800" s="71" t="s">
        <v>1935</v>
      </c>
    </row>
    <row r="1802" spans="1:1" ht="13">
      <c r="A1802" s="261" t="s">
        <v>1936</v>
      </c>
    </row>
    <row r="1804" spans="1:1">
      <c r="A1804" s="71" t="s">
        <v>1937</v>
      </c>
    </row>
    <row r="1806" spans="1:1">
      <c r="A1806" s="71" t="s">
        <v>1938</v>
      </c>
    </row>
    <row r="1808" spans="1:1" ht="25">
      <c r="A1808" s="71" t="s">
        <v>1939</v>
      </c>
    </row>
    <row r="1810" spans="1:1" ht="13">
      <c r="A1810" s="261" t="s">
        <v>1940</v>
      </c>
    </row>
    <row r="1812" spans="1:1">
      <c r="A1812" s="71" t="s">
        <v>1941</v>
      </c>
    </row>
    <row r="1814" spans="1:1" ht="13">
      <c r="A1814" s="261" t="s">
        <v>1942</v>
      </c>
    </row>
    <row r="1816" spans="1:1" ht="29.25" customHeight="1">
      <c r="A1816" s="71" t="s">
        <v>1943</v>
      </c>
    </row>
    <row r="1818" spans="1:1" ht="13">
      <c r="A1818" s="261" t="s">
        <v>1944</v>
      </c>
    </row>
    <row r="1820" spans="1:1" ht="25">
      <c r="A1820" s="71" t="s">
        <v>1945</v>
      </c>
    </row>
    <row r="1822" spans="1:1" ht="13">
      <c r="A1822" s="261" t="s">
        <v>1946</v>
      </c>
    </row>
    <row r="1823" spans="1:1" ht="13">
      <c r="A1823" s="261"/>
    </row>
    <row r="1824" spans="1:1" ht="25">
      <c r="A1824" s="71" t="s">
        <v>1947</v>
      </c>
    </row>
    <row r="1826" spans="1:1" ht="13">
      <c r="A1826" s="261" t="s">
        <v>1948</v>
      </c>
    </row>
    <row r="1827" spans="1:1" ht="13">
      <c r="A1827" s="261"/>
    </row>
    <row r="1828" spans="1:1" ht="25">
      <c r="A1828" s="71" t="s">
        <v>1949</v>
      </c>
    </row>
    <row r="1830" spans="1:1" ht="13">
      <c r="A1830" s="261" t="s">
        <v>1950</v>
      </c>
    </row>
    <row r="1831" spans="1:1" ht="13">
      <c r="A1831" s="261"/>
    </row>
    <row r="1832" spans="1:1" ht="50">
      <c r="A1832" s="71" t="s">
        <v>1951</v>
      </c>
    </row>
    <row r="1834" spans="1:1" ht="13">
      <c r="A1834" s="261" t="s">
        <v>1952</v>
      </c>
    </row>
    <row r="1835" spans="1:1" ht="13">
      <c r="A1835" s="261"/>
    </row>
    <row r="1836" spans="1:1" ht="25">
      <c r="A1836" s="71" t="s">
        <v>1953</v>
      </c>
    </row>
    <row r="1838" spans="1:1" ht="13">
      <c r="A1838" s="261" t="s">
        <v>1954</v>
      </c>
    </row>
    <row r="1839" spans="1:1" ht="13">
      <c r="A1839" s="261"/>
    </row>
    <row r="1840" spans="1:1" ht="25">
      <c r="A1840" s="71" t="s">
        <v>1955</v>
      </c>
    </row>
    <row r="1842" spans="1:1" ht="37.5">
      <c r="A1842" s="71" t="s">
        <v>1956</v>
      </c>
    </row>
    <row r="1844" spans="1:1" ht="13">
      <c r="A1844" s="261" t="s">
        <v>1957</v>
      </c>
    </row>
    <row r="1846" spans="1:1" ht="37.5">
      <c r="A1846" s="71" t="s">
        <v>1958</v>
      </c>
    </row>
    <row r="1848" spans="1:1" ht="13">
      <c r="A1848" s="261" t="s">
        <v>1959</v>
      </c>
    </row>
    <row r="1850" spans="1:1" ht="25">
      <c r="A1850" s="71" t="s">
        <v>1960</v>
      </c>
    </row>
    <row r="1852" spans="1:1" ht="13">
      <c r="A1852" s="261" t="s">
        <v>1961</v>
      </c>
    </row>
    <row r="1854" spans="1:1">
      <c r="A1854" s="71" t="s">
        <v>1962</v>
      </c>
    </row>
    <row r="1856" spans="1:1" ht="13">
      <c r="A1856" s="261" t="s">
        <v>1963</v>
      </c>
    </row>
    <row r="1858" spans="1:1" ht="25">
      <c r="A1858" s="71" t="s">
        <v>1964</v>
      </c>
    </row>
    <row r="1860" spans="1:1">
      <c r="A1860" s="71" t="s">
        <v>1965</v>
      </c>
    </row>
    <row r="1861" spans="1:1" ht="13" thickBot="1"/>
    <row r="1862" spans="1:1" ht="16" thickBot="1">
      <c r="A1862" s="263" t="s">
        <v>1966</v>
      </c>
    </row>
    <row r="1863" spans="1:1" ht="15.5">
      <c r="A1863" s="264"/>
    </row>
    <row r="1864" spans="1:1" ht="13">
      <c r="A1864" s="261" t="s">
        <v>1967</v>
      </c>
    </row>
    <row r="1865" spans="1:1" ht="13">
      <c r="A1865" s="261"/>
    </row>
    <row r="1866" spans="1:1">
      <c r="A1866" s="71" t="s">
        <v>1316</v>
      </c>
    </row>
    <row r="1868" spans="1:1">
      <c r="A1868" s="71" t="s">
        <v>1968</v>
      </c>
    </row>
    <row r="1870" spans="1:1">
      <c r="A1870" s="71" t="s">
        <v>1969</v>
      </c>
    </row>
    <row r="1872" spans="1:1">
      <c r="A1872" s="71" t="s">
        <v>1970</v>
      </c>
    </row>
    <row r="1874" spans="1:1">
      <c r="A1874" s="71" t="s">
        <v>1971</v>
      </c>
    </row>
    <row r="1876" spans="1:1">
      <c r="A1876" s="71" t="s">
        <v>1972</v>
      </c>
    </row>
    <row r="1877" spans="1:1">
      <c r="A1877" s="71" t="s">
        <v>1973</v>
      </c>
    </row>
    <row r="1879" spans="1:1">
      <c r="A1879" s="71" t="s">
        <v>1974</v>
      </c>
    </row>
    <row r="1881" spans="1:1">
      <c r="A1881" s="71" t="s">
        <v>1975</v>
      </c>
    </row>
    <row r="1883" spans="1:1" ht="13">
      <c r="A1883" s="261" t="s">
        <v>1976</v>
      </c>
    </row>
    <row r="1885" spans="1:1" ht="25">
      <c r="A1885" s="71" t="s">
        <v>1977</v>
      </c>
    </row>
    <row r="1887" spans="1:1" ht="25">
      <c r="A1887" s="71" t="s">
        <v>1978</v>
      </c>
    </row>
    <row r="1889" spans="1:1">
      <c r="A1889" s="71" t="s">
        <v>1979</v>
      </c>
    </row>
    <row r="1891" spans="1:1">
      <c r="A1891" s="71" t="s">
        <v>1980</v>
      </c>
    </row>
    <row r="1892" spans="1:1" ht="13" thickBot="1"/>
    <row r="1893" spans="1:1" ht="13.5" thickBot="1">
      <c r="A1893" s="268" t="s">
        <v>1981</v>
      </c>
    </row>
    <row r="1894" spans="1:1" ht="13">
      <c r="A1894" s="261"/>
    </row>
    <row r="1895" spans="1:1" ht="13">
      <c r="A1895" s="261" t="s">
        <v>1982</v>
      </c>
    </row>
    <row r="1897" spans="1:1">
      <c r="A1897" s="71" t="s">
        <v>1316</v>
      </c>
    </row>
    <row r="1899" spans="1:1">
      <c r="A1899" s="71" t="s">
        <v>1983</v>
      </c>
    </row>
    <row r="1901" spans="1:1">
      <c r="A1901" s="71" t="s">
        <v>1984</v>
      </c>
    </row>
    <row r="1903" spans="1:1">
      <c r="A1903" s="71" t="s">
        <v>1985</v>
      </c>
    </row>
    <row r="1905" spans="1:1">
      <c r="A1905" s="71" t="s">
        <v>1986</v>
      </c>
    </row>
    <row r="1907" spans="1:1">
      <c r="A1907" s="71" t="s">
        <v>1987</v>
      </c>
    </row>
    <row r="1909" spans="1:1">
      <c r="A1909" s="71" t="s">
        <v>1988</v>
      </c>
    </row>
    <row r="1911" spans="1:1">
      <c r="A1911" s="71" t="s">
        <v>1989</v>
      </c>
    </row>
    <row r="1913" spans="1:1">
      <c r="A1913" s="71" t="s">
        <v>1990</v>
      </c>
    </row>
    <row r="1915" spans="1:1">
      <c r="A1915" s="71" t="s">
        <v>1991</v>
      </c>
    </row>
    <row r="1917" spans="1:1" ht="40.5" customHeight="1">
      <c r="A1917" s="71" t="s">
        <v>1992</v>
      </c>
    </row>
    <row r="1919" spans="1:1" ht="13">
      <c r="A1919" s="261" t="s">
        <v>1993</v>
      </c>
    </row>
    <row r="1921" spans="1:1" ht="13">
      <c r="A1921" s="261" t="s">
        <v>1994</v>
      </c>
    </row>
    <row r="1923" spans="1:1" ht="75">
      <c r="A1923" s="71" t="s">
        <v>1995</v>
      </c>
    </row>
    <row r="1925" spans="1:1" ht="13">
      <c r="A1925" s="261" t="s">
        <v>1996</v>
      </c>
    </row>
    <row r="1927" spans="1:1">
      <c r="A1927" s="71" t="s">
        <v>1997</v>
      </c>
    </row>
    <row r="1929" spans="1:1" ht="25">
      <c r="A1929" s="71" t="s">
        <v>1998</v>
      </c>
    </row>
    <row r="1931" spans="1:1" ht="25">
      <c r="A1931" s="71" t="s">
        <v>1999</v>
      </c>
    </row>
    <row r="1933" spans="1:1" ht="13">
      <c r="A1933" s="261" t="s">
        <v>2000</v>
      </c>
    </row>
    <row r="1935" spans="1:1" ht="25">
      <c r="A1935" s="71" t="s">
        <v>2001</v>
      </c>
    </row>
    <row r="1937" spans="1:1" ht="13">
      <c r="A1937" s="261" t="s">
        <v>2002</v>
      </c>
    </row>
    <row r="1939" spans="1:1" ht="25">
      <c r="A1939" s="71" t="s">
        <v>2003</v>
      </c>
    </row>
    <row r="1941" spans="1:1" ht="25">
      <c r="A1941" s="71" t="s">
        <v>2004</v>
      </c>
    </row>
    <row r="1943" spans="1:1" ht="25">
      <c r="A1943" s="71" t="s">
        <v>2005</v>
      </c>
    </row>
    <row r="1945" spans="1:1" ht="13">
      <c r="A1945" s="261" t="s">
        <v>2006</v>
      </c>
    </row>
    <row r="1947" spans="1:1" ht="50">
      <c r="A1947" s="71" t="s">
        <v>2007</v>
      </c>
    </row>
    <row r="1949" spans="1:1" ht="13">
      <c r="A1949" s="261" t="s">
        <v>2008</v>
      </c>
    </row>
    <row r="1951" spans="1:1" ht="37.5">
      <c r="A1951" s="71" t="s">
        <v>2009</v>
      </c>
    </row>
    <row r="1952" spans="1:1" ht="13" thickBot="1"/>
    <row r="1953" spans="1:1" ht="16" thickBot="1">
      <c r="A1953" s="263" t="s">
        <v>2010</v>
      </c>
    </row>
    <row r="1954" spans="1:1" ht="13">
      <c r="A1954" s="261"/>
    </row>
    <row r="1955" spans="1:1" ht="13">
      <c r="A1955" s="261" t="s">
        <v>2011</v>
      </c>
    </row>
    <row r="1956" spans="1:1" ht="13">
      <c r="A1956" s="261"/>
    </row>
    <row r="1957" spans="1:1" ht="25">
      <c r="A1957" s="71" t="s">
        <v>2012</v>
      </c>
    </row>
    <row r="1959" spans="1:1">
      <c r="A1959" s="71" t="s">
        <v>2013</v>
      </c>
    </row>
    <row r="1961" spans="1:1" ht="13">
      <c r="A1961" s="261" t="s">
        <v>2014</v>
      </c>
    </row>
    <row r="1962" spans="1:1" ht="13">
      <c r="A1962" s="261"/>
    </row>
    <row r="1963" spans="1:1" ht="25">
      <c r="A1963" s="71" t="s">
        <v>2015</v>
      </c>
    </row>
    <row r="1964" spans="1:1" ht="13" thickBot="1"/>
    <row r="1965" spans="1:1" ht="16" thickBot="1">
      <c r="A1965" s="263" t="s">
        <v>2016</v>
      </c>
    </row>
    <row r="1967" spans="1:1" ht="13">
      <c r="A1967" s="261" t="s">
        <v>2017</v>
      </c>
    </row>
    <row r="1969" spans="1:1" ht="13">
      <c r="A1969" s="261" t="s">
        <v>2018</v>
      </c>
    </row>
    <row r="1971" spans="1:1">
      <c r="A1971" s="71" t="s">
        <v>2019</v>
      </c>
    </row>
    <row r="1973" spans="1:1" ht="13">
      <c r="A1973" s="261" t="s">
        <v>2020</v>
      </c>
    </row>
    <row r="1975" spans="1:1" ht="13">
      <c r="A1975" s="261" t="s">
        <v>2021</v>
      </c>
    </row>
    <row r="1977" spans="1:1" ht="37.5">
      <c r="A1977" s="71" t="s">
        <v>2022</v>
      </c>
    </row>
    <row r="1979" spans="1:1" ht="13">
      <c r="A1979" s="261" t="s">
        <v>2023</v>
      </c>
    </row>
    <row r="1981" spans="1:1" ht="25">
      <c r="A1981" s="71" t="s">
        <v>2024</v>
      </c>
    </row>
    <row r="1983" spans="1:1" ht="13">
      <c r="A1983" s="261" t="s">
        <v>2025</v>
      </c>
    </row>
    <row r="1984" spans="1:1" ht="13">
      <c r="A1984" s="261"/>
    </row>
    <row r="1985" spans="1:1">
      <c r="A1985" s="71" t="s">
        <v>2026</v>
      </c>
    </row>
    <row r="1987" spans="1:1" ht="13">
      <c r="A1987" s="261" t="s">
        <v>2027</v>
      </c>
    </row>
    <row r="1988" spans="1:1" ht="13">
      <c r="A1988" s="261"/>
    </row>
    <row r="1989" spans="1:1">
      <c r="A1989" s="71" t="s">
        <v>2028</v>
      </c>
    </row>
    <row r="1991" spans="1:1" ht="13">
      <c r="A1991" s="261" t="s">
        <v>2029</v>
      </c>
    </row>
    <row r="1992" spans="1:1" ht="13">
      <c r="A1992" s="261"/>
    </row>
    <row r="1993" spans="1:1" ht="25">
      <c r="A1993" s="71" t="s">
        <v>2030</v>
      </c>
    </row>
    <row r="1995" spans="1:1" ht="13">
      <c r="A1995" s="261" t="s">
        <v>2031</v>
      </c>
    </row>
    <row r="1997" spans="1:1" ht="25">
      <c r="A1997" s="71" t="s">
        <v>2032</v>
      </c>
    </row>
    <row r="1999" spans="1:1" ht="13">
      <c r="A1999" s="261" t="s">
        <v>2033</v>
      </c>
    </row>
    <row r="2001" spans="1:1" ht="40.5" customHeight="1">
      <c r="A2001" s="71" t="s">
        <v>2034</v>
      </c>
    </row>
    <row r="2003" spans="1:1" ht="13">
      <c r="A2003" s="261" t="s">
        <v>2035</v>
      </c>
    </row>
    <row r="2005" spans="1:1" ht="13">
      <c r="A2005" s="261" t="s">
        <v>2036</v>
      </c>
    </row>
    <row r="2006" spans="1:1" ht="13">
      <c r="A2006" s="261"/>
    </row>
    <row r="2007" spans="1:1" ht="37.5">
      <c r="A2007" s="71" t="s">
        <v>2037</v>
      </c>
    </row>
    <row r="2009" spans="1:1" ht="13">
      <c r="A2009" s="261" t="s">
        <v>2038</v>
      </c>
    </row>
    <row r="2010" spans="1:1" ht="13">
      <c r="A2010" s="261"/>
    </row>
    <row r="2011" spans="1:1" ht="37.5">
      <c r="A2011" s="71" t="s">
        <v>2039</v>
      </c>
    </row>
    <row r="2013" spans="1:1" ht="13">
      <c r="A2013" s="261" t="s">
        <v>2040</v>
      </c>
    </row>
    <row r="2014" spans="1:1" ht="13">
      <c r="A2014" s="261"/>
    </row>
    <row r="2015" spans="1:1" ht="37.5">
      <c r="A2015" s="71" t="s">
        <v>2041</v>
      </c>
    </row>
    <row r="2017" spans="1:1" ht="13">
      <c r="A2017" s="261" t="s">
        <v>2042</v>
      </c>
    </row>
    <row r="2019" spans="1:1" ht="25">
      <c r="A2019" s="71" t="s">
        <v>2043</v>
      </c>
    </row>
    <row r="2020" spans="1:1" ht="9" customHeight="1"/>
    <row r="2021" spans="1:1">
      <c r="A2021" s="71" t="s">
        <v>2044</v>
      </c>
    </row>
    <row r="2023" spans="1:1" ht="13">
      <c r="A2023" s="261" t="s">
        <v>2045</v>
      </c>
    </row>
    <row r="2024" spans="1:1" ht="13">
      <c r="A2024" s="261"/>
    </row>
    <row r="2025" spans="1:1" ht="62.5">
      <c r="A2025" s="71" t="s">
        <v>2046</v>
      </c>
    </row>
    <row r="2027" spans="1:1" ht="25">
      <c r="A2027" s="71" t="s">
        <v>2047</v>
      </c>
    </row>
    <row r="2029" spans="1:1" ht="13">
      <c r="A2029" s="261" t="s">
        <v>2048</v>
      </c>
    </row>
    <row r="2031" spans="1:1">
      <c r="A2031" s="71" t="s">
        <v>2049</v>
      </c>
    </row>
    <row r="2033" spans="1:1">
      <c r="A2033" s="71" t="s">
        <v>2050</v>
      </c>
    </row>
    <row r="2035" spans="1:1">
      <c r="A2035" s="71" t="s">
        <v>2051</v>
      </c>
    </row>
    <row r="2037" spans="1:1" ht="26.25" customHeight="1">
      <c r="A2037" s="71" t="s">
        <v>2052</v>
      </c>
    </row>
    <row r="2039" spans="1:1" ht="75">
      <c r="A2039" s="71" t="s">
        <v>2053</v>
      </c>
    </row>
    <row r="2041" spans="1:1" ht="13">
      <c r="A2041" s="261" t="s">
        <v>2054</v>
      </c>
    </row>
    <row r="2043" spans="1:1" ht="27.75" customHeight="1">
      <c r="A2043" s="71" t="s">
        <v>2055</v>
      </c>
    </row>
    <row r="2045" spans="1:1" ht="37.5">
      <c r="A2045" s="71" t="s">
        <v>2056</v>
      </c>
    </row>
    <row r="2047" spans="1:1" ht="13">
      <c r="A2047" s="261" t="s">
        <v>2057</v>
      </c>
    </row>
    <row r="2049" spans="1:1">
      <c r="A2049" s="71" t="s">
        <v>2058</v>
      </c>
    </row>
    <row r="2050" spans="1:1" ht="13">
      <c r="A2050" s="261"/>
    </row>
    <row r="2051" spans="1:1" ht="37.5">
      <c r="A2051" s="71" t="s">
        <v>2059</v>
      </c>
    </row>
    <row r="2053" spans="1:1" ht="13">
      <c r="A2053" s="261" t="s">
        <v>2060</v>
      </c>
    </row>
    <row r="2055" spans="1:1" ht="25">
      <c r="A2055" s="71" t="s">
        <v>2061</v>
      </c>
    </row>
    <row r="2057" spans="1:1" ht="13">
      <c r="A2057" s="261" t="s">
        <v>2062</v>
      </c>
    </row>
    <row r="2059" spans="1:1" ht="25">
      <c r="A2059" s="71" t="s">
        <v>2063</v>
      </c>
    </row>
    <row r="2061" spans="1:1" ht="13">
      <c r="A2061" s="261" t="s">
        <v>2064</v>
      </c>
    </row>
    <row r="2063" spans="1:1">
      <c r="A2063" s="71" t="s">
        <v>2065</v>
      </c>
    </row>
    <row r="2065" spans="1:1" ht="13">
      <c r="A2065" s="261" t="s">
        <v>2066</v>
      </c>
    </row>
    <row r="2067" spans="1:1" ht="41.25" customHeight="1">
      <c r="A2067" s="71" t="s">
        <v>2067</v>
      </c>
    </row>
    <row r="2069" spans="1:1">
      <c r="A2069" s="71" t="s">
        <v>2068</v>
      </c>
    </row>
    <row r="2071" spans="1:1" ht="16.5" customHeight="1">
      <c r="A2071" s="261" t="s">
        <v>2069</v>
      </c>
    </row>
    <row r="2072" spans="1:1">
      <c r="A2072" s="253" t="s">
        <v>2070</v>
      </c>
    </row>
    <row r="2073" spans="1:1">
      <c r="A2073" s="253" t="s">
        <v>2071</v>
      </c>
    </row>
    <row r="2074" spans="1:1">
      <c r="A2074" s="253" t="s">
        <v>2072</v>
      </c>
    </row>
    <row r="2075" spans="1:1">
      <c r="A2075" s="253" t="s">
        <v>2073</v>
      </c>
    </row>
    <row r="2076" spans="1:1">
      <c r="A2076" s="253" t="s">
        <v>2074</v>
      </c>
    </row>
    <row r="2077" spans="1:1">
      <c r="A2077" s="253" t="s">
        <v>2075</v>
      </c>
    </row>
    <row r="2079" spans="1:1" ht="25">
      <c r="A2079" s="71" t="s">
        <v>2076</v>
      </c>
    </row>
    <row r="2081" spans="1:1" ht="25">
      <c r="A2081" s="71" t="s">
        <v>2077</v>
      </c>
    </row>
    <row r="2083" spans="1:1" ht="25">
      <c r="A2083" s="71" t="s">
        <v>2078</v>
      </c>
    </row>
    <row r="2085" spans="1:1" ht="25">
      <c r="A2085" s="71" t="s">
        <v>2079</v>
      </c>
    </row>
    <row r="2087" spans="1:1">
      <c r="A2087" s="71" t="s">
        <v>2080</v>
      </c>
    </row>
    <row r="2089" spans="1:1" ht="13">
      <c r="A2089" s="261" t="s">
        <v>2081</v>
      </c>
    </row>
    <row r="2091" spans="1:1">
      <c r="A2091" s="71" t="s">
        <v>2082</v>
      </c>
    </row>
    <row r="2093" spans="1:1" ht="25">
      <c r="A2093" s="71" t="s">
        <v>2083</v>
      </c>
    </row>
    <row r="2095" spans="1:1" ht="25">
      <c r="A2095" s="71" t="s">
        <v>2084</v>
      </c>
    </row>
    <row r="2097" spans="1:1" ht="37.5">
      <c r="A2097" s="71" t="s">
        <v>2085</v>
      </c>
    </row>
    <row r="2099" spans="1:1" ht="13">
      <c r="A2099" s="261" t="s">
        <v>2086</v>
      </c>
    </row>
    <row r="2101" spans="1:1" ht="50">
      <c r="A2101" s="71" t="s">
        <v>2087</v>
      </c>
    </row>
    <row r="2103" spans="1:1" ht="13">
      <c r="A2103" s="261" t="s">
        <v>2088</v>
      </c>
    </row>
    <row r="2105" spans="1:1" ht="37.5">
      <c r="A2105" s="71" t="s">
        <v>2089</v>
      </c>
    </row>
    <row r="2107" spans="1:1" ht="13">
      <c r="A2107" s="261" t="s">
        <v>2090</v>
      </c>
    </row>
    <row r="2109" spans="1:1" ht="13">
      <c r="A2109" s="261" t="s">
        <v>2091</v>
      </c>
    </row>
    <row r="2111" spans="1:1">
      <c r="A2111" s="71" t="s">
        <v>2092</v>
      </c>
    </row>
    <row r="2113" spans="1:1">
      <c r="A2113" s="71" t="s">
        <v>2093</v>
      </c>
    </row>
    <row r="2114" spans="1:1">
      <c r="A2114" s="71" t="s">
        <v>2094</v>
      </c>
    </row>
    <row r="2116" spans="1:1">
      <c r="A2116" s="71" t="s">
        <v>2095</v>
      </c>
    </row>
    <row r="2118" spans="1:1">
      <c r="A2118" s="71" t="s">
        <v>2096</v>
      </c>
    </row>
    <row r="2119" spans="1:1">
      <c r="A2119" s="71" t="s">
        <v>2097</v>
      </c>
    </row>
    <row r="2121" spans="1:1">
      <c r="A2121" s="71" t="s">
        <v>2098</v>
      </c>
    </row>
    <row r="2123" spans="1:1">
      <c r="A2123" s="71" t="s">
        <v>2099</v>
      </c>
    </row>
    <row r="2124" spans="1:1">
      <c r="A2124" s="71" t="s">
        <v>1345</v>
      </c>
    </row>
    <row r="2125" spans="1:1">
      <c r="A2125" s="71" t="s">
        <v>2100</v>
      </c>
    </row>
    <row r="2127" spans="1:1">
      <c r="A2127" s="71" t="s">
        <v>2101</v>
      </c>
    </row>
    <row r="2129" spans="1:1" ht="13">
      <c r="A2129" s="261" t="s">
        <v>2102</v>
      </c>
    </row>
    <row r="2130" spans="1:1" ht="13">
      <c r="A2130" s="261"/>
    </row>
    <row r="2131" spans="1:1" ht="25">
      <c r="A2131" s="71" t="s">
        <v>2103</v>
      </c>
    </row>
    <row r="2133" spans="1:1" ht="13">
      <c r="A2133" s="261" t="s">
        <v>2104</v>
      </c>
    </row>
    <row r="2134" spans="1:1" ht="13">
      <c r="A2134" s="261"/>
    </row>
    <row r="2135" spans="1:1" ht="25">
      <c r="A2135" s="71" t="s">
        <v>2105</v>
      </c>
    </row>
    <row r="2137" spans="1:1" ht="25">
      <c r="A2137" s="71" t="s">
        <v>2106</v>
      </c>
    </row>
    <row r="2139" spans="1:1" ht="13">
      <c r="A2139" s="261" t="s">
        <v>2107</v>
      </c>
    </row>
    <row r="2140" spans="1:1" ht="13">
      <c r="A2140" s="261"/>
    </row>
    <row r="2141" spans="1:1" ht="25">
      <c r="A2141" s="71" t="s">
        <v>2108</v>
      </c>
    </row>
    <row r="2143" spans="1:1" ht="13">
      <c r="A2143" s="261" t="s">
        <v>2109</v>
      </c>
    </row>
    <row r="2144" spans="1:1" ht="13">
      <c r="A2144" s="261"/>
    </row>
    <row r="2145" spans="1:1" ht="25">
      <c r="A2145" s="71" t="s">
        <v>2110</v>
      </c>
    </row>
    <row r="2147" spans="1:1" ht="13">
      <c r="A2147" s="261" t="s">
        <v>2111</v>
      </c>
    </row>
    <row r="2148" spans="1:1" ht="13">
      <c r="A2148" s="261"/>
    </row>
    <row r="2149" spans="1:1" ht="25">
      <c r="A2149" s="71" t="s">
        <v>2112</v>
      </c>
    </row>
    <row r="2151" spans="1:1" ht="13">
      <c r="A2151" s="261" t="s">
        <v>2113</v>
      </c>
    </row>
    <row r="2152" spans="1:1" ht="13">
      <c r="A2152" s="261"/>
    </row>
    <row r="2153" spans="1:1" ht="37.5">
      <c r="A2153" s="71" t="s">
        <v>2114</v>
      </c>
    </row>
    <row r="2155" spans="1:1" ht="13">
      <c r="A2155" s="261" t="s">
        <v>2115</v>
      </c>
    </row>
    <row r="2157" spans="1:1" ht="25">
      <c r="A2157" s="71" t="s">
        <v>2116</v>
      </c>
    </row>
    <row r="2159" spans="1:1" ht="13">
      <c r="A2159" s="261" t="s">
        <v>2117</v>
      </c>
    </row>
    <row r="2161" spans="1:1" ht="37.5">
      <c r="A2161" s="71" t="s">
        <v>2118</v>
      </c>
    </row>
    <row r="2163" spans="1:1" ht="44.25" customHeight="1">
      <c r="A2163" s="71" t="s">
        <v>2119</v>
      </c>
    </row>
    <row r="2165" spans="1:1" ht="13">
      <c r="A2165" s="261" t="s">
        <v>2120</v>
      </c>
    </row>
    <row r="2167" spans="1:1">
      <c r="A2167" s="71" t="s">
        <v>2121</v>
      </c>
    </row>
    <row r="2169" spans="1:1" ht="25">
      <c r="A2169" s="71" t="s">
        <v>2122</v>
      </c>
    </row>
    <row r="2171" spans="1:1" ht="25">
      <c r="A2171" s="71" t="s">
        <v>2123</v>
      </c>
    </row>
    <row r="2173" spans="1:1" ht="37.5">
      <c r="A2173" s="71" t="s">
        <v>2124</v>
      </c>
    </row>
    <row r="2175" spans="1:1" ht="37.5">
      <c r="A2175" s="71" t="s">
        <v>2125</v>
      </c>
    </row>
    <row r="2177" spans="1:1" ht="13">
      <c r="A2177" s="261" t="s">
        <v>2126</v>
      </c>
    </row>
    <row r="2178" spans="1:1" ht="13">
      <c r="A2178" s="261"/>
    </row>
    <row r="2179" spans="1:1" ht="25">
      <c r="A2179" s="71" t="s">
        <v>2127</v>
      </c>
    </row>
    <row r="2181" spans="1:1" ht="13">
      <c r="A2181" s="261" t="s">
        <v>2128</v>
      </c>
    </row>
    <row r="2182" spans="1:1" ht="13">
      <c r="A2182" s="261"/>
    </row>
    <row r="2183" spans="1:1" ht="25">
      <c r="A2183" s="71" t="s">
        <v>2129</v>
      </c>
    </row>
    <row r="2185" spans="1:1" ht="25">
      <c r="A2185" s="71" t="s">
        <v>2130</v>
      </c>
    </row>
    <row r="2187" spans="1:1" ht="13">
      <c r="A2187" s="261" t="s">
        <v>2131</v>
      </c>
    </row>
    <row r="2188" spans="1:1" ht="13">
      <c r="A2188" s="261"/>
    </row>
    <row r="2189" spans="1:1">
      <c r="A2189" s="71" t="s">
        <v>2132</v>
      </c>
    </row>
    <row r="2191" spans="1:1" ht="13">
      <c r="A2191" s="261" t="s">
        <v>2133</v>
      </c>
    </row>
    <row r="2193" spans="1:1" ht="25">
      <c r="A2193" s="71" t="s">
        <v>2134</v>
      </c>
    </row>
    <row r="2195" spans="1:1" ht="13">
      <c r="A2195" s="261" t="s">
        <v>2135</v>
      </c>
    </row>
    <row r="2197" spans="1:1" ht="25">
      <c r="A2197" s="71" t="s">
        <v>2136</v>
      </c>
    </row>
    <row r="2199" spans="1:1">
      <c r="A2199" s="71" t="s">
        <v>2137</v>
      </c>
    </row>
    <row r="2201" spans="1:1">
      <c r="A2201" s="71" t="s">
        <v>2138</v>
      </c>
    </row>
    <row r="2203" spans="1:1">
      <c r="A2203" s="71" t="s">
        <v>2139</v>
      </c>
    </row>
    <row r="2205" spans="1:1">
      <c r="A2205" s="71" t="s">
        <v>2140</v>
      </c>
    </row>
    <row r="2207" spans="1:1" ht="13">
      <c r="A2207" s="261" t="s">
        <v>2141</v>
      </c>
    </row>
    <row r="2208" spans="1:1" ht="13">
      <c r="A2208" s="261"/>
    </row>
    <row r="2209" spans="1:1" ht="25">
      <c r="A2209" s="71" t="s">
        <v>2142</v>
      </c>
    </row>
    <row r="2211" spans="1:1" ht="25">
      <c r="A2211" s="71" t="s">
        <v>2143</v>
      </c>
    </row>
    <row r="2213" spans="1:1">
      <c r="A2213" s="71" t="s">
        <v>2144</v>
      </c>
    </row>
    <row r="2215" spans="1:1" ht="37.5">
      <c r="A2215" s="71" t="s">
        <v>2145</v>
      </c>
    </row>
    <row r="2217" spans="1:1" ht="13">
      <c r="A2217" s="261" t="s">
        <v>2146</v>
      </c>
    </row>
    <row r="2219" spans="1:1" ht="37.5">
      <c r="A2219" s="71" t="s">
        <v>2147</v>
      </c>
    </row>
  </sheetData>
  <pageMargins left="0.70866141732283472" right="0.70866141732283472" top="0.74803149606299213" bottom="0.74803149606299213" header="0.31496062992125984" footer="0.31496062992125984"/>
  <pageSetup paperSize="9" fitToHeight="0" orientation="portrait" useFirstPageNumber="1" r:id="rId1"/>
  <headerFooter>
    <oddFooter>&amp;LSANSA 
&amp;"-,Bold"Non Magnetic Huts&amp;CMP-&amp;P</oddFooter>
  </headerFooter>
  <rowBreaks count="18" manualBreakCount="18">
    <brk id="118" man="1"/>
    <brk id="236" man="1"/>
    <brk id="444" man="1"/>
    <brk id="538" man="1"/>
    <brk id="738" man="1"/>
    <brk id="1250" man="1"/>
    <brk id="1341" man="1"/>
    <brk id="1389" man="1"/>
    <brk id="1443" man="1"/>
    <brk id="1601" man="1"/>
    <brk id="1743" man="1"/>
    <brk id="1779" man="1"/>
    <brk id="1825" man="1"/>
    <brk id="1960" man="1"/>
    <brk id="2006" man="1"/>
    <brk id="2044" man="1"/>
    <brk id="2136" man="1"/>
    <brk id="217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B201"/>
  <sheetViews>
    <sheetView view="pageBreakPreview" topLeftCell="A155" zoomScale="115" zoomScaleNormal="85" zoomScaleSheetLayoutView="115" workbookViewId="0">
      <selection activeCell="A51" sqref="A51"/>
    </sheetView>
  </sheetViews>
  <sheetFormatPr defaultColWidth="9.1796875" defaultRowHeight="12.5"/>
  <cols>
    <col min="1" max="1" width="99.1796875" style="71" customWidth="1"/>
    <col min="2" max="2" width="60" style="51" customWidth="1"/>
    <col min="3" max="16384" width="9.1796875" style="51"/>
  </cols>
  <sheetData>
    <row r="2" spans="1:2" ht="14">
      <c r="A2" s="269" t="s">
        <v>604</v>
      </c>
    </row>
    <row r="5" spans="1:2" ht="14">
      <c r="A5" s="270" t="s">
        <v>2148</v>
      </c>
    </row>
    <row r="6" spans="1:2" ht="13">
      <c r="A6" s="271"/>
    </row>
    <row r="7" spans="1:2" ht="14">
      <c r="A7" s="270" t="s">
        <v>2149</v>
      </c>
    </row>
    <row r="8" spans="1:2">
      <c r="A8" s="272"/>
    </row>
    <row r="9" spans="1:2" ht="65.25" customHeight="1">
      <c r="A9" s="272" t="s">
        <v>2150</v>
      </c>
    </row>
    <row r="10" spans="1:2">
      <c r="A10" s="272"/>
    </row>
    <row r="11" spans="1:2" ht="25">
      <c r="A11" s="272" t="s">
        <v>2151</v>
      </c>
      <c r="B11" s="273"/>
    </row>
    <row r="12" spans="1:2">
      <c r="A12" s="272"/>
    </row>
    <row r="13" spans="1:2" ht="14">
      <c r="A13" s="274" t="s">
        <v>604</v>
      </c>
    </row>
    <row r="14" spans="1:2">
      <c r="A14" s="272"/>
    </row>
    <row r="15" spans="1:2" ht="25">
      <c r="A15" s="272" t="s">
        <v>2152</v>
      </c>
    </row>
    <row r="16" spans="1:2">
      <c r="A16" s="272"/>
    </row>
    <row r="17" spans="1:2" ht="14">
      <c r="A17" s="274" t="s">
        <v>2153</v>
      </c>
      <c r="B17" s="68"/>
    </row>
    <row r="18" spans="1:2">
      <c r="A18" s="272"/>
    </row>
    <row r="19" spans="1:2" ht="50">
      <c r="A19" s="272" t="s">
        <v>2154</v>
      </c>
    </row>
    <row r="20" spans="1:2">
      <c r="A20" s="272"/>
    </row>
    <row r="21" spans="1:2" ht="50">
      <c r="A21" s="272" t="s">
        <v>2155</v>
      </c>
    </row>
    <row r="22" spans="1:2">
      <c r="A22" s="272"/>
    </row>
    <row r="23" spans="1:2" ht="14">
      <c r="A23" s="274" t="s">
        <v>2156</v>
      </c>
      <c r="B23" s="68"/>
    </row>
    <row r="24" spans="1:2">
      <c r="A24" s="272"/>
    </row>
    <row r="25" spans="1:2" ht="25">
      <c r="A25" s="272" t="s">
        <v>2157</v>
      </c>
    </row>
    <row r="26" spans="1:2">
      <c r="A26" s="272"/>
    </row>
    <row r="27" spans="1:2" ht="37.5">
      <c r="A27" s="272" t="s">
        <v>2158</v>
      </c>
    </row>
    <row r="28" spans="1:2" ht="13">
      <c r="A28" s="271"/>
    </row>
    <row r="29" spans="1:2" ht="14">
      <c r="A29" s="274" t="s">
        <v>2159</v>
      </c>
      <c r="B29" s="68"/>
    </row>
    <row r="30" spans="1:2">
      <c r="A30" s="272"/>
    </row>
    <row r="31" spans="1:2" ht="64.5" customHeight="1">
      <c r="A31" s="272" t="s">
        <v>2160</v>
      </c>
    </row>
    <row r="32" spans="1:2" ht="13">
      <c r="A32" s="271"/>
    </row>
    <row r="33" spans="1:2" ht="14">
      <c r="A33" s="274" t="s">
        <v>2161</v>
      </c>
      <c r="B33" s="68"/>
    </row>
    <row r="34" spans="1:2">
      <c r="A34" s="272"/>
    </row>
    <row r="35" spans="1:2">
      <c r="A35" s="272" t="s">
        <v>2162</v>
      </c>
    </row>
    <row r="36" spans="1:2" ht="13">
      <c r="A36" s="271"/>
    </row>
    <row r="37" spans="1:2" ht="14">
      <c r="A37" s="274" t="s">
        <v>2163</v>
      </c>
      <c r="B37" s="68"/>
    </row>
    <row r="38" spans="1:2">
      <c r="A38" s="272"/>
    </row>
    <row r="39" spans="1:2" ht="50.5">
      <c r="A39" s="272" t="s">
        <v>2164</v>
      </c>
    </row>
    <row r="41" spans="1:2" ht="25">
      <c r="A41" s="272" t="s">
        <v>2165</v>
      </c>
    </row>
    <row r="42" spans="1:2" ht="13">
      <c r="A42" s="271"/>
    </row>
    <row r="43" spans="1:2" ht="14">
      <c r="A43" s="274" t="s">
        <v>2166</v>
      </c>
      <c r="B43" s="68"/>
    </row>
    <row r="44" spans="1:2">
      <c r="A44" s="272"/>
    </row>
    <row r="45" spans="1:2">
      <c r="A45" s="272" t="s">
        <v>2167</v>
      </c>
    </row>
    <row r="46" spans="1:2" ht="25">
      <c r="A46" s="272" t="s">
        <v>2168</v>
      </c>
    </row>
    <row r="47" spans="1:2" ht="13">
      <c r="A47" s="271"/>
    </row>
    <row r="48" spans="1:2" ht="14">
      <c r="A48" s="274" t="s">
        <v>2169</v>
      </c>
      <c r="B48" s="68"/>
    </row>
    <row r="49" spans="1:1">
      <c r="A49" s="272"/>
    </row>
    <row r="50" spans="1:1" ht="25">
      <c r="A50" s="272" t="s">
        <v>2170</v>
      </c>
    </row>
    <row r="51" spans="1:1">
      <c r="A51" s="272"/>
    </row>
    <row r="52" spans="1:1" ht="14" hidden="1">
      <c r="A52" s="274" t="s">
        <v>2171</v>
      </c>
    </row>
    <row r="53" spans="1:1" ht="13" hidden="1">
      <c r="A53" s="261"/>
    </row>
    <row r="54" spans="1:1" ht="14" hidden="1">
      <c r="A54" s="270" t="s">
        <v>2172</v>
      </c>
    </row>
    <row r="55" spans="1:1" hidden="1"/>
    <row r="56" spans="1:1" ht="24.75" hidden="1" customHeight="1">
      <c r="A56" s="71" t="s">
        <v>2173</v>
      </c>
    </row>
    <row r="57" spans="1:1" hidden="1"/>
    <row r="58" spans="1:1" hidden="1">
      <c r="A58" s="256" t="s">
        <v>2174</v>
      </c>
    </row>
    <row r="59" spans="1:1" ht="25" hidden="1">
      <c r="A59" s="256" t="s">
        <v>2175</v>
      </c>
    </row>
    <row r="60" spans="1:1" hidden="1"/>
    <row r="61" spans="1:1" ht="25" hidden="1">
      <c r="A61" s="71" t="s">
        <v>2176</v>
      </c>
    </row>
    <row r="62" spans="1:1" ht="13" hidden="1">
      <c r="A62" s="271"/>
    </row>
    <row r="63" spans="1:1" ht="14">
      <c r="A63" s="274" t="s">
        <v>2177</v>
      </c>
    </row>
    <row r="64" spans="1:1" ht="13">
      <c r="A64" s="271"/>
    </row>
    <row r="65" spans="1:1" ht="14">
      <c r="A65" s="274" t="s">
        <v>2178</v>
      </c>
    </row>
    <row r="66" spans="1:1">
      <c r="A66" s="272"/>
    </row>
    <row r="67" spans="1:1" ht="37.5">
      <c r="A67" s="71" t="s">
        <v>2179</v>
      </c>
    </row>
    <row r="68" spans="1:1">
      <c r="A68" s="272"/>
    </row>
    <row r="69" spans="1:1" ht="14">
      <c r="A69" s="274" t="s">
        <v>2180</v>
      </c>
    </row>
    <row r="70" spans="1:1" ht="13">
      <c r="A70" s="271"/>
    </row>
    <row r="71" spans="1:1" ht="50">
      <c r="A71" s="272" t="s">
        <v>2181</v>
      </c>
    </row>
    <row r="72" spans="1:1" ht="13">
      <c r="A72" s="271"/>
    </row>
    <row r="73" spans="1:1" ht="14" hidden="1">
      <c r="A73" s="274" t="s">
        <v>2182</v>
      </c>
    </row>
    <row r="74" spans="1:1" hidden="1">
      <c r="A74" s="272"/>
    </row>
    <row r="75" spans="1:1" ht="25" hidden="1">
      <c r="A75" s="272" t="s">
        <v>2183</v>
      </c>
    </row>
    <row r="76" spans="1:1" hidden="1">
      <c r="A76" s="272"/>
    </row>
    <row r="77" spans="1:1" ht="14">
      <c r="A77" s="274" t="s">
        <v>605</v>
      </c>
    </row>
    <row r="78" spans="1:1" ht="13">
      <c r="A78" s="271"/>
    </row>
    <row r="79" spans="1:1" ht="25">
      <c r="A79" s="272" t="s">
        <v>2184</v>
      </c>
    </row>
    <row r="80" spans="1:1" ht="13">
      <c r="A80" s="271"/>
    </row>
    <row r="81" spans="1:1" ht="14">
      <c r="A81" s="274" t="s">
        <v>2185</v>
      </c>
    </row>
    <row r="82" spans="1:1" ht="13">
      <c r="A82" s="271"/>
    </row>
    <row r="83" spans="1:1" ht="25">
      <c r="A83" s="272" t="s">
        <v>2186</v>
      </c>
    </row>
    <row r="84" spans="1:1" ht="13">
      <c r="A84" s="271"/>
    </row>
    <row r="85" spans="1:1" ht="14">
      <c r="A85" s="274" t="s">
        <v>2187</v>
      </c>
    </row>
    <row r="86" spans="1:1" ht="13">
      <c r="A86" s="271"/>
    </row>
    <row r="87" spans="1:1" ht="37.5">
      <c r="A87" s="272" t="s">
        <v>2188</v>
      </c>
    </row>
    <row r="88" spans="1:1">
      <c r="A88" s="272"/>
    </row>
    <row r="89" spans="1:1" ht="25">
      <c r="A89" s="272" t="s">
        <v>2189</v>
      </c>
    </row>
    <row r="90" spans="1:1">
      <c r="A90" s="272"/>
    </row>
    <row r="91" spans="1:1" ht="25">
      <c r="A91" s="272" t="s">
        <v>2190</v>
      </c>
    </row>
    <row r="92" spans="1:1" ht="13">
      <c r="A92" s="271"/>
    </row>
    <row r="93" spans="1:1" ht="14">
      <c r="A93" s="274" t="s">
        <v>2191</v>
      </c>
    </row>
    <row r="94" spans="1:1">
      <c r="A94" s="272"/>
    </row>
    <row r="95" spans="1:1" ht="14">
      <c r="A95" s="274" t="s">
        <v>2192</v>
      </c>
    </row>
    <row r="96" spans="1:1" ht="13">
      <c r="A96" s="271"/>
    </row>
    <row r="97" spans="1:1" ht="13">
      <c r="A97" s="271" t="s">
        <v>2193</v>
      </c>
    </row>
    <row r="98" spans="1:1">
      <c r="A98" s="272"/>
    </row>
    <row r="99" spans="1:1">
      <c r="A99" s="272" t="s">
        <v>2194</v>
      </c>
    </row>
    <row r="100" spans="1:1">
      <c r="A100" s="272" t="s">
        <v>2195</v>
      </c>
    </row>
    <row r="101" spans="1:1" ht="13">
      <c r="A101" s="271"/>
    </row>
    <row r="102" spans="1:1" ht="13">
      <c r="A102" s="271" t="s">
        <v>2196</v>
      </c>
    </row>
    <row r="103" spans="1:1" ht="13">
      <c r="A103" s="271"/>
    </row>
    <row r="104" spans="1:1" ht="51.75" customHeight="1">
      <c r="A104" s="272" t="s">
        <v>2197</v>
      </c>
    </row>
    <row r="105" spans="1:1">
      <c r="A105" s="272"/>
    </row>
    <row r="106" spans="1:1" ht="25">
      <c r="A106" s="272" t="s">
        <v>2198</v>
      </c>
    </row>
    <row r="107" spans="1:1">
      <c r="A107" s="272"/>
    </row>
    <row r="108" spans="1:1" ht="50">
      <c r="A108" s="272" t="s">
        <v>2199</v>
      </c>
    </row>
    <row r="109" spans="1:1">
      <c r="A109" s="272"/>
    </row>
    <row r="110" spans="1:1" ht="54.75" customHeight="1">
      <c r="A110" s="272" t="s">
        <v>2200</v>
      </c>
    </row>
    <row r="111" spans="1:1">
      <c r="A111" s="272"/>
    </row>
    <row r="112" spans="1:1">
      <c r="A112" s="272" t="s">
        <v>2201</v>
      </c>
    </row>
    <row r="113" spans="1:2">
      <c r="A113" s="272"/>
    </row>
    <row r="114" spans="1:2" ht="14">
      <c r="A114" s="271" t="s">
        <v>2202</v>
      </c>
      <c r="B114" s="68"/>
    </row>
    <row r="115" spans="1:2" ht="13">
      <c r="A115" s="271"/>
    </row>
    <row r="116" spans="1:2" ht="50">
      <c r="A116" s="272" t="s">
        <v>2203</v>
      </c>
    </row>
    <row r="117" spans="1:2">
      <c r="A117" s="272"/>
    </row>
    <row r="118" spans="1:2" ht="50">
      <c r="A118" s="272" t="s">
        <v>2204</v>
      </c>
    </row>
    <row r="119" spans="1:2" ht="13">
      <c r="A119" s="275"/>
    </row>
    <row r="120" spans="1:2" ht="25">
      <c r="A120" s="272" t="s">
        <v>2205</v>
      </c>
    </row>
    <row r="121" spans="1:2">
      <c r="A121" s="272"/>
    </row>
    <row r="122" spans="1:2">
      <c r="A122" s="272" t="s">
        <v>2206</v>
      </c>
    </row>
    <row r="123" spans="1:2">
      <c r="A123" s="272"/>
    </row>
    <row r="124" spans="1:2">
      <c r="A124" s="272" t="s">
        <v>2207</v>
      </c>
    </row>
    <row r="125" spans="1:2">
      <c r="A125" s="272" t="s">
        <v>2208</v>
      </c>
    </row>
    <row r="126" spans="1:2">
      <c r="A126" s="272" t="s">
        <v>2209</v>
      </c>
    </row>
    <row r="127" spans="1:2">
      <c r="A127" s="272" t="s">
        <v>2210</v>
      </c>
    </row>
    <row r="128" spans="1:2">
      <c r="A128" s="272" t="s">
        <v>2211</v>
      </c>
    </row>
    <row r="129" spans="1:1">
      <c r="A129" s="272"/>
    </row>
    <row r="130" spans="1:1" ht="13">
      <c r="A130" s="271" t="s">
        <v>2212</v>
      </c>
    </row>
    <row r="131" spans="1:1" ht="13">
      <c r="A131" s="271"/>
    </row>
    <row r="132" spans="1:1" ht="75">
      <c r="A132" s="272" t="s">
        <v>2213</v>
      </c>
    </row>
    <row r="133" spans="1:1">
      <c r="A133" s="272"/>
    </row>
    <row r="134" spans="1:1" ht="14">
      <c r="A134" s="274" t="s">
        <v>2214</v>
      </c>
    </row>
    <row r="135" spans="1:1">
      <c r="A135" s="272"/>
    </row>
    <row r="136" spans="1:1" ht="50">
      <c r="A136" s="272" t="s">
        <v>2215</v>
      </c>
    </row>
    <row r="137" spans="1:1" ht="13">
      <c r="A137" s="276"/>
    </row>
    <row r="138" spans="1:1" ht="14">
      <c r="A138" s="274" t="s">
        <v>2216</v>
      </c>
    </row>
    <row r="139" spans="1:1" ht="13">
      <c r="A139" s="271"/>
    </row>
    <row r="140" spans="1:1" ht="14">
      <c r="A140" s="274" t="s">
        <v>2217</v>
      </c>
    </row>
    <row r="141" spans="1:1" ht="13">
      <c r="A141" s="271"/>
    </row>
    <row r="142" spans="1:1" ht="25">
      <c r="A142" s="272" t="s">
        <v>2218</v>
      </c>
    </row>
    <row r="144" spans="1:1" ht="14">
      <c r="A144" s="274" t="s">
        <v>2219</v>
      </c>
    </row>
    <row r="145" spans="1:1">
      <c r="A145" s="272"/>
    </row>
    <row r="146" spans="1:1" ht="25">
      <c r="A146" s="272" t="s">
        <v>2220</v>
      </c>
    </row>
    <row r="147" spans="1:1">
      <c r="A147" s="272"/>
    </row>
    <row r="148" spans="1:1" ht="25" hidden="1">
      <c r="A148" s="272" t="s">
        <v>2221</v>
      </c>
    </row>
    <row r="149" spans="1:1" hidden="1">
      <c r="A149" s="272"/>
    </row>
    <row r="150" spans="1:1" ht="50">
      <c r="A150" s="272" t="s">
        <v>2222</v>
      </c>
    </row>
    <row r="151" spans="1:1">
      <c r="A151" s="272"/>
    </row>
    <row r="152" spans="1:1" ht="14">
      <c r="A152" s="274" t="s">
        <v>2223</v>
      </c>
    </row>
    <row r="153" spans="1:1">
      <c r="A153" s="272"/>
    </row>
    <row r="154" spans="1:1" ht="37.5">
      <c r="A154" s="272" t="s">
        <v>2224</v>
      </c>
    </row>
    <row r="155" spans="1:1" ht="13">
      <c r="A155" s="276"/>
    </row>
    <row r="156" spans="1:1" ht="14">
      <c r="A156" s="274" t="s">
        <v>2225</v>
      </c>
    </row>
    <row r="157" spans="1:1">
      <c r="A157" s="272"/>
    </row>
    <row r="158" spans="1:1" ht="25">
      <c r="A158" s="272" t="s">
        <v>2226</v>
      </c>
    </row>
    <row r="159" spans="1:1">
      <c r="A159" s="272"/>
    </row>
    <row r="160" spans="1:1" ht="25">
      <c r="A160" s="272" t="s">
        <v>2227</v>
      </c>
    </row>
    <row r="161" spans="1:1">
      <c r="A161" s="272"/>
    </row>
    <row r="162" spans="1:1" ht="14">
      <c r="A162" s="274" t="s">
        <v>2228</v>
      </c>
    </row>
    <row r="163" spans="1:1">
      <c r="A163" s="272"/>
    </row>
    <row r="164" spans="1:1" ht="37.5">
      <c r="A164" s="272" t="s">
        <v>2229</v>
      </c>
    </row>
    <row r="165" spans="1:1" ht="13">
      <c r="A165" s="275" t="s">
        <v>1345</v>
      </c>
    </row>
    <row r="166" spans="1:1" ht="14" hidden="1">
      <c r="A166" s="274" t="s">
        <v>2230</v>
      </c>
    </row>
    <row r="167" spans="1:1" ht="13" hidden="1">
      <c r="A167" s="271"/>
    </row>
    <row r="168" spans="1:1" ht="37.5" hidden="1">
      <c r="A168" s="272" t="s">
        <v>2231</v>
      </c>
    </row>
    <row r="169" spans="1:1" hidden="1">
      <c r="A169" s="272"/>
    </row>
    <row r="170" spans="1:1" ht="37.5" hidden="1">
      <c r="A170" s="272" t="s">
        <v>2232</v>
      </c>
    </row>
    <row r="171" spans="1:1" hidden="1">
      <c r="A171" s="272"/>
    </row>
    <row r="172" spans="1:1" ht="14">
      <c r="A172" s="274" t="s">
        <v>2233</v>
      </c>
    </row>
    <row r="173" spans="1:1" ht="13">
      <c r="A173" s="271"/>
    </row>
    <row r="174" spans="1:1" ht="14">
      <c r="A174" s="274" t="s">
        <v>2234</v>
      </c>
    </row>
    <row r="175" spans="1:1" ht="13">
      <c r="A175" s="271"/>
    </row>
    <row r="176" spans="1:1" ht="37.5">
      <c r="A176" s="272" t="s">
        <v>2235</v>
      </c>
    </row>
    <row r="177" spans="1:1">
      <c r="A177" s="272"/>
    </row>
    <row r="178" spans="1:1" ht="14">
      <c r="A178" s="274" t="s">
        <v>2236</v>
      </c>
    </row>
    <row r="180" spans="1:1" ht="14">
      <c r="A180" s="274" t="s">
        <v>2237</v>
      </c>
    </row>
    <row r="181" spans="1:1" ht="13">
      <c r="A181" s="271"/>
    </row>
    <row r="182" spans="1:1" ht="66.75" customHeight="1">
      <c r="A182" s="272" t="s">
        <v>2238</v>
      </c>
    </row>
    <row r="183" spans="1:1" ht="13">
      <c r="A183" s="271"/>
    </row>
    <row r="184" spans="1:1" ht="14">
      <c r="A184" s="274" t="s">
        <v>2239</v>
      </c>
    </row>
    <row r="185" spans="1:1" ht="13">
      <c r="A185" s="271"/>
    </row>
    <row r="186" spans="1:1" ht="14">
      <c r="A186" s="274" t="s">
        <v>2240</v>
      </c>
    </row>
    <row r="187" spans="1:1">
      <c r="A187" s="272"/>
    </row>
    <row r="188" spans="1:1" ht="50">
      <c r="A188" s="272" t="s">
        <v>2241</v>
      </c>
    </row>
    <row r="189" spans="1:1">
      <c r="A189" s="272"/>
    </row>
    <row r="190" spans="1:1" ht="14">
      <c r="A190" s="274" t="s">
        <v>2242</v>
      </c>
    </row>
    <row r="191" spans="1:1" ht="13">
      <c r="A191" s="271"/>
    </row>
    <row r="192" spans="1:1" ht="14">
      <c r="A192" s="274" t="s">
        <v>2243</v>
      </c>
    </row>
    <row r="193" spans="1:1" ht="13">
      <c r="A193" s="271"/>
    </row>
    <row r="194" spans="1:1" ht="25">
      <c r="A194" s="272" t="s">
        <v>2244</v>
      </c>
    </row>
    <row r="195" spans="1:1">
      <c r="A195" s="272"/>
    </row>
    <row r="196" spans="1:1" ht="37.5">
      <c r="A196" s="272" t="s">
        <v>2245</v>
      </c>
    </row>
    <row r="197" spans="1:1">
      <c r="A197" s="272"/>
    </row>
    <row r="198" spans="1:1" ht="14">
      <c r="A198" s="274" t="s">
        <v>740</v>
      </c>
    </row>
    <row r="199" spans="1:1">
      <c r="A199" s="272"/>
    </row>
    <row r="200" spans="1:1">
      <c r="A200" s="272" t="s">
        <v>2246</v>
      </c>
    </row>
    <row r="201" spans="1:1" ht="14">
      <c r="A201" s="277"/>
    </row>
  </sheetData>
  <sheetProtection algorithmName="SHA-512" hashValue="B59AjvtCDamZWOMRCkUm+buDNfZfmvqqxagGuAzUuVNIKMCBwvIZWc5BmuIksjwCC7GVlujLTo5EiWDFrtAGcA==" saltValue="NDM2z0E+36r6TfJPPAw+kQ==" spinCount="100000" sheet="1" objects="1" scenarios="1"/>
  <pageMargins left="0.70866141732283472" right="0.70866141732283472" top="0.74803149606299213" bottom="0.74803149606299213" header="0.31496062992125984" footer="0.31496062992125984"/>
  <pageSetup paperSize="9" fitToHeight="0" orientation="portrait" useFirstPageNumber="1" r:id="rId1"/>
  <headerFooter>
    <oddFooter>&amp;CSUP-&amp;P</oddFooter>
  </headerFooter>
  <rowBreaks count="3" manualBreakCount="3">
    <brk id="36" man="1"/>
    <brk id="129" man="1"/>
    <brk id="17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43"/>
  <sheetViews>
    <sheetView view="pageBreakPreview" topLeftCell="A57" zoomScale="64" zoomScaleNormal="70" zoomScaleSheetLayoutView="64" zoomScalePageLayoutView="70" workbookViewId="0">
      <selection activeCell="F937" sqref="F937"/>
    </sheetView>
  </sheetViews>
  <sheetFormatPr defaultColWidth="9.1796875" defaultRowHeight="18.5"/>
  <cols>
    <col min="1" max="1" width="6.81640625" style="7" customWidth="1"/>
    <col min="2" max="2" width="91.453125" style="33" customWidth="1"/>
    <col min="3" max="3" width="9" style="7" customWidth="1"/>
    <col min="4" max="4" width="12.453125" style="7" customWidth="1"/>
    <col min="5" max="5" width="10.26953125" style="34" customWidth="1"/>
    <col min="6" max="6" width="20.453125" style="7" customWidth="1"/>
    <col min="7" max="16" width="9.1796875" style="7"/>
    <col min="17" max="17" width="9.1796875" style="7" customWidth="1"/>
    <col min="18" max="16384" width="9.1796875" style="7"/>
  </cols>
  <sheetData>
    <row r="1" spans="1:7" ht="21" customHeight="1">
      <c r="A1" s="91" t="s">
        <v>622</v>
      </c>
      <c r="B1" s="92" t="s">
        <v>624</v>
      </c>
      <c r="C1" s="93"/>
      <c r="D1" s="94" t="s">
        <v>0</v>
      </c>
      <c r="E1" s="95" t="s">
        <v>1</v>
      </c>
      <c r="F1" s="96" t="s">
        <v>2</v>
      </c>
      <c r="G1" s="6"/>
    </row>
    <row r="2" spans="1:7">
      <c r="A2" s="83"/>
      <c r="B2" s="1"/>
      <c r="C2" s="2"/>
      <c r="D2" s="3"/>
      <c r="E2" s="4"/>
      <c r="F2" s="5"/>
      <c r="G2" s="6"/>
    </row>
    <row r="3" spans="1:7" ht="22.5" customHeight="1">
      <c r="A3" s="83"/>
      <c r="B3" s="97" t="s">
        <v>625</v>
      </c>
      <c r="C3" s="2"/>
      <c r="D3" s="3"/>
      <c r="E3" s="4"/>
      <c r="F3" s="5"/>
      <c r="G3" s="6"/>
    </row>
    <row r="4" spans="1:7">
      <c r="A4" s="83"/>
      <c r="B4" s="1"/>
      <c r="C4" s="2"/>
      <c r="D4" s="3"/>
      <c r="E4" s="4"/>
      <c r="F4" s="5"/>
      <c r="G4" s="6"/>
    </row>
    <row r="5" spans="1:7" ht="21">
      <c r="A5" s="84"/>
      <c r="B5" s="8" t="s">
        <v>3</v>
      </c>
      <c r="C5" s="9"/>
      <c r="D5" s="10"/>
      <c r="E5" s="11"/>
      <c r="F5" s="12"/>
    </row>
    <row r="6" spans="1:7" ht="21">
      <c r="A6" s="84"/>
      <c r="B6" s="13"/>
      <c r="C6" s="9"/>
      <c r="D6" s="10"/>
      <c r="E6" s="11"/>
      <c r="F6" s="12"/>
    </row>
    <row r="7" spans="1:7" ht="21">
      <c r="A7" s="84"/>
      <c r="B7" s="8" t="s">
        <v>4</v>
      </c>
      <c r="C7" s="9"/>
      <c r="D7" s="10"/>
      <c r="E7" s="11"/>
      <c r="F7" s="12"/>
    </row>
    <row r="8" spans="1:7" ht="21">
      <c r="A8" s="84"/>
      <c r="B8" s="13"/>
      <c r="C8" s="9"/>
      <c r="D8" s="10"/>
      <c r="E8" s="11"/>
      <c r="F8" s="12"/>
    </row>
    <row r="9" spans="1:7" ht="21">
      <c r="A9" s="84"/>
      <c r="B9" s="14" t="s">
        <v>5</v>
      </c>
      <c r="C9" s="15"/>
      <c r="D9" s="16"/>
      <c r="E9" s="11"/>
      <c r="F9" s="12"/>
    </row>
    <row r="10" spans="1:7">
      <c r="A10" s="84"/>
      <c r="B10" s="17"/>
      <c r="C10" s="9"/>
      <c r="D10" s="18"/>
      <c r="E10" s="11"/>
      <c r="F10" s="12"/>
    </row>
    <row r="11" spans="1:7" ht="37">
      <c r="A11" s="84"/>
      <c r="B11" s="17" t="s">
        <v>6</v>
      </c>
      <c r="C11" s="9"/>
      <c r="D11" s="18"/>
      <c r="E11" s="11"/>
      <c r="F11" s="12"/>
    </row>
    <row r="12" spans="1:7">
      <c r="A12" s="84"/>
      <c r="B12" s="17"/>
      <c r="C12" s="9"/>
      <c r="D12" s="18"/>
      <c r="E12" s="11"/>
      <c r="F12" s="12"/>
    </row>
    <row r="13" spans="1:7" ht="55.5">
      <c r="A13" s="84"/>
      <c r="B13" s="17" t="s">
        <v>7</v>
      </c>
      <c r="C13" s="9"/>
      <c r="D13" s="18"/>
      <c r="E13" s="11"/>
      <c r="F13" s="12"/>
    </row>
    <row r="14" spans="1:7" ht="15" customHeight="1">
      <c r="A14" s="84"/>
      <c r="B14" s="17"/>
      <c r="C14" s="9"/>
      <c r="D14" s="18"/>
      <c r="E14" s="11"/>
      <c r="F14" s="12"/>
    </row>
    <row r="15" spans="1:7" ht="37">
      <c r="A15" s="84"/>
      <c r="B15" s="17" t="s">
        <v>8</v>
      </c>
      <c r="C15" s="9"/>
      <c r="D15" s="18"/>
      <c r="E15" s="11"/>
      <c r="F15" s="12"/>
    </row>
    <row r="16" spans="1:7">
      <c r="A16" s="84"/>
      <c r="B16" s="17"/>
      <c r="C16" s="9"/>
      <c r="D16" s="18"/>
      <c r="E16" s="11"/>
      <c r="F16" s="12"/>
    </row>
    <row r="17" spans="1:6" ht="37">
      <c r="A17" s="84"/>
      <c r="B17" s="17" t="s">
        <v>9</v>
      </c>
      <c r="C17" s="9"/>
      <c r="D17" s="18"/>
      <c r="E17" s="11"/>
      <c r="F17" s="12"/>
    </row>
    <row r="18" spans="1:6">
      <c r="A18" s="84"/>
      <c r="B18" s="17"/>
      <c r="C18" s="9"/>
      <c r="D18" s="18"/>
      <c r="E18" s="11"/>
      <c r="F18" s="12"/>
    </row>
    <row r="19" spans="1:6" ht="92.5">
      <c r="A19" s="84"/>
      <c r="B19" s="17" t="s">
        <v>10</v>
      </c>
      <c r="C19" s="9"/>
      <c r="D19" s="18"/>
      <c r="E19" s="11"/>
      <c r="F19" s="12"/>
    </row>
    <row r="20" spans="1:6" ht="15" customHeight="1">
      <c r="A20" s="84"/>
      <c r="B20" s="17"/>
      <c r="C20" s="9"/>
      <c r="D20" s="18"/>
      <c r="E20" s="11"/>
      <c r="F20" s="12"/>
    </row>
    <row r="21" spans="1:6" ht="37">
      <c r="A21" s="84"/>
      <c r="B21" s="17" t="s">
        <v>11</v>
      </c>
      <c r="C21" s="9"/>
      <c r="D21" s="18"/>
      <c r="E21" s="11"/>
      <c r="F21" s="12"/>
    </row>
    <row r="22" spans="1:6">
      <c r="A22" s="84"/>
      <c r="B22" s="17"/>
      <c r="C22" s="9"/>
      <c r="D22" s="18"/>
      <c r="E22" s="11"/>
      <c r="F22" s="12"/>
    </row>
    <row r="23" spans="1:6" ht="21">
      <c r="A23" s="84"/>
      <c r="B23" s="19" t="s">
        <v>12</v>
      </c>
      <c r="C23" s="15"/>
      <c r="D23" s="16"/>
      <c r="E23" s="11"/>
      <c r="F23" s="12"/>
    </row>
    <row r="24" spans="1:6">
      <c r="A24" s="84"/>
      <c r="B24" s="17"/>
      <c r="C24" s="9"/>
      <c r="D24" s="18"/>
      <c r="E24" s="11"/>
      <c r="F24" s="12"/>
    </row>
    <row r="25" spans="1:6" ht="74">
      <c r="A25" s="84"/>
      <c r="B25" s="17" t="s">
        <v>13</v>
      </c>
      <c r="C25" s="9"/>
      <c r="D25" s="18"/>
      <c r="E25" s="20"/>
      <c r="F25" s="12"/>
    </row>
    <row r="26" spans="1:6">
      <c r="A26" s="84"/>
      <c r="B26" s="17"/>
      <c r="C26" s="9"/>
      <c r="D26" s="18"/>
      <c r="E26" s="20"/>
      <c r="F26" s="12"/>
    </row>
    <row r="27" spans="1:6" ht="55.5">
      <c r="A27" s="84"/>
      <c r="B27" s="17" t="s">
        <v>426</v>
      </c>
      <c r="C27" s="9"/>
      <c r="D27" s="18"/>
      <c r="E27" s="20"/>
      <c r="F27" s="12"/>
    </row>
    <row r="28" spans="1:6">
      <c r="A28" s="84"/>
      <c r="B28" s="17"/>
      <c r="C28" s="9"/>
      <c r="D28" s="18"/>
      <c r="E28" s="20"/>
      <c r="F28" s="12"/>
    </row>
    <row r="29" spans="1:6" ht="74">
      <c r="A29" s="84"/>
      <c r="B29" s="17" t="s">
        <v>14</v>
      </c>
      <c r="C29" s="9"/>
      <c r="D29" s="18"/>
      <c r="E29" s="20"/>
      <c r="F29" s="12"/>
    </row>
    <row r="30" spans="1:6" ht="14.25" customHeight="1">
      <c r="A30" s="84"/>
      <c r="B30" s="17"/>
      <c r="C30" s="9"/>
      <c r="D30" s="18"/>
      <c r="E30" s="20"/>
      <c r="F30" s="12"/>
    </row>
    <row r="31" spans="1:6" ht="55.5">
      <c r="A31" s="84"/>
      <c r="B31" s="17" t="s">
        <v>15</v>
      </c>
      <c r="C31" s="9"/>
      <c r="D31" s="18"/>
      <c r="E31" s="20"/>
      <c r="F31" s="12"/>
    </row>
    <row r="32" spans="1:6">
      <c r="A32" s="84"/>
      <c r="B32" s="17"/>
      <c r="C32" s="9"/>
      <c r="D32" s="18"/>
      <c r="E32" s="20"/>
      <c r="F32" s="12"/>
    </row>
    <row r="33" spans="1:6" ht="21">
      <c r="A33" s="84"/>
      <c r="B33" s="19" t="s">
        <v>16</v>
      </c>
      <c r="C33" s="15"/>
      <c r="D33" s="16"/>
      <c r="E33" s="20"/>
      <c r="F33" s="12"/>
    </row>
    <row r="34" spans="1:6" ht="12.75" customHeight="1">
      <c r="A34" s="84"/>
      <c r="B34" s="17"/>
      <c r="C34" s="9"/>
      <c r="D34" s="18"/>
      <c r="E34" s="20"/>
      <c r="F34" s="12"/>
    </row>
    <row r="35" spans="1:6" ht="92.5">
      <c r="A35" s="84"/>
      <c r="B35" s="17" t="s">
        <v>17</v>
      </c>
      <c r="C35" s="9"/>
      <c r="D35" s="18"/>
      <c r="E35" s="20"/>
      <c r="F35" s="12"/>
    </row>
    <row r="36" spans="1:6" ht="12" customHeight="1">
      <c r="A36" s="84"/>
      <c r="B36" s="17"/>
      <c r="C36" s="9"/>
      <c r="D36" s="18"/>
      <c r="E36" s="20"/>
      <c r="F36" s="12"/>
    </row>
    <row r="37" spans="1:6" ht="19" thickBot="1">
      <c r="A37" s="84"/>
      <c r="B37" s="21" t="s">
        <v>18</v>
      </c>
      <c r="C37" s="9"/>
      <c r="D37" s="18"/>
      <c r="E37" s="22" t="s">
        <v>19</v>
      </c>
      <c r="F37" s="23"/>
    </row>
    <row r="38" spans="1:6" ht="19" thickTop="1">
      <c r="A38" s="84"/>
      <c r="B38" s="17"/>
      <c r="C38" s="9"/>
      <c r="D38" s="18"/>
      <c r="E38" s="20"/>
      <c r="F38" s="12"/>
    </row>
    <row r="39" spans="1:6">
      <c r="A39" s="84"/>
      <c r="B39" s="17"/>
      <c r="C39" s="9"/>
      <c r="D39" s="18"/>
      <c r="E39" s="20"/>
      <c r="F39" s="12"/>
    </row>
    <row r="40" spans="1:6" ht="21">
      <c r="A40" s="84"/>
      <c r="B40" s="19" t="s">
        <v>20</v>
      </c>
      <c r="C40" s="15"/>
      <c r="D40" s="16"/>
      <c r="E40" s="20"/>
      <c r="F40" s="12"/>
    </row>
    <row r="41" spans="1:6">
      <c r="A41" s="84"/>
      <c r="B41" s="17"/>
      <c r="C41" s="9"/>
      <c r="D41" s="18"/>
      <c r="E41" s="20"/>
      <c r="F41" s="12"/>
    </row>
    <row r="42" spans="1:6" ht="21">
      <c r="A42" s="84"/>
      <c r="B42" s="19" t="s">
        <v>21</v>
      </c>
      <c r="C42" s="15"/>
      <c r="D42" s="16"/>
      <c r="E42" s="20"/>
      <c r="F42" s="12"/>
    </row>
    <row r="43" spans="1:6">
      <c r="A43" s="84"/>
      <c r="B43" s="24"/>
      <c r="C43" s="15"/>
      <c r="D43" s="16"/>
      <c r="E43" s="20"/>
      <c r="F43" s="12"/>
    </row>
    <row r="44" spans="1:6" ht="21">
      <c r="A44" s="84">
        <v>1</v>
      </c>
      <c r="B44" s="25" t="s">
        <v>22</v>
      </c>
      <c r="C44" s="9"/>
      <c r="D44" s="18"/>
      <c r="E44" s="20"/>
      <c r="F44" s="12"/>
    </row>
    <row r="45" spans="1:6">
      <c r="A45" s="84"/>
      <c r="B45" s="17"/>
      <c r="C45" s="9"/>
      <c r="D45" s="18"/>
      <c r="E45" s="20"/>
      <c r="F45" s="12"/>
    </row>
    <row r="46" spans="1:6" ht="21">
      <c r="A46" s="84"/>
      <c r="B46" s="25" t="s">
        <v>23</v>
      </c>
      <c r="C46" s="9"/>
      <c r="D46" s="18"/>
      <c r="E46" s="20"/>
      <c r="F46" s="12"/>
    </row>
    <row r="47" spans="1:6">
      <c r="A47" s="84"/>
      <c r="B47" s="17"/>
      <c r="C47" s="9"/>
      <c r="D47" s="18"/>
      <c r="E47" s="20"/>
      <c r="F47" s="12"/>
    </row>
    <row r="48" spans="1:6" ht="166.5">
      <c r="A48" s="84"/>
      <c r="B48" s="17" t="s">
        <v>24</v>
      </c>
      <c r="C48" s="9"/>
      <c r="D48" s="18"/>
      <c r="E48" s="20"/>
      <c r="F48" s="12"/>
    </row>
    <row r="49" spans="1:6">
      <c r="A49" s="84"/>
      <c r="B49" s="17"/>
      <c r="C49" s="9"/>
      <c r="D49" s="18"/>
      <c r="E49" s="20"/>
      <c r="F49" s="12"/>
    </row>
    <row r="50" spans="1:6" ht="55.5">
      <c r="A50" s="84"/>
      <c r="B50" s="17" t="s">
        <v>25</v>
      </c>
      <c r="C50" s="9"/>
      <c r="D50" s="18"/>
      <c r="E50" s="20"/>
      <c r="F50" s="12"/>
    </row>
    <row r="51" spans="1:6" ht="55.5">
      <c r="A51" s="84"/>
      <c r="B51" s="17" t="s">
        <v>26</v>
      </c>
      <c r="C51" s="9"/>
      <c r="D51" s="18"/>
      <c r="E51" s="20"/>
      <c r="F51" s="12"/>
    </row>
    <row r="52" spans="1:6">
      <c r="A52" s="84"/>
      <c r="B52" s="17"/>
      <c r="C52" s="9"/>
      <c r="D52" s="18"/>
      <c r="E52" s="20"/>
      <c r="F52" s="12"/>
    </row>
    <row r="53" spans="1:6" ht="21">
      <c r="A53" s="84"/>
      <c r="B53" s="25" t="s">
        <v>27</v>
      </c>
      <c r="C53" s="9"/>
      <c r="D53" s="18"/>
      <c r="E53" s="20"/>
      <c r="F53" s="12"/>
    </row>
    <row r="54" spans="1:6">
      <c r="A54" s="84"/>
      <c r="B54" s="17"/>
      <c r="C54" s="9"/>
      <c r="D54" s="18"/>
      <c r="E54" s="20"/>
      <c r="F54" s="12"/>
    </row>
    <row r="55" spans="1:6" ht="37">
      <c r="A55" s="84"/>
      <c r="B55" s="17" t="s">
        <v>28</v>
      </c>
      <c r="C55" s="9"/>
      <c r="D55" s="18"/>
      <c r="E55" s="20"/>
      <c r="F55" s="12"/>
    </row>
    <row r="56" spans="1:6">
      <c r="A56" s="84"/>
      <c r="B56" s="17"/>
      <c r="C56" s="9"/>
      <c r="D56" s="18"/>
      <c r="E56" s="20"/>
      <c r="F56" s="12"/>
    </row>
    <row r="57" spans="1:6" ht="37">
      <c r="A57" s="84"/>
      <c r="B57" s="17" t="s">
        <v>29</v>
      </c>
      <c r="C57" s="9"/>
      <c r="D57" s="18"/>
      <c r="E57" s="20"/>
      <c r="F57" s="12"/>
    </row>
    <row r="58" spans="1:6">
      <c r="A58" s="84"/>
      <c r="B58" s="17"/>
      <c r="C58" s="9"/>
      <c r="D58" s="18"/>
      <c r="E58" s="20"/>
      <c r="F58" s="12"/>
    </row>
    <row r="59" spans="1:6" ht="37">
      <c r="A59" s="84"/>
      <c r="B59" s="17" t="s">
        <v>30</v>
      </c>
      <c r="C59" s="9"/>
      <c r="D59" s="18"/>
      <c r="E59" s="20"/>
      <c r="F59" s="12"/>
    </row>
    <row r="60" spans="1:6">
      <c r="A60" s="84"/>
      <c r="B60" s="17"/>
      <c r="C60" s="9"/>
      <c r="D60" s="18"/>
      <c r="E60" s="20"/>
      <c r="F60" s="12"/>
    </row>
    <row r="61" spans="1:6" ht="37">
      <c r="A61" s="84"/>
      <c r="B61" s="17" t="s">
        <v>31</v>
      </c>
      <c r="C61" s="9"/>
      <c r="D61" s="18"/>
      <c r="E61" s="20"/>
      <c r="F61" s="12"/>
    </row>
    <row r="62" spans="1:6" ht="37">
      <c r="A62" s="84"/>
      <c r="B62" s="26" t="s">
        <v>32</v>
      </c>
      <c r="C62" s="9" t="s">
        <v>33</v>
      </c>
      <c r="D62" s="18"/>
      <c r="E62" s="20"/>
      <c r="F62" s="12"/>
    </row>
    <row r="63" spans="1:6">
      <c r="A63" s="84"/>
      <c r="B63" s="17"/>
      <c r="C63" s="9"/>
      <c r="D63" s="18"/>
      <c r="E63" s="20"/>
      <c r="F63" s="12"/>
    </row>
    <row r="64" spans="1:6" ht="21">
      <c r="A64" s="84"/>
      <c r="B64" s="19" t="s">
        <v>34</v>
      </c>
      <c r="C64" s="9"/>
      <c r="D64" s="18"/>
      <c r="E64" s="11"/>
      <c r="F64" s="12"/>
    </row>
    <row r="65" spans="1:6">
      <c r="A65" s="84"/>
      <c r="B65" s="17"/>
      <c r="C65" s="9"/>
      <c r="D65" s="18"/>
      <c r="E65" s="11"/>
      <c r="F65" s="12"/>
    </row>
    <row r="66" spans="1:6" ht="21">
      <c r="A66" s="84">
        <v>2</v>
      </c>
      <c r="B66" s="25" t="s">
        <v>35</v>
      </c>
      <c r="C66" s="9"/>
      <c r="D66" s="18"/>
      <c r="E66" s="11"/>
      <c r="F66" s="12"/>
    </row>
    <row r="67" spans="1:6">
      <c r="A67" s="84"/>
      <c r="B67" s="27"/>
      <c r="C67" s="9"/>
      <c r="D67" s="18"/>
      <c r="E67" s="11"/>
      <c r="F67" s="12"/>
    </row>
    <row r="68" spans="1:6" ht="21">
      <c r="A68" s="84"/>
      <c r="B68" s="19" t="s">
        <v>36</v>
      </c>
      <c r="C68" s="15"/>
      <c r="D68" s="16"/>
      <c r="E68" s="11"/>
      <c r="F68" s="12"/>
    </row>
    <row r="69" spans="1:6">
      <c r="A69" s="84"/>
      <c r="B69" s="24"/>
      <c r="C69" s="15"/>
      <c r="D69" s="16"/>
      <c r="E69" s="11"/>
      <c r="F69" s="12"/>
    </row>
    <row r="70" spans="1:6" ht="185">
      <c r="A70" s="84"/>
      <c r="B70" s="17" t="s">
        <v>432</v>
      </c>
      <c r="C70" s="9"/>
      <c r="D70" s="18"/>
      <c r="E70" s="11"/>
      <c r="F70" s="12"/>
    </row>
    <row r="71" spans="1:6">
      <c r="A71" s="84"/>
      <c r="B71" s="17"/>
      <c r="C71" s="9"/>
      <c r="D71" s="18"/>
      <c r="E71" s="11"/>
      <c r="F71" s="12"/>
    </row>
    <row r="72" spans="1:6" ht="19" thickBot="1">
      <c r="A72" s="84"/>
      <c r="B72" s="21" t="s">
        <v>18</v>
      </c>
      <c r="C72" s="9"/>
      <c r="D72" s="18"/>
      <c r="E72" s="22" t="s">
        <v>19</v>
      </c>
      <c r="F72" s="23"/>
    </row>
    <row r="73" spans="1:6" ht="19" thickTop="1">
      <c r="A73" s="84"/>
      <c r="B73" s="17"/>
      <c r="C73" s="9"/>
      <c r="D73" s="18"/>
      <c r="E73" s="11"/>
      <c r="F73" s="12"/>
    </row>
    <row r="74" spans="1:6" ht="21" customHeight="1">
      <c r="A74" s="84"/>
      <c r="B74" s="17" t="s">
        <v>37</v>
      </c>
      <c r="C74" s="9"/>
      <c r="D74" s="18"/>
      <c r="E74" s="11"/>
      <c r="F74" s="12"/>
    </row>
    <row r="75" spans="1:6">
      <c r="A75" s="84"/>
      <c r="B75" s="17"/>
      <c r="C75" s="9"/>
      <c r="D75" s="18"/>
      <c r="E75" s="11"/>
      <c r="F75" s="12"/>
    </row>
    <row r="76" spans="1:6">
      <c r="A76" s="74"/>
      <c r="B76" s="17" t="s">
        <v>38</v>
      </c>
      <c r="C76" s="9"/>
      <c r="D76" s="18"/>
      <c r="E76" s="11"/>
      <c r="F76" s="12"/>
    </row>
    <row r="77" spans="1:6">
      <c r="A77" s="10"/>
      <c r="B77" s="17"/>
      <c r="C77" s="9"/>
      <c r="D77" s="18"/>
      <c r="E77" s="11"/>
      <c r="F77" s="12"/>
    </row>
    <row r="78" spans="1:6" ht="37">
      <c r="A78" s="82"/>
      <c r="B78" s="17" t="s">
        <v>39</v>
      </c>
      <c r="C78" s="9"/>
      <c r="D78" s="18"/>
      <c r="E78" s="11"/>
      <c r="F78" s="12"/>
    </row>
    <row r="79" spans="1:6">
      <c r="A79" s="82"/>
      <c r="B79" s="17"/>
      <c r="C79" s="9"/>
      <c r="D79" s="18"/>
      <c r="E79" s="11"/>
      <c r="F79" s="12"/>
    </row>
    <row r="80" spans="1:6">
      <c r="A80" s="82"/>
      <c r="B80" s="17" t="s">
        <v>40</v>
      </c>
      <c r="C80" s="9"/>
      <c r="D80" s="18"/>
      <c r="E80" s="11"/>
      <c r="F80" s="12"/>
    </row>
    <row r="81" spans="1:6">
      <c r="A81" s="82"/>
      <c r="B81" s="24"/>
      <c r="C81" s="15"/>
      <c r="D81" s="16"/>
      <c r="E81" s="11"/>
      <c r="F81" s="12"/>
    </row>
    <row r="82" spans="1:6" ht="37">
      <c r="A82" s="82"/>
      <c r="B82" s="17" t="s">
        <v>41</v>
      </c>
      <c r="C82" s="9"/>
      <c r="D82" s="18"/>
      <c r="E82" s="11"/>
      <c r="F82" s="12"/>
    </row>
    <row r="83" spans="1:6">
      <c r="A83" s="82"/>
      <c r="B83" s="17"/>
      <c r="C83" s="9"/>
      <c r="D83" s="18"/>
      <c r="E83" s="11"/>
      <c r="F83" s="12"/>
    </row>
    <row r="84" spans="1:6" ht="37">
      <c r="A84" s="82"/>
      <c r="B84" s="17" t="s">
        <v>42</v>
      </c>
      <c r="C84" s="9"/>
      <c r="D84" s="18"/>
      <c r="E84" s="11"/>
      <c r="F84" s="12"/>
    </row>
    <row r="85" spans="1:6">
      <c r="A85" s="82"/>
      <c r="B85" s="17"/>
      <c r="C85" s="9"/>
      <c r="D85" s="18"/>
      <c r="E85" s="11"/>
      <c r="F85" s="12"/>
    </row>
    <row r="86" spans="1:6">
      <c r="A86" s="82"/>
      <c r="B86" s="17" t="s">
        <v>43</v>
      </c>
      <c r="C86" s="9" t="s">
        <v>33</v>
      </c>
      <c r="D86" s="18"/>
      <c r="E86" s="11"/>
      <c r="F86" s="12"/>
    </row>
    <row r="87" spans="1:6">
      <c r="A87" s="82"/>
      <c r="B87" s="17"/>
      <c r="C87" s="9"/>
      <c r="D87" s="18"/>
      <c r="E87" s="11"/>
      <c r="F87" s="12"/>
    </row>
    <row r="88" spans="1:6" ht="21">
      <c r="A88" s="82"/>
      <c r="B88" s="25" t="s">
        <v>44</v>
      </c>
      <c r="C88" s="9"/>
      <c r="D88" s="18"/>
      <c r="E88" s="11"/>
      <c r="F88" s="12"/>
    </row>
    <row r="89" spans="1:6">
      <c r="A89" s="82"/>
      <c r="B89" s="17"/>
      <c r="C89" s="9"/>
      <c r="D89" s="18"/>
      <c r="E89" s="11"/>
      <c r="F89" s="12"/>
    </row>
    <row r="90" spans="1:6" ht="21">
      <c r="A90" s="82">
        <v>3</v>
      </c>
      <c r="B90" s="25" t="s">
        <v>45</v>
      </c>
      <c r="C90" s="9"/>
      <c r="D90" s="18"/>
      <c r="E90" s="11"/>
      <c r="F90" s="12"/>
    </row>
    <row r="91" spans="1:6">
      <c r="A91" s="82"/>
      <c r="B91" s="27"/>
      <c r="C91" s="9"/>
      <c r="D91" s="18"/>
      <c r="E91" s="11"/>
      <c r="F91" s="12"/>
    </row>
    <row r="92" spans="1:6" ht="37">
      <c r="A92" s="82"/>
      <c r="B92" s="17" t="s">
        <v>46</v>
      </c>
      <c r="C92" s="9"/>
      <c r="D92" s="18"/>
      <c r="E92" s="11"/>
      <c r="F92" s="12"/>
    </row>
    <row r="93" spans="1:6">
      <c r="A93" s="82"/>
      <c r="B93" s="17"/>
      <c r="C93" s="9"/>
      <c r="D93" s="18"/>
      <c r="E93" s="11"/>
      <c r="F93" s="12"/>
    </row>
    <row r="94" spans="1:6" ht="21">
      <c r="A94" s="82"/>
      <c r="B94" s="25" t="s">
        <v>47</v>
      </c>
      <c r="C94" s="9"/>
      <c r="D94" s="18"/>
      <c r="E94" s="11"/>
      <c r="F94" s="12"/>
    </row>
    <row r="95" spans="1:6">
      <c r="A95" s="82"/>
      <c r="B95" s="27"/>
      <c r="C95" s="9"/>
      <c r="D95" s="18"/>
      <c r="E95" s="11"/>
      <c r="F95" s="12"/>
    </row>
    <row r="96" spans="1:6" ht="37">
      <c r="A96" s="82"/>
      <c r="B96" s="17" t="s">
        <v>48</v>
      </c>
      <c r="C96" s="9"/>
      <c r="D96" s="18"/>
      <c r="E96" s="11"/>
      <c r="F96" s="12"/>
    </row>
    <row r="97" spans="1:6">
      <c r="A97" s="82"/>
      <c r="B97" s="17"/>
      <c r="C97" s="9"/>
      <c r="D97" s="18"/>
      <c r="E97" s="11"/>
      <c r="F97" s="12"/>
    </row>
    <row r="98" spans="1:6">
      <c r="A98" s="82"/>
      <c r="B98" s="17" t="s">
        <v>49</v>
      </c>
      <c r="C98" s="9"/>
      <c r="D98" s="18"/>
      <c r="E98" s="11"/>
      <c r="F98" s="12"/>
    </row>
    <row r="99" spans="1:6">
      <c r="A99" s="82"/>
      <c r="B99" s="17"/>
      <c r="C99" s="9"/>
      <c r="D99" s="18"/>
      <c r="E99" s="11"/>
      <c r="F99" s="12"/>
    </row>
    <row r="100" spans="1:6" ht="37">
      <c r="A100" s="82"/>
      <c r="B100" s="17" t="s">
        <v>50</v>
      </c>
      <c r="C100" s="9"/>
      <c r="D100" s="18"/>
      <c r="E100" s="11"/>
      <c r="F100" s="12"/>
    </row>
    <row r="101" spans="1:6">
      <c r="A101" s="82"/>
      <c r="B101" s="21"/>
      <c r="C101" s="9"/>
      <c r="D101" s="18"/>
      <c r="E101" s="11"/>
      <c r="F101" s="12"/>
    </row>
    <row r="102" spans="1:6" ht="55.5">
      <c r="A102" s="82"/>
      <c r="B102" s="17" t="s">
        <v>427</v>
      </c>
      <c r="C102" s="9"/>
      <c r="D102" s="18"/>
      <c r="E102" s="11"/>
      <c r="F102" s="12"/>
    </row>
    <row r="103" spans="1:6">
      <c r="A103" s="82"/>
      <c r="B103" s="17"/>
      <c r="C103" s="9"/>
      <c r="D103" s="18"/>
      <c r="E103" s="11"/>
      <c r="F103" s="12"/>
    </row>
    <row r="104" spans="1:6">
      <c r="A104" s="82"/>
      <c r="B104" s="17" t="s">
        <v>43</v>
      </c>
      <c r="C104" s="9" t="s">
        <v>33</v>
      </c>
      <c r="D104" s="18"/>
      <c r="E104" s="11"/>
      <c r="F104" s="12"/>
    </row>
    <row r="105" spans="1:6">
      <c r="A105" s="82"/>
      <c r="B105" s="17"/>
      <c r="C105" s="9"/>
      <c r="D105" s="18"/>
      <c r="E105" s="11"/>
      <c r="F105" s="12"/>
    </row>
    <row r="106" spans="1:6" ht="21">
      <c r="A106" s="82"/>
      <c r="B106" s="19" t="s">
        <v>52</v>
      </c>
      <c r="C106" s="15"/>
      <c r="D106" s="16"/>
      <c r="E106" s="11"/>
      <c r="F106" s="12"/>
    </row>
    <row r="107" spans="1:6">
      <c r="A107" s="82"/>
      <c r="B107" s="17"/>
      <c r="C107" s="9"/>
      <c r="D107" s="18"/>
      <c r="E107" s="11"/>
      <c r="F107" s="12"/>
    </row>
    <row r="108" spans="1:6" ht="21">
      <c r="A108" s="82">
        <v>4</v>
      </c>
      <c r="B108" s="25" t="s">
        <v>53</v>
      </c>
      <c r="C108" s="9"/>
      <c r="D108" s="18"/>
      <c r="E108" s="11"/>
      <c r="F108" s="12"/>
    </row>
    <row r="109" spans="1:6">
      <c r="A109" s="82"/>
      <c r="B109" s="17"/>
      <c r="C109" s="9"/>
      <c r="D109" s="18"/>
      <c r="E109" s="11"/>
      <c r="F109" s="12"/>
    </row>
    <row r="110" spans="1:6" ht="21">
      <c r="A110" s="82"/>
      <c r="B110" s="25" t="s">
        <v>54</v>
      </c>
      <c r="C110" s="9"/>
      <c r="D110" s="18"/>
      <c r="E110" s="11"/>
      <c r="F110" s="12"/>
    </row>
    <row r="111" spans="1:6">
      <c r="A111" s="82"/>
      <c r="B111" s="17"/>
      <c r="C111" s="9"/>
      <c r="D111" s="18"/>
      <c r="E111" s="11"/>
      <c r="F111" s="12"/>
    </row>
    <row r="112" spans="1:6" ht="37">
      <c r="A112" s="82"/>
      <c r="B112" s="17" t="s">
        <v>55</v>
      </c>
      <c r="C112" s="9"/>
      <c r="D112" s="18"/>
      <c r="E112" s="11"/>
      <c r="F112" s="12"/>
    </row>
    <row r="113" spans="1:6">
      <c r="A113" s="82"/>
      <c r="B113" s="17"/>
      <c r="C113" s="9"/>
      <c r="D113" s="18"/>
      <c r="E113" s="11"/>
      <c r="F113" s="12"/>
    </row>
    <row r="114" spans="1:6" ht="21">
      <c r="A114" s="82"/>
      <c r="B114" s="25" t="s">
        <v>56</v>
      </c>
      <c r="C114" s="9"/>
      <c r="D114" s="18"/>
      <c r="E114" s="11"/>
      <c r="F114" s="12"/>
    </row>
    <row r="115" spans="1:6">
      <c r="A115" s="82"/>
      <c r="B115" s="17"/>
      <c r="C115" s="9"/>
      <c r="D115" s="18"/>
      <c r="E115" s="11"/>
      <c r="F115" s="12"/>
    </row>
    <row r="116" spans="1:6">
      <c r="A116" s="82"/>
      <c r="B116" s="17" t="s">
        <v>57</v>
      </c>
      <c r="C116" s="9"/>
      <c r="D116" s="18"/>
      <c r="E116" s="11"/>
      <c r="F116" s="12"/>
    </row>
    <row r="117" spans="1:6">
      <c r="A117" s="82"/>
      <c r="B117" s="17"/>
      <c r="C117" s="9"/>
      <c r="D117" s="18"/>
      <c r="E117" s="11"/>
      <c r="F117" s="12"/>
    </row>
    <row r="118" spans="1:6" ht="37">
      <c r="A118" s="82"/>
      <c r="B118" s="17" t="s">
        <v>58</v>
      </c>
      <c r="C118" s="9"/>
      <c r="D118" s="18"/>
      <c r="E118" s="11"/>
      <c r="F118" s="12"/>
    </row>
    <row r="119" spans="1:6">
      <c r="A119" s="82"/>
      <c r="B119" s="17"/>
      <c r="C119" s="9"/>
      <c r="D119" s="18"/>
      <c r="E119" s="11"/>
      <c r="F119" s="12"/>
    </row>
    <row r="120" spans="1:6">
      <c r="A120" s="82"/>
      <c r="B120" s="17" t="s">
        <v>59</v>
      </c>
      <c r="C120" s="9"/>
      <c r="D120" s="18"/>
      <c r="E120" s="11"/>
      <c r="F120" s="12"/>
    </row>
    <row r="121" spans="1:6">
      <c r="A121" s="82"/>
      <c r="B121" s="17"/>
      <c r="C121" s="9"/>
      <c r="D121" s="18"/>
      <c r="E121" s="11"/>
      <c r="F121" s="12"/>
    </row>
    <row r="122" spans="1:6" ht="37">
      <c r="A122" s="82"/>
      <c r="B122" s="17" t="s">
        <v>60</v>
      </c>
      <c r="C122" s="9"/>
      <c r="D122" s="18"/>
      <c r="E122" s="11"/>
      <c r="F122" s="12"/>
    </row>
    <row r="123" spans="1:6" ht="19" thickBot="1">
      <c r="A123" s="82"/>
      <c r="B123" s="21" t="s">
        <v>18</v>
      </c>
      <c r="C123" s="9"/>
      <c r="D123" s="18"/>
      <c r="E123" s="22" t="s">
        <v>19</v>
      </c>
      <c r="F123" s="23"/>
    </row>
    <row r="124" spans="1:6" ht="37.5" thickTop="1">
      <c r="A124" s="82"/>
      <c r="B124" s="17" t="s">
        <v>61</v>
      </c>
      <c r="C124" s="9"/>
      <c r="D124" s="18"/>
      <c r="E124" s="11"/>
      <c r="F124" s="12"/>
    </row>
    <row r="125" spans="1:6">
      <c r="A125" s="82"/>
      <c r="B125" s="17"/>
      <c r="C125" s="9"/>
      <c r="D125" s="18"/>
      <c r="E125" s="11"/>
      <c r="F125" s="12"/>
    </row>
    <row r="126" spans="1:6">
      <c r="A126" s="82"/>
      <c r="B126" s="17" t="s">
        <v>62</v>
      </c>
      <c r="C126" s="9"/>
      <c r="D126" s="18"/>
      <c r="E126" s="11"/>
      <c r="F126" s="12"/>
    </row>
    <row r="127" spans="1:6">
      <c r="A127" s="82"/>
      <c r="B127" s="24"/>
      <c r="C127" s="15"/>
      <c r="D127" s="16"/>
      <c r="E127" s="11"/>
      <c r="F127" s="12"/>
    </row>
    <row r="128" spans="1:6" ht="37">
      <c r="A128" s="82"/>
      <c r="B128" s="17" t="s">
        <v>63</v>
      </c>
      <c r="C128" s="9"/>
      <c r="D128" s="18"/>
      <c r="E128" s="11"/>
      <c r="F128" s="12"/>
    </row>
    <row r="129" spans="1:6" ht="37">
      <c r="A129" s="82"/>
      <c r="B129" s="17" t="s">
        <v>64</v>
      </c>
      <c r="C129" s="9"/>
      <c r="D129" s="18"/>
      <c r="E129" s="11"/>
      <c r="F129" s="12"/>
    </row>
    <row r="130" spans="1:6">
      <c r="A130" s="82"/>
      <c r="B130" s="17"/>
      <c r="C130" s="9"/>
      <c r="D130" s="18"/>
      <c r="E130" s="11"/>
      <c r="F130" s="12"/>
    </row>
    <row r="131" spans="1:6">
      <c r="A131" s="82"/>
      <c r="B131" s="17" t="s">
        <v>65</v>
      </c>
      <c r="C131" s="9"/>
      <c r="D131" s="18"/>
      <c r="E131" s="11"/>
      <c r="F131" s="12"/>
    </row>
    <row r="132" spans="1:6">
      <c r="A132" s="82"/>
      <c r="B132" s="17"/>
      <c r="C132" s="9"/>
      <c r="D132" s="18"/>
      <c r="E132" s="11"/>
      <c r="F132" s="12"/>
    </row>
    <row r="133" spans="1:6">
      <c r="A133" s="82"/>
      <c r="B133" s="17" t="s">
        <v>66</v>
      </c>
      <c r="C133" s="9"/>
      <c r="D133" s="18"/>
      <c r="E133" s="11"/>
      <c r="F133" s="12"/>
    </row>
    <row r="134" spans="1:6">
      <c r="A134" s="82"/>
      <c r="B134" s="17"/>
      <c r="C134" s="9"/>
      <c r="D134" s="18"/>
      <c r="E134" s="11"/>
      <c r="F134" s="12"/>
    </row>
    <row r="135" spans="1:6">
      <c r="A135" s="82"/>
      <c r="B135" s="17" t="s">
        <v>67</v>
      </c>
      <c r="C135" s="9"/>
      <c r="D135" s="18"/>
      <c r="E135" s="11"/>
      <c r="F135" s="12"/>
    </row>
    <row r="136" spans="1:6">
      <c r="A136" s="82"/>
      <c r="B136" s="17"/>
      <c r="C136" s="9"/>
      <c r="D136" s="18"/>
      <c r="E136" s="11"/>
      <c r="F136" s="12"/>
    </row>
    <row r="137" spans="1:6" ht="37">
      <c r="A137" s="82"/>
      <c r="B137" s="17" t="s">
        <v>68</v>
      </c>
      <c r="C137" s="15"/>
      <c r="D137" s="16"/>
      <c r="E137" s="11"/>
      <c r="F137" s="12"/>
    </row>
    <row r="138" spans="1:6">
      <c r="A138" s="82"/>
      <c r="B138" s="17" t="s">
        <v>69</v>
      </c>
      <c r="C138" s="9"/>
      <c r="D138" s="18"/>
      <c r="E138" s="11"/>
      <c r="F138" s="12"/>
    </row>
    <row r="139" spans="1:6">
      <c r="A139" s="82"/>
      <c r="B139" s="17"/>
      <c r="C139" s="9"/>
      <c r="D139" s="18"/>
      <c r="E139" s="11"/>
      <c r="F139" s="12"/>
    </row>
    <row r="140" spans="1:6">
      <c r="A140" s="82"/>
      <c r="B140" s="17" t="s">
        <v>70</v>
      </c>
      <c r="C140" s="9"/>
      <c r="D140" s="18"/>
      <c r="E140" s="11"/>
      <c r="F140" s="12"/>
    </row>
    <row r="141" spans="1:6">
      <c r="A141" s="82"/>
      <c r="B141" s="17"/>
      <c r="C141" s="9"/>
      <c r="D141" s="18"/>
      <c r="E141" s="11"/>
      <c r="F141" s="12"/>
    </row>
    <row r="142" spans="1:6" ht="74">
      <c r="A142" s="82"/>
      <c r="B142" s="17" t="s">
        <v>71</v>
      </c>
      <c r="C142" s="9"/>
      <c r="D142" s="18"/>
      <c r="E142" s="11"/>
      <c r="F142" s="12"/>
    </row>
    <row r="143" spans="1:6">
      <c r="A143" s="82"/>
      <c r="B143" s="24"/>
      <c r="C143" s="15"/>
      <c r="D143" s="16"/>
      <c r="E143" s="11"/>
      <c r="F143" s="12"/>
    </row>
    <row r="144" spans="1:6" ht="37">
      <c r="A144" s="82"/>
      <c r="B144" s="17" t="s">
        <v>72</v>
      </c>
      <c r="C144" s="9"/>
      <c r="D144" s="18"/>
      <c r="E144" s="11"/>
      <c r="F144" s="12"/>
    </row>
    <row r="145" spans="1:6">
      <c r="A145" s="82"/>
      <c r="B145" s="17"/>
      <c r="C145" s="9"/>
      <c r="D145" s="18"/>
      <c r="E145" s="11"/>
      <c r="F145" s="12"/>
    </row>
    <row r="146" spans="1:6">
      <c r="A146" s="82"/>
      <c r="B146" s="17" t="s">
        <v>73</v>
      </c>
      <c r="C146" s="9"/>
      <c r="D146" s="18"/>
      <c r="E146" s="11"/>
      <c r="F146" s="12"/>
    </row>
    <row r="147" spans="1:6">
      <c r="A147" s="82"/>
      <c r="B147" s="17"/>
      <c r="C147" s="9"/>
      <c r="D147" s="18"/>
      <c r="E147" s="11"/>
      <c r="F147" s="12"/>
    </row>
    <row r="148" spans="1:6">
      <c r="A148" s="82"/>
      <c r="B148" s="17" t="s">
        <v>74</v>
      </c>
      <c r="C148" s="9"/>
      <c r="D148" s="18"/>
      <c r="E148" s="11"/>
      <c r="F148" s="12"/>
    </row>
    <row r="149" spans="1:6">
      <c r="A149" s="82"/>
      <c r="B149" s="17"/>
      <c r="C149" s="9"/>
      <c r="D149" s="18"/>
      <c r="E149" s="11"/>
      <c r="F149" s="12"/>
    </row>
    <row r="150" spans="1:6">
      <c r="A150" s="82"/>
      <c r="B150" s="17" t="s">
        <v>75</v>
      </c>
      <c r="C150" s="9"/>
      <c r="D150" s="18"/>
      <c r="E150" s="11"/>
      <c r="F150" s="12"/>
    </row>
    <row r="151" spans="1:6">
      <c r="A151" s="82"/>
      <c r="B151" s="17"/>
      <c r="C151" s="9"/>
      <c r="D151" s="18"/>
      <c r="E151" s="11"/>
      <c r="F151" s="12"/>
    </row>
    <row r="152" spans="1:6">
      <c r="A152" s="82"/>
      <c r="B152" s="17" t="s">
        <v>76</v>
      </c>
      <c r="C152" s="9"/>
      <c r="D152" s="18"/>
      <c r="E152" s="11"/>
      <c r="F152" s="12"/>
    </row>
    <row r="153" spans="1:6">
      <c r="A153" s="82"/>
      <c r="B153" s="17"/>
      <c r="C153" s="9"/>
      <c r="D153" s="18"/>
      <c r="E153" s="11"/>
      <c r="F153" s="12"/>
    </row>
    <row r="154" spans="1:6">
      <c r="A154" s="82"/>
      <c r="B154" s="17" t="s">
        <v>77</v>
      </c>
      <c r="C154" s="9"/>
      <c r="D154" s="18"/>
      <c r="E154" s="11"/>
      <c r="F154" s="12"/>
    </row>
    <row r="155" spans="1:6">
      <c r="A155" s="82"/>
      <c r="B155" s="21"/>
      <c r="C155" s="9"/>
      <c r="D155" s="18"/>
      <c r="E155" s="11"/>
      <c r="F155" s="12"/>
    </row>
    <row r="156" spans="1:6" ht="37">
      <c r="A156" s="82"/>
      <c r="B156" s="17" t="s">
        <v>78</v>
      </c>
      <c r="C156" s="9"/>
      <c r="D156" s="18"/>
      <c r="E156" s="11"/>
      <c r="F156" s="12"/>
    </row>
    <row r="157" spans="1:6">
      <c r="A157" s="82"/>
      <c r="B157" s="17"/>
      <c r="C157" s="9"/>
      <c r="D157" s="18"/>
      <c r="E157" s="11"/>
      <c r="F157" s="12"/>
    </row>
    <row r="158" spans="1:6" ht="37">
      <c r="A158" s="82"/>
      <c r="B158" s="17" t="s">
        <v>79</v>
      </c>
      <c r="C158" s="9"/>
      <c r="D158" s="18"/>
      <c r="E158" s="11"/>
      <c r="F158" s="12"/>
    </row>
    <row r="159" spans="1:6">
      <c r="A159" s="82"/>
      <c r="B159" s="17"/>
      <c r="C159" s="9"/>
      <c r="D159" s="18"/>
      <c r="E159" s="11"/>
      <c r="F159" s="12"/>
    </row>
    <row r="160" spans="1:6" ht="21">
      <c r="A160" s="82"/>
      <c r="B160" s="25" t="s">
        <v>80</v>
      </c>
      <c r="C160" s="9"/>
      <c r="D160" s="18"/>
      <c r="E160" s="11"/>
      <c r="F160" s="12"/>
    </row>
    <row r="161" spans="1:6">
      <c r="A161" s="82"/>
      <c r="B161" s="27"/>
      <c r="C161" s="9"/>
      <c r="D161" s="18"/>
      <c r="E161" s="11"/>
      <c r="F161" s="12"/>
    </row>
    <row r="162" spans="1:6">
      <c r="A162" s="82"/>
      <c r="B162" s="17" t="s">
        <v>81</v>
      </c>
      <c r="C162" s="9"/>
      <c r="D162" s="18"/>
      <c r="E162" s="11"/>
      <c r="F162" s="12"/>
    </row>
    <row r="163" spans="1:6">
      <c r="A163" s="82"/>
      <c r="B163" s="17"/>
      <c r="C163" s="9"/>
      <c r="D163" s="18"/>
      <c r="E163" s="11"/>
      <c r="F163" s="12"/>
    </row>
    <row r="164" spans="1:6" ht="37">
      <c r="A164" s="82"/>
      <c r="B164" s="17" t="s">
        <v>82</v>
      </c>
      <c r="C164" s="9"/>
      <c r="D164" s="18"/>
      <c r="E164" s="11"/>
      <c r="F164" s="12"/>
    </row>
    <row r="165" spans="1:6">
      <c r="A165" s="82"/>
      <c r="B165" s="17"/>
      <c r="C165" s="9"/>
      <c r="D165" s="18"/>
      <c r="E165" s="11"/>
      <c r="F165" s="12"/>
    </row>
    <row r="166" spans="1:6">
      <c r="A166" s="82"/>
      <c r="B166" s="17" t="s">
        <v>83</v>
      </c>
      <c r="C166" s="9"/>
      <c r="D166" s="18"/>
      <c r="E166" s="11"/>
      <c r="F166" s="12"/>
    </row>
    <row r="167" spans="1:6">
      <c r="A167" s="82"/>
      <c r="B167" s="17"/>
      <c r="C167" s="9"/>
      <c r="D167" s="18"/>
      <c r="E167" s="11"/>
      <c r="F167" s="12"/>
    </row>
    <row r="168" spans="1:6" ht="37">
      <c r="A168" s="82"/>
      <c r="B168" s="17" t="s">
        <v>84</v>
      </c>
      <c r="C168" s="9"/>
      <c r="D168" s="18"/>
      <c r="E168" s="11"/>
      <c r="F168" s="12"/>
    </row>
    <row r="169" spans="1:6">
      <c r="A169" s="82"/>
      <c r="B169" s="17"/>
      <c r="C169" s="9"/>
      <c r="D169" s="18"/>
      <c r="E169" s="11"/>
      <c r="F169" s="12"/>
    </row>
    <row r="170" spans="1:6" ht="37">
      <c r="A170" s="82"/>
      <c r="B170" s="17" t="s">
        <v>85</v>
      </c>
      <c r="C170" s="15"/>
      <c r="D170" s="16"/>
      <c r="E170" s="11"/>
      <c r="F170" s="12"/>
    </row>
    <row r="171" spans="1:6">
      <c r="A171" s="82"/>
      <c r="B171" s="17"/>
      <c r="C171" s="15"/>
      <c r="D171" s="16"/>
      <c r="E171" s="11"/>
      <c r="F171" s="12"/>
    </row>
    <row r="172" spans="1:6" ht="19" thickBot="1">
      <c r="A172" s="82"/>
      <c r="B172" s="21" t="s">
        <v>18</v>
      </c>
      <c r="C172" s="9"/>
      <c r="D172" s="18"/>
      <c r="E172" s="22" t="s">
        <v>19</v>
      </c>
      <c r="F172" s="23"/>
    </row>
    <row r="173" spans="1:6" ht="19" thickTop="1">
      <c r="A173" s="82"/>
      <c r="B173" s="21"/>
      <c r="C173" s="9"/>
      <c r="D173" s="18"/>
      <c r="E173" s="22"/>
      <c r="F173" s="12"/>
    </row>
    <row r="174" spans="1:6">
      <c r="A174" s="82"/>
      <c r="B174" s="17" t="s">
        <v>86</v>
      </c>
      <c r="C174" s="9"/>
      <c r="D174" s="18"/>
      <c r="E174" s="11"/>
      <c r="F174" s="12"/>
    </row>
    <row r="175" spans="1:6">
      <c r="A175" s="82"/>
      <c r="B175" s="17"/>
      <c r="C175" s="9"/>
      <c r="D175" s="18"/>
      <c r="E175" s="11"/>
      <c r="F175" s="12"/>
    </row>
    <row r="176" spans="1:6" ht="37">
      <c r="A176" s="82"/>
      <c r="B176" s="17" t="s">
        <v>87</v>
      </c>
      <c r="C176" s="9"/>
      <c r="D176" s="18"/>
      <c r="E176" s="11"/>
      <c r="F176" s="12"/>
    </row>
    <row r="177" spans="1:6">
      <c r="A177" s="82"/>
      <c r="B177" s="17"/>
      <c r="C177" s="9"/>
      <c r="D177" s="18"/>
      <c r="E177" s="11"/>
      <c r="F177" s="12"/>
    </row>
    <row r="178" spans="1:6">
      <c r="A178" s="82"/>
      <c r="B178" s="17" t="s">
        <v>88</v>
      </c>
      <c r="C178" s="9"/>
      <c r="D178" s="18"/>
      <c r="E178" s="11"/>
      <c r="F178" s="12"/>
    </row>
    <row r="179" spans="1:6">
      <c r="A179" s="82"/>
      <c r="B179" s="17"/>
      <c r="C179" s="9"/>
      <c r="D179" s="18"/>
      <c r="E179" s="11"/>
      <c r="F179" s="12"/>
    </row>
    <row r="180" spans="1:6">
      <c r="A180" s="82"/>
      <c r="B180" s="17" t="s">
        <v>89</v>
      </c>
      <c r="C180" s="9"/>
      <c r="D180" s="18"/>
      <c r="E180" s="11"/>
      <c r="F180" s="12"/>
    </row>
    <row r="181" spans="1:6">
      <c r="A181" s="82"/>
      <c r="B181" s="17"/>
      <c r="C181" s="9"/>
      <c r="D181" s="18"/>
      <c r="E181" s="11"/>
      <c r="F181" s="12"/>
    </row>
    <row r="182" spans="1:6">
      <c r="A182" s="82"/>
      <c r="B182" s="17" t="s">
        <v>90</v>
      </c>
      <c r="C182" s="9"/>
      <c r="D182" s="18"/>
      <c r="E182" s="11"/>
      <c r="F182" s="12"/>
    </row>
    <row r="183" spans="1:6">
      <c r="A183" s="82"/>
      <c r="B183" s="17"/>
      <c r="C183" s="9"/>
      <c r="D183" s="18"/>
      <c r="E183" s="11"/>
      <c r="F183" s="12"/>
    </row>
    <row r="184" spans="1:6">
      <c r="A184" s="82"/>
      <c r="B184" s="17" t="s">
        <v>91</v>
      </c>
      <c r="C184" s="15"/>
      <c r="D184" s="16"/>
      <c r="E184" s="11"/>
      <c r="F184" s="12"/>
    </row>
    <row r="185" spans="1:6">
      <c r="A185" s="82"/>
      <c r="B185" s="17"/>
      <c r="C185" s="15"/>
      <c r="D185" s="16"/>
      <c r="E185" s="11"/>
      <c r="F185" s="12"/>
    </row>
    <row r="186" spans="1:6">
      <c r="A186" s="82"/>
      <c r="B186" s="17" t="s">
        <v>92</v>
      </c>
      <c r="C186" s="9"/>
      <c r="D186" s="18"/>
      <c r="E186" s="11"/>
      <c r="F186" s="12"/>
    </row>
    <row r="187" spans="1:6">
      <c r="A187" s="82"/>
      <c r="B187" s="17"/>
      <c r="C187" s="9"/>
      <c r="D187" s="18"/>
      <c r="E187" s="11"/>
      <c r="F187" s="12"/>
    </row>
    <row r="188" spans="1:6">
      <c r="A188" s="82"/>
      <c r="B188" s="17" t="s">
        <v>93</v>
      </c>
      <c r="C188" s="9"/>
      <c r="D188" s="18"/>
      <c r="E188" s="11"/>
      <c r="F188" s="12"/>
    </row>
    <row r="189" spans="1:6">
      <c r="A189" s="82"/>
      <c r="B189" s="17"/>
      <c r="C189" s="9"/>
      <c r="D189" s="18"/>
      <c r="E189" s="11"/>
      <c r="F189" s="12"/>
    </row>
    <row r="190" spans="1:6" ht="74">
      <c r="A190" s="82"/>
      <c r="B190" s="17" t="s">
        <v>94</v>
      </c>
      <c r="C190" s="9"/>
      <c r="D190" s="18"/>
      <c r="E190" s="11"/>
      <c r="F190" s="12"/>
    </row>
    <row r="191" spans="1:6">
      <c r="A191" s="82"/>
      <c r="B191" s="17"/>
      <c r="C191" s="9"/>
      <c r="D191" s="18"/>
      <c r="E191" s="11"/>
      <c r="F191" s="12"/>
    </row>
    <row r="192" spans="1:6" ht="37">
      <c r="A192" s="82"/>
      <c r="B192" s="17" t="s">
        <v>95</v>
      </c>
      <c r="C192" s="9"/>
      <c r="D192" s="18"/>
      <c r="E192" s="11"/>
      <c r="F192" s="12"/>
    </row>
    <row r="193" spans="1:6">
      <c r="A193" s="82"/>
      <c r="B193" s="17"/>
      <c r="C193" s="9"/>
      <c r="D193" s="18"/>
      <c r="E193" s="11"/>
      <c r="F193" s="12"/>
    </row>
    <row r="194" spans="1:6" ht="21">
      <c r="A194" s="82"/>
      <c r="B194" s="25" t="s">
        <v>96</v>
      </c>
      <c r="C194" s="9"/>
      <c r="D194" s="18"/>
      <c r="E194" s="11"/>
      <c r="F194" s="12"/>
    </row>
    <row r="195" spans="1:6">
      <c r="A195" s="82"/>
      <c r="B195" s="27"/>
      <c r="C195" s="9"/>
      <c r="D195" s="18"/>
      <c r="E195" s="11"/>
      <c r="F195" s="12"/>
    </row>
    <row r="196" spans="1:6">
      <c r="A196" s="82"/>
      <c r="B196" s="17" t="s">
        <v>97</v>
      </c>
      <c r="C196" s="9"/>
      <c r="D196" s="18"/>
      <c r="E196" s="11"/>
      <c r="F196" s="12"/>
    </row>
    <row r="197" spans="1:6">
      <c r="A197" s="82"/>
      <c r="B197" s="17"/>
      <c r="C197" s="9"/>
      <c r="D197" s="18"/>
      <c r="E197" s="11"/>
      <c r="F197" s="12"/>
    </row>
    <row r="198" spans="1:6" ht="37">
      <c r="A198" s="82"/>
      <c r="B198" s="17" t="s">
        <v>98</v>
      </c>
      <c r="C198" s="9"/>
      <c r="D198" s="18"/>
      <c r="E198" s="11"/>
      <c r="F198" s="12"/>
    </row>
    <row r="199" spans="1:6">
      <c r="A199" s="82"/>
      <c r="B199" s="17"/>
      <c r="C199" s="9"/>
      <c r="D199" s="18"/>
      <c r="E199" s="11"/>
      <c r="F199" s="12"/>
    </row>
    <row r="200" spans="1:6">
      <c r="A200" s="82"/>
      <c r="B200" s="17" t="s">
        <v>99</v>
      </c>
      <c r="C200" s="9"/>
      <c r="D200" s="18"/>
      <c r="E200" s="11"/>
      <c r="F200" s="12"/>
    </row>
    <row r="201" spans="1:6">
      <c r="A201" s="82"/>
      <c r="B201" s="17"/>
      <c r="C201" s="9"/>
      <c r="D201" s="18"/>
      <c r="E201" s="11"/>
      <c r="F201" s="12"/>
    </row>
    <row r="202" spans="1:6" ht="37">
      <c r="A202" s="82"/>
      <c r="B202" s="17" t="s">
        <v>100</v>
      </c>
      <c r="C202" s="9"/>
      <c r="D202" s="18"/>
      <c r="E202" s="11"/>
      <c r="F202" s="12"/>
    </row>
    <row r="203" spans="1:6">
      <c r="A203" s="82"/>
      <c r="B203" s="17"/>
      <c r="C203" s="9"/>
      <c r="D203" s="18"/>
      <c r="E203" s="11"/>
      <c r="F203" s="12"/>
    </row>
    <row r="204" spans="1:6" ht="37">
      <c r="A204" s="82"/>
      <c r="B204" s="17" t="s">
        <v>101</v>
      </c>
      <c r="C204" s="9"/>
      <c r="D204" s="18"/>
      <c r="E204" s="11"/>
      <c r="F204" s="12"/>
    </row>
    <row r="205" spans="1:6">
      <c r="A205" s="82"/>
      <c r="B205" s="17"/>
      <c r="C205" s="9"/>
      <c r="D205" s="18"/>
      <c r="E205" s="11"/>
      <c r="F205" s="12"/>
    </row>
    <row r="206" spans="1:6">
      <c r="A206" s="82"/>
      <c r="B206" s="17" t="s">
        <v>102</v>
      </c>
      <c r="C206" s="9"/>
      <c r="D206" s="18"/>
      <c r="E206" s="11"/>
      <c r="F206" s="12"/>
    </row>
    <row r="207" spans="1:6">
      <c r="A207" s="82"/>
      <c r="B207" s="17"/>
      <c r="C207" s="9"/>
      <c r="D207" s="18"/>
      <c r="E207" s="11"/>
      <c r="F207" s="12"/>
    </row>
    <row r="208" spans="1:6">
      <c r="A208" s="82"/>
      <c r="B208" s="17" t="s">
        <v>103</v>
      </c>
      <c r="C208" s="9"/>
      <c r="D208" s="18"/>
      <c r="E208" s="11"/>
      <c r="F208" s="12"/>
    </row>
    <row r="209" spans="1:6">
      <c r="A209" s="82"/>
      <c r="B209" s="17"/>
      <c r="C209" s="9"/>
      <c r="D209" s="18"/>
      <c r="E209" s="11"/>
      <c r="F209" s="12"/>
    </row>
    <row r="210" spans="1:6" ht="37">
      <c r="A210" s="82"/>
      <c r="B210" s="17" t="s">
        <v>104</v>
      </c>
      <c r="C210" s="9"/>
      <c r="D210" s="18"/>
      <c r="E210" s="11"/>
      <c r="F210" s="12"/>
    </row>
    <row r="211" spans="1:6">
      <c r="A211" s="82"/>
      <c r="B211" s="21"/>
      <c r="C211" s="9"/>
      <c r="D211" s="18"/>
      <c r="E211" s="11"/>
      <c r="F211" s="12"/>
    </row>
    <row r="212" spans="1:6">
      <c r="A212" s="82"/>
      <c r="B212" s="17" t="s">
        <v>105</v>
      </c>
      <c r="C212" s="9"/>
      <c r="D212" s="18"/>
      <c r="E212" s="11"/>
      <c r="F212" s="12"/>
    </row>
    <row r="213" spans="1:6">
      <c r="A213" s="82"/>
      <c r="B213" s="17"/>
      <c r="C213" s="9"/>
      <c r="D213" s="18"/>
      <c r="E213" s="11"/>
      <c r="F213" s="12"/>
    </row>
    <row r="214" spans="1:6">
      <c r="A214" s="82"/>
      <c r="B214" s="17" t="s">
        <v>106</v>
      </c>
      <c r="C214" s="9"/>
      <c r="D214" s="18"/>
      <c r="E214" s="11"/>
      <c r="F214" s="12"/>
    </row>
    <row r="215" spans="1:6">
      <c r="A215" s="82"/>
      <c r="B215" s="17"/>
      <c r="C215" s="9"/>
      <c r="D215" s="18"/>
      <c r="E215" s="11"/>
      <c r="F215" s="12"/>
    </row>
    <row r="216" spans="1:6">
      <c r="A216" s="82"/>
      <c r="B216" s="17" t="s">
        <v>107</v>
      </c>
      <c r="C216" s="9"/>
      <c r="D216" s="18"/>
      <c r="E216" s="11"/>
      <c r="F216" s="12"/>
    </row>
    <row r="217" spans="1:6">
      <c r="A217" s="82"/>
      <c r="B217" s="17"/>
      <c r="C217" s="9"/>
      <c r="D217" s="18"/>
      <c r="E217" s="11"/>
      <c r="F217" s="12"/>
    </row>
    <row r="218" spans="1:6">
      <c r="A218" s="82"/>
      <c r="B218" s="17" t="s">
        <v>108</v>
      </c>
      <c r="C218" s="9"/>
      <c r="D218" s="18"/>
      <c r="E218" s="11"/>
      <c r="F218" s="12"/>
    </row>
    <row r="219" spans="1:6">
      <c r="A219" s="82"/>
      <c r="B219" s="17"/>
      <c r="C219" s="9"/>
      <c r="D219" s="18"/>
      <c r="E219" s="11"/>
      <c r="F219" s="12"/>
    </row>
    <row r="220" spans="1:6">
      <c r="A220" s="82"/>
      <c r="B220" s="17" t="s">
        <v>109</v>
      </c>
      <c r="C220" s="9"/>
      <c r="D220" s="18"/>
      <c r="E220" s="11"/>
      <c r="F220" s="12"/>
    </row>
    <row r="221" spans="1:6">
      <c r="A221" s="82"/>
      <c r="B221" s="17"/>
      <c r="C221" s="9"/>
      <c r="D221" s="18"/>
      <c r="E221" s="11"/>
      <c r="F221" s="12"/>
    </row>
    <row r="222" spans="1:6">
      <c r="A222" s="82"/>
      <c r="B222" s="17" t="s">
        <v>110</v>
      </c>
      <c r="C222" s="9"/>
      <c r="D222" s="18"/>
      <c r="E222" s="11"/>
      <c r="F222" s="12"/>
    </row>
    <row r="223" spans="1:6" ht="19" thickBot="1">
      <c r="A223" s="82"/>
      <c r="B223" s="21" t="s">
        <v>18</v>
      </c>
      <c r="C223" s="9"/>
      <c r="D223" s="18"/>
      <c r="E223" s="11" t="s">
        <v>19</v>
      </c>
      <c r="F223" s="23"/>
    </row>
    <row r="224" spans="1:6" ht="74.5" thickTop="1">
      <c r="A224" s="82"/>
      <c r="B224" s="17" t="s">
        <v>111</v>
      </c>
      <c r="C224" s="9"/>
      <c r="D224" s="18"/>
      <c r="E224" s="11"/>
      <c r="F224" s="12"/>
    </row>
    <row r="225" spans="1:6">
      <c r="A225" s="82"/>
      <c r="B225" s="17"/>
      <c r="C225" s="9"/>
      <c r="D225" s="18"/>
      <c r="E225" s="11"/>
      <c r="F225" s="12"/>
    </row>
    <row r="226" spans="1:6" ht="37">
      <c r="A226" s="82"/>
      <c r="B226" s="17" t="s">
        <v>112</v>
      </c>
      <c r="C226" s="9"/>
      <c r="D226" s="18"/>
      <c r="E226" s="11"/>
      <c r="F226" s="12"/>
    </row>
    <row r="227" spans="1:6">
      <c r="A227" s="82"/>
      <c r="B227" s="17"/>
      <c r="C227" s="9"/>
      <c r="D227" s="18"/>
      <c r="E227" s="11"/>
      <c r="F227" s="12"/>
    </row>
    <row r="228" spans="1:6" ht="21">
      <c r="A228" s="82"/>
      <c r="B228" s="25" t="s">
        <v>113</v>
      </c>
      <c r="C228" s="9"/>
      <c r="D228" s="18"/>
      <c r="E228" s="11"/>
      <c r="F228" s="12"/>
    </row>
    <row r="229" spans="1:6">
      <c r="A229" s="82"/>
      <c r="B229" s="27"/>
      <c r="C229" s="9"/>
      <c r="D229" s="18"/>
      <c r="E229" s="11"/>
      <c r="F229" s="12"/>
    </row>
    <row r="230" spans="1:6">
      <c r="A230" s="82"/>
      <c r="B230" s="17" t="s">
        <v>114</v>
      </c>
      <c r="C230" s="9"/>
      <c r="D230" s="18"/>
      <c r="E230" s="11"/>
      <c r="F230" s="12"/>
    </row>
    <row r="231" spans="1:6">
      <c r="A231" s="82"/>
      <c r="B231" s="17"/>
      <c r="C231" s="9"/>
      <c r="D231" s="18"/>
      <c r="E231" s="11"/>
      <c r="F231" s="12"/>
    </row>
    <row r="232" spans="1:6" ht="92.5">
      <c r="A232" s="82"/>
      <c r="B232" s="17" t="s">
        <v>115</v>
      </c>
      <c r="C232" s="9"/>
      <c r="D232" s="18"/>
      <c r="E232" s="11"/>
      <c r="F232" s="12"/>
    </row>
    <row r="233" spans="1:6">
      <c r="A233" s="82"/>
      <c r="B233" s="17"/>
      <c r="C233" s="9"/>
      <c r="D233" s="18"/>
      <c r="E233" s="11"/>
      <c r="F233" s="12"/>
    </row>
    <row r="234" spans="1:6">
      <c r="A234" s="82"/>
      <c r="B234" s="17" t="s">
        <v>116</v>
      </c>
      <c r="C234" s="9"/>
      <c r="D234" s="18"/>
      <c r="E234" s="11"/>
      <c r="F234" s="12"/>
    </row>
    <row r="235" spans="1:6">
      <c r="A235" s="82"/>
      <c r="B235" s="17"/>
      <c r="C235" s="9"/>
      <c r="D235" s="18"/>
      <c r="E235" s="11"/>
      <c r="F235" s="12"/>
    </row>
    <row r="236" spans="1:6" ht="37">
      <c r="A236" s="82"/>
      <c r="B236" s="17" t="s">
        <v>117</v>
      </c>
      <c r="C236" s="9"/>
      <c r="D236" s="18"/>
      <c r="E236" s="11"/>
      <c r="F236" s="12"/>
    </row>
    <row r="237" spans="1:6">
      <c r="A237" s="82"/>
      <c r="B237" s="17"/>
      <c r="C237" s="9"/>
      <c r="D237" s="18"/>
      <c r="E237" s="11"/>
      <c r="F237" s="12"/>
    </row>
    <row r="238" spans="1:6" ht="37">
      <c r="A238" s="82"/>
      <c r="B238" s="17" t="s">
        <v>118</v>
      </c>
      <c r="C238" s="9"/>
      <c r="D238" s="18"/>
      <c r="E238" s="11"/>
      <c r="F238" s="12"/>
    </row>
    <row r="239" spans="1:6">
      <c r="A239" s="82"/>
      <c r="B239" s="17"/>
      <c r="C239" s="9"/>
      <c r="D239" s="18"/>
      <c r="E239" s="11"/>
      <c r="F239" s="12"/>
    </row>
    <row r="240" spans="1:6">
      <c r="A240" s="82"/>
      <c r="B240" s="17" t="s">
        <v>119</v>
      </c>
      <c r="C240" s="9"/>
      <c r="D240" s="18"/>
      <c r="E240" s="11"/>
      <c r="F240" s="12"/>
    </row>
    <row r="241" spans="1:6">
      <c r="A241" s="82"/>
      <c r="B241" s="17"/>
      <c r="C241" s="9"/>
      <c r="D241" s="18"/>
      <c r="E241" s="11"/>
      <c r="F241" s="12"/>
    </row>
    <row r="242" spans="1:6" ht="37">
      <c r="A242" s="82"/>
      <c r="B242" s="17" t="s">
        <v>120</v>
      </c>
      <c r="C242" s="9"/>
      <c r="D242" s="18"/>
      <c r="E242" s="11"/>
      <c r="F242" s="12"/>
    </row>
    <row r="243" spans="1:6">
      <c r="A243" s="82"/>
      <c r="B243" s="17"/>
      <c r="C243" s="9"/>
      <c r="D243" s="18"/>
      <c r="E243" s="11"/>
      <c r="F243" s="12"/>
    </row>
    <row r="244" spans="1:6">
      <c r="A244" s="82"/>
      <c r="B244" s="17" t="s">
        <v>121</v>
      </c>
      <c r="C244" s="9"/>
      <c r="D244" s="18"/>
      <c r="E244" s="11"/>
      <c r="F244" s="12"/>
    </row>
    <row r="245" spans="1:6">
      <c r="A245" s="82"/>
      <c r="B245" s="17"/>
      <c r="C245" s="9"/>
      <c r="D245" s="18"/>
      <c r="E245" s="11"/>
      <c r="F245" s="12"/>
    </row>
    <row r="246" spans="1:6">
      <c r="A246" s="82"/>
      <c r="B246" s="17" t="s">
        <v>122</v>
      </c>
      <c r="C246" s="9"/>
      <c r="D246" s="18"/>
      <c r="E246" s="11"/>
      <c r="F246" s="12"/>
    </row>
    <row r="247" spans="1:6">
      <c r="A247" s="82"/>
      <c r="B247" s="17"/>
      <c r="C247" s="9"/>
      <c r="D247" s="18"/>
      <c r="E247" s="11"/>
      <c r="F247" s="12"/>
    </row>
    <row r="248" spans="1:6">
      <c r="A248" s="82"/>
      <c r="B248" s="17" t="s">
        <v>123</v>
      </c>
      <c r="C248" s="9"/>
      <c r="D248" s="18"/>
      <c r="E248" s="11"/>
      <c r="F248" s="12"/>
    </row>
    <row r="249" spans="1:6">
      <c r="A249" s="82"/>
      <c r="B249" s="17"/>
      <c r="C249" s="9"/>
      <c r="D249" s="18"/>
      <c r="E249" s="11"/>
      <c r="F249" s="12"/>
    </row>
    <row r="250" spans="1:6">
      <c r="A250" s="82"/>
      <c r="B250" s="17" t="s">
        <v>124</v>
      </c>
      <c r="C250" s="9"/>
      <c r="D250" s="18"/>
      <c r="E250" s="11"/>
      <c r="F250" s="12"/>
    </row>
    <row r="251" spans="1:6">
      <c r="A251" s="82"/>
      <c r="B251" s="17"/>
      <c r="C251" s="9"/>
      <c r="D251" s="18"/>
      <c r="E251" s="11"/>
      <c r="F251" s="12"/>
    </row>
    <row r="252" spans="1:6">
      <c r="A252" s="82"/>
      <c r="B252" s="17" t="s">
        <v>125</v>
      </c>
      <c r="C252" s="9"/>
      <c r="D252" s="18"/>
      <c r="E252" s="11"/>
      <c r="F252" s="12"/>
    </row>
    <row r="253" spans="1:6">
      <c r="A253" s="82"/>
      <c r="B253" s="17"/>
      <c r="C253" s="9"/>
      <c r="D253" s="18"/>
      <c r="E253" s="11"/>
      <c r="F253" s="12"/>
    </row>
    <row r="254" spans="1:6">
      <c r="A254" s="82"/>
      <c r="B254" s="17" t="s">
        <v>126</v>
      </c>
      <c r="C254" s="9"/>
      <c r="D254" s="18"/>
      <c r="E254" s="11"/>
      <c r="F254" s="12"/>
    </row>
    <row r="255" spans="1:6">
      <c r="A255" s="82"/>
      <c r="B255" s="17"/>
      <c r="C255" s="9"/>
      <c r="D255" s="18"/>
      <c r="E255" s="11"/>
      <c r="F255" s="12"/>
    </row>
    <row r="256" spans="1:6" ht="74">
      <c r="A256" s="82"/>
      <c r="B256" s="17" t="s">
        <v>127</v>
      </c>
      <c r="C256" s="9"/>
      <c r="D256" s="18"/>
      <c r="E256" s="11"/>
      <c r="F256" s="12"/>
    </row>
    <row r="257" spans="1:6">
      <c r="A257" s="82"/>
      <c r="B257" s="17"/>
      <c r="C257" s="9"/>
      <c r="D257" s="18"/>
      <c r="E257" s="11"/>
      <c r="F257" s="12"/>
    </row>
    <row r="258" spans="1:6" ht="37">
      <c r="A258" s="82"/>
      <c r="B258" s="17" t="s">
        <v>128</v>
      </c>
      <c r="C258" s="9"/>
      <c r="D258" s="18"/>
      <c r="E258" s="11"/>
      <c r="F258" s="12"/>
    </row>
    <row r="259" spans="1:6">
      <c r="A259" s="82"/>
      <c r="B259" s="17"/>
      <c r="C259" s="9"/>
      <c r="D259" s="18"/>
      <c r="E259" s="11"/>
      <c r="F259" s="12"/>
    </row>
    <row r="260" spans="1:6" ht="21">
      <c r="A260" s="82"/>
      <c r="B260" s="25" t="s">
        <v>129</v>
      </c>
      <c r="C260" s="9"/>
      <c r="D260" s="18"/>
      <c r="E260" s="11"/>
      <c r="F260" s="12"/>
    </row>
    <row r="261" spans="1:6">
      <c r="A261" s="82"/>
      <c r="B261" s="27"/>
      <c r="C261" s="9"/>
      <c r="D261" s="18"/>
      <c r="E261" s="11"/>
      <c r="F261" s="12"/>
    </row>
    <row r="262" spans="1:6">
      <c r="A262" s="82"/>
      <c r="B262" s="17" t="s">
        <v>130</v>
      </c>
      <c r="C262" s="9"/>
      <c r="D262" s="18"/>
      <c r="E262" s="11"/>
      <c r="F262" s="12"/>
    </row>
    <row r="263" spans="1:6">
      <c r="A263" s="82"/>
      <c r="B263" s="21"/>
      <c r="C263" s="9"/>
      <c r="D263" s="18"/>
      <c r="E263" s="11"/>
      <c r="F263" s="12"/>
    </row>
    <row r="264" spans="1:6" ht="92.5">
      <c r="A264" s="82"/>
      <c r="B264" s="17" t="s">
        <v>131</v>
      </c>
      <c r="C264" s="9"/>
      <c r="D264" s="18"/>
      <c r="E264" s="11"/>
      <c r="F264" s="12"/>
    </row>
    <row r="265" spans="1:6">
      <c r="A265" s="82"/>
      <c r="B265" s="17"/>
      <c r="C265" s="9"/>
      <c r="D265" s="18"/>
      <c r="E265" s="11"/>
      <c r="F265" s="12"/>
    </row>
    <row r="266" spans="1:6" ht="19" thickBot="1">
      <c r="A266" s="82"/>
      <c r="B266" s="21" t="s">
        <v>18</v>
      </c>
      <c r="C266" s="9"/>
      <c r="D266" s="18"/>
      <c r="E266" s="11" t="s">
        <v>19</v>
      </c>
      <c r="F266" s="23"/>
    </row>
    <row r="267" spans="1:6" ht="19" thickTop="1">
      <c r="A267" s="82"/>
      <c r="B267" s="17" t="s">
        <v>132</v>
      </c>
      <c r="C267" s="9"/>
      <c r="D267" s="18"/>
      <c r="E267" s="11"/>
      <c r="F267" s="12"/>
    </row>
    <row r="268" spans="1:6">
      <c r="A268" s="82"/>
      <c r="B268" s="17"/>
      <c r="C268" s="9"/>
      <c r="D268" s="18"/>
      <c r="E268" s="11"/>
      <c r="F268" s="12"/>
    </row>
    <row r="269" spans="1:6" ht="37">
      <c r="A269" s="82"/>
      <c r="B269" s="17" t="s">
        <v>133</v>
      </c>
      <c r="C269" s="9"/>
      <c r="D269" s="18"/>
      <c r="E269" s="11"/>
      <c r="F269" s="12"/>
    </row>
    <row r="270" spans="1:6">
      <c r="A270" s="82"/>
      <c r="B270" s="17"/>
      <c r="C270" s="9"/>
      <c r="D270" s="18"/>
      <c r="E270" s="11"/>
      <c r="F270" s="12"/>
    </row>
    <row r="271" spans="1:6" ht="37">
      <c r="A271" s="82"/>
      <c r="B271" s="17" t="s">
        <v>134</v>
      </c>
      <c r="C271" s="9"/>
      <c r="D271" s="18"/>
      <c r="E271" s="11"/>
      <c r="F271" s="12"/>
    </row>
    <row r="272" spans="1:6">
      <c r="A272" s="82"/>
      <c r="B272" s="17"/>
      <c r="C272" s="9"/>
      <c r="D272" s="18"/>
      <c r="E272" s="11"/>
      <c r="F272" s="12"/>
    </row>
    <row r="273" spans="1:6">
      <c r="A273" s="82"/>
      <c r="B273" s="17" t="s">
        <v>135</v>
      </c>
      <c r="C273" s="9"/>
      <c r="D273" s="18"/>
      <c r="E273" s="11"/>
      <c r="F273" s="12"/>
    </row>
    <row r="274" spans="1:6">
      <c r="A274" s="82"/>
      <c r="B274" s="17"/>
      <c r="C274" s="9"/>
      <c r="D274" s="18"/>
      <c r="E274" s="11"/>
      <c r="F274" s="12"/>
    </row>
    <row r="275" spans="1:6" ht="37">
      <c r="A275" s="82"/>
      <c r="B275" s="17" t="s">
        <v>136</v>
      </c>
      <c r="C275" s="9"/>
      <c r="D275" s="18"/>
      <c r="E275" s="11"/>
      <c r="F275" s="12"/>
    </row>
    <row r="276" spans="1:6">
      <c r="A276" s="82"/>
      <c r="B276" s="17"/>
      <c r="C276" s="9"/>
      <c r="D276" s="18"/>
      <c r="E276" s="11"/>
      <c r="F276" s="12"/>
    </row>
    <row r="277" spans="1:6">
      <c r="A277" s="82"/>
      <c r="B277" s="17" t="s">
        <v>137</v>
      </c>
      <c r="C277" s="9"/>
      <c r="D277" s="18"/>
      <c r="E277" s="11"/>
      <c r="F277" s="12"/>
    </row>
    <row r="278" spans="1:6">
      <c r="A278" s="82"/>
      <c r="B278" s="17"/>
      <c r="C278" s="9"/>
      <c r="D278" s="18"/>
      <c r="E278" s="11"/>
      <c r="F278" s="12"/>
    </row>
    <row r="279" spans="1:6">
      <c r="A279" s="82"/>
      <c r="B279" s="17" t="s">
        <v>138</v>
      </c>
      <c r="C279" s="9"/>
      <c r="D279" s="18"/>
      <c r="E279" s="11"/>
      <c r="F279" s="12"/>
    </row>
    <row r="280" spans="1:6">
      <c r="A280" s="82"/>
      <c r="B280" s="17"/>
      <c r="C280" s="9"/>
      <c r="D280" s="18"/>
      <c r="E280" s="11"/>
      <c r="F280" s="12"/>
    </row>
    <row r="281" spans="1:6">
      <c r="A281" s="82"/>
      <c r="B281" s="17" t="s">
        <v>139</v>
      </c>
      <c r="C281" s="9"/>
      <c r="D281" s="18"/>
      <c r="E281" s="11"/>
      <c r="F281" s="12"/>
    </row>
    <row r="282" spans="1:6">
      <c r="A282" s="82"/>
      <c r="B282" s="17"/>
      <c r="C282" s="9"/>
      <c r="D282" s="18"/>
      <c r="E282" s="11"/>
      <c r="F282" s="12"/>
    </row>
    <row r="283" spans="1:6">
      <c r="A283" s="82"/>
      <c r="B283" s="17" t="s">
        <v>140</v>
      </c>
      <c r="C283" s="9"/>
      <c r="D283" s="18"/>
      <c r="E283" s="11"/>
      <c r="F283" s="12"/>
    </row>
    <row r="284" spans="1:6">
      <c r="A284" s="82"/>
      <c r="B284" s="17"/>
      <c r="C284" s="9"/>
      <c r="D284" s="18"/>
      <c r="E284" s="11"/>
      <c r="F284" s="12"/>
    </row>
    <row r="285" spans="1:6">
      <c r="A285" s="82"/>
      <c r="B285" s="17" t="s">
        <v>141</v>
      </c>
      <c r="C285" s="9"/>
      <c r="D285" s="18"/>
      <c r="E285" s="11"/>
      <c r="F285" s="12"/>
    </row>
    <row r="286" spans="1:6">
      <c r="A286" s="82"/>
      <c r="B286" s="17"/>
      <c r="C286" s="9"/>
      <c r="D286" s="18"/>
      <c r="E286" s="11"/>
      <c r="F286" s="12"/>
    </row>
    <row r="287" spans="1:6">
      <c r="A287" s="82"/>
      <c r="B287" s="17" t="s">
        <v>142</v>
      </c>
      <c r="C287" s="9"/>
      <c r="D287" s="18"/>
      <c r="E287" s="11"/>
      <c r="F287" s="12"/>
    </row>
    <row r="288" spans="1:6">
      <c r="A288" s="82"/>
      <c r="B288" s="17"/>
      <c r="C288" s="9"/>
      <c r="D288" s="18"/>
      <c r="E288" s="11"/>
      <c r="F288" s="12"/>
    </row>
    <row r="289" spans="1:6" ht="74">
      <c r="A289" s="82"/>
      <c r="B289" s="17" t="s">
        <v>143</v>
      </c>
      <c r="C289" s="9"/>
      <c r="D289" s="18"/>
      <c r="E289" s="11"/>
      <c r="F289" s="12"/>
    </row>
    <row r="290" spans="1:6">
      <c r="A290" s="82"/>
      <c r="B290" s="17"/>
      <c r="C290" s="9"/>
      <c r="D290" s="18"/>
      <c r="E290" s="11"/>
      <c r="F290" s="12"/>
    </row>
    <row r="291" spans="1:6" ht="37">
      <c r="A291" s="82"/>
      <c r="B291" s="17" t="s">
        <v>144</v>
      </c>
      <c r="C291" s="9"/>
      <c r="D291" s="18"/>
      <c r="E291" s="11"/>
      <c r="F291" s="12"/>
    </row>
    <row r="292" spans="1:6">
      <c r="A292" s="82"/>
      <c r="B292" s="17"/>
      <c r="C292" s="9"/>
      <c r="D292" s="18"/>
      <c r="E292" s="11"/>
      <c r="F292" s="12"/>
    </row>
    <row r="293" spans="1:6" ht="37">
      <c r="A293" s="82"/>
      <c r="B293" s="17" t="s">
        <v>145</v>
      </c>
      <c r="C293" s="9"/>
      <c r="D293" s="18"/>
      <c r="E293" s="11"/>
      <c r="F293" s="12"/>
    </row>
    <row r="294" spans="1:6">
      <c r="A294" s="82"/>
      <c r="B294" s="17"/>
      <c r="C294" s="9"/>
      <c r="D294" s="18"/>
      <c r="E294" s="11"/>
      <c r="F294" s="12"/>
    </row>
    <row r="295" spans="1:6" ht="37">
      <c r="A295" s="82"/>
      <c r="B295" s="17" t="s">
        <v>146</v>
      </c>
      <c r="C295" s="9"/>
      <c r="D295" s="18"/>
      <c r="E295" s="11"/>
      <c r="F295" s="12"/>
    </row>
    <row r="296" spans="1:6">
      <c r="A296" s="82"/>
      <c r="B296" s="17"/>
      <c r="C296" s="9"/>
      <c r="D296" s="18"/>
      <c r="E296" s="11"/>
      <c r="F296" s="12"/>
    </row>
    <row r="297" spans="1:6" ht="21">
      <c r="A297" s="82"/>
      <c r="B297" s="25" t="s">
        <v>147</v>
      </c>
      <c r="C297" s="9"/>
      <c r="D297" s="18"/>
      <c r="E297" s="11"/>
      <c r="F297" s="12"/>
    </row>
    <row r="298" spans="1:6">
      <c r="A298" s="82"/>
      <c r="B298" s="27"/>
      <c r="C298" s="9"/>
      <c r="D298" s="18"/>
      <c r="E298" s="11"/>
      <c r="F298" s="12"/>
    </row>
    <row r="299" spans="1:6">
      <c r="A299" s="82"/>
      <c r="B299" s="17" t="s">
        <v>148</v>
      </c>
      <c r="C299" s="9"/>
      <c r="D299" s="18"/>
      <c r="E299" s="11"/>
      <c r="F299" s="12"/>
    </row>
    <row r="300" spans="1:6">
      <c r="A300" s="82"/>
      <c r="B300" s="17"/>
      <c r="C300" s="9"/>
      <c r="D300" s="18"/>
      <c r="E300" s="11"/>
      <c r="F300" s="12"/>
    </row>
    <row r="301" spans="1:6" ht="37">
      <c r="A301" s="82"/>
      <c r="B301" s="17" t="s">
        <v>149</v>
      </c>
      <c r="C301" s="9"/>
      <c r="D301" s="18"/>
      <c r="E301" s="11"/>
      <c r="F301" s="12"/>
    </row>
    <row r="302" spans="1:6">
      <c r="A302" s="82"/>
      <c r="B302" s="17"/>
      <c r="C302" s="9"/>
      <c r="D302" s="18"/>
      <c r="E302" s="11"/>
      <c r="F302" s="12"/>
    </row>
    <row r="303" spans="1:6">
      <c r="A303" s="82"/>
      <c r="B303" s="17" t="s">
        <v>150</v>
      </c>
      <c r="C303" s="9"/>
      <c r="D303" s="18"/>
      <c r="E303" s="11"/>
      <c r="F303" s="12"/>
    </row>
    <row r="304" spans="1:6">
      <c r="A304" s="82"/>
      <c r="B304" s="17"/>
      <c r="C304" s="9"/>
      <c r="D304" s="18"/>
      <c r="E304" s="11"/>
      <c r="F304" s="12"/>
    </row>
    <row r="305" spans="1:6" ht="37">
      <c r="A305" s="82"/>
      <c r="B305" s="17" t="s">
        <v>151</v>
      </c>
      <c r="C305" s="9"/>
      <c r="D305" s="18"/>
      <c r="E305" s="11"/>
      <c r="F305" s="12"/>
    </row>
    <row r="306" spans="1:6">
      <c r="A306" s="82"/>
      <c r="B306" s="17"/>
      <c r="C306" s="9"/>
      <c r="D306" s="18"/>
      <c r="E306" s="11"/>
      <c r="F306" s="12"/>
    </row>
    <row r="307" spans="1:6" ht="37">
      <c r="A307" s="82"/>
      <c r="B307" s="17" t="s">
        <v>152</v>
      </c>
      <c r="C307" s="9"/>
      <c r="D307" s="18"/>
      <c r="E307" s="11"/>
      <c r="F307" s="12"/>
    </row>
    <row r="308" spans="1:6">
      <c r="A308" s="82"/>
      <c r="B308" s="17"/>
      <c r="C308" s="9"/>
      <c r="D308" s="18"/>
      <c r="E308" s="11"/>
      <c r="F308" s="12"/>
    </row>
    <row r="309" spans="1:6">
      <c r="A309" s="82"/>
      <c r="B309" s="17" t="s">
        <v>153</v>
      </c>
      <c r="C309" s="9"/>
      <c r="D309" s="18"/>
      <c r="E309" s="11"/>
      <c r="F309" s="12"/>
    </row>
    <row r="310" spans="1:6">
      <c r="A310" s="82"/>
      <c r="B310" s="17"/>
      <c r="C310" s="9"/>
      <c r="D310" s="18"/>
      <c r="E310" s="11"/>
      <c r="F310" s="12"/>
    </row>
    <row r="311" spans="1:6" ht="37">
      <c r="A311" s="82"/>
      <c r="B311" s="17" t="s">
        <v>154</v>
      </c>
      <c r="C311" s="9"/>
      <c r="D311" s="18"/>
      <c r="E311" s="11"/>
      <c r="F311" s="12"/>
    </row>
    <row r="312" spans="1:6">
      <c r="A312" s="82"/>
      <c r="B312" s="17"/>
      <c r="C312" s="9"/>
      <c r="D312" s="18"/>
      <c r="E312" s="11"/>
      <c r="F312" s="12"/>
    </row>
    <row r="313" spans="1:6" ht="17.25" customHeight="1">
      <c r="A313" s="82"/>
      <c r="B313" s="17" t="s">
        <v>155</v>
      </c>
      <c r="C313" s="9"/>
      <c r="D313" s="18"/>
      <c r="E313" s="11"/>
      <c r="F313" s="12"/>
    </row>
    <row r="314" spans="1:6" ht="17.25" customHeight="1">
      <c r="A314" s="82"/>
      <c r="B314" s="17"/>
      <c r="C314" s="9"/>
      <c r="D314" s="18"/>
      <c r="E314" s="11"/>
      <c r="F314" s="12"/>
    </row>
    <row r="315" spans="1:6" ht="19" thickBot="1">
      <c r="A315" s="82"/>
      <c r="B315" s="21" t="s">
        <v>18</v>
      </c>
      <c r="C315" s="9"/>
      <c r="D315" s="18"/>
      <c r="E315" s="11" t="s">
        <v>19</v>
      </c>
      <c r="F315" s="23"/>
    </row>
    <row r="316" spans="1:6" ht="19" thickTop="1">
      <c r="A316" s="82"/>
      <c r="B316" s="21"/>
      <c r="C316" s="9"/>
      <c r="D316" s="18"/>
      <c r="E316" s="11"/>
      <c r="F316" s="12"/>
    </row>
    <row r="317" spans="1:6">
      <c r="A317" s="82"/>
      <c r="B317" s="17"/>
      <c r="C317" s="9"/>
      <c r="D317" s="18"/>
      <c r="E317" s="11"/>
      <c r="F317" s="12"/>
    </row>
    <row r="318" spans="1:6">
      <c r="A318" s="82"/>
      <c r="B318" s="17" t="s">
        <v>156</v>
      </c>
      <c r="C318" s="9"/>
      <c r="D318" s="18"/>
      <c r="E318" s="11"/>
      <c r="F318" s="12"/>
    </row>
    <row r="319" spans="1:6">
      <c r="A319" s="82"/>
      <c r="B319" s="17"/>
      <c r="C319" s="9"/>
      <c r="D319" s="18"/>
      <c r="E319" s="11"/>
      <c r="F319" s="12"/>
    </row>
    <row r="320" spans="1:6">
      <c r="A320" s="82"/>
      <c r="B320" s="17" t="s">
        <v>157</v>
      </c>
      <c r="C320" s="9"/>
      <c r="D320" s="18"/>
      <c r="E320" s="11"/>
      <c r="F320" s="12"/>
    </row>
    <row r="321" spans="1:6">
      <c r="A321" s="82"/>
      <c r="B321" s="17"/>
      <c r="C321" s="9"/>
      <c r="D321" s="18"/>
      <c r="E321" s="11"/>
      <c r="F321" s="12"/>
    </row>
    <row r="322" spans="1:6">
      <c r="A322" s="82"/>
      <c r="B322" s="17" t="s">
        <v>158</v>
      </c>
      <c r="C322" s="9"/>
      <c r="D322" s="18"/>
      <c r="E322" s="11"/>
      <c r="F322" s="12"/>
    </row>
    <row r="323" spans="1:6">
      <c r="A323" s="82"/>
      <c r="B323" s="17"/>
      <c r="C323" s="9"/>
      <c r="D323" s="18"/>
      <c r="E323" s="11"/>
      <c r="F323" s="12"/>
    </row>
    <row r="324" spans="1:6">
      <c r="A324" s="82"/>
      <c r="B324" s="17" t="s">
        <v>159</v>
      </c>
      <c r="C324" s="9"/>
      <c r="D324" s="18"/>
      <c r="E324" s="11"/>
      <c r="F324" s="12"/>
    </row>
    <row r="325" spans="1:6">
      <c r="A325" s="82"/>
      <c r="B325" s="17"/>
      <c r="C325" s="9"/>
      <c r="D325" s="18"/>
      <c r="E325" s="11"/>
      <c r="F325" s="12"/>
    </row>
    <row r="326" spans="1:6" ht="74">
      <c r="A326" s="82"/>
      <c r="B326" s="17" t="s">
        <v>160</v>
      </c>
      <c r="C326" s="9"/>
      <c r="D326" s="18"/>
      <c r="E326" s="11"/>
      <c r="F326" s="12"/>
    </row>
    <row r="327" spans="1:6">
      <c r="A327" s="82"/>
      <c r="B327" s="28"/>
      <c r="C327" s="9"/>
      <c r="D327" s="18"/>
      <c r="E327" s="11"/>
      <c r="F327" s="12"/>
    </row>
    <row r="328" spans="1:6" ht="37">
      <c r="A328" s="82"/>
      <c r="B328" s="17" t="s">
        <v>161</v>
      </c>
      <c r="C328" s="9"/>
      <c r="D328" s="18"/>
      <c r="E328" s="11"/>
      <c r="F328" s="12"/>
    </row>
    <row r="329" spans="1:6">
      <c r="A329" s="82"/>
      <c r="B329" s="28"/>
      <c r="C329" s="9"/>
      <c r="D329" s="18"/>
      <c r="E329" s="11"/>
      <c r="F329" s="12"/>
    </row>
    <row r="330" spans="1:6" ht="37">
      <c r="A330" s="82"/>
      <c r="B330" s="17" t="s">
        <v>162</v>
      </c>
      <c r="C330" s="9"/>
      <c r="D330" s="18"/>
      <c r="E330" s="11"/>
      <c r="F330" s="12"/>
    </row>
    <row r="331" spans="1:6">
      <c r="A331" s="82"/>
      <c r="B331" s="17"/>
      <c r="C331" s="9"/>
      <c r="D331" s="18"/>
      <c r="E331" s="11"/>
      <c r="F331" s="12"/>
    </row>
    <row r="332" spans="1:6" ht="21">
      <c r="A332" s="82"/>
      <c r="B332" s="25" t="s">
        <v>163</v>
      </c>
      <c r="C332" s="9"/>
      <c r="D332" s="18"/>
      <c r="E332" s="11"/>
      <c r="F332" s="12"/>
    </row>
    <row r="333" spans="1:6">
      <c r="A333" s="82"/>
      <c r="B333" s="17"/>
      <c r="C333" s="9"/>
      <c r="D333" s="18"/>
      <c r="E333" s="11"/>
      <c r="F333" s="12"/>
    </row>
    <row r="334" spans="1:6">
      <c r="A334" s="82"/>
      <c r="B334" s="17" t="s">
        <v>164</v>
      </c>
      <c r="C334" s="9"/>
      <c r="D334" s="18"/>
      <c r="E334" s="11"/>
      <c r="F334" s="12"/>
    </row>
    <row r="335" spans="1:6">
      <c r="A335" s="82"/>
      <c r="B335" s="17"/>
      <c r="C335" s="9"/>
      <c r="D335" s="18"/>
      <c r="E335" s="11"/>
      <c r="F335" s="12"/>
    </row>
    <row r="336" spans="1:6" ht="37">
      <c r="A336" s="82"/>
      <c r="B336" s="17" t="s">
        <v>165</v>
      </c>
      <c r="C336" s="9"/>
      <c r="D336" s="18"/>
      <c r="E336" s="11"/>
      <c r="F336" s="12"/>
    </row>
    <row r="337" spans="1:6">
      <c r="A337" s="82"/>
      <c r="B337" s="17"/>
      <c r="C337" s="9"/>
      <c r="D337" s="18"/>
      <c r="E337" s="11"/>
      <c r="F337" s="12"/>
    </row>
    <row r="338" spans="1:6">
      <c r="A338" s="82"/>
      <c r="B338" s="17" t="s">
        <v>166</v>
      </c>
      <c r="C338" s="9"/>
      <c r="D338" s="18"/>
      <c r="E338" s="11"/>
      <c r="F338" s="12"/>
    </row>
    <row r="339" spans="1:6">
      <c r="A339" s="82"/>
      <c r="B339" s="17"/>
      <c r="C339" s="9"/>
      <c r="D339" s="18"/>
      <c r="E339" s="11"/>
      <c r="F339" s="12"/>
    </row>
    <row r="340" spans="1:6" ht="37">
      <c r="A340" s="82"/>
      <c r="B340" s="17" t="s">
        <v>167</v>
      </c>
      <c r="C340" s="9"/>
      <c r="D340" s="18"/>
      <c r="E340" s="11"/>
      <c r="F340" s="12"/>
    </row>
    <row r="341" spans="1:6">
      <c r="A341" s="82"/>
      <c r="B341" s="17"/>
      <c r="C341" s="9"/>
      <c r="D341" s="18"/>
      <c r="E341" s="11"/>
      <c r="F341" s="12"/>
    </row>
    <row r="342" spans="1:6" ht="37">
      <c r="A342" s="82"/>
      <c r="B342" s="17" t="s">
        <v>168</v>
      </c>
      <c r="C342" s="9"/>
      <c r="D342" s="18"/>
      <c r="E342" s="11"/>
      <c r="F342" s="12"/>
    </row>
    <row r="343" spans="1:6">
      <c r="A343" s="82"/>
      <c r="B343" s="17"/>
      <c r="C343" s="9"/>
      <c r="D343" s="18"/>
      <c r="E343" s="11"/>
      <c r="F343" s="12"/>
    </row>
    <row r="344" spans="1:6">
      <c r="A344" s="82"/>
      <c r="B344" s="17" t="s">
        <v>169</v>
      </c>
      <c r="C344" s="9"/>
      <c r="D344" s="18"/>
      <c r="E344" s="11"/>
      <c r="F344" s="12"/>
    </row>
    <row r="345" spans="1:6">
      <c r="A345" s="82"/>
      <c r="B345" s="17"/>
      <c r="C345" s="9"/>
      <c r="D345" s="18"/>
      <c r="E345" s="11"/>
      <c r="F345" s="12"/>
    </row>
    <row r="346" spans="1:6" ht="37">
      <c r="A346" s="82"/>
      <c r="B346" s="17" t="s">
        <v>170</v>
      </c>
      <c r="C346" s="9"/>
      <c r="D346" s="18"/>
      <c r="E346" s="11"/>
      <c r="F346" s="12"/>
    </row>
    <row r="347" spans="1:6">
      <c r="A347" s="82"/>
      <c r="B347" s="17"/>
      <c r="C347" s="9"/>
      <c r="D347" s="18"/>
      <c r="E347" s="11"/>
      <c r="F347" s="12"/>
    </row>
    <row r="348" spans="1:6">
      <c r="A348" s="82"/>
      <c r="B348" s="17" t="s">
        <v>171</v>
      </c>
      <c r="C348" s="9"/>
      <c r="D348" s="18"/>
      <c r="E348" s="11"/>
      <c r="F348" s="12"/>
    </row>
    <row r="349" spans="1:6">
      <c r="A349" s="82"/>
      <c r="B349" s="17"/>
      <c r="C349" s="9"/>
      <c r="D349" s="18"/>
      <c r="E349" s="11"/>
      <c r="F349" s="12"/>
    </row>
    <row r="350" spans="1:6">
      <c r="A350" s="82"/>
      <c r="B350" s="17" t="s">
        <v>172</v>
      </c>
      <c r="C350" s="9"/>
      <c r="D350" s="18"/>
      <c r="E350" s="11"/>
      <c r="F350" s="12"/>
    </row>
    <row r="351" spans="1:6">
      <c r="A351" s="82"/>
      <c r="B351" s="17"/>
      <c r="C351" s="9"/>
      <c r="D351" s="18"/>
      <c r="E351" s="11"/>
      <c r="F351" s="12"/>
    </row>
    <row r="352" spans="1:6">
      <c r="A352" s="82"/>
      <c r="B352" s="17" t="s">
        <v>173</v>
      </c>
      <c r="C352" s="9"/>
      <c r="D352" s="18"/>
      <c r="E352" s="11"/>
      <c r="F352" s="12"/>
    </row>
    <row r="353" spans="1:6">
      <c r="A353" s="82"/>
      <c r="B353" s="17"/>
      <c r="C353" s="9"/>
      <c r="D353" s="18"/>
      <c r="E353" s="11"/>
      <c r="F353" s="12"/>
    </row>
    <row r="354" spans="1:6">
      <c r="A354" s="82"/>
      <c r="B354" s="17" t="s">
        <v>174</v>
      </c>
      <c r="C354" s="9"/>
      <c r="D354" s="18"/>
      <c r="E354" s="11"/>
      <c r="F354" s="12"/>
    </row>
    <row r="355" spans="1:6">
      <c r="A355" s="82"/>
      <c r="B355" s="17"/>
      <c r="C355" s="9"/>
      <c r="D355" s="18"/>
      <c r="E355" s="11"/>
      <c r="F355" s="12"/>
    </row>
    <row r="356" spans="1:6">
      <c r="A356" s="82"/>
      <c r="B356" s="17" t="s">
        <v>175</v>
      </c>
      <c r="C356" s="9"/>
      <c r="D356" s="18"/>
      <c r="E356" s="11"/>
      <c r="F356" s="12"/>
    </row>
    <row r="357" spans="1:6">
      <c r="A357" s="82"/>
      <c r="B357" s="17"/>
      <c r="C357" s="9"/>
      <c r="D357" s="18"/>
      <c r="E357" s="11"/>
      <c r="F357" s="12"/>
    </row>
    <row r="358" spans="1:6">
      <c r="A358" s="82"/>
      <c r="B358" s="17" t="s">
        <v>176</v>
      </c>
      <c r="C358" s="9"/>
      <c r="D358" s="18"/>
      <c r="E358" s="11"/>
      <c r="F358" s="12"/>
    </row>
    <row r="359" spans="1:6">
      <c r="A359" s="82"/>
      <c r="B359" s="17"/>
      <c r="C359" s="9"/>
      <c r="D359" s="18"/>
      <c r="E359" s="11"/>
      <c r="F359" s="12"/>
    </row>
    <row r="360" spans="1:6" ht="74">
      <c r="A360" s="82"/>
      <c r="B360" s="17" t="s">
        <v>177</v>
      </c>
      <c r="C360" s="9"/>
      <c r="D360" s="18"/>
      <c r="E360" s="11"/>
      <c r="F360" s="12"/>
    </row>
    <row r="361" spans="1:6">
      <c r="A361" s="82"/>
      <c r="B361" s="17"/>
      <c r="C361" s="9"/>
      <c r="D361" s="18"/>
      <c r="E361" s="11"/>
      <c r="F361" s="12"/>
    </row>
    <row r="362" spans="1:6" ht="37">
      <c r="A362" s="82"/>
      <c r="B362" s="17" t="s">
        <v>178</v>
      </c>
      <c r="C362" s="9"/>
      <c r="D362" s="18"/>
      <c r="E362" s="11"/>
      <c r="F362" s="12"/>
    </row>
    <row r="363" spans="1:6">
      <c r="A363" s="82"/>
      <c r="B363" s="17"/>
      <c r="C363" s="9"/>
      <c r="D363" s="18"/>
      <c r="E363" s="11"/>
      <c r="F363" s="12"/>
    </row>
    <row r="364" spans="1:6" ht="37">
      <c r="A364" s="82"/>
      <c r="B364" s="17" t="s">
        <v>179</v>
      </c>
      <c r="C364" s="9"/>
      <c r="D364" s="18"/>
      <c r="E364" s="11"/>
      <c r="F364" s="12"/>
    </row>
    <row r="365" spans="1:6">
      <c r="A365" s="82"/>
      <c r="B365" s="17"/>
      <c r="C365" s="9"/>
      <c r="D365" s="18"/>
      <c r="E365" s="11"/>
      <c r="F365" s="12"/>
    </row>
    <row r="366" spans="1:6" ht="19" thickBot="1">
      <c r="A366" s="82"/>
      <c r="B366" s="21" t="s">
        <v>18</v>
      </c>
      <c r="C366" s="9"/>
      <c r="D366" s="18"/>
      <c r="E366" s="11" t="s">
        <v>19</v>
      </c>
      <c r="F366" s="23"/>
    </row>
    <row r="367" spans="1:6" ht="21.5" thickTop="1">
      <c r="A367" s="82"/>
      <c r="B367" s="25" t="s">
        <v>180</v>
      </c>
      <c r="C367" s="9"/>
      <c r="D367" s="18"/>
      <c r="E367" s="11"/>
      <c r="F367" s="12"/>
    </row>
    <row r="368" spans="1:6">
      <c r="A368" s="82"/>
      <c r="B368" s="27"/>
      <c r="C368" s="9"/>
      <c r="D368" s="18"/>
      <c r="E368" s="11"/>
      <c r="F368" s="12"/>
    </row>
    <row r="369" spans="1:6">
      <c r="A369" s="82"/>
      <c r="B369" s="17" t="s">
        <v>181</v>
      </c>
      <c r="C369" s="9"/>
      <c r="D369" s="18"/>
      <c r="E369" s="11"/>
      <c r="F369" s="12"/>
    </row>
    <row r="370" spans="1:6">
      <c r="A370" s="82"/>
      <c r="B370" s="17"/>
      <c r="C370" s="9"/>
      <c r="D370" s="18"/>
      <c r="E370" s="11"/>
      <c r="F370" s="12"/>
    </row>
    <row r="371" spans="1:6" ht="74">
      <c r="A371" s="82"/>
      <c r="B371" s="17" t="s">
        <v>182</v>
      </c>
      <c r="C371" s="9"/>
      <c r="D371" s="18"/>
      <c r="E371" s="11"/>
      <c r="F371" s="12"/>
    </row>
    <row r="372" spans="1:6">
      <c r="A372" s="82"/>
      <c r="B372" s="21"/>
      <c r="C372" s="9"/>
      <c r="D372" s="18"/>
      <c r="E372" s="11"/>
      <c r="F372" s="12"/>
    </row>
    <row r="373" spans="1:6" ht="37">
      <c r="A373" s="82"/>
      <c r="B373" s="17" t="s">
        <v>183</v>
      </c>
      <c r="C373" s="9"/>
      <c r="D373" s="18"/>
      <c r="E373" s="11"/>
      <c r="F373" s="12"/>
    </row>
    <row r="374" spans="1:6">
      <c r="A374" s="82"/>
      <c r="B374" s="17"/>
      <c r="C374" s="9"/>
      <c r="D374" s="18"/>
      <c r="E374" s="11"/>
      <c r="F374" s="12"/>
    </row>
    <row r="375" spans="1:6">
      <c r="A375" s="82"/>
      <c r="B375" s="17" t="s">
        <v>184</v>
      </c>
      <c r="C375" s="9"/>
      <c r="D375" s="18"/>
      <c r="E375" s="11"/>
      <c r="F375" s="12"/>
    </row>
    <row r="376" spans="1:6">
      <c r="A376" s="82"/>
      <c r="B376" s="17"/>
      <c r="C376" s="9"/>
      <c r="D376" s="18"/>
      <c r="E376" s="11"/>
      <c r="F376" s="12"/>
    </row>
    <row r="377" spans="1:6">
      <c r="A377" s="82"/>
      <c r="B377" s="17" t="s">
        <v>185</v>
      </c>
      <c r="C377" s="9"/>
      <c r="D377" s="18"/>
      <c r="E377" s="11"/>
      <c r="F377" s="12"/>
    </row>
    <row r="378" spans="1:6">
      <c r="A378" s="82"/>
      <c r="B378" s="17"/>
      <c r="C378" s="9"/>
      <c r="D378" s="18"/>
      <c r="E378" s="11"/>
      <c r="F378" s="12"/>
    </row>
    <row r="379" spans="1:6" ht="37">
      <c r="A379" s="82"/>
      <c r="B379" s="17" t="s">
        <v>186</v>
      </c>
      <c r="C379" s="9"/>
      <c r="D379" s="18"/>
      <c r="E379" s="11"/>
      <c r="F379" s="12"/>
    </row>
    <row r="380" spans="1:6">
      <c r="A380" s="82"/>
      <c r="B380" s="17"/>
      <c r="C380" s="9"/>
      <c r="D380" s="18"/>
      <c r="E380" s="11"/>
      <c r="F380" s="12"/>
    </row>
    <row r="381" spans="1:6" ht="37">
      <c r="A381" s="82"/>
      <c r="B381" s="17" t="s">
        <v>187</v>
      </c>
      <c r="C381" s="9"/>
      <c r="D381" s="18"/>
      <c r="E381" s="11"/>
      <c r="F381" s="12"/>
    </row>
    <row r="382" spans="1:6">
      <c r="A382" s="82"/>
      <c r="B382" s="17"/>
      <c r="C382" s="9"/>
      <c r="D382" s="18"/>
      <c r="E382" s="11"/>
      <c r="F382" s="12"/>
    </row>
    <row r="383" spans="1:6">
      <c r="A383" s="82"/>
      <c r="B383" s="17" t="s">
        <v>43</v>
      </c>
      <c r="C383" s="9" t="s">
        <v>33</v>
      </c>
      <c r="D383" s="18"/>
      <c r="E383" s="11"/>
      <c r="F383" s="12"/>
    </row>
    <row r="384" spans="1:6">
      <c r="A384" s="82"/>
      <c r="B384" s="17"/>
      <c r="C384" s="9"/>
      <c r="D384" s="18"/>
      <c r="E384" s="11"/>
      <c r="F384" s="12"/>
    </row>
    <row r="385" spans="1:6" ht="21">
      <c r="A385" s="82">
        <v>5</v>
      </c>
      <c r="B385" s="25" t="s">
        <v>188</v>
      </c>
      <c r="C385" s="9"/>
      <c r="D385" s="18"/>
      <c r="E385" s="11"/>
      <c r="F385" s="12"/>
    </row>
    <row r="386" spans="1:6">
      <c r="A386" s="82"/>
      <c r="B386" s="17"/>
      <c r="C386" s="9"/>
      <c r="D386" s="18"/>
      <c r="E386" s="11"/>
      <c r="F386" s="12"/>
    </row>
    <row r="387" spans="1:6">
      <c r="A387" s="82"/>
      <c r="B387" s="17" t="s">
        <v>189</v>
      </c>
      <c r="C387" s="9"/>
      <c r="D387" s="18"/>
      <c r="E387" s="11"/>
      <c r="F387" s="12"/>
    </row>
    <row r="388" spans="1:6">
      <c r="A388" s="82"/>
      <c r="B388" s="17"/>
      <c r="C388" s="9"/>
      <c r="D388" s="18"/>
      <c r="E388" s="11"/>
      <c r="F388" s="12"/>
    </row>
    <row r="389" spans="1:6" ht="37">
      <c r="A389" s="82"/>
      <c r="B389" s="17" t="s">
        <v>190</v>
      </c>
      <c r="C389" s="9"/>
      <c r="D389" s="18"/>
      <c r="E389" s="11"/>
      <c r="F389" s="12"/>
    </row>
    <row r="390" spans="1:6">
      <c r="A390" s="82"/>
      <c r="B390" s="17"/>
      <c r="C390" s="9"/>
      <c r="D390" s="18"/>
      <c r="E390" s="11"/>
      <c r="F390" s="12"/>
    </row>
    <row r="391" spans="1:6">
      <c r="A391" s="82"/>
      <c r="B391" s="17" t="s">
        <v>191</v>
      </c>
      <c r="C391" s="9"/>
      <c r="D391" s="18"/>
      <c r="E391" s="11"/>
      <c r="F391" s="12"/>
    </row>
    <row r="392" spans="1:6">
      <c r="A392" s="82"/>
      <c r="B392" s="17"/>
      <c r="C392" s="9"/>
      <c r="D392" s="18"/>
      <c r="E392" s="11"/>
      <c r="F392" s="12"/>
    </row>
    <row r="393" spans="1:6">
      <c r="A393" s="82"/>
      <c r="B393" s="17" t="s">
        <v>192</v>
      </c>
      <c r="C393" s="9"/>
      <c r="D393" s="18"/>
      <c r="E393" s="11"/>
      <c r="F393" s="12"/>
    </row>
    <row r="394" spans="1:6">
      <c r="A394" s="82"/>
      <c r="B394" s="17"/>
      <c r="C394" s="9"/>
      <c r="D394" s="18"/>
      <c r="E394" s="11"/>
      <c r="F394" s="12"/>
    </row>
    <row r="395" spans="1:6">
      <c r="A395" s="82"/>
      <c r="B395" s="17" t="s">
        <v>193</v>
      </c>
      <c r="C395" s="9"/>
      <c r="D395" s="18"/>
      <c r="E395" s="11"/>
      <c r="F395" s="12"/>
    </row>
    <row r="396" spans="1:6">
      <c r="A396" s="82"/>
      <c r="B396" s="17"/>
      <c r="C396" s="9"/>
      <c r="D396" s="18"/>
      <c r="E396" s="11"/>
      <c r="F396" s="12"/>
    </row>
    <row r="397" spans="1:6">
      <c r="A397" s="82"/>
      <c r="B397" s="17" t="s">
        <v>43</v>
      </c>
      <c r="C397" s="9" t="s">
        <v>33</v>
      </c>
      <c r="D397" s="18"/>
      <c r="E397" s="11"/>
      <c r="F397" s="12"/>
    </row>
    <row r="398" spans="1:6">
      <c r="A398" s="82"/>
      <c r="B398" s="17"/>
      <c r="C398" s="9"/>
      <c r="D398" s="18"/>
      <c r="E398" s="11"/>
      <c r="F398" s="12"/>
    </row>
    <row r="399" spans="1:6" ht="21">
      <c r="A399" s="82"/>
      <c r="B399" s="19" t="s">
        <v>194</v>
      </c>
      <c r="C399" s="9"/>
      <c r="D399" s="18"/>
      <c r="E399" s="11"/>
      <c r="F399" s="12"/>
    </row>
    <row r="400" spans="1:6">
      <c r="A400" s="82"/>
      <c r="B400" s="17"/>
      <c r="C400" s="9"/>
      <c r="D400" s="18"/>
      <c r="E400" s="11"/>
      <c r="F400" s="12"/>
    </row>
    <row r="401" spans="1:6">
      <c r="A401" s="82">
        <v>6</v>
      </c>
      <c r="B401" s="17" t="s">
        <v>195</v>
      </c>
      <c r="C401" s="9" t="s">
        <v>33</v>
      </c>
      <c r="D401" s="18"/>
      <c r="E401" s="11"/>
      <c r="F401" s="12"/>
    </row>
    <row r="402" spans="1:6">
      <c r="A402" s="82"/>
      <c r="B402" s="17"/>
      <c r="C402" s="9"/>
      <c r="D402" s="18"/>
      <c r="E402" s="11"/>
      <c r="F402" s="12"/>
    </row>
    <row r="403" spans="1:6">
      <c r="A403" s="82">
        <v>7</v>
      </c>
      <c r="B403" s="17" t="s">
        <v>196</v>
      </c>
      <c r="C403" s="9" t="s">
        <v>33</v>
      </c>
      <c r="D403" s="18"/>
      <c r="E403" s="11"/>
      <c r="F403" s="12"/>
    </row>
    <row r="404" spans="1:6">
      <c r="A404" s="82"/>
      <c r="B404" s="17"/>
      <c r="C404" s="9"/>
      <c r="D404" s="18"/>
      <c r="E404" s="11"/>
      <c r="F404" s="12"/>
    </row>
    <row r="405" spans="1:6">
      <c r="A405" s="82">
        <v>8</v>
      </c>
      <c r="B405" s="17" t="s">
        <v>197</v>
      </c>
      <c r="C405" s="9" t="s">
        <v>33</v>
      </c>
      <c r="D405" s="18"/>
      <c r="E405" s="11"/>
      <c r="F405" s="12"/>
    </row>
    <row r="406" spans="1:6">
      <c r="A406" s="82"/>
      <c r="B406" s="17"/>
      <c r="C406" s="9"/>
      <c r="D406" s="18"/>
      <c r="E406" s="11"/>
      <c r="F406" s="12"/>
    </row>
    <row r="407" spans="1:6">
      <c r="A407" s="82"/>
      <c r="B407" s="17" t="s">
        <v>198</v>
      </c>
      <c r="C407" s="9"/>
      <c r="D407" s="18"/>
      <c r="E407" s="11"/>
      <c r="F407" s="12"/>
    </row>
    <row r="408" spans="1:6">
      <c r="A408" s="82"/>
      <c r="B408" s="17"/>
      <c r="C408" s="9"/>
      <c r="D408" s="18"/>
      <c r="E408" s="11"/>
      <c r="F408" s="12"/>
    </row>
    <row r="409" spans="1:6">
      <c r="A409" s="82"/>
      <c r="B409" s="17" t="s">
        <v>199</v>
      </c>
      <c r="C409" s="9"/>
      <c r="D409" s="18"/>
      <c r="E409" s="11"/>
      <c r="F409" s="12"/>
    </row>
    <row r="410" spans="1:6">
      <c r="A410" s="82"/>
      <c r="B410" s="17"/>
      <c r="C410" s="9"/>
      <c r="D410" s="18"/>
      <c r="E410" s="11"/>
      <c r="F410" s="12"/>
    </row>
    <row r="411" spans="1:6" ht="37">
      <c r="A411" s="82">
        <v>9</v>
      </c>
      <c r="B411" s="17" t="s">
        <v>200</v>
      </c>
      <c r="C411" s="9" t="s">
        <v>33</v>
      </c>
      <c r="D411" s="18"/>
      <c r="E411" s="11"/>
      <c r="F411" s="12"/>
    </row>
    <row r="412" spans="1:6">
      <c r="A412" s="82"/>
      <c r="B412" s="17"/>
      <c r="C412" s="9"/>
      <c r="D412" s="18"/>
      <c r="E412" s="11"/>
      <c r="F412" s="12"/>
    </row>
    <row r="413" spans="1:6" ht="37">
      <c r="A413" s="82">
        <v>10</v>
      </c>
      <c r="B413" s="17" t="s">
        <v>201</v>
      </c>
      <c r="C413" s="9"/>
      <c r="D413" s="18"/>
      <c r="E413" s="11"/>
      <c r="F413" s="12"/>
    </row>
    <row r="414" spans="1:6">
      <c r="A414" s="82"/>
      <c r="B414" s="17"/>
      <c r="C414" s="9"/>
      <c r="D414" s="18"/>
      <c r="E414" s="11"/>
      <c r="F414" s="12"/>
    </row>
    <row r="415" spans="1:6">
      <c r="A415" s="82"/>
      <c r="B415" s="17" t="s">
        <v>202</v>
      </c>
      <c r="C415" s="9" t="s">
        <v>203</v>
      </c>
      <c r="D415" s="18"/>
      <c r="E415" s="11"/>
      <c r="F415" s="12"/>
    </row>
    <row r="416" spans="1:6">
      <c r="A416" s="82"/>
      <c r="B416" s="17"/>
      <c r="C416" s="9"/>
      <c r="D416" s="18"/>
      <c r="E416" s="11"/>
      <c r="F416" s="12"/>
    </row>
    <row r="417" spans="1:6" ht="19" thickBot="1">
      <c r="A417" s="82"/>
      <c r="B417" s="21" t="s">
        <v>18</v>
      </c>
      <c r="C417" s="9"/>
      <c r="D417" s="18"/>
      <c r="E417" s="11" t="s">
        <v>19</v>
      </c>
      <c r="F417" s="23"/>
    </row>
    <row r="418" spans="1:6" ht="19" thickTop="1">
      <c r="A418" s="82"/>
      <c r="B418" s="17"/>
      <c r="C418" s="9"/>
      <c r="D418" s="18"/>
      <c r="E418" s="11"/>
      <c r="F418" s="12"/>
    </row>
    <row r="419" spans="1:6" ht="21">
      <c r="A419" s="82"/>
      <c r="B419" s="19" t="s">
        <v>204</v>
      </c>
      <c r="C419" s="15"/>
      <c r="D419" s="18"/>
      <c r="E419" s="11"/>
      <c r="F419" s="12"/>
    </row>
    <row r="420" spans="1:6">
      <c r="A420" s="82"/>
      <c r="B420" s="17"/>
      <c r="C420" s="9"/>
      <c r="D420" s="18"/>
      <c r="E420" s="11"/>
      <c r="F420" s="12"/>
    </row>
    <row r="421" spans="1:6" ht="37">
      <c r="A421" s="82">
        <v>11</v>
      </c>
      <c r="B421" s="17" t="s">
        <v>433</v>
      </c>
      <c r="C421" s="9" t="s">
        <v>33</v>
      </c>
      <c r="D421" s="18"/>
      <c r="E421" s="11"/>
      <c r="F421" s="12"/>
    </row>
    <row r="422" spans="1:6">
      <c r="A422" s="82"/>
      <c r="B422" s="17"/>
      <c r="C422" s="9"/>
      <c r="D422" s="18"/>
      <c r="E422" s="11"/>
      <c r="F422" s="12"/>
    </row>
    <row r="423" spans="1:6" ht="21">
      <c r="A423" s="82"/>
      <c r="B423" s="25" t="s">
        <v>205</v>
      </c>
      <c r="C423" s="9"/>
      <c r="D423" s="18"/>
      <c r="E423" s="11"/>
      <c r="F423" s="12"/>
    </row>
    <row r="424" spans="1:6">
      <c r="A424" s="82"/>
      <c r="B424" s="27"/>
      <c r="C424" s="9"/>
      <c r="D424" s="18"/>
      <c r="E424" s="11"/>
      <c r="F424" s="12"/>
    </row>
    <row r="425" spans="1:6" ht="111">
      <c r="A425" s="82"/>
      <c r="B425" s="17" t="s">
        <v>206</v>
      </c>
      <c r="C425" s="9"/>
      <c r="D425" s="18"/>
      <c r="E425" s="11"/>
      <c r="F425" s="12"/>
    </row>
    <row r="426" spans="1:6">
      <c r="A426" s="82"/>
      <c r="B426" s="17"/>
      <c r="C426" s="9"/>
      <c r="D426" s="18"/>
      <c r="E426" s="11"/>
      <c r="F426" s="12"/>
    </row>
    <row r="427" spans="1:6" ht="21">
      <c r="A427" s="82"/>
      <c r="B427" s="25" t="s">
        <v>207</v>
      </c>
      <c r="C427" s="9"/>
      <c r="D427" s="18"/>
      <c r="E427" s="11"/>
      <c r="F427" s="12"/>
    </row>
    <row r="428" spans="1:6">
      <c r="A428" s="82"/>
      <c r="B428" s="27"/>
      <c r="C428" s="9"/>
      <c r="D428" s="18"/>
      <c r="E428" s="11"/>
      <c r="F428" s="12"/>
    </row>
    <row r="429" spans="1:6" ht="74">
      <c r="A429" s="82"/>
      <c r="B429" s="17" t="s">
        <v>208</v>
      </c>
      <c r="C429" s="9"/>
      <c r="D429" s="18"/>
      <c r="E429" s="11"/>
      <c r="F429" s="12"/>
    </row>
    <row r="430" spans="1:6">
      <c r="A430" s="82"/>
      <c r="B430" s="17"/>
      <c r="C430" s="9"/>
      <c r="D430" s="18"/>
      <c r="E430" s="11"/>
      <c r="F430" s="12"/>
    </row>
    <row r="431" spans="1:6" ht="55.5">
      <c r="A431" s="82"/>
      <c r="B431" s="17" t="s">
        <v>209</v>
      </c>
      <c r="C431" s="9"/>
      <c r="D431" s="18"/>
      <c r="E431" s="11"/>
      <c r="F431" s="12"/>
    </row>
    <row r="432" spans="1:6">
      <c r="A432" s="82"/>
      <c r="B432" s="17"/>
      <c r="C432" s="9"/>
      <c r="D432" s="18"/>
      <c r="E432" s="11"/>
      <c r="F432" s="12"/>
    </row>
    <row r="433" spans="1:6">
      <c r="A433" s="82">
        <v>12</v>
      </c>
      <c r="B433" s="17" t="s">
        <v>210</v>
      </c>
      <c r="C433" s="9" t="s">
        <v>33</v>
      </c>
      <c r="D433" s="18"/>
      <c r="E433" s="11"/>
      <c r="F433" s="12"/>
    </row>
    <row r="434" spans="1:6">
      <c r="A434" s="82"/>
      <c r="B434" s="17"/>
      <c r="C434" s="9"/>
      <c r="D434" s="18"/>
      <c r="E434" s="11"/>
      <c r="F434" s="12"/>
    </row>
    <row r="435" spans="1:6" ht="37">
      <c r="A435" s="82">
        <v>13</v>
      </c>
      <c r="B435" s="17" t="s">
        <v>211</v>
      </c>
      <c r="C435" s="9" t="s">
        <v>33</v>
      </c>
      <c r="D435" s="18"/>
      <c r="E435" s="11"/>
      <c r="F435" s="12"/>
    </row>
    <row r="436" spans="1:6">
      <c r="A436" s="82"/>
      <c r="B436" s="17"/>
      <c r="C436" s="9"/>
      <c r="D436" s="18"/>
      <c r="E436" s="11"/>
      <c r="F436" s="12"/>
    </row>
    <row r="437" spans="1:6" ht="37">
      <c r="A437" s="82">
        <v>14</v>
      </c>
      <c r="B437" s="17" t="s">
        <v>212</v>
      </c>
      <c r="C437" s="9" t="s">
        <v>33</v>
      </c>
      <c r="D437" s="18"/>
      <c r="E437" s="11"/>
      <c r="F437" s="12"/>
    </row>
    <row r="438" spans="1:6">
      <c r="A438" s="82"/>
      <c r="B438" s="17"/>
      <c r="C438" s="9"/>
      <c r="D438" s="18"/>
      <c r="E438" s="11"/>
      <c r="F438" s="12"/>
    </row>
    <row r="439" spans="1:6">
      <c r="A439" s="82">
        <v>15</v>
      </c>
      <c r="B439" s="17" t="s">
        <v>213</v>
      </c>
      <c r="C439" s="9"/>
      <c r="D439" s="18"/>
      <c r="E439" s="11"/>
      <c r="F439" s="12"/>
    </row>
    <row r="440" spans="1:6">
      <c r="A440" s="82"/>
      <c r="B440" s="17"/>
      <c r="C440" s="9"/>
      <c r="D440" s="18"/>
      <c r="E440" s="11"/>
      <c r="F440" s="12"/>
    </row>
    <row r="441" spans="1:6">
      <c r="A441" s="82"/>
      <c r="B441" s="17" t="s">
        <v>43</v>
      </c>
      <c r="C441" s="9" t="s">
        <v>33</v>
      </c>
      <c r="D441" s="18"/>
      <c r="E441" s="11"/>
      <c r="F441" s="12"/>
    </row>
    <row r="442" spans="1:6">
      <c r="A442" s="82"/>
      <c r="B442" s="17"/>
      <c r="C442" s="9"/>
      <c r="D442" s="18"/>
      <c r="E442" s="11"/>
      <c r="F442" s="12"/>
    </row>
    <row r="443" spans="1:6">
      <c r="A443" s="82"/>
      <c r="B443" s="17" t="s">
        <v>214</v>
      </c>
      <c r="C443" s="9"/>
      <c r="D443" s="18"/>
      <c r="E443" s="11"/>
      <c r="F443" s="12"/>
    </row>
    <row r="444" spans="1:6">
      <c r="A444" s="82"/>
      <c r="B444" s="17"/>
      <c r="C444" s="9"/>
      <c r="D444" s="18"/>
      <c r="E444" s="11"/>
      <c r="F444" s="12"/>
    </row>
    <row r="445" spans="1:6">
      <c r="A445" s="82"/>
      <c r="B445" s="17" t="s">
        <v>215</v>
      </c>
      <c r="C445" s="9"/>
      <c r="D445" s="18"/>
      <c r="E445" s="11"/>
      <c r="F445" s="12"/>
    </row>
    <row r="446" spans="1:6">
      <c r="A446" s="82"/>
      <c r="B446" s="17"/>
      <c r="C446" s="9"/>
      <c r="D446" s="18"/>
      <c r="E446" s="11"/>
      <c r="F446" s="12"/>
    </row>
    <row r="447" spans="1:6" ht="37">
      <c r="A447" s="82"/>
      <c r="B447" s="17" t="s">
        <v>216</v>
      </c>
      <c r="C447" s="9"/>
      <c r="D447" s="18"/>
      <c r="E447" s="11"/>
      <c r="F447" s="12"/>
    </row>
    <row r="448" spans="1:6">
      <c r="A448" s="82"/>
      <c r="B448" s="17"/>
      <c r="C448" s="9"/>
      <c r="D448" s="18"/>
      <c r="E448" s="11"/>
      <c r="F448" s="12"/>
    </row>
    <row r="449" spans="1:6">
      <c r="A449" s="82"/>
      <c r="B449" s="17" t="s">
        <v>217</v>
      </c>
      <c r="C449" s="9"/>
      <c r="D449" s="18"/>
      <c r="E449" s="11"/>
      <c r="F449" s="12"/>
    </row>
    <row r="450" spans="1:6">
      <c r="A450" s="82"/>
      <c r="B450" s="17"/>
      <c r="C450" s="9"/>
      <c r="D450" s="18"/>
      <c r="E450" s="11"/>
      <c r="F450" s="12"/>
    </row>
    <row r="451" spans="1:6" ht="55.5">
      <c r="A451" s="82"/>
      <c r="B451" s="17" t="s">
        <v>218</v>
      </c>
      <c r="C451" s="9"/>
      <c r="D451" s="18"/>
      <c r="E451" s="11"/>
      <c r="F451" s="12"/>
    </row>
    <row r="452" spans="1:6">
      <c r="A452" s="82"/>
      <c r="B452" s="17"/>
      <c r="C452" s="9"/>
      <c r="D452" s="18"/>
      <c r="E452" s="11"/>
      <c r="F452" s="12"/>
    </row>
    <row r="453" spans="1:6" ht="55.5">
      <c r="A453" s="82"/>
      <c r="B453" s="17" t="s">
        <v>219</v>
      </c>
      <c r="C453" s="9"/>
      <c r="D453" s="18"/>
      <c r="E453" s="11"/>
      <c r="F453" s="12"/>
    </row>
    <row r="454" spans="1:6">
      <c r="A454" s="82"/>
      <c r="B454" s="17"/>
      <c r="C454" s="9"/>
      <c r="D454" s="18"/>
      <c r="E454" s="11"/>
      <c r="F454" s="12"/>
    </row>
    <row r="455" spans="1:6">
      <c r="A455" s="82">
        <v>16</v>
      </c>
      <c r="B455" s="17" t="s">
        <v>434</v>
      </c>
      <c r="C455" s="9"/>
      <c r="D455" s="18"/>
      <c r="E455" s="11"/>
      <c r="F455" s="12"/>
    </row>
    <row r="456" spans="1:6">
      <c r="A456" s="82"/>
      <c r="B456" s="17"/>
      <c r="C456" s="9"/>
      <c r="D456" s="18"/>
      <c r="E456" s="11"/>
      <c r="F456" s="12"/>
    </row>
    <row r="457" spans="1:6">
      <c r="A457" s="82"/>
      <c r="B457" s="17" t="s">
        <v>43</v>
      </c>
      <c r="C457" s="9" t="s">
        <v>33</v>
      </c>
      <c r="D457" s="18"/>
      <c r="E457" s="11"/>
      <c r="F457" s="12"/>
    </row>
    <row r="458" spans="1:6">
      <c r="A458" s="82"/>
      <c r="B458" s="17"/>
      <c r="C458" s="9"/>
      <c r="D458" s="18"/>
      <c r="E458" s="11"/>
      <c r="F458" s="12"/>
    </row>
    <row r="459" spans="1:6" ht="19" thickBot="1">
      <c r="A459" s="82"/>
      <c r="B459" s="21" t="s">
        <v>18</v>
      </c>
      <c r="C459" s="9"/>
      <c r="D459" s="18"/>
      <c r="E459" s="11" t="s">
        <v>19</v>
      </c>
      <c r="F459" s="23"/>
    </row>
    <row r="460" spans="1:6" ht="19" thickTop="1">
      <c r="A460" s="82"/>
      <c r="B460" s="17"/>
      <c r="C460" s="9"/>
      <c r="D460" s="18"/>
      <c r="E460" s="11"/>
      <c r="F460" s="12"/>
    </row>
    <row r="461" spans="1:6">
      <c r="A461" s="82"/>
      <c r="B461" s="17"/>
      <c r="C461" s="9"/>
      <c r="D461" s="18"/>
      <c r="E461" s="11"/>
      <c r="F461" s="12"/>
    </row>
    <row r="462" spans="1:6" ht="21">
      <c r="A462" s="82"/>
      <c r="B462" s="19" t="s">
        <v>220</v>
      </c>
      <c r="C462" s="9"/>
      <c r="D462" s="18"/>
      <c r="E462" s="11"/>
      <c r="F462" s="12"/>
    </row>
    <row r="463" spans="1:6">
      <c r="A463" s="82"/>
      <c r="B463" s="24"/>
      <c r="C463" s="9"/>
      <c r="D463" s="18"/>
      <c r="E463" s="11"/>
      <c r="F463" s="12"/>
    </row>
    <row r="464" spans="1:6" ht="37">
      <c r="A464" s="82">
        <v>17</v>
      </c>
      <c r="B464" s="17" t="s">
        <v>221</v>
      </c>
      <c r="C464" s="9" t="s">
        <v>203</v>
      </c>
      <c r="D464" s="18"/>
      <c r="E464" s="11"/>
      <c r="F464" s="12"/>
    </row>
    <row r="465" spans="1:6">
      <c r="A465" s="82"/>
      <c r="B465" s="17"/>
      <c r="C465" s="9"/>
      <c r="D465" s="18"/>
      <c r="E465" s="11"/>
      <c r="F465" s="12"/>
    </row>
    <row r="466" spans="1:6" ht="37">
      <c r="A466" s="82">
        <v>18</v>
      </c>
      <c r="B466" s="17" t="s">
        <v>222</v>
      </c>
      <c r="C466" s="9" t="s">
        <v>33</v>
      </c>
      <c r="D466" s="18"/>
      <c r="E466" s="11"/>
      <c r="F466" s="12"/>
    </row>
    <row r="467" spans="1:6">
      <c r="A467" s="82"/>
      <c r="B467" s="17"/>
      <c r="C467" s="9"/>
      <c r="D467" s="18"/>
      <c r="E467" s="11"/>
      <c r="F467" s="12"/>
    </row>
    <row r="468" spans="1:6" ht="37">
      <c r="A468" s="82">
        <v>19</v>
      </c>
      <c r="B468" s="17" t="s">
        <v>223</v>
      </c>
      <c r="C468" s="9" t="s">
        <v>203</v>
      </c>
      <c r="D468" s="18"/>
      <c r="E468" s="11"/>
      <c r="F468" s="12"/>
    </row>
    <row r="469" spans="1:6">
      <c r="A469" s="82"/>
      <c r="B469" s="17"/>
      <c r="C469" s="9"/>
      <c r="D469" s="18"/>
      <c r="E469" s="11"/>
      <c r="F469" s="12"/>
    </row>
    <row r="470" spans="1:6" ht="37">
      <c r="A470" s="82">
        <v>20</v>
      </c>
      <c r="B470" s="17" t="s">
        <v>224</v>
      </c>
      <c r="C470" s="9" t="s">
        <v>33</v>
      </c>
      <c r="D470" s="18"/>
      <c r="E470" s="11"/>
      <c r="F470" s="12"/>
    </row>
    <row r="471" spans="1:6">
      <c r="A471" s="82"/>
      <c r="B471" s="17"/>
      <c r="C471" s="9"/>
      <c r="D471" s="18"/>
      <c r="E471" s="11"/>
      <c r="F471" s="12"/>
    </row>
    <row r="472" spans="1:6" ht="37">
      <c r="A472" s="82">
        <v>21</v>
      </c>
      <c r="B472" s="17" t="s">
        <v>225</v>
      </c>
      <c r="C472" s="9" t="s">
        <v>33</v>
      </c>
      <c r="D472" s="18"/>
      <c r="E472" s="11"/>
      <c r="F472" s="12"/>
    </row>
    <row r="473" spans="1:6">
      <c r="A473" s="82"/>
      <c r="B473" s="17"/>
      <c r="C473" s="9"/>
      <c r="D473" s="18"/>
      <c r="E473" s="11"/>
      <c r="F473" s="12"/>
    </row>
    <row r="474" spans="1:6" ht="37">
      <c r="A474" s="82">
        <v>22</v>
      </c>
      <c r="B474" s="17" t="s">
        <v>226</v>
      </c>
      <c r="C474" s="9" t="s">
        <v>33</v>
      </c>
      <c r="D474" s="18"/>
      <c r="E474" s="11"/>
      <c r="F474" s="12"/>
    </row>
    <row r="475" spans="1:6">
      <c r="A475" s="82"/>
      <c r="B475" s="17"/>
      <c r="C475" s="9"/>
      <c r="D475" s="18"/>
      <c r="E475" s="11"/>
      <c r="F475" s="12"/>
    </row>
    <row r="476" spans="1:6">
      <c r="A476" s="82"/>
      <c r="B476" s="17" t="s">
        <v>227</v>
      </c>
      <c r="C476" s="9"/>
      <c r="D476" s="18"/>
      <c r="E476" s="11"/>
      <c r="F476" s="12"/>
    </row>
    <row r="477" spans="1:6">
      <c r="A477" s="82"/>
      <c r="B477" s="17"/>
      <c r="C477" s="9"/>
      <c r="D477" s="18"/>
      <c r="E477" s="11"/>
      <c r="F477" s="12"/>
    </row>
    <row r="478" spans="1:6" ht="74">
      <c r="A478" s="82">
        <v>23</v>
      </c>
      <c r="B478" s="17" t="s">
        <v>228</v>
      </c>
      <c r="C478" s="9"/>
      <c r="D478" s="18"/>
      <c r="E478" s="11"/>
      <c r="F478" s="12"/>
    </row>
    <row r="479" spans="1:6">
      <c r="A479" s="82"/>
      <c r="B479" s="17"/>
      <c r="C479" s="9"/>
      <c r="D479" s="18"/>
      <c r="E479" s="11"/>
      <c r="F479" s="12"/>
    </row>
    <row r="480" spans="1:6">
      <c r="A480" s="82"/>
      <c r="B480" s="17" t="s">
        <v>43</v>
      </c>
      <c r="C480" s="9" t="s">
        <v>33</v>
      </c>
      <c r="D480" s="18"/>
      <c r="E480" s="11"/>
      <c r="F480" s="12"/>
    </row>
    <row r="481" spans="1:6">
      <c r="A481" s="82"/>
      <c r="B481" s="17"/>
      <c r="C481" s="9"/>
      <c r="D481" s="18"/>
      <c r="E481" s="11"/>
      <c r="F481" s="12"/>
    </row>
    <row r="482" spans="1:6">
      <c r="A482" s="82">
        <v>24</v>
      </c>
      <c r="B482" s="17" t="s">
        <v>435</v>
      </c>
      <c r="C482" s="9"/>
      <c r="D482" s="18"/>
      <c r="E482" s="11"/>
      <c r="F482" s="12"/>
    </row>
    <row r="483" spans="1:6">
      <c r="A483" s="82"/>
      <c r="B483" s="17"/>
      <c r="C483" s="9"/>
      <c r="D483" s="18"/>
      <c r="E483" s="11"/>
      <c r="F483" s="12"/>
    </row>
    <row r="484" spans="1:6" ht="37">
      <c r="A484" s="82"/>
      <c r="B484" s="17" t="s">
        <v>436</v>
      </c>
      <c r="C484" s="9" t="s">
        <v>33</v>
      </c>
      <c r="D484" s="18"/>
      <c r="E484" s="11"/>
      <c r="F484" s="12"/>
    </row>
    <row r="485" spans="1:6">
      <c r="A485" s="82"/>
      <c r="B485" s="17"/>
      <c r="C485" s="9"/>
      <c r="D485" s="18"/>
      <c r="E485" s="11"/>
      <c r="F485" s="12"/>
    </row>
    <row r="486" spans="1:6" ht="21">
      <c r="A486" s="82"/>
      <c r="B486" s="19" t="s">
        <v>229</v>
      </c>
      <c r="C486" s="9"/>
      <c r="D486" s="18"/>
      <c r="E486" s="11"/>
      <c r="F486" s="12"/>
    </row>
    <row r="487" spans="1:6">
      <c r="A487" s="82"/>
      <c r="B487" s="17"/>
      <c r="C487" s="9"/>
      <c r="D487" s="18"/>
      <c r="E487" s="11"/>
      <c r="F487" s="12"/>
    </row>
    <row r="488" spans="1:6" ht="21">
      <c r="A488" s="82"/>
      <c r="B488" s="25" t="s">
        <v>230</v>
      </c>
      <c r="C488" s="9"/>
      <c r="D488" s="18"/>
      <c r="E488" s="11"/>
      <c r="F488" s="12"/>
    </row>
    <row r="489" spans="1:6">
      <c r="A489" s="82"/>
      <c r="B489" s="17"/>
      <c r="C489" s="9"/>
      <c r="D489" s="18"/>
      <c r="E489" s="11"/>
      <c r="F489" s="12"/>
    </row>
    <row r="490" spans="1:6" ht="55.5">
      <c r="A490" s="82">
        <v>25</v>
      </c>
      <c r="B490" s="17" t="s">
        <v>437</v>
      </c>
      <c r="C490" s="9" t="s">
        <v>33</v>
      </c>
      <c r="D490" s="18"/>
      <c r="E490" s="11"/>
      <c r="F490" s="12"/>
    </row>
    <row r="491" spans="1:6">
      <c r="A491" s="82"/>
      <c r="B491" s="17"/>
      <c r="C491" s="9"/>
      <c r="D491" s="18"/>
      <c r="E491" s="11"/>
      <c r="F491" s="12"/>
    </row>
    <row r="492" spans="1:6" ht="21">
      <c r="A492" s="82"/>
      <c r="B492" s="25" t="s">
        <v>233</v>
      </c>
      <c r="C492" s="9"/>
      <c r="D492" s="18"/>
      <c r="E492" s="11"/>
      <c r="F492" s="12"/>
    </row>
    <row r="493" spans="1:6">
      <c r="A493" s="82"/>
      <c r="B493" s="17"/>
      <c r="C493" s="9"/>
      <c r="D493" s="18"/>
      <c r="E493" s="11"/>
      <c r="F493" s="12"/>
    </row>
    <row r="494" spans="1:6" ht="111">
      <c r="A494" s="82">
        <v>26</v>
      </c>
      <c r="B494" s="17" t="s">
        <v>234</v>
      </c>
      <c r="C494" s="9"/>
      <c r="D494" s="18"/>
      <c r="E494" s="11"/>
      <c r="F494" s="12"/>
    </row>
    <row r="495" spans="1:6">
      <c r="A495" s="82"/>
      <c r="B495" s="17"/>
      <c r="C495" s="9"/>
      <c r="D495" s="18"/>
      <c r="E495" s="11"/>
      <c r="F495" s="12"/>
    </row>
    <row r="496" spans="1:6">
      <c r="A496" s="82"/>
      <c r="B496" s="17" t="s">
        <v>43</v>
      </c>
      <c r="C496" s="9" t="s">
        <v>33</v>
      </c>
      <c r="D496" s="18"/>
      <c r="E496" s="11"/>
      <c r="F496" s="12"/>
    </row>
    <row r="497" spans="1:6">
      <c r="A497" s="82"/>
      <c r="B497" s="17"/>
      <c r="C497" s="9"/>
      <c r="D497" s="18"/>
      <c r="E497" s="11"/>
      <c r="F497" s="12"/>
    </row>
    <row r="498" spans="1:6" ht="21">
      <c r="A498" s="82"/>
      <c r="B498" s="25" t="s">
        <v>231</v>
      </c>
      <c r="C498" s="9"/>
      <c r="D498" s="18"/>
      <c r="E498" s="11"/>
      <c r="F498" s="12"/>
    </row>
    <row r="499" spans="1:6">
      <c r="A499" s="82"/>
      <c r="B499" s="17"/>
      <c r="C499" s="9"/>
      <c r="D499" s="18"/>
      <c r="E499" s="11"/>
      <c r="F499" s="12"/>
    </row>
    <row r="500" spans="1:6" ht="37">
      <c r="A500" s="82">
        <v>27</v>
      </c>
      <c r="B500" s="17" t="s">
        <v>232</v>
      </c>
      <c r="C500" s="9"/>
      <c r="D500" s="18"/>
      <c r="E500" s="11"/>
      <c r="F500" s="12"/>
    </row>
    <row r="501" spans="1:6">
      <c r="A501" s="82"/>
      <c r="B501" s="17"/>
      <c r="C501" s="9"/>
      <c r="D501" s="18"/>
      <c r="E501" s="11"/>
      <c r="F501" s="12"/>
    </row>
    <row r="502" spans="1:6">
      <c r="A502" s="82"/>
      <c r="B502" s="10" t="s">
        <v>43</v>
      </c>
      <c r="C502" s="9" t="s">
        <v>33</v>
      </c>
      <c r="D502" s="18"/>
      <c r="E502" s="11"/>
      <c r="F502" s="12"/>
    </row>
    <row r="503" spans="1:6">
      <c r="A503" s="82"/>
      <c r="B503" s="10"/>
      <c r="C503" s="9"/>
      <c r="D503" s="18"/>
      <c r="E503" s="11"/>
      <c r="F503" s="12"/>
    </row>
    <row r="504" spans="1:6" ht="19" thickBot="1">
      <c r="A504" s="82"/>
      <c r="B504" s="21" t="s">
        <v>18</v>
      </c>
      <c r="C504" s="9"/>
      <c r="D504" s="18"/>
      <c r="E504" s="11" t="s">
        <v>19</v>
      </c>
      <c r="F504" s="23"/>
    </row>
    <row r="505" spans="1:6" ht="19" thickTop="1">
      <c r="A505" s="82"/>
      <c r="B505" s="17"/>
      <c r="C505" s="9"/>
      <c r="D505" s="18"/>
      <c r="E505" s="11"/>
      <c r="F505" s="12"/>
    </row>
    <row r="506" spans="1:6" ht="21">
      <c r="A506" s="82"/>
      <c r="B506" s="25" t="s">
        <v>237</v>
      </c>
      <c r="C506" s="9"/>
      <c r="D506" s="18"/>
      <c r="E506" s="11"/>
      <c r="F506" s="12"/>
    </row>
    <row r="507" spans="1:6">
      <c r="A507" s="82"/>
      <c r="B507" s="27"/>
      <c r="C507" s="9"/>
      <c r="D507" s="18"/>
      <c r="E507" s="11"/>
      <c r="F507" s="12"/>
    </row>
    <row r="508" spans="1:6">
      <c r="A508" s="82">
        <v>28</v>
      </c>
      <c r="B508" s="17" t="s">
        <v>238</v>
      </c>
      <c r="C508" s="9" t="s">
        <v>203</v>
      </c>
      <c r="D508" s="18"/>
      <c r="E508" s="11"/>
      <c r="F508" s="12"/>
    </row>
    <row r="509" spans="1:6">
      <c r="A509" s="82"/>
      <c r="B509" s="27"/>
      <c r="C509" s="9"/>
      <c r="D509" s="18"/>
      <c r="E509" s="11"/>
      <c r="F509" s="12"/>
    </row>
    <row r="510" spans="1:6" ht="21">
      <c r="A510" s="82"/>
      <c r="B510" s="25" t="s">
        <v>235</v>
      </c>
      <c r="C510" s="9"/>
      <c r="D510" s="18"/>
      <c r="E510" s="11"/>
      <c r="F510" s="12"/>
    </row>
    <row r="511" spans="1:6">
      <c r="A511" s="82"/>
      <c r="B511" s="27"/>
      <c r="C511" s="9"/>
      <c r="D511" s="18"/>
      <c r="E511" s="11"/>
      <c r="F511" s="12"/>
    </row>
    <row r="512" spans="1:6" ht="55.5">
      <c r="A512" s="82">
        <v>29</v>
      </c>
      <c r="B512" s="17" t="s">
        <v>236</v>
      </c>
      <c r="C512" s="9"/>
      <c r="D512" s="18"/>
      <c r="E512" s="11"/>
      <c r="F512" s="12"/>
    </row>
    <row r="513" spans="1:6">
      <c r="A513" s="82"/>
      <c r="B513" s="17"/>
      <c r="C513" s="9"/>
      <c r="D513" s="18"/>
      <c r="E513" s="11"/>
      <c r="F513" s="12"/>
    </row>
    <row r="514" spans="1:6">
      <c r="A514" s="82"/>
      <c r="B514" s="17" t="s">
        <v>43</v>
      </c>
      <c r="C514" s="9" t="s">
        <v>33</v>
      </c>
      <c r="D514" s="18"/>
      <c r="E514" s="11"/>
      <c r="F514" s="12"/>
    </row>
    <row r="515" spans="1:6">
      <c r="A515" s="82"/>
      <c r="B515" s="17"/>
      <c r="C515" s="9"/>
      <c r="D515" s="18"/>
      <c r="E515" s="11"/>
      <c r="F515" s="12"/>
    </row>
    <row r="516" spans="1:6" ht="21">
      <c r="A516" s="82"/>
      <c r="B516" s="25" t="s">
        <v>239</v>
      </c>
      <c r="C516" s="9"/>
      <c r="D516" s="18"/>
      <c r="E516" s="11"/>
      <c r="F516" s="12"/>
    </row>
    <row r="517" spans="1:6" ht="74">
      <c r="A517" s="82">
        <v>30</v>
      </c>
      <c r="B517" s="17" t="s">
        <v>240</v>
      </c>
      <c r="C517" s="9"/>
      <c r="D517" s="18"/>
      <c r="E517" s="11"/>
      <c r="F517" s="12"/>
    </row>
    <row r="518" spans="1:6">
      <c r="A518" s="82"/>
      <c r="B518" s="17"/>
      <c r="C518" s="9"/>
      <c r="D518" s="18"/>
      <c r="E518" s="11"/>
      <c r="F518" s="12"/>
    </row>
    <row r="519" spans="1:6">
      <c r="A519" s="82"/>
      <c r="B519" s="17" t="s">
        <v>43</v>
      </c>
      <c r="C519" s="9" t="s">
        <v>241</v>
      </c>
      <c r="D519" s="18"/>
      <c r="E519" s="11"/>
      <c r="F519" s="12"/>
    </row>
    <row r="520" spans="1:6">
      <c r="A520" s="82"/>
      <c r="B520" s="17"/>
      <c r="C520" s="9"/>
      <c r="D520" s="18"/>
      <c r="E520" s="11"/>
      <c r="F520" s="12"/>
    </row>
    <row r="521" spans="1:6" ht="37">
      <c r="A521" s="82">
        <v>31</v>
      </c>
      <c r="B521" s="17" t="s">
        <v>242</v>
      </c>
      <c r="C521" s="9" t="s">
        <v>33</v>
      </c>
      <c r="D521" s="18"/>
      <c r="E521" s="11"/>
      <c r="F521" s="12"/>
    </row>
    <row r="522" spans="1:6">
      <c r="A522" s="82"/>
      <c r="B522" s="17"/>
      <c r="C522" s="9"/>
      <c r="D522" s="18"/>
      <c r="E522" s="11"/>
      <c r="F522" s="12"/>
    </row>
    <row r="523" spans="1:6" ht="21">
      <c r="A523" s="82"/>
      <c r="B523" s="19" t="s">
        <v>243</v>
      </c>
      <c r="C523" s="15"/>
      <c r="D523" s="18"/>
      <c r="E523" s="11"/>
      <c r="F523" s="12"/>
    </row>
    <row r="524" spans="1:6">
      <c r="A524" s="82"/>
      <c r="B524" s="17"/>
      <c r="C524" s="9"/>
      <c r="D524" s="18"/>
      <c r="E524" s="11"/>
      <c r="F524" s="12"/>
    </row>
    <row r="525" spans="1:6" ht="37">
      <c r="A525" s="82">
        <v>32</v>
      </c>
      <c r="B525" s="17" t="s">
        <v>244</v>
      </c>
      <c r="C525" s="9" t="s">
        <v>33</v>
      </c>
      <c r="D525" s="18"/>
      <c r="E525" s="11"/>
      <c r="F525" s="12"/>
    </row>
    <row r="526" spans="1:6">
      <c r="A526" s="82"/>
      <c r="B526" s="17"/>
      <c r="C526" s="9"/>
      <c r="D526" s="18"/>
      <c r="E526" s="11"/>
      <c r="F526" s="12"/>
    </row>
    <row r="527" spans="1:6">
      <c r="A527" s="82">
        <v>33</v>
      </c>
      <c r="B527" s="17" t="s">
        <v>245</v>
      </c>
      <c r="C527" s="9" t="s">
        <v>33</v>
      </c>
      <c r="D527" s="18"/>
      <c r="E527" s="11"/>
      <c r="F527" s="12"/>
    </row>
    <row r="528" spans="1:6">
      <c r="A528" s="82"/>
      <c r="B528" s="17"/>
      <c r="C528" s="9"/>
      <c r="D528" s="18"/>
      <c r="E528" s="11"/>
      <c r="F528" s="12"/>
    </row>
    <row r="529" spans="1:6" ht="21">
      <c r="A529" s="82"/>
      <c r="B529" s="19" t="s">
        <v>246</v>
      </c>
      <c r="C529" s="15"/>
      <c r="D529" s="18"/>
      <c r="E529" s="11"/>
      <c r="F529" s="12"/>
    </row>
    <row r="530" spans="1:6">
      <c r="A530" s="82"/>
      <c r="B530" s="17"/>
      <c r="C530" s="9"/>
      <c r="D530" s="18"/>
      <c r="E530" s="11"/>
      <c r="F530" s="12"/>
    </row>
    <row r="531" spans="1:6">
      <c r="A531" s="82">
        <v>34</v>
      </c>
      <c r="B531" s="17" t="s">
        <v>439</v>
      </c>
      <c r="C531" s="9"/>
      <c r="D531" s="18"/>
      <c r="E531" s="11"/>
      <c r="F531" s="12"/>
    </row>
    <row r="532" spans="1:6">
      <c r="A532" s="82"/>
      <c r="B532" s="17"/>
      <c r="C532" s="9"/>
      <c r="D532" s="18"/>
      <c r="E532" s="11"/>
      <c r="F532" s="12"/>
    </row>
    <row r="533" spans="1:6">
      <c r="A533" s="82"/>
      <c r="B533" s="17" t="s">
        <v>43</v>
      </c>
      <c r="C533" s="9" t="s">
        <v>33</v>
      </c>
      <c r="D533" s="18"/>
      <c r="E533" s="11"/>
      <c r="F533" s="12"/>
    </row>
    <row r="534" spans="1:6">
      <c r="A534" s="82"/>
      <c r="B534" s="17"/>
      <c r="C534" s="9"/>
      <c r="D534" s="18"/>
      <c r="E534" s="11"/>
      <c r="F534" s="12"/>
    </row>
    <row r="535" spans="1:6" ht="21">
      <c r="A535" s="82"/>
      <c r="B535" s="25" t="s">
        <v>247</v>
      </c>
      <c r="C535" s="9"/>
      <c r="D535" s="18"/>
      <c r="E535" s="11"/>
      <c r="F535" s="12"/>
    </row>
    <row r="536" spans="1:6">
      <c r="A536" s="82"/>
      <c r="B536" s="27"/>
      <c r="C536" s="9"/>
      <c r="D536" s="18"/>
      <c r="E536" s="11"/>
      <c r="F536" s="12"/>
    </row>
    <row r="537" spans="1:6" ht="55.5">
      <c r="A537" s="82">
        <v>35</v>
      </c>
      <c r="B537" s="17" t="s">
        <v>248</v>
      </c>
      <c r="C537" s="9"/>
      <c r="D537" s="18"/>
      <c r="E537" s="11"/>
      <c r="F537" s="12"/>
    </row>
    <row r="538" spans="1:6">
      <c r="A538" s="82"/>
      <c r="B538" s="17"/>
      <c r="C538" s="9"/>
      <c r="D538" s="18"/>
      <c r="E538" s="11"/>
      <c r="F538" s="12"/>
    </row>
    <row r="539" spans="1:6">
      <c r="A539" s="82"/>
      <c r="B539" s="17" t="s">
        <v>249</v>
      </c>
      <c r="C539" s="9" t="s">
        <v>33</v>
      </c>
      <c r="D539" s="18"/>
      <c r="E539" s="11"/>
      <c r="F539" s="12"/>
    </row>
    <row r="540" spans="1:6">
      <c r="A540" s="82"/>
      <c r="B540" s="17"/>
      <c r="C540" s="9"/>
      <c r="D540" s="18"/>
      <c r="E540" s="11"/>
      <c r="F540" s="12"/>
    </row>
    <row r="541" spans="1:6" ht="21">
      <c r="A541" s="82"/>
      <c r="B541" s="25" t="s">
        <v>250</v>
      </c>
      <c r="C541" s="9"/>
      <c r="D541" s="18"/>
      <c r="E541" s="11"/>
      <c r="F541" s="12"/>
    </row>
    <row r="542" spans="1:6">
      <c r="A542" s="82"/>
      <c r="B542" s="17"/>
      <c r="C542" s="9"/>
      <c r="D542" s="18"/>
      <c r="E542" s="11"/>
      <c r="F542" s="12"/>
    </row>
    <row r="543" spans="1:6" ht="37">
      <c r="A543" s="82">
        <v>36</v>
      </c>
      <c r="B543" s="17" t="s">
        <v>251</v>
      </c>
      <c r="C543" s="9"/>
      <c r="D543" s="18"/>
      <c r="E543" s="11"/>
      <c r="F543" s="12"/>
    </row>
    <row r="544" spans="1:6">
      <c r="A544" s="82"/>
      <c r="B544" s="17"/>
      <c r="C544" s="9"/>
      <c r="D544" s="18"/>
      <c r="E544" s="11"/>
      <c r="F544" s="12"/>
    </row>
    <row r="545" spans="1:6">
      <c r="A545" s="82"/>
      <c r="B545" s="17" t="s">
        <v>252</v>
      </c>
      <c r="C545" s="9" t="s">
        <v>33</v>
      </c>
      <c r="D545" s="18"/>
      <c r="E545" s="11"/>
      <c r="F545" s="12"/>
    </row>
    <row r="546" spans="1:6">
      <c r="A546" s="82"/>
      <c r="B546" s="21"/>
      <c r="C546" s="9"/>
      <c r="D546" s="18"/>
      <c r="E546" s="11"/>
      <c r="F546" s="12"/>
    </row>
    <row r="547" spans="1:6" ht="21">
      <c r="A547" s="82"/>
      <c r="B547" s="19" t="s">
        <v>253</v>
      </c>
      <c r="C547" s="15"/>
      <c r="D547" s="18"/>
      <c r="E547" s="11"/>
      <c r="F547" s="12"/>
    </row>
    <row r="548" spans="1:6">
      <c r="A548" s="82"/>
      <c r="B548" s="17"/>
      <c r="C548" s="9"/>
      <c r="D548" s="18"/>
      <c r="E548" s="11"/>
      <c r="F548" s="12"/>
    </row>
    <row r="549" spans="1:6" ht="21">
      <c r="A549" s="82"/>
      <c r="B549" s="19" t="s">
        <v>254</v>
      </c>
      <c r="C549" s="15"/>
      <c r="D549" s="18"/>
      <c r="E549" s="11"/>
      <c r="F549" s="12"/>
    </row>
    <row r="550" spans="1:6">
      <c r="A550" s="82"/>
      <c r="B550" s="17"/>
      <c r="C550" s="9"/>
      <c r="D550" s="18"/>
      <c r="E550" s="11"/>
      <c r="F550" s="12"/>
    </row>
    <row r="551" spans="1:6">
      <c r="A551" s="82">
        <v>37</v>
      </c>
      <c r="B551" s="17" t="s">
        <v>438</v>
      </c>
      <c r="C551" s="9" t="s">
        <v>33</v>
      </c>
      <c r="D551" s="18"/>
      <c r="E551" s="11"/>
      <c r="F551" s="12"/>
    </row>
    <row r="552" spans="1:6">
      <c r="A552" s="82"/>
      <c r="B552" s="17"/>
      <c r="C552" s="9"/>
      <c r="D552" s="18"/>
      <c r="E552" s="11"/>
      <c r="F552" s="12"/>
    </row>
    <row r="553" spans="1:6">
      <c r="A553" s="82"/>
      <c r="B553" s="17" t="s">
        <v>43</v>
      </c>
      <c r="C553" s="9"/>
      <c r="D553" s="18"/>
      <c r="E553" s="11"/>
      <c r="F553" s="12"/>
    </row>
    <row r="554" spans="1:6">
      <c r="A554" s="82"/>
      <c r="B554" s="17"/>
      <c r="C554" s="9"/>
      <c r="D554" s="18"/>
      <c r="E554" s="11"/>
      <c r="F554" s="12"/>
    </row>
    <row r="555" spans="1:6" ht="19" thickBot="1">
      <c r="A555" s="82"/>
      <c r="B555" s="21" t="s">
        <v>18</v>
      </c>
      <c r="C555" s="9"/>
      <c r="D555" s="18"/>
      <c r="E555" s="11" t="s">
        <v>19</v>
      </c>
      <c r="F555" s="23"/>
    </row>
    <row r="556" spans="1:6" ht="19" thickTop="1">
      <c r="A556" s="82"/>
      <c r="B556" s="17"/>
      <c r="C556" s="9"/>
      <c r="D556" s="18"/>
      <c r="E556" s="11"/>
      <c r="F556" s="12"/>
    </row>
    <row r="557" spans="1:6" ht="21">
      <c r="A557" s="82"/>
      <c r="B557" s="19" t="s">
        <v>255</v>
      </c>
      <c r="C557" s="15"/>
      <c r="D557" s="18"/>
      <c r="E557" s="11"/>
      <c r="F557" s="12"/>
    </row>
    <row r="558" spans="1:6">
      <c r="A558" s="82"/>
      <c r="B558" s="17"/>
      <c r="C558" s="9"/>
      <c r="D558" s="18"/>
      <c r="E558" s="11"/>
      <c r="F558" s="12"/>
    </row>
    <row r="559" spans="1:6" ht="37">
      <c r="A559" s="82">
        <v>38</v>
      </c>
      <c r="B559" s="17" t="s">
        <v>256</v>
      </c>
      <c r="C559" s="9" t="s">
        <v>33</v>
      </c>
      <c r="D559" s="18"/>
      <c r="E559" s="11"/>
      <c r="F559" s="12"/>
    </row>
    <row r="560" spans="1:6">
      <c r="A560" s="82"/>
      <c r="B560" s="17"/>
      <c r="C560" s="9"/>
      <c r="D560" s="18"/>
      <c r="E560" s="11"/>
      <c r="F560" s="12"/>
    </row>
    <row r="561" spans="1:6">
      <c r="A561" s="82"/>
      <c r="B561" s="17" t="s">
        <v>257</v>
      </c>
      <c r="C561" s="9"/>
      <c r="D561" s="18"/>
      <c r="E561" s="11"/>
      <c r="F561" s="12"/>
    </row>
    <row r="562" spans="1:6">
      <c r="A562" s="82"/>
      <c r="B562" s="17"/>
      <c r="C562" s="9"/>
      <c r="D562" s="18"/>
      <c r="E562" s="11"/>
      <c r="F562" s="12"/>
    </row>
    <row r="563" spans="1:6" ht="92.5">
      <c r="A563" s="82"/>
      <c r="B563" s="17" t="s">
        <v>258</v>
      </c>
      <c r="C563" s="9"/>
      <c r="D563" s="18"/>
      <c r="E563" s="11"/>
      <c r="F563" s="12"/>
    </row>
    <row r="564" spans="1:6">
      <c r="A564" s="82"/>
      <c r="B564" s="17"/>
      <c r="C564" s="9"/>
      <c r="D564" s="18"/>
      <c r="E564" s="11"/>
      <c r="F564" s="12"/>
    </row>
    <row r="565" spans="1:6" ht="37">
      <c r="A565" s="82">
        <v>39</v>
      </c>
      <c r="B565" s="17" t="s">
        <v>259</v>
      </c>
      <c r="C565" s="9" t="s">
        <v>33</v>
      </c>
      <c r="D565" s="18"/>
      <c r="E565" s="11"/>
      <c r="F565" s="12"/>
    </row>
    <row r="566" spans="1:6">
      <c r="A566" s="82"/>
      <c r="B566" s="17"/>
      <c r="C566" s="9"/>
      <c r="D566" s="18"/>
      <c r="E566" s="11"/>
      <c r="F566" s="12"/>
    </row>
    <row r="567" spans="1:6" ht="37">
      <c r="A567" s="82">
        <v>40</v>
      </c>
      <c r="B567" s="17" t="s">
        <v>260</v>
      </c>
      <c r="C567" s="9" t="s">
        <v>33</v>
      </c>
      <c r="D567" s="18"/>
      <c r="E567" s="11"/>
      <c r="F567" s="12"/>
    </row>
    <row r="568" spans="1:6">
      <c r="A568" s="82"/>
      <c r="B568" s="17"/>
      <c r="C568" s="9"/>
      <c r="D568" s="18"/>
      <c r="E568" s="11"/>
      <c r="F568" s="12"/>
    </row>
    <row r="569" spans="1:6" ht="37">
      <c r="A569" s="82">
        <v>41</v>
      </c>
      <c r="B569" s="17" t="s">
        <v>261</v>
      </c>
      <c r="C569" s="9" t="s">
        <v>33</v>
      </c>
      <c r="D569" s="18"/>
      <c r="E569" s="11"/>
      <c r="F569" s="12"/>
    </row>
    <row r="570" spans="1:6">
      <c r="A570" s="82"/>
      <c r="B570" s="17"/>
      <c r="C570" s="9"/>
      <c r="D570" s="18"/>
      <c r="E570" s="11"/>
      <c r="F570" s="12"/>
    </row>
    <row r="571" spans="1:6" ht="21">
      <c r="A571" s="82"/>
      <c r="B571" s="25" t="s">
        <v>262</v>
      </c>
      <c r="C571" s="9"/>
      <c r="D571" s="18"/>
      <c r="E571" s="11"/>
      <c r="F571" s="12"/>
    </row>
    <row r="572" spans="1:6">
      <c r="A572" s="82"/>
      <c r="B572" s="27"/>
      <c r="C572" s="9"/>
      <c r="D572" s="18"/>
      <c r="E572" s="11"/>
      <c r="F572" s="12"/>
    </row>
    <row r="573" spans="1:6">
      <c r="A573" s="82">
        <v>42</v>
      </c>
      <c r="B573" s="17" t="s">
        <v>263</v>
      </c>
      <c r="C573" s="9"/>
      <c r="D573" s="18"/>
      <c r="E573" s="11"/>
      <c r="F573" s="12"/>
    </row>
    <row r="574" spans="1:6">
      <c r="A574" s="82"/>
      <c r="B574" s="17"/>
      <c r="C574" s="9"/>
      <c r="D574" s="18"/>
      <c r="E574" s="11"/>
      <c r="F574" s="12"/>
    </row>
    <row r="575" spans="1:6">
      <c r="A575" s="82"/>
      <c r="B575" s="17" t="s">
        <v>264</v>
      </c>
      <c r="C575" s="9" t="s">
        <v>33</v>
      </c>
      <c r="D575" s="18"/>
      <c r="E575" s="11"/>
      <c r="F575" s="12"/>
    </row>
    <row r="576" spans="1:6">
      <c r="A576" s="82"/>
      <c r="B576" s="17"/>
      <c r="C576" s="9"/>
      <c r="D576" s="18"/>
      <c r="E576" s="11"/>
      <c r="F576" s="12"/>
    </row>
    <row r="577" spans="1:6">
      <c r="A577" s="82">
        <v>43</v>
      </c>
      <c r="B577" s="17" t="s">
        <v>265</v>
      </c>
      <c r="C577" s="9"/>
      <c r="D577" s="18"/>
      <c r="E577" s="11"/>
      <c r="F577" s="12"/>
    </row>
    <row r="578" spans="1:6">
      <c r="A578" s="82"/>
      <c r="B578" s="17"/>
      <c r="C578" s="9"/>
      <c r="D578" s="18"/>
      <c r="E578" s="11"/>
      <c r="F578" s="12"/>
    </row>
    <row r="579" spans="1:6">
      <c r="A579" s="82"/>
      <c r="B579" s="17" t="s">
        <v>266</v>
      </c>
      <c r="C579" s="9" t="s">
        <v>33</v>
      </c>
      <c r="D579" s="18"/>
      <c r="E579" s="11"/>
      <c r="F579" s="12"/>
    </row>
    <row r="580" spans="1:6">
      <c r="A580" s="82"/>
      <c r="B580" s="17"/>
      <c r="C580" s="9"/>
      <c r="D580" s="18"/>
      <c r="E580" s="11"/>
      <c r="F580" s="12"/>
    </row>
    <row r="581" spans="1:6">
      <c r="A581" s="82">
        <v>44</v>
      </c>
      <c r="B581" s="17" t="s">
        <v>267</v>
      </c>
      <c r="C581" s="9"/>
      <c r="D581" s="18"/>
      <c r="E581" s="11"/>
      <c r="F581" s="12"/>
    </row>
    <row r="582" spans="1:6">
      <c r="A582" s="82"/>
      <c r="B582" s="17"/>
      <c r="C582" s="9"/>
      <c r="D582" s="18"/>
      <c r="E582" s="11"/>
      <c r="F582" s="12"/>
    </row>
    <row r="583" spans="1:6">
      <c r="A583" s="82"/>
      <c r="B583" s="17" t="s">
        <v>268</v>
      </c>
      <c r="C583" s="9" t="s">
        <v>203</v>
      </c>
      <c r="D583" s="18"/>
      <c r="E583" s="11"/>
      <c r="F583" s="12"/>
    </row>
    <row r="584" spans="1:6">
      <c r="A584" s="82"/>
      <c r="B584" s="17"/>
      <c r="C584" s="9"/>
      <c r="D584" s="18"/>
      <c r="E584" s="11"/>
      <c r="F584" s="12"/>
    </row>
    <row r="585" spans="1:6" ht="21">
      <c r="A585" s="82"/>
      <c r="B585" s="19" t="s">
        <v>269</v>
      </c>
      <c r="C585" s="15"/>
      <c r="D585" s="16"/>
      <c r="E585" s="11"/>
      <c r="F585" s="12"/>
    </row>
    <row r="586" spans="1:6">
      <c r="A586" s="82"/>
      <c r="B586" s="17"/>
      <c r="C586" s="9"/>
      <c r="D586" s="18"/>
      <c r="E586" s="11"/>
      <c r="F586" s="12"/>
    </row>
    <row r="587" spans="1:6">
      <c r="A587" s="82">
        <v>45</v>
      </c>
      <c r="B587" s="17" t="s">
        <v>270</v>
      </c>
      <c r="C587" s="9"/>
      <c r="D587" s="18"/>
      <c r="E587" s="11"/>
      <c r="F587" s="12"/>
    </row>
    <row r="588" spans="1:6">
      <c r="A588" s="82"/>
      <c r="B588" s="17"/>
      <c r="C588" s="9"/>
      <c r="D588" s="18"/>
      <c r="E588" s="11"/>
      <c r="F588" s="12"/>
    </row>
    <row r="589" spans="1:6">
      <c r="A589" s="82"/>
      <c r="B589" s="17" t="s">
        <v>271</v>
      </c>
      <c r="C589" s="9" t="s">
        <v>241</v>
      </c>
      <c r="D589" s="18"/>
      <c r="E589" s="11"/>
      <c r="F589" s="12"/>
    </row>
    <row r="590" spans="1:6">
      <c r="A590" s="82"/>
      <c r="B590" s="17"/>
      <c r="C590" s="9"/>
      <c r="D590" s="18"/>
      <c r="E590" s="11"/>
      <c r="F590" s="12"/>
    </row>
    <row r="591" spans="1:6">
      <c r="A591" s="82">
        <v>46</v>
      </c>
      <c r="B591" s="17" t="s">
        <v>272</v>
      </c>
      <c r="C591" s="9"/>
      <c r="D591" s="18"/>
      <c r="E591" s="11"/>
      <c r="F591" s="12"/>
    </row>
    <row r="592" spans="1:6">
      <c r="A592" s="82"/>
      <c r="B592" s="17"/>
      <c r="C592" s="9"/>
      <c r="D592" s="18"/>
      <c r="E592" s="11"/>
      <c r="F592" s="12"/>
    </row>
    <row r="593" spans="1:6">
      <c r="A593" s="82"/>
      <c r="B593" s="17" t="s">
        <v>273</v>
      </c>
      <c r="C593" s="9" t="s">
        <v>33</v>
      </c>
      <c r="D593" s="18"/>
      <c r="E593" s="11"/>
      <c r="F593" s="12"/>
    </row>
    <row r="594" spans="1:6">
      <c r="A594" s="82"/>
      <c r="B594" s="17"/>
      <c r="C594" s="9"/>
      <c r="D594" s="18"/>
      <c r="E594" s="11"/>
      <c r="F594" s="12"/>
    </row>
    <row r="595" spans="1:6">
      <c r="A595" s="82">
        <v>47</v>
      </c>
      <c r="B595" s="17" t="s">
        <v>274</v>
      </c>
      <c r="C595" s="9"/>
      <c r="D595" s="18"/>
      <c r="E595" s="11"/>
      <c r="F595" s="12"/>
    </row>
    <row r="596" spans="1:6">
      <c r="A596" s="82"/>
      <c r="B596" s="17"/>
      <c r="C596" s="9"/>
      <c r="D596" s="18"/>
      <c r="E596" s="11"/>
      <c r="F596" s="12"/>
    </row>
    <row r="597" spans="1:6">
      <c r="A597" s="82"/>
      <c r="B597" s="17" t="s">
        <v>275</v>
      </c>
      <c r="C597" s="9" t="s">
        <v>203</v>
      </c>
      <c r="D597" s="18"/>
      <c r="E597" s="11"/>
      <c r="F597" s="12"/>
    </row>
    <row r="598" spans="1:6">
      <c r="A598" s="82"/>
      <c r="B598" s="17"/>
      <c r="C598" s="9"/>
      <c r="D598" s="18"/>
      <c r="E598" s="11"/>
      <c r="F598" s="12"/>
    </row>
    <row r="599" spans="1:6">
      <c r="A599" s="82">
        <v>48</v>
      </c>
      <c r="B599" s="17" t="s">
        <v>276</v>
      </c>
      <c r="C599" s="9"/>
      <c r="D599" s="18"/>
      <c r="E599" s="11"/>
      <c r="F599" s="12"/>
    </row>
    <row r="600" spans="1:6">
      <c r="A600" s="82"/>
      <c r="B600" s="17"/>
      <c r="C600" s="9"/>
      <c r="D600" s="18"/>
      <c r="E600" s="11"/>
      <c r="F600" s="12"/>
    </row>
    <row r="601" spans="1:6">
      <c r="A601" s="82"/>
      <c r="B601" s="17" t="s">
        <v>277</v>
      </c>
      <c r="C601" s="9" t="s">
        <v>203</v>
      </c>
      <c r="D601" s="18"/>
      <c r="E601" s="11"/>
      <c r="F601" s="12"/>
    </row>
    <row r="602" spans="1:6">
      <c r="A602" s="82"/>
      <c r="B602" s="17"/>
      <c r="C602" s="9"/>
      <c r="D602" s="18"/>
      <c r="E602" s="11"/>
      <c r="F602" s="12"/>
    </row>
    <row r="603" spans="1:6">
      <c r="A603" s="82">
        <v>49</v>
      </c>
      <c r="B603" s="17" t="s">
        <v>278</v>
      </c>
      <c r="C603" s="9"/>
      <c r="D603" s="18"/>
      <c r="E603" s="11"/>
      <c r="F603" s="12"/>
    </row>
    <row r="604" spans="1:6">
      <c r="A604" s="82"/>
      <c r="B604" s="17"/>
      <c r="C604" s="9"/>
      <c r="D604" s="18"/>
      <c r="E604" s="11"/>
      <c r="F604" s="12"/>
    </row>
    <row r="605" spans="1:6">
      <c r="A605" s="82"/>
      <c r="B605" s="17" t="s">
        <v>279</v>
      </c>
      <c r="C605" s="9" t="s">
        <v>33</v>
      </c>
      <c r="D605" s="18"/>
      <c r="E605" s="11"/>
      <c r="F605" s="12"/>
    </row>
    <row r="606" spans="1:6">
      <c r="A606" s="82"/>
      <c r="B606" s="17"/>
      <c r="C606" s="9"/>
      <c r="D606" s="18"/>
      <c r="E606" s="11"/>
      <c r="F606" s="12"/>
    </row>
    <row r="607" spans="1:6">
      <c r="A607" s="82"/>
      <c r="B607" s="17"/>
      <c r="C607" s="9"/>
      <c r="D607" s="18"/>
      <c r="E607" s="11"/>
      <c r="F607" s="12"/>
    </row>
    <row r="608" spans="1:6" ht="19" thickBot="1">
      <c r="A608" s="82"/>
      <c r="B608" s="21" t="s">
        <v>18</v>
      </c>
      <c r="C608" s="9"/>
      <c r="D608" s="18"/>
      <c r="E608" s="29" t="s">
        <v>19</v>
      </c>
      <c r="F608" s="23"/>
    </row>
    <row r="609" spans="1:6" ht="19" thickTop="1">
      <c r="A609" s="82"/>
      <c r="B609" s="21"/>
      <c r="C609" s="9"/>
      <c r="D609" s="18"/>
      <c r="E609" s="11"/>
      <c r="F609" s="12"/>
    </row>
    <row r="610" spans="1:6">
      <c r="A610" s="82">
        <v>50</v>
      </c>
      <c r="B610" s="17" t="s">
        <v>280</v>
      </c>
      <c r="C610" s="9"/>
      <c r="D610" s="18"/>
      <c r="E610" s="11"/>
      <c r="F610" s="12"/>
    </row>
    <row r="611" spans="1:6">
      <c r="A611" s="82"/>
      <c r="B611" s="17"/>
      <c r="C611" s="9"/>
      <c r="D611" s="18"/>
      <c r="E611" s="11"/>
      <c r="F611" s="12"/>
    </row>
    <row r="612" spans="1:6">
      <c r="A612" s="82"/>
      <c r="B612" s="17" t="s">
        <v>281</v>
      </c>
      <c r="C612" s="9" t="s">
        <v>33</v>
      </c>
      <c r="D612" s="18"/>
      <c r="E612" s="11"/>
      <c r="F612" s="12"/>
    </row>
    <row r="613" spans="1:6">
      <c r="A613" s="82"/>
      <c r="B613" s="17"/>
      <c r="C613" s="9"/>
      <c r="D613" s="18"/>
      <c r="E613" s="11"/>
      <c r="F613" s="12"/>
    </row>
    <row r="614" spans="1:6" ht="21">
      <c r="A614" s="82"/>
      <c r="B614" s="19" t="s">
        <v>282</v>
      </c>
      <c r="C614" s="15"/>
      <c r="D614" s="16"/>
      <c r="E614" s="11"/>
      <c r="F614" s="12"/>
    </row>
    <row r="615" spans="1:6">
      <c r="A615" s="82"/>
      <c r="B615" s="17"/>
      <c r="C615" s="9"/>
      <c r="D615" s="18"/>
      <c r="E615" s="11"/>
      <c r="F615" s="12"/>
    </row>
    <row r="616" spans="1:6" ht="37">
      <c r="A616" s="82">
        <v>51</v>
      </c>
      <c r="B616" s="17" t="s">
        <v>283</v>
      </c>
      <c r="C616" s="9" t="s">
        <v>33</v>
      </c>
      <c r="D616" s="18"/>
      <c r="E616" s="11"/>
      <c r="F616" s="12"/>
    </row>
    <row r="617" spans="1:6">
      <c r="A617" s="82"/>
      <c r="B617" s="17"/>
      <c r="C617" s="9"/>
      <c r="D617" s="18"/>
      <c r="E617" s="11"/>
      <c r="F617" s="12"/>
    </row>
    <row r="618" spans="1:6" ht="37">
      <c r="A618" s="82">
        <v>52</v>
      </c>
      <c r="B618" s="17" t="s">
        <v>284</v>
      </c>
      <c r="C618" s="9" t="s">
        <v>33</v>
      </c>
      <c r="D618" s="18"/>
      <c r="E618" s="11"/>
      <c r="F618" s="12"/>
    </row>
    <row r="619" spans="1:6">
      <c r="A619" s="82"/>
      <c r="B619" s="17"/>
      <c r="C619" s="9"/>
      <c r="D619" s="18"/>
      <c r="E619" s="11"/>
      <c r="F619" s="12"/>
    </row>
    <row r="620" spans="1:6">
      <c r="A620" s="82">
        <v>53</v>
      </c>
      <c r="B620" s="17" t="s">
        <v>285</v>
      </c>
      <c r="C620" s="9" t="s">
        <v>33</v>
      </c>
      <c r="D620" s="18"/>
      <c r="E620" s="11"/>
      <c r="F620" s="12"/>
    </row>
    <row r="621" spans="1:6">
      <c r="A621" s="82"/>
      <c r="B621" s="17"/>
      <c r="C621" s="9"/>
      <c r="D621" s="18"/>
      <c r="E621" s="11"/>
      <c r="F621" s="12"/>
    </row>
    <row r="622" spans="1:6">
      <c r="A622" s="82">
        <v>54</v>
      </c>
      <c r="B622" s="17" t="s">
        <v>286</v>
      </c>
      <c r="C622" s="9" t="s">
        <v>33</v>
      </c>
      <c r="D622" s="18"/>
      <c r="E622" s="11"/>
      <c r="F622" s="12"/>
    </row>
    <row r="623" spans="1:6">
      <c r="A623" s="82"/>
      <c r="B623" s="17"/>
      <c r="C623" s="9"/>
      <c r="D623" s="18"/>
      <c r="E623" s="11"/>
      <c r="F623" s="12"/>
    </row>
    <row r="624" spans="1:6" ht="37">
      <c r="A624" s="82">
        <v>55</v>
      </c>
      <c r="B624" s="17" t="s">
        <v>287</v>
      </c>
      <c r="C624" s="9" t="s">
        <v>33</v>
      </c>
      <c r="D624" s="18"/>
      <c r="E624" s="11"/>
      <c r="F624" s="12"/>
    </row>
    <row r="625" spans="1:6">
      <c r="A625" s="82"/>
      <c r="B625" s="17"/>
      <c r="C625" s="9"/>
      <c r="D625" s="18"/>
      <c r="E625" s="11"/>
      <c r="F625" s="12"/>
    </row>
    <row r="626" spans="1:6" ht="21">
      <c r="A626" s="82"/>
      <c r="B626" s="19" t="s">
        <v>288</v>
      </c>
      <c r="C626" s="15"/>
      <c r="D626" s="16"/>
      <c r="E626" s="11"/>
      <c r="F626" s="12"/>
    </row>
    <row r="627" spans="1:6">
      <c r="A627" s="82"/>
      <c r="B627" s="17"/>
      <c r="C627" s="9"/>
      <c r="D627" s="18"/>
      <c r="E627" s="11"/>
      <c r="F627" s="12"/>
    </row>
    <row r="628" spans="1:6" ht="37">
      <c r="A628" s="82">
        <v>56</v>
      </c>
      <c r="B628" s="17" t="s">
        <v>289</v>
      </c>
      <c r="C628" s="9" t="s">
        <v>33</v>
      </c>
      <c r="D628" s="18"/>
      <c r="E628" s="11"/>
      <c r="F628" s="12"/>
    </row>
    <row r="629" spans="1:6">
      <c r="A629" s="82"/>
      <c r="B629" s="17"/>
      <c r="C629" s="9"/>
      <c r="D629" s="18"/>
      <c r="E629" s="11"/>
      <c r="F629" s="12"/>
    </row>
    <row r="630" spans="1:6" ht="37">
      <c r="A630" s="82">
        <v>57</v>
      </c>
      <c r="B630" s="17" t="s">
        <v>290</v>
      </c>
      <c r="C630" s="9" t="s">
        <v>33</v>
      </c>
      <c r="D630" s="18"/>
      <c r="E630" s="11"/>
      <c r="F630" s="12"/>
    </row>
    <row r="631" spans="1:6">
      <c r="A631" s="82"/>
      <c r="B631" s="17"/>
      <c r="C631" s="9"/>
      <c r="D631" s="18"/>
      <c r="E631" s="11"/>
      <c r="F631" s="12"/>
    </row>
    <row r="632" spans="1:6">
      <c r="A632" s="82">
        <v>58</v>
      </c>
      <c r="B632" s="17" t="s">
        <v>291</v>
      </c>
      <c r="C632" s="9" t="s">
        <v>33</v>
      </c>
      <c r="D632" s="18"/>
      <c r="E632" s="11"/>
      <c r="F632" s="12"/>
    </row>
    <row r="633" spans="1:6">
      <c r="A633" s="82"/>
      <c r="B633" s="17"/>
      <c r="C633" s="9"/>
      <c r="D633" s="18"/>
      <c r="E633" s="11"/>
      <c r="F633" s="12"/>
    </row>
    <row r="634" spans="1:6" ht="37">
      <c r="A634" s="82">
        <v>59</v>
      </c>
      <c r="B634" s="17" t="s">
        <v>292</v>
      </c>
      <c r="C634" s="9" t="s">
        <v>33</v>
      </c>
      <c r="D634" s="18"/>
      <c r="E634" s="11"/>
      <c r="F634" s="12"/>
    </row>
    <row r="635" spans="1:6">
      <c r="A635" s="82"/>
      <c r="B635" s="17"/>
      <c r="C635" s="9"/>
      <c r="D635" s="18"/>
      <c r="E635" s="11"/>
      <c r="F635" s="12"/>
    </row>
    <row r="636" spans="1:6" ht="21">
      <c r="A636" s="82"/>
      <c r="B636" s="25" t="s">
        <v>293</v>
      </c>
      <c r="C636" s="9"/>
      <c r="D636" s="18"/>
      <c r="E636" s="11"/>
      <c r="F636" s="12"/>
    </row>
    <row r="637" spans="1:6">
      <c r="A637" s="82"/>
      <c r="B637" s="27"/>
      <c r="C637" s="9"/>
      <c r="D637" s="18"/>
      <c r="E637" s="11"/>
      <c r="F637" s="12"/>
    </row>
    <row r="638" spans="1:6">
      <c r="A638" s="82">
        <v>60</v>
      </c>
      <c r="B638" s="17" t="s">
        <v>294</v>
      </c>
      <c r="C638" s="9"/>
      <c r="D638" s="18"/>
      <c r="E638" s="11"/>
      <c r="F638" s="12"/>
    </row>
    <row r="639" spans="1:6">
      <c r="A639" s="82"/>
      <c r="B639" s="17"/>
      <c r="C639" s="9"/>
      <c r="D639" s="18"/>
      <c r="E639" s="11"/>
      <c r="F639" s="12"/>
    </row>
    <row r="640" spans="1:6">
      <c r="A640" s="82"/>
      <c r="B640" s="17" t="s">
        <v>268</v>
      </c>
      <c r="C640" s="9" t="s">
        <v>33</v>
      </c>
      <c r="D640" s="18"/>
      <c r="E640" s="11"/>
      <c r="F640" s="12"/>
    </row>
    <row r="641" spans="1:6">
      <c r="A641" s="82"/>
      <c r="B641" s="17"/>
      <c r="C641" s="9"/>
      <c r="D641" s="18"/>
      <c r="E641" s="11"/>
      <c r="F641" s="12"/>
    </row>
    <row r="642" spans="1:6" ht="21">
      <c r="A642" s="82"/>
      <c r="B642" s="25" t="s">
        <v>295</v>
      </c>
      <c r="C642" s="9"/>
      <c r="D642" s="18"/>
      <c r="E642" s="11"/>
      <c r="F642" s="12"/>
    </row>
    <row r="643" spans="1:6">
      <c r="A643" s="82"/>
      <c r="B643" s="27"/>
      <c r="C643" s="9"/>
      <c r="D643" s="18"/>
      <c r="E643" s="11"/>
      <c r="F643" s="12"/>
    </row>
    <row r="644" spans="1:6">
      <c r="A644" s="82">
        <v>61</v>
      </c>
      <c r="B644" s="17" t="s">
        <v>296</v>
      </c>
      <c r="C644" s="9"/>
      <c r="D644" s="18"/>
      <c r="E644" s="11"/>
      <c r="F644" s="12"/>
    </row>
    <row r="645" spans="1:6">
      <c r="A645" s="82"/>
      <c r="B645" s="17"/>
      <c r="C645" s="9"/>
      <c r="D645" s="18"/>
      <c r="E645" s="11"/>
      <c r="F645" s="12"/>
    </row>
    <row r="646" spans="1:6">
      <c r="A646" s="82"/>
      <c r="B646" s="17" t="s">
        <v>297</v>
      </c>
      <c r="C646" s="9" t="s">
        <v>33</v>
      </c>
      <c r="D646" s="18"/>
      <c r="E646" s="11"/>
      <c r="F646" s="12"/>
    </row>
    <row r="647" spans="1:6">
      <c r="A647" s="82"/>
      <c r="B647" s="17"/>
      <c r="C647" s="9"/>
      <c r="D647" s="18"/>
      <c r="E647" s="11"/>
      <c r="F647" s="12"/>
    </row>
    <row r="648" spans="1:6">
      <c r="A648" s="82">
        <v>62</v>
      </c>
      <c r="B648" s="17" t="s">
        <v>298</v>
      </c>
      <c r="C648" s="9"/>
      <c r="D648" s="18"/>
      <c r="E648" s="11"/>
      <c r="F648" s="12"/>
    </row>
    <row r="649" spans="1:6">
      <c r="A649" s="82"/>
      <c r="B649" s="17"/>
      <c r="C649" s="9"/>
      <c r="D649" s="18"/>
      <c r="E649" s="11"/>
      <c r="F649" s="12"/>
    </row>
    <row r="650" spans="1:6">
      <c r="A650" s="82"/>
      <c r="B650" s="17" t="s">
        <v>299</v>
      </c>
      <c r="C650" s="9" t="s">
        <v>33</v>
      </c>
      <c r="D650" s="18"/>
      <c r="E650" s="11"/>
      <c r="F650" s="12"/>
    </row>
    <row r="651" spans="1:6">
      <c r="A651" s="82"/>
      <c r="B651" s="17"/>
      <c r="C651" s="9"/>
      <c r="D651" s="18"/>
      <c r="E651" s="11"/>
      <c r="F651" s="12"/>
    </row>
    <row r="652" spans="1:6">
      <c r="A652" s="82">
        <v>63</v>
      </c>
      <c r="B652" s="17" t="s">
        <v>300</v>
      </c>
      <c r="C652" s="9"/>
      <c r="D652" s="18"/>
      <c r="E652" s="11"/>
      <c r="F652" s="12"/>
    </row>
    <row r="653" spans="1:6" ht="21">
      <c r="A653" s="82"/>
      <c r="B653" s="30"/>
      <c r="C653" s="9"/>
      <c r="D653" s="18"/>
      <c r="E653" s="11"/>
      <c r="F653" s="12"/>
    </row>
    <row r="654" spans="1:6">
      <c r="A654" s="82"/>
      <c r="B654" s="17" t="s">
        <v>430</v>
      </c>
      <c r="C654" s="9" t="s">
        <v>33</v>
      </c>
      <c r="D654" s="18"/>
      <c r="E654" s="11"/>
      <c r="F654" s="12"/>
    </row>
    <row r="655" spans="1:6">
      <c r="A655" s="82"/>
      <c r="B655" s="17"/>
      <c r="C655" s="9"/>
      <c r="D655" s="18"/>
      <c r="E655" s="11"/>
      <c r="F655" s="12"/>
    </row>
    <row r="656" spans="1:6" ht="37">
      <c r="A656" s="82">
        <v>64</v>
      </c>
      <c r="B656" s="17" t="s">
        <v>301</v>
      </c>
      <c r="C656" s="9" t="s">
        <v>33</v>
      </c>
      <c r="D656" s="18"/>
      <c r="E656" s="11"/>
      <c r="F656" s="12"/>
    </row>
    <row r="657" spans="1:6">
      <c r="A657" s="82"/>
      <c r="B657" s="17"/>
      <c r="C657" s="9"/>
      <c r="D657" s="18"/>
      <c r="E657" s="11"/>
      <c r="F657" s="12"/>
    </row>
    <row r="658" spans="1:6">
      <c r="A658" s="82"/>
      <c r="B658" s="17"/>
      <c r="C658" s="9"/>
      <c r="D658" s="18"/>
      <c r="E658" s="11"/>
      <c r="F658" s="12"/>
    </row>
    <row r="659" spans="1:6">
      <c r="A659" s="82"/>
      <c r="B659" s="17"/>
      <c r="C659" s="9"/>
      <c r="D659" s="18"/>
      <c r="E659" s="11"/>
      <c r="F659" s="12"/>
    </row>
    <row r="660" spans="1:6" ht="19" thickBot="1">
      <c r="A660" s="82"/>
      <c r="B660" s="21" t="s">
        <v>18</v>
      </c>
      <c r="C660" s="9"/>
      <c r="D660" s="18"/>
      <c r="E660" s="29" t="s">
        <v>19</v>
      </c>
      <c r="F660" s="23"/>
    </row>
    <row r="661" spans="1:6" ht="19" thickTop="1">
      <c r="A661" s="82"/>
      <c r="B661" s="21"/>
      <c r="C661" s="9"/>
      <c r="D661" s="18"/>
      <c r="E661" s="29"/>
      <c r="F661" s="12"/>
    </row>
    <row r="662" spans="1:6">
      <c r="A662" s="82"/>
      <c r="B662" s="17"/>
      <c r="C662" s="9"/>
      <c r="D662" s="18"/>
      <c r="E662" s="11"/>
      <c r="F662" s="12"/>
    </row>
    <row r="663" spans="1:6" ht="21">
      <c r="A663" s="82"/>
      <c r="B663" s="25" t="s">
        <v>302</v>
      </c>
      <c r="C663" s="9"/>
      <c r="D663" s="18"/>
      <c r="E663" s="11"/>
      <c r="F663" s="12"/>
    </row>
    <row r="664" spans="1:6">
      <c r="A664" s="82"/>
      <c r="B664" s="17"/>
      <c r="C664" s="9"/>
      <c r="D664" s="18"/>
      <c r="E664" s="11"/>
      <c r="F664" s="12"/>
    </row>
    <row r="665" spans="1:6" ht="37">
      <c r="A665" s="82">
        <v>65</v>
      </c>
      <c r="B665" s="17" t="s">
        <v>303</v>
      </c>
      <c r="C665" s="9" t="s">
        <v>33</v>
      </c>
      <c r="D665" s="18"/>
      <c r="E665" s="11"/>
      <c r="F665" s="12"/>
    </row>
    <row r="666" spans="1:6">
      <c r="A666" s="82"/>
      <c r="B666" s="17"/>
      <c r="C666" s="9"/>
      <c r="D666" s="18"/>
      <c r="E666" s="11"/>
      <c r="F666" s="12"/>
    </row>
    <row r="667" spans="1:6" ht="21">
      <c r="A667" s="82"/>
      <c r="B667" s="25" t="s">
        <v>304</v>
      </c>
      <c r="C667" s="9"/>
      <c r="D667" s="18"/>
      <c r="E667" s="11"/>
      <c r="F667" s="12"/>
    </row>
    <row r="668" spans="1:6" ht="21">
      <c r="A668" s="82"/>
      <c r="B668" s="25"/>
      <c r="C668" s="9"/>
      <c r="D668" s="18"/>
      <c r="E668" s="11"/>
      <c r="F668" s="12"/>
    </row>
    <row r="669" spans="1:6" ht="37">
      <c r="A669" s="82">
        <v>66</v>
      </c>
      <c r="B669" s="17" t="s">
        <v>305</v>
      </c>
      <c r="C669" s="9" t="s">
        <v>33</v>
      </c>
      <c r="D669" s="18"/>
      <c r="E669" s="11"/>
      <c r="F669" s="12"/>
    </row>
    <row r="670" spans="1:6">
      <c r="A670" s="82"/>
      <c r="B670" s="17"/>
      <c r="C670" s="9"/>
      <c r="D670" s="18"/>
      <c r="E670" s="11"/>
      <c r="F670" s="12"/>
    </row>
    <row r="671" spans="1:6" ht="21">
      <c r="A671" s="82">
        <v>57</v>
      </c>
      <c r="B671" s="25" t="s">
        <v>306</v>
      </c>
      <c r="C671" s="9"/>
      <c r="D671" s="18"/>
      <c r="E671" s="11"/>
      <c r="F671" s="12"/>
    </row>
    <row r="672" spans="1:6">
      <c r="A672" s="82"/>
      <c r="B672" s="17"/>
      <c r="C672" s="9"/>
      <c r="D672" s="18"/>
      <c r="E672" s="11"/>
      <c r="F672" s="12"/>
    </row>
    <row r="673" spans="1:6">
      <c r="A673" s="82"/>
      <c r="B673" s="17" t="s">
        <v>279</v>
      </c>
      <c r="C673" s="9" t="s">
        <v>33</v>
      </c>
      <c r="D673" s="18"/>
      <c r="E673" s="11"/>
      <c r="F673" s="12"/>
    </row>
    <row r="674" spans="1:6">
      <c r="A674" s="82"/>
      <c r="B674" s="21"/>
      <c r="C674" s="9"/>
      <c r="D674" s="18"/>
      <c r="E674" s="11"/>
      <c r="F674" s="12"/>
    </row>
    <row r="675" spans="1:6" ht="21">
      <c r="A675" s="82"/>
      <c r="B675" s="25" t="s">
        <v>307</v>
      </c>
      <c r="C675" s="9"/>
      <c r="D675" s="18"/>
      <c r="E675" s="11"/>
      <c r="F675" s="12"/>
    </row>
    <row r="676" spans="1:6" ht="37">
      <c r="A676" s="82">
        <v>68</v>
      </c>
      <c r="B676" s="17" t="s">
        <v>308</v>
      </c>
      <c r="C676" s="9" t="s">
        <v>33</v>
      </c>
      <c r="D676" s="18"/>
      <c r="E676" s="11"/>
      <c r="F676" s="12"/>
    </row>
    <row r="677" spans="1:6">
      <c r="A677" s="82"/>
      <c r="B677" s="17"/>
      <c r="C677" s="9"/>
      <c r="D677" s="18"/>
      <c r="E677" s="11"/>
      <c r="F677" s="12"/>
    </row>
    <row r="678" spans="1:6" ht="37">
      <c r="A678" s="82">
        <v>69</v>
      </c>
      <c r="B678" s="17" t="s">
        <v>309</v>
      </c>
      <c r="C678" s="9" t="s">
        <v>33</v>
      </c>
      <c r="D678" s="18"/>
      <c r="E678" s="11"/>
      <c r="F678" s="12"/>
    </row>
    <row r="679" spans="1:6">
      <c r="A679" s="82"/>
      <c r="B679" s="17"/>
      <c r="C679" s="9"/>
      <c r="D679" s="18"/>
      <c r="E679" s="11"/>
      <c r="F679" s="12"/>
    </row>
    <row r="680" spans="1:6" ht="37">
      <c r="A680" s="82">
        <v>70</v>
      </c>
      <c r="B680" s="17" t="s">
        <v>310</v>
      </c>
      <c r="C680" s="9" t="s">
        <v>33</v>
      </c>
      <c r="D680" s="18"/>
      <c r="E680" s="11"/>
      <c r="F680" s="12"/>
    </row>
    <row r="681" spans="1:6">
      <c r="A681" s="82"/>
      <c r="B681" s="17"/>
      <c r="C681" s="9"/>
      <c r="D681" s="18"/>
      <c r="E681" s="11"/>
      <c r="F681" s="12"/>
    </row>
    <row r="682" spans="1:6" ht="37">
      <c r="A682" s="82">
        <v>71</v>
      </c>
      <c r="B682" s="17" t="s">
        <v>311</v>
      </c>
      <c r="C682" s="9" t="s">
        <v>33</v>
      </c>
      <c r="D682" s="18"/>
      <c r="E682" s="11"/>
      <c r="F682" s="12"/>
    </row>
    <row r="683" spans="1:6">
      <c r="A683" s="82"/>
      <c r="B683" s="17"/>
      <c r="C683" s="9"/>
      <c r="D683" s="18"/>
      <c r="E683" s="11"/>
      <c r="F683" s="12"/>
    </row>
    <row r="684" spans="1:6">
      <c r="A684" s="82">
        <v>72</v>
      </c>
      <c r="B684" s="17" t="s">
        <v>312</v>
      </c>
      <c r="C684" s="9" t="s">
        <v>33</v>
      </c>
      <c r="D684" s="18"/>
      <c r="E684" s="11"/>
      <c r="F684" s="12"/>
    </row>
    <row r="685" spans="1:6">
      <c r="A685" s="82"/>
      <c r="B685" s="17"/>
      <c r="C685" s="9"/>
      <c r="D685" s="18"/>
      <c r="E685" s="11"/>
      <c r="F685" s="12"/>
    </row>
    <row r="686" spans="1:6" ht="37">
      <c r="A686" s="82">
        <v>73</v>
      </c>
      <c r="B686" s="17" t="s">
        <v>313</v>
      </c>
      <c r="C686" s="9" t="s">
        <v>33</v>
      </c>
      <c r="D686" s="18"/>
      <c r="E686" s="11"/>
      <c r="F686" s="12"/>
    </row>
    <row r="687" spans="1:6">
      <c r="A687" s="82"/>
      <c r="B687" s="17"/>
      <c r="C687" s="9"/>
      <c r="D687" s="18"/>
      <c r="E687" s="11"/>
      <c r="F687" s="12"/>
    </row>
    <row r="688" spans="1:6" ht="37">
      <c r="A688" s="82">
        <v>74</v>
      </c>
      <c r="B688" s="17" t="s">
        <v>314</v>
      </c>
      <c r="C688" s="9" t="s">
        <v>33</v>
      </c>
      <c r="D688" s="18"/>
      <c r="E688" s="11"/>
      <c r="F688" s="12"/>
    </row>
    <row r="689" spans="1:6">
      <c r="A689" s="82"/>
      <c r="B689" s="17"/>
      <c r="C689" s="9"/>
      <c r="D689" s="18"/>
      <c r="E689" s="11"/>
      <c r="F689" s="12"/>
    </row>
    <row r="690" spans="1:6">
      <c r="A690" s="82">
        <v>75</v>
      </c>
      <c r="B690" s="17" t="s">
        <v>315</v>
      </c>
      <c r="C690" s="9" t="s">
        <v>33</v>
      </c>
      <c r="D690" s="18"/>
      <c r="E690" s="11"/>
      <c r="F690" s="12"/>
    </row>
    <row r="691" spans="1:6">
      <c r="A691" s="82"/>
      <c r="B691" s="17"/>
      <c r="C691" s="9"/>
      <c r="D691" s="18"/>
      <c r="E691" s="11"/>
      <c r="F691" s="12"/>
    </row>
    <row r="692" spans="1:6">
      <c r="A692" s="82">
        <v>76</v>
      </c>
      <c r="B692" s="17" t="s">
        <v>316</v>
      </c>
      <c r="C692" s="9" t="s">
        <v>33</v>
      </c>
      <c r="D692" s="18"/>
      <c r="E692" s="11"/>
      <c r="F692" s="12"/>
    </row>
    <row r="693" spans="1:6">
      <c r="A693" s="82"/>
      <c r="B693" s="17"/>
      <c r="C693" s="9"/>
      <c r="D693" s="18"/>
      <c r="E693" s="11"/>
      <c r="F693" s="12"/>
    </row>
    <row r="694" spans="1:6">
      <c r="A694" s="82">
        <v>77</v>
      </c>
      <c r="B694" s="17" t="s">
        <v>447</v>
      </c>
      <c r="C694" s="9"/>
      <c r="D694" s="18"/>
      <c r="E694" s="11"/>
      <c r="F694" s="12"/>
    </row>
    <row r="695" spans="1:6">
      <c r="A695" s="82"/>
      <c r="B695" s="17"/>
      <c r="C695" s="9"/>
      <c r="D695" s="18"/>
      <c r="E695" s="11"/>
      <c r="F695" s="12"/>
    </row>
    <row r="696" spans="1:6">
      <c r="A696" s="82"/>
      <c r="B696" s="17" t="s">
        <v>268</v>
      </c>
      <c r="C696" s="9" t="s">
        <v>33</v>
      </c>
      <c r="D696" s="18"/>
      <c r="E696" s="11"/>
      <c r="F696" s="12"/>
    </row>
    <row r="697" spans="1:6">
      <c r="A697" s="82"/>
      <c r="B697" s="17"/>
      <c r="C697" s="9"/>
      <c r="D697" s="18"/>
      <c r="E697" s="11"/>
      <c r="F697" s="12"/>
    </row>
    <row r="698" spans="1:6">
      <c r="A698" s="82">
        <v>78</v>
      </c>
      <c r="B698" s="17" t="s">
        <v>446</v>
      </c>
      <c r="C698" s="9"/>
      <c r="D698" s="18"/>
      <c r="E698" s="11"/>
      <c r="F698" s="12"/>
    </row>
    <row r="699" spans="1:6">
      <c r="A699" s="82"/>
      <c r="B699" s="17"/>
      <c r="C699" s="9"/>
      <c r="D699" s="18"/>
      <c r="E699" s="11"/>
      <c r="F699" s="12"/>
    </row>
    <row r="700" spans="1:6">
      <c r="A700" s="82"/>
      <c r="B700" s="17" t="s">
        <v>279</v>
      </c>
      <c r="C700" s="9" t="s">
        <v>33</v>
      </c>
      <c r="D700" s="18"/>
      <c r="E700" s="11"/>
      <c r="F700" s="12"/>
    </row>
    <row r="701" spans="1:6">
      <c r="A701" s="82"/>
      <c r="B701" s="17"/>
      <c r="C701" s="9"/>
      <c r="D701" s="18"/>
      <c r="E701" s="11"/>
      <c r="F701" s="12"/>
    </row>
    <row r="702" spans="1:6">
      <c r="A702" s="82">
        <v>79</v>
      </c>
      <c r="B702" s="17" t="s">
        <v>444</v>
      </c>
      <c r="C702" s="9"/>
      <c r="D702" s="18"/>
      <c r="E702" s="11"/>
      <c r="F702" s="12"/>
    </row>
    <row r="703" spans="1:6">
      <c r="A703" s="82"/>
      <c r="B703" s="17"/>
      <c r="C703" s="9"/>
      <c r="D703" s="18"/>
      <c r="E703" s="11"/>
      <c r="F703" s="12"/>
    </row>
    <row r="704" spans="1:6">
      <c r="A704" s="82"/>
      <c r="B704" s="17" t="s">
        <v>445</v>
      </c>
      <c r="C704" s="9" t="s">
        <v>33</v>
      </c>
      <c r="D704" s="18"/>
      <c r="E704" s="11"/>
      <c r="F704" s="12"/>
    </row>
    <row r="705" spans="1:6">
      <c r="A705" s="82"/>
      <c r="B705" s="17"/>
      <c r="C705" s="9"/>
      <c r="D705" s="18"/>
      <c r="E705" s="11"/>
      <c r="F705" s="12"/>
    </row>
    <row r="706" spans="1:6">
      <c r="A706" s="82">
        <v>80</v>
      </c>
      <c r="B706" s="17" t="s">
        <v>442</v>
      </c>
      <c r="C706" s="9"/>
      <c r="D706" s="18"/>
      <c r="E706" s="11"/>
      <c r="F706" s="12"/>
    </row>
    <row r="707" spans="1:6">
      <c r="A707" s="82"/>
      <c r="B707" s="17"/>
      <c r="C707" s="9"/>
      <c r="D707" s="18"/>
      <c r="E707" s="11"/>
      <c r="F707" s="12"/>
    </row>
    <row r="708" spans="1:6">
      <c r="A708" s="82"/>
      <c r="B708" s="17" t="s">
        <v>443</v>
      </c>
      <c r="C708" s="9" t="s">
        <v>241</v>
      </c>
      <c r="D708" s="18"/>
      <c r="E708" s="11"/>
      <c r="F708" s="12"/>
    </row>
    <row r="709" spans="1:6">
      <c r="A709" s="82"/>
      <c r="B709" s="17"/>
      <c r="C709" s="9"/>
      <c r="D709" s="18"/>
      <c r="E709" s="11"/>
      <c r="F709" s="12"/>
    </row>
    <row r="710" spans="1:6">
      <c r="A710" s="82">
        <v>81</v>
      </c>
      <c r="B710" s="17" t="s">
        <v>440</v>
      </c>
      <c r="C710" s="9"/>
      <c r="D710" s="16"/>
      <c r="E710" s="11"/>
      <c r="F710" s="12"/>
    </row>
    <row r="711" spans="1:6">
      <c r="A711" s="82"/>
      <c r="B711" s="17"/>
      <c r="C711" s="9"/>
      <c r="D711" s="16"/>
      <c r="E711" s="11"/>
      <c r="F711" s="12"/>
    </row>
    <row r="712" spans="1:6">
      <c r="A712" s="82"/>
      <c r="B712" s="17" t="s">
        <v>441</v>
      </c>
      <c r="C712" s="9" t="s">
        <v>241</v>
      </c>
      <c r="D712" s="16"/>
      <c r="E712" s="11"/>
      <c r="F712" s="12"/>
    </row>
    <row r="713" spans="1:6">
      <c r="A713" s="82"/>
      <c r="B713" s="17"/>
      <c r="C713" s="9"/>
      <c r="D713" s="16"/>
      <c r="E713" s="11"/>
      <c r="F713" s="12"/>
    </row>
    <row r="714" spans="1:6" ht="19" thickBot="1">
      <c r="A714" s="82"/>
      <c r="B714" s="21" t="s">
        <v>18</v>
      </c>
      <c r="C714" s="9"/>
      <c r="D714" s="18"/>
      <c r="E714" s="29" t="s">
        <v>19</v>
      </c>
      <c r="F714" s="23"/>
    </row>
    <row r="715" spans="1:6" ht="19" thickTop="1">
      <c r="A715" s="82"/>
      <c r="B715" s="17"/>
      <c r="C715" s="9"/>
      <c r="D715" s="16"/>
      <c r="E715" s="11"/>
      <c r="F715" s="12"/>
    </row>
    <row r="716" spans="1:6" ht="21">
      <c r="A716" s="82"/>
      <c r="B716" s="25" t="s">
        <v>317</v>
      </c>
      <c r="C716" s="9"/>
      <c r="D716" s="16"/>
      <c r="E716" s="11"/>
      <c r="F716" s="12"/>
    </row>
    <row r="717" spans="1:6" ht="74">
      <c r="A717" s="82"/>
      <c r="B717" s="17" t="s">
        <v>318</v>
      </c>
      <c r="C717" s="9"/>
      <c r="D717" s="16"/>
      <c r="E717" s="11"/>
      <c r="F717" s="12"/>
    </row>
    <row r="718" spans="1:6">
      <c r="A718" s="82"/>
      <c r="B718" s="17"/>
      <c r="C718" s="9"/>
      <c r="D718" s="16"/>
      <c r="E718" s="11"/>
      <c r="F718" s="12"/>
    </row>
    <row r="719" spans="1:6">
      <c r="A719" s="82">
        <v>82</v>
      </c>
      <c r="B719" s="17" t="s">
        <v>319</v>
      </c>
      <c r="C719" s="9" t="s">
        <v>241</v>
      </c>
      <c r="D719" s="16"/>
      <c r="E719" s="11"/>
      <c r="F719" s="12"/>
    </row>
    <row r="720" spans="1:6">
      <c r="A720" s="82"/>
      <c r="B720" s="17"/>
      <c r="C720" s="9"/>
      <c r="D720" s="16"/>
      <c r="E720" s="11"/>
      <c r="F720" s="12"/>
    </row>
    <row r="721" spans="1:6">
      <c r="A721" s="82"/>
      <c r="B721" s="17" t="s">
        <v>320</v>
      </c>
      <c r="C721" s="9"/>
      <c r="D721" s="16"/>
      <c r="E721" s="11"/>
      <c r="F721" s="12"/>
    </row>
    <row r="722" spans="1:6">
      <c r="A722" s="82"/>
      <c r="B722" s="17"/>
      <c r="C722" s="9"/>
      <c r="D722" s="16"/>
      <c r="E722" s="11"/>
      <c r="F722" s="12"/>
    </row>
    <row r="723" spans="1:6">
      <c r="A723" s="82">
        <v>83</v>
      </c>
      <c r="B723" s="17" t="s">
        <v>321</v>
      </c>
      <c r="C723" s="9" t="s">
        <v>241</v>
      </c>
      <c r="D723" s="16"/>
      <c r="E723" s="11"/>
      <c r="F723" s="12"/>
    </row>
    <row r="724" spans="1:6">
      <c r="A724" s="82"/>
      <c r="B724" s="17"/>
      <c r="C724" s="9"/>
      <c r="D724" s="16"/>
      <c r="E724" s="11"/>
      <c r="F724" s="12"/>
    </row>
    <row r="725" spans="1:6">
      <c r="A725" s="82"/>
      <c r="B725" s="17" t="s">
        <v>428</v>
      </c>
      <c r="C725" s="9"/>
      <c r="D725" s="16"/>
      <c r="E725" s="11"/>
      <c r="F725" s="12"/>
    </row>
    <row r="726" spans="1:6">
      <c r="A726" s="82"/>
      <c r="B726" s="17"/>
      <c r="C726" s="9"/>
      <c r="D726" s="16"/>
      <c r="E726" s="11"/>
      <c r="F726" s="12"/>
    </row>
    <row r="727" spans="1:6">
      <c r="A727" s="82">
        <v>84</v>
      </c>
      <c r="B727" s="17" t="s">
        <v>322</v>
      </c>
      <c r="C727" s="9" t="s">
        <v>241</v>
      </c>
      <c r="D727" s="16"/>
      <c r="E727" s="11"/>
      <c r="F727" s="12"/>
    </row>
    <row r="728" spans="1:6">
      <c r="A728" s="82"/>
      <c r="B728" s="17"/>
      <c r="C728" s="9"/>
      <c r="D728" s="16"/>
      <c r="E728" s="11"/>
      <c r="F728" s="12"/>
    </row>
    <row r="729" spans="1:6" ht="74.25" customHeight="1">
      <c r="A729" s="82"/>
      <c r="B729" s="17" t="s">
        <v>448</v>
      </c>
      <c r="C729" s="9"/>
      <c r="D729" s="16"/>
      <c r="E729" s="11"/>
      <c r="F729" s="12"/>
    </row>
    <row r="730" spans="1:6">
      <c r="A730" s="82"/>
      <c r="B730" s="17"/>
      <c r="C730" s="9"/>
      <c r="D730" s="16"/>
      <c r="E730" s="11"/>
      <c r="F730" s="12"/>
    </row>
    <row r="731" spans="1:6">
      <c r="A731" s="82">
        <v>85</v>
      </c>
      <c r="B731" s="17" t="s">
        <v>449</v>
      </c>
      <c r="C731" s="9"/>
      <c r="D731" s="16"/>
      <c r="E731" s="11"/>
      <c r="F731" s="12"/>
    </row>
    <row r="732" spans="1:6">
      <c r="A732" s="82"/>
      <c r="B732" s="17"/>
      <c r="C732" s="9"/>
      <c r="D732" s="16"/>
      <c r="E732" s="11"/>
      <c r="F732" s="12"/>
    </row>
    <row r="733" spans="1:6">
      <c r="A733" s="82"/>
      <c r="B733" s="17" t="s">
        <v>323</v>
      </c>
      <c r="C733" s="9"/>
      <c r="D733" s="16"/>
      <c r="E733" s="11"/>
      <c r="F733" s="12"/>
    </row>
    <row r="734" spans="1:6" ht="37">
      <c r="A734" s="82"/>
      <c r="B734" s="17" t="s">
        <v>324</v>
      </c>
      <c r="C734" s="9"/>
      <c r="D734" s="16"/>
      <c r="E734" s="11"/>
      <c r="F734" s="12"/>
    </row>
    <row r="735" spans="1:6">
      <c r="A735" s="82"/>
      <c r="B735" s="17" t="s">
        <v>325</v>
      </c>
      <c r="C735" s="9"/>
      <c r="D735" s="16"/>
      <c r="E735" s="11"/>
      <c r="F735" s="12"/>
    </row>
    <row r="736" spans="1:6" ht="37">
      <c r="A736" s="82"/>
      <c r="B736" s="17" t="s">
        <v>326</v>
      </c>
      <c r="C736" s="9"/>
      <c r="D736" s="16"/>
      <c r="E736" s="11"/>
      <c r="F736" s="12"/>
    </row>
    <row r="737" spans="1:6" ht="37">
      <c r="A737" s="82"/>
      <c r="B737" s="17" t="s">
        <v>327</v>
      </c>
      <c r="C737" s="9"/>
      <c r="D737" s="16"/>
      <c r="E737" s="11"/>
      <c r="F737" s="12"/>
    </row>
    <row r="738" spans="1:6">
      <c r="A738" s="82"/>
      <c r="B738" s="17"/>
      <c r="C738" s="9"/>
      <c r="D738" s="16"/>
      <c r="E738" s="11"/>
      <c r="F738" s="12"/>
    </row>
    <row r="739" spans="1:6">
      <c r="A739" s="82">
        <v>86</v>
      </c>
      <c r="B739" s="17" t="s">
        <v>328</v>
      </c>
      <c r="C739" s="9" t="s">
        <v>241</v>
      </c>
      <c r="D739" s="16"/>
      <c r="E739" s="11"/>
      <c r="F739" s="12"/>
    </row>
    <row r="740" spans="1:6">
      <c r="A740" s="82"/>
      <c r="B740" s="17"/>
      <c r="C740" s="9"/>
      <c r="D740" s="16"/>
      <c r="E740" s="11"/>
      <c r="F740" s="12"/>
    </row>
    <row r="741" spans="1:6">
      <c r="A741" s="82">
        <v>87</v>
      </c>
      <c r="B741" s="17" t="s">
        <v>329</v>
      </c>
      <c r="C741" s="9" t="s">
        <v>241</v>
      </c>
      <c r="D741" s="16"/>
      <c r="E741" s="11"/>
      <c r="F741" s="12"/>
    </row>
    <row r="742" spans="1:6">
      <c r="A742" s="82"/>
      <c r="B742" s="21"/>
      <c r="C742" s="9"/>
      <c r="D742" s="16"/>
      <c r="E742" s="11"/>
      <c r="F742" s="12"/>
    </row>
    <row r="743" spans="1:6">
      <c r="A743" s="82">
        <v>88</v>
      </c>
      <c r="B743" s="17" t="s">
        <v>330</v>
      </c>
      <c r="C743" s="9" t="s">
        <v>241</v>
      </c>
      <c r="D743" s="16"/>
      <c r="E743" s="11"/>
      <c r="F743" s="12"/>
    </row>
    <row r="744" spans="1:6">
      <c r="A744" s="82"/>
      <c r="B744" s="17"/>
      <c r="C744" s="9"/>
      <c r="D744" s="16"/>
      <c r="E744" s="11"/>
      <c r="F744" s="12"/>
    </row>
    <row r="745" spans="1:6">
      <c r="A745" s="82">
        <v>89</v>
      </c>
      <c r="B745" s="17" t="s">
        <v>331</v>
      </c>
      <c r="C745" s="9" t="s">
        <v>241</v>
      </c>
      <c r="D745" s="16"/>
      <c r="E745" s="11"/>
      <c r="F745" s="12"/>
    </row>
    <row r="746" spans="1:6">
      <c r="A746" s="82"/>
      <c r="B746" s="17"/>
      <c r="C746" s="9"/>
      <c r="D746" s="16"/>
      <c r="E746" s="11"/>
      <c r="F746" s="12"/>
    </row>
    <row r="747" spans="1:6">
      <c r="A747" s="82">
        <v>90</v>
      </c>
      <c r="B747" s="17" t="s">
        <v>332</v>
      </c>
      <c r="C747" s="9" t="s">
        <v>241</v>
      </c>
      <c r="D747" s="16"/>
      <c r="E747" s="11"/>
      <c r="F747" s="12"/>
    </row>
    <row r="748" spans="1:6">
      <c r="A748" s="82"/>
      <c r="B748" s="17"/>
      <c r="C748" s="9"/>
      <c r="D748" s="16"/>
      <c r="E748" s="11"/>
      <c r="F748" s="12"/>
    </row>
    <row r="749" spans="1:6" ht="74">
      <c r="A749" s="82"/>
      <c r="B749" s="17" t="s">
        <v>333</v>
      </c>
      <c r="C749" s="9"/>
      <c r="D749" s="16"/>
      <c r="E749" s="11"/>
      <c r="F749" s="12"/>
    </row>
    <row r="750" spans="1:6">
      <c r="A750" s="82"/>
      <c r="B750" s="17"/>
      <c r="C750" s="9"/>
      <c r="D750" s="16"/>
      <c r="E750" s="11"/>
      <c r="F750" s="12"/>
    </row>
    <row r="751" spans="1:6">
      <c r="A751" s="82">
        <v>91</v>
      </c>
      <c r="B751" s="17" t="s">
        <v>334</v>
      </c>
      <c r="C751" s="9" t="s">
        <v>241</v>
      </c>
      <c r="D751" s="16"/>
      <c r="E751" s="11"/>
      <c r="F751" s="12"/>
    </row>
    <row r="752" spans="1:6">
      <c r="A752" s="82"/>
      <c r="B752" s="17"/>
      <c r="C752" s="9"/>
      <c r="D752" s="16"/>
      <c r="E752" s="11"/>
      <c r="F752" s="12"/>
    </row>
    <row r="753" spans="1:6" ht="55.5">
      <c r="A753" s="82"/>
      <c r="B753" s="17" t="s">
        <v>335</v>
      </c>
      <c r="C753" s="9"/>
      <c r="D753" s="16"/>
      <c r="E753" s="11"/>
      <c r="F753" s="12"/>
    </row>
    <row r="754" spans="1:6" ht="14.25" customHeight="1">
      <c r="A754" s="82"/>
      <c r="B754" s="17"/>
      <c r="C754" s="9"/>
      <c r="D754" s="16"/>
      <c r="E754" s="11"/>
      <c r="F754" s="12"/>
    </row>
    <row r="755" spans="1:6">
      <c r="A755" s="82">
        <v>92</v>
      </c>
      <c r="B755" s="17" t="s">
        <v>336</v>
      </c>
      <c r="C755" s="9" t="s">
        <v>241</v>
      </c>
      <c r="D755" s="16"/>
      <c r="E755" s="11"/>
      <c r="F755" s="12"/>
    </row>
    <row r="756" spans="1:6" ht="12.75" customHeight="1">
      <c r="A756" s="82"/>
      <c r="B756" s="17"/>
      <c r="C756" s="9"/>
      <c r="D756" s="16"/>
      <c r="E756" s="11"/>
      <c r="F756" s="12"/>
    </row>
    <row r="757" spans="1:6">
      <c r="A757" s="82"/>
      <c r="B757" s="17" t="s">
        <v>337</v>
      </c>
      <c r="C757" s="9"/>
      <c r="D757" s="16"/>
      <c r="E757" s="11"/>
      <c r="F757" s="12"/>
    </row>
    <row r="758" spans="1:6" ht="12.75" customHeight="1">
      <c r="A758" s="82"/>
      <c r="B758" s="17"/>
      <c r="C758" s="9"/>
      <c r="D758" s="16"/>
      <c r="E758" s="11"/>
      <c r="F758" s="12"/>
    </row>
    <row r="759" spans="1:6">
      <c r="A759" s="82">
        <v>93</v>
      </c>
      <c r="B759" s="17" t="s">
        <v>338</v>
      </c>
      <c r="C759" s="9" t="s">
        <v>241</v>
      </c>
      <c r="D759" s="18"/>
      <c r="E759" s="11"/>
      <c r="F759" s="12"/>
    </row>
    <row r="760" spans="1:6" ht="14.25" customHeight="1">
      <c r="A760" s="82"/>
      <c r="B760" s="17"/>
      <c r="C760" s="9"/>
      <c r="D760" s="18"/>
      <c r="E760" s="11"/>
      <c r="F760" s="12"/>
    </row>
    <row r="761" spans="1:6">
      <c r="A761" s="82"/>
      <c r="B761" s="17" t="s">
        <v>339</v>
      </c>
      <c r="C761" s="9"/>
      <c r="D761" s="18"/>
      <c r="E761" s="11"/>
      <c r="F761" s="12"/>
    </row>
    <row r="762" spans="1:6" ht="14.25" customHeight="1">
      <c r="A762" s="82"/>
      <c r="B762" s="17"/>
      <c r="C762" s="9"/>
      <c r="D762" s="18"/>
      <c r="E762" s="11"/>
      <c r="F762" s="12"/>
    </row>
    <row r="763" spans="1:6">
      <c r="A763" s="82">
        <v>94</v>
      </c>
      <c r="B763" s="17" t="s">
        <v>340</v>
      </c>
      <c r="C763" s="9" t="s">
        <v>241</v>
      </c>
      <c r="D763" s="18"/>
      <c r="E763" s="11"/>
      <c r="F763" s="12"/>
    </row>
    <row r="764" spans="1:6">
      <c r="A764" s="82"/>
      <c r="B764" s="17"/>
      <c r="C764" s="9"/>
      <c r="D764" s="18"/>
      <c r="E764" s="11"/>
      <c r="F764" s="12"/>
    </row>
    <row r="765" spans="1:6" ht="19" thickBot="1">
      <c r="A765" s="82"/>
      <c r="B765" s="21" t="s">
        <v>18</v>
      </c>
      <c r="C765" s="9"/>
      <c r="D765" s="18"/>
      <c r="E765" s="29" t="s">
        <v>19</v>
      </c>
      <c r="F765" s="23"/>
    </row>
    <row r="766" spans="1:6" ht="19" thickTop="1">
      <c r="A766" s="82"/>
      <c r="B766" s="17"/>
      <c r="C766" s="9"/>
      <c r="D766" s="18"/>
      <c r="E766" s="11"/>
      <c r="F766" s="12"/>
    </row>
    <row r="767" spans="1:6">
      <c r="A767" s="82"/>
      <c r="B767" s="17" t="s">
        <v>341</v>
      </c>
      <c r="C767" s="9"/>
      <c r="D767" s="18"/>
      <c r="E767" s="11"/>
      <c r="F767" s="12"/>
    </row>
    <row r="768" spans="1:6">
      <c r="A768" s="82"/>
      <c r="B768" s="17"/>
      <c r="C768" s="9"/>
      <c r="D768" s="18"/>
      <c r="E768" s="11"/>
      <c r="F768" s="12"/>
    </row>
    <row r="769" spans="1:6">
      <c r="A769" s="82">
        <v>95</v>
      </c>
      <c r="B769" s="17" t="s">
        <v>450</v>
      </c>
      <c r="C769" s="9" t="s">
        <v>241</v>
      </c>
      <c r="D769" s="18"/>
      <c r="E769" s="11"/>
      <c r="F769" s="12"/>
    </row>
    <row r="770" spans="1:6">
      <c r="A770" s="82"/>
      <c r="B770" s="17"/>
      <c r="C770" s="9"/>
      <c r="D770" s="18"/>
      <c r="E770" s="11"/>
      <c r="F770" s="12"/>
    </row>
    <row r="771" spans="1:6">
      <c r="A771" s="82">
        <v>96</v>
      </c>
      <c r="B771" s="17" t="s">
        <v>342</v>
      </c>
      <c r="C771" s="9" t="s">
        <v>241</v>
      </c>
      <c r="D771" s="18"/>
      <c r="E771" s="11"/>
      <c r="F771" s="12"/>
    </row>
    <row r="772" spans="1:6">
      <c r="A772" s="82"/>
      <c r="B772" s="17"/>
      <c r="C772" s="9"/>
      <c r="D772" s="18"/>
      <c r="E772" s="11"/>
      <c r="F772" s="12"/>
    </row>
    <row r="773" spans="1:6">
      <c r="A773" s="82"/>
      <c r="B773" s="17" t="s">
        <v>343</v>
      </c>
      <c r="C773" s="9"/>
      <c r="D773" s="18"/>
      <c r="E773" s="11"/>
      <c r="F773" s="12"/>
    </row>
    <row r="774" spans="1:6">
      <c r="A774" s="82"/>
      <c r="B774" s="17"/>
      <c r="C774" s="9"/>
      <c r="D774" s="18"/>
      <c r="E774" s="11"/>
      <c r="F774" s="12"/>
    </row>
    <row r="775" spans="1:6">
      <c r="A775" s="82">
        <v>97</v>
      </c>
      <c r="B775" s="17" t="s">
        <v>344</v>
      </c>
      <c r="C775" s="9" t="s">
        <v>241</v>
      </c>
      <c r="D775" s="18"/>
      <c r="E775" s="11"/>
      <c r="F775" s="12"/>
    </row>
    <row r="776" spans="1:6">
      <c r="A776" s="82"/>
      <c r="B776" s="17"/>
      <c r="C776" s="9"/>
      <c r="D776" s="18"/>
      <c r="E776" s="11"/>
      <c r="F776" s="12"/>
    </row>
    <row r="777" spans="1:6">
      <c r="A777" s="82"/>
      <c r="B777" s="17" t="s">
        <v>343</v>
      </c>
      <c r="C777" s="9"/>
      <c r="D777" s="18"/>
      <c r="E777" s="11"/>
      <c r="F777" s="12"/>
    </row>
    <row r="778" spans="1:6">
      <c r="A778" s="82"/>
      <c r="B778" s="17"/>
      <c r="C778" s="9"/>
      <c r="D778" s="18"/>
      <c r="E778" s="11"/>
      <c r="F778" s="12"/>
    </row>
    <row r="779" spans="1:6">
      <c r="A779" s="82">
        <v>98</v>
      </c>
      <c r="B779" s="17" t="s">
        <v>345</v>
      </c>
      <c r="C779" s="9" t="s">
        <v>241</v>
      </c>
      <c r="D779" s="18"/>
      <c r="E779" s="11"/>
      <c r="F779" s="12"/>
    </row>
    <row r="780" spans="1:6">
      <c r="A780" s="82"/>
      <c r="B780" s="17"/>
      <c r="C780" s="9"/>
      <c r="D780" s="18"/>
      <c r="E780" s="11"/>
      <c r="F780" s="12"/>
    </row>
    <row r="781" spans="1:6">
      <c r="A781" s="82"/>
      <c r="B781" s="17" t="s">
        <v>346</v>
      </c>
      <c r="C781" s="9"/>
      <c r="D781" s="18"/>
      <c r="E781" s="11"/>
      <c r="F781" s="12"/>
    </row>
    <row r="782" spans="1:6">
      <c r="A782" s="82"/>
      <c r="B782" s="17"/>
      <c r="C782" s="9"/>
      <c r="D782" s="18"/>
      <c r="E782" s="11"/>
      <c r="F782" s="12"/>
    </row>
    <row r="783" spans="1:6">
      <c r="A783" s="82">
        <v>99</v>
      </c>
      <c r="B783" s="17" t="s">
        <v>347</v>
      </c>
      <c r="C783" s="9" t="s">
        <v>241</v>
      </c>
      <c r="D783" s="18"/>
      <c r="E783" s="11"/>
      <c r="F783" s="12"/>
    </row>
    <row r="784" spans="1:6">
      <c r="A784" s="82"/>
      <c r="B784" s="17"/>
      <c r="C784" s="9"/>
      <c r="D784" s="18"/>
      <c r="E784" s="11"/>
      <c r="F784" s="12"/>
    </row>
    <row r="785" spans="1:6">
      <c r="A785" s="82"/>
      <c r="B785" s="17" t="s">
        <v>431</v>
      </c>
      <c r="C785" s="9"/>
      <c r="D785" s="18"/>
      <c r="E785" s="11"/>
      <c r="F785" s="12"/>
    </row>
    <row r="786" spans="1:6">
      <c r="A786" s="82"/>
      <c r="B786" s="17"/>
      <c r="C786" s="9"/>
      <c r="D786" s="18"/>
      <c r="E786" s="11"/>
      <c r="F786" s="12"/>
    </row>
    <row r="787" spans="1:6">
      <c r="A787" s="82">
        <v>100</v>
      </c>
      <c r="B787" s="17" t="s">
        <v>348</v>
      </c>
      <c r="C787" s="9" t="s">
        <v>241</v>
      </c>
      <c r="D787" s="18"/>
      <c r="E787" s="11"/>
      <c r="F787" s="12"/>
    </row>
    <row r="788" spans="1:6">
      <c r="A788" s="82"/>
      <c r="B788" s="17"/>
      <c r="C788" s="9"/>
      <c r="D788" s="18"/>
      <c r="E788" s="11"/>
      <c r="F788" s="12"/>
    </row>
    <row r="789" spans="1:6">
      <c r="A789" s="82">
        <v>101</v>
      </c>
      <c r="B789" s="17" t="s">
        <v>349</v>
      </c>
      <c r="C789" s="9" t="s">
        <v>241</v>
      </c>
      <c r="D789" s="18"/>
      <c r="E789" s="11"/>
      <c r="F789" s="12"/>
    </row>
    <row r="790" spans="1:6">
      <c r="A790" s="82"/>
      <c r="B790" s="17"/>
      <c r="C790" s="9"/>
      <c r="D790" s="18"/>
      <c r="E790" s="11"/>
      <c r="F790" s="12"/>
    </row>
    <row r="791" spans="1:6">
      <c r="A791" s="82">
        <v>102</v>
      </c>
      <c r="B791" s="17" t="s">
        <v>350</v>
      </c>
      <c r="C791" s="9" t="s">
        <v>241</v>
      </c>
      <c r="D791" s="18"/>
      <c r="E791" s="11"/>
      <c r="F791" s="12"/>
    </row>
    <row r="792" spans="1:6">
      <c r="A792" s="82"/>
      <c r="B792" s="17"/>
      <c r="C792" s="9"/>
      <c r="D792" s="18"/>
      <c r="E792" s="11"/>
      <c r="F792" s="12"/>
    </row>
    <row r="793" spans="1:6" ht="37">
      <c r="A793" s="82"/>
      <c r="B793" s="17" t="s">
        <v>351</v>
      </c>
      <c r="C793" s="9"/>
      <c r="D793" s="18"/>
      <c r="E793" s="11"/>
      <c r="F793" s="12"/>
    </row>
    <row r="794" spans="1:6">
      <c r="A794" s="82"/>
      <c r="B794" s="17"/>
      <c r="C794" s="9"/>
      <c r="D794" s="18"/>
      <c r="E794" s="11"/>
      <c r="F794" s="12"/>
    </row>
    <row r="795" spans="1:6">
      <c r="A795" s="82">
        <v>103</v>
      </c>
      <c r="B795" s="17" t="s">
        <v>352</v>
      </c>
      <c r="C795" s="9" t="s">
        <v>241</v>
      </c>
      <c r="D795" s="18"/>
      <c r="E795" s="11"/>
      <c r="F795" s="12"/>
    </row>
    <row r="796" spans="1:6">
      <c r="A796" s="82"/>
      <c r="B796" s="17"/>
      <c r="C796" s="9"/>
      <c r="D796" s="18"/>
      <c r="E796" s="11"/>
      <c r="F796" s="12"/>
    </row>
    <row r="797" spans="1:6" ht="37">
      <c r="A797" s="82"/>
      <c r="B797" s="17" t="s">
        <v>353</v>
      </c>
      <c r="C797" s="9"/>
      <c r="D797" s="18"/>
      <c r="E797" s="11"/>
      <c r="F797" s="12"/>
    </row>
    <row r="798" spans="1:6">
      <c r="A798" s="82"/>
      <c r="B798" s="17"/>
      <c r="C798" s="9"/>
      <c r="D798" s="18"/>
      <c r="E798" s="11"/>
      <c r="F798" s="12"/>
    </row>
    <row r="799" spans="1:6">
      <c r="A799" s="82">
        <v>104</v>
      </c>
      <c r="B799" s="17" t="s">
        <v>354</v>
      </c>
      <c r="C799" s="9" t="s">
        <v>241</v>
      </c>
      <c r="D799" s="18"/>
      <c r="E799" s="11"/>
      <c r="F799" s="12"/>
    </row>
    <row r="800" spans="1:6">
      <c r="A800" s="82"/>
      <c r="B800" s="17"/>
      <c r="C800" s="9"/>
      <c r="D800" s="18"/>
      <c r="E800" s="11"/>
      <c r="F800" s="12"/>
    </row>
    <row r="801" spans="1:6">
      <c r="A801" s="82"/>
      <c r="B801" s="17" t="s">
        <v>355</v>
      </c>
      <c r="C801" s="9"/>
      <c r="D801" s="18"/>
      <c r="E801" s="11"/>
      <c r="F801" s="12"/>
    </row>
    <row r="802" spans="1:6">
      <c r="A802" s="82"/>
      <c r="B802" s="21"/>
      <c r="C802" s="9"/>
      <c r="D802" s="18"/>
      <c r="E802" s="11"/>
      <c r="F802" s="12"/>
    </row>
    <row r="803" spans="1:6">
      <c r="A803" s="82">
        <v>105</v>
      </c>
      <c r="B803" s="17" t="s">
        <v>356</v>
      </c>
      <c r="C803" s="9" t="s">
        <v>241</v>
      </c>
      <c r="D803" s="18"/>
      <c r="E803" s="11"/>
      <c r="F803" s="12"/>
    </row>
    <row r="804" spans="1:6">
      <c r="A804" s="82"/>
      <c r="B804" s="17"/>
      <c r="C804" s="9"/>
      <c r="D804" s="18"/>
      <c r="E804" s="11"/>
      <c r="F804" s="12"/>
    </row>
    <row r="805" spans="1:6">
      <c r="A805" s="82"/>
      <c r="B805" s="17" t="s">
        <v>357</v>
      </c>
      <c r="C805" s="9"/>
      <c r="D805" s="18"/>
      <c r="E805" s="11"/>
      <c r="F805" s="12"/>
    </row>
    <row r="806" spans="1:6">
      <c r="A806" s="82"/>
      <c r="B806" s="17"/>
      <c r="C806" s="9"/>
      <c r="D806" s="18"/>
      <c r="E806" s="11"/>
      <c r="F806" s="12"/>
    </row>
    <row r="807" spans="1:6">
      <c r="A807" s="82">
        <v>106</v>
      </c>
      <c r="B807" s="17" t="s">
        <v>358</v>
      </c>
      <c r="C807" s="9" t="s">
        <v>241</v>
      </c>
      <c r="D807" s="18"/>
      <c r="E807" s="11"/>
      <c r="F807" s="12"/>
    </row>
    <row r="808" spans="1:6">
      <c r="A808" s="82"/>
      <c r="B808" s="17"/>
      <c r="C808" s="9"/>
      <c r="D808" s="18"/>
      <c r="E808" s="11"/>
      <c r="F808" s="12"/>
    </row>
    <row r="809" spans="1:6">
      <c r="A809" s="82"/>
      <c r="B809" s="17" t="s">
        <v>357</v>
      </c>
      <c r="C809" s="9"/>
      <c r="D809" s="18"/>
      <c r="E809" s="11"/>
      <c r="F809" s="12"/>
    </row>
    <row r="810" spans="1:6">
      <c r="A810" s="82"/>
      <c r="B810" s="17"/>
      <c r="C810" s="9"/>
      <c r="D810" s="18"/>
      <c r="E810" s="11"/>
      <c r="F810" s="12"/>
    </row>
    <row r="811" spans="1:6">
      <c r="A811" s="82">
        <v>107</v>
      </c>
      <c r="B811" s="17" t="s">
        <v>359</v>
      </c>
      <c r="C811" s="9" t="s">
        <v>203</v>
      </c>
      <c r="D811" s="18"/>
      <c r="E811" s="11"/>
      <c r="F811" s="12"/>
    </row>
    <row r="812" spans="1:6">
      <c r="A812" s="82"/>
      <c r="B812" s="17"/>
      <c r="C812" s="9"/>
      <c r="D812" s="18"/>
      <c r="E812" s="11"/>
      <c r="F812" s="12"/>
    </row>
    <row r="813" spans="1:6" ht="21">
      <c r="A813" s="82"/>
      <c r="B813" s="19" t="s">
        <v>360</v>
      </c>
      <c r="C813" s="15"/>
      <c r="D813" s="16"/>
      <c r="E813" s="11"/>
      <c r="F813" s="12"/>
    </row>
    <row r="814" spans="1:6">
      <c r="A814" s="82"/>
      <c r="B814" s="17"/>
      <c r="C814" s="9"/>
      <c r="D814" s="18"/>
      <c r="E814" s="11"/>
      <c r="F814" s="12"/>
    </row>
    <row r="815" spans="1:6" ht="74">
      <c r="A815" s="82"/>
      <c r="B815" s="17" t="s">
        <v>451</v>
      </c>
      <c r="C815" s="9"/>
      <c r="D815" s="18"/>
      <c r="E815" s="11"/>
      <c r="F815" s="12"/>
    </row>
    <row r="816" spans="1:6">
      <c r="A816" s="82"/>
      <c r="B816" s="17"/>
      <c r="C816" s="9"/>
      <c r="D816" s="18"/>
      <c r="E816" s="11"/>
      <c r="F816" s="12"/>
    </row>
    <row r="817" spans="1:6" ht="37">
      <c r="A817" s="82">
        <v>108</v>
      </c>
      <c r="B817" s="17" t="s">
        <v>452</v>
      </c>
      <c r="C817" s="9" t="s">
        <v>33</v>
      </c>
      <c r="D817" s="18"/>
      <c r="E817" s="11"/>
      <c r="F817" s="12"/>
    </row>
    <row r="818" spans="1:6">
      <c r="A818" s="82"/>
      <c r="B818" s="17"/>
      <c r="C818" s="9"/>
      <c r="D818" s="18"/>
      <c r="E818" s="11"/>
      <c r="F818" s="12"/>
    </row>
    <row r="819" spans="1:6" ht="37">
      <c r="A819" s="82">
        <v>109</v>
      </c>
      <c r="B819" s="17" t="s">
        <v>453</v>
      </c>
      <c r="C819" s="9" t="s">
        <v>33</v>
      </c>
      <c r="D819" s="18"/>
      <c r="E819" s="11"/>
      <c r="F819" s="12"/>
    </row>
    <row r="820" spans="1:6">
      <c r="A820" s="82"/>
      <c r="B820" s="17"/>
      <c r="C820" s="9"/>
      <c r="D820" s="18"/>
      <c r="E820" s="11"/>
      <c r="F820" s="12"/>
    </row>
    <row r="821" spans="1:6" ht="19" thickBot="1">
      <c r="A821" s="82"/>
      <c r="B821" s="21" t="s">
        <v>18</v>
      </c>
      <c r="C821" s="9"/>
      <c r="D821" s="18"/>
      <c r="E821" s="29" t="s">
        <v>19</v>
      </c>
      <c r="F821" s="23"/>
    </row>
    <row r="822" spans="1:6" ht="56" thickTop="1">
      <c r="A822" s="82"/>
      <c r="B822" s="17" t="s">
        <v>361</v>
      </c>
      <c r="C822" s="9"/>
      <c r="D822" s="18"/>
      <c r="E822" s="11"/>
      <c r="F822" s="12"/>
    </row>
    <row r="823" spans="1:6">
      <c r="A823" s="82"/>
      <c r="B823" s="17"/>
      <c r="C823" s="9"/>
      <c r="D823" s="18"/>
      <c r="E823" s="11"/>
      <c r="F823" s="12"/>
    </row>
    <row r="824" spans="1:6" ht="37">
      <c r="A824" s="82">
        <v>110</v>
      </c>
      <c r="B824" s="17" t="s">
        <v>454</v>
      </c>
      <c r="C824" s="9" t="s">
        <v>33</v>
      </c>
      <c r="D824" s="18"/>
      <c r="E824" s="11"/>
      <c r="F824" s="12"/>
    </row>
    <row r="825" spans="1:6">
      <c r="A825" s="82"/>
      <c r="B825" s="17"/>
      <c r="C825" s="9"/>
      <c r="D825" s="18"/>
      <c r="E825" s="11"/>
      <c r="F825" s="12"/>
    </row>
    <row r="826" spans="1:6" ht="37">
      <c r="A826" s="82"/>
      <c r="B826" s="17" t="s">
        <v>362</v>
      </c>
      <c r="C826" s="9"/>
      <c r="D826" s="18"/>
      <c r="E826" s="11"/>
      <c r="F826" s="12"/>
    </row>
    <row r="827" spans="1:6">
      <c r="A827" s="82"/>
      <c r="B827" s="17"/>
      <c r="C827" s="9"/>
      <c r="D827" s="18"/>
      <c r="E827" s="11"/>
      <c r="F827" s="12"/>
    </row>
    <row r="828" spans="1:6">
      <c r="A828" s="82">
        <v>111</v>
      </c>
      <c r="B828" s="17" t="s">
        <v>455</v>
      </c>
      <c r="C828" s="9" t="s">
        <v>33</v>
      </c>
      <c r="D828" s="18"/>
      <c r="E828" s="11"/>
      <c r="F828" s="12"/>
    </row>
    <row r="829" spans="1:6">
      <c r="A829" s="82"/>
      <c r="B829" s="17"/>
      <c r="C829" s="9"/>
      <c r="D829" s="18"/>
      <c r="E829" s="11"/>
      <c r="F829" s="12"/>
    </row>
    <row r="830" spans="1:6" ht="74">
      <c r="A830" s="82"/>
      <c r="B830" s="17" t="s">
        <v>363</v>
      </c>
      <c r="C830" s="9"/>
      <c r="D830" s="18"/>
      <c r="E830" s="11"/>
      <c r="F830" s="12"/>
    </row>
    <row r="831" spans="1:6">
      <c r="A831" s="82"/>
      <c r="B831" s="17"/>
      <c r="C831" s="9"/>
      <c r="D831" s="18"/>
      <c r="E831" s="11"/>
      <c r="F831" s="12"/>
    </row>
    <row r="832" spans="1:6">
      <c r="A832" s="82">
        <v>112</v>
      </c>
      <c r="B832" s="17" t="s">
        <v>456</v>
      </c>
      <c r="C832" s="9" t="s">
        <v>33</v>
      </c>
      <c r="D832" s="18"/>
      <c r="E832" s="11"/>
      <c r="F832" s="12"/>
    </row>
    <row r="833" spans="1:6">
      <c r="A833" s="82"/>
      <c r="B833" s="17"/>
      <c r="C833" s="9"/>
      <c r="D833" s="18"/>
      <c r="E833" s="11"/>
      <c r="F833" s="12"/>
    </row>
    <row r="834" spans="1:6" ht="55.5">
      <c r="A834" s="82"/>
      <c r="B834" s="17" t="s">
        <v>364</v>
      </c>
      <c r="C834" s="9"/>
      <c r="D834" s="18"/>
      <c r="E834" s="11"/>
      <c r="F834" s="12"/>
    </row>
    <row r="835" spans="1:6">
      <c r="A835" s="82"/>
      <c r="B835" s="17"/>
      <c r="C835" s="9"/>
      <c r="D835" s="18"/>
      <c r="E835" s="11"/>
      <c r="F835" s="12"/>
    </row>
    <row r="836" spans="1:6">
      <c r="A836" s="82">
        <v>113</v>
      </c>
      <c r="B836" s="17" t="s">
        <v>457</v>
      </c>
      <c r="C836" s="9" t="s">
        <v>33</v>
      </c>
      <c r="D836" s="18"/>
      <c r="E836" s="11"/>
      <c r="F836" s="12"/>
    </row>
    <row r="837" spans="1:6">
      <c r="A837" s="82"/>
      <c r="B837" s="17"/>
      <c r="C837" s="9"/>
      <c r="D837" s="18"/>
      <c r="E837" s="11"/>
      <c r="F837" s="12"/>
    </row>
    <row r="838" spans="1:6" ht="250.5" customHeight="1">
      <c r="A838" s="82"/>
      <c r="B838" s="17" t="s">
        <v>365</v>
      </c>
      <c r="C838" s="9"/>
      <c r="D838" s="18"/>
      <c r="E838" s="11"/>
      <c r="F838" s="12"/>
    </row>
    <row r="839" spans="1:6">
      <c r="A839" s="82"/>
      <c r="B839" s="17"/>
      <c r="C839" s="9"/>
      <c r="D839" s="18"/>
      <c r="E839" s="11"/>
      <c r="F839" s="12"/>
    </row>
    <row r="840" spans="1:6">
      <c r="A840" s="82">
        <v>114</v>
      </c>
      <c r="B840" s="17" t="s">
        <v>458</v>
      </c>
      <c r="C840" s="9" t="s">
        <v>33</v>
      </c>
      <c r="D840" s="18"/>
      <c r="E840" s="11"/>
      <c r="F840" s="12"/>
    </row>
    <row r="841" spans="1:6">
      <c r="A841" s="82"/>
      <c r="B841" s="17"/>
      <c r="C841" s="9"/>
      <c r="D841" s="18"/>
      <c r="E841" s="11"/>
      <c r="F841" s="12"/>
    </row>
    <row r="842" spans="1:6" ht="74">
      <c r="A842" s="82"/>
      <c r="B842" s="17" t="s">
        <v>366</v>
      </c>
      <c r="C842" s="9"/>
      <c r="D842" s="18"/>
      <c r="E842" s="11"/>
      <c r="F842" s="12"/>
    </row>
    <row r="843" spans="1:6">
      <c r="A843" s="82"/>
      <c r="B843" s="17"/>
      <c r="C843" s="9"/>
      <c r="D843" s="18"/>
      <c r="E843" s="11"/>
      <c r="F843" s="12"/>
    </row>
    <row r="844" spans="1:6" ht="37">
      <c r="A844" s="82">
        <v>115</v>
      </c>
      <c r="B844" s="17" t="s">
        <v>459</v>
      </c>
      <c r="C844" s="9" t="s">
        <v>33</v>
      </c>
      <c r="D844" s="18"/>
      <c r="E844" s="11"/>
      <c r="F844" s="12"/>
    </row>
    <row r="845" spans="1:6">
      <c r="A845" s="82"/>
      <c r="B845" s="21"/>
      <c r="C845" s="9"/>
      <c r="D845" s="18"/>
      <c r="E845" s="11"/>
      <c r="F845" s="12"/>
    </row>
    <row r="846" spans="1:6" ht="166.5">
      <c r="A846" s="82"/>
      <c r="B846" s="17" t="s">
        <v>367</v>
      </c>
      <c r="C846" s="9"/>
      <c r="D846" s="18"/>
      <c r="E846" s="11"/>
      <c r="F846" s="12"/>
    </row>
    <row r="847" spans="1:6">
      <c r="A847" s="82"/>
      <c r="B847" s="17"/>
      <c r="C847" s="9"/>
      <c r="D847" s="18"/>
      <c r="E847" s="11"/>
      <c r="F847" s="12"/>
    </row>
    <row r="848" spans="1:6" ht="14.25" customHeight="1">
      <c r="A848" s="82"/>
      <c r="B848" s="17"/>
      <c r="C848" s="9"/>
      <c r="D848" s="18"/>
      <c r="E848" s="11"/>
      <c r="F848" s="12"/>
    </row>
    <row r="849" spans="1:6" ht="19" thickBot="1">
      <c r="A849" s="82"/>
      <c r="B849" s="21" t="s">
        <v>18</v>
      </c>
      <c r="C849" s="9"/>
      <c r="D849" s="18"/>
      <c r="E849" s="31" t="s">
        <v>19</v>
      </c>
      <c r="F849" s="23"/>
    </row>
    <row r="850" spans="1:6" ht="19" thickTop="1">
      <c r="A850" s="82"/>
      <c r="B850" s="17"/>
      <c r="C850" s="9"/>
      <c r="D850" s="18"/>
      <c r="E850" s="11"/>
      <c r="F850" s="12"/>
    </row>
    <row r="851" spans="1:6">
      <c r="A851" s="82">
        <v>116</v>
      </c>
      <c r="B851" s="17" t="s">
        <v>368</v>
      </c>
      <c r="C851" s="9"/>
      <c r="D851" s="18"/>
      <c r="E851" s="11"/>
      <c r="F851" s="12"/>
    </row>
    <row r="852" spans="1:6">
      <c r="A852" s="82"/>
      <c r="B852" s="17"/>
      <c r="C852" s="9"/>
      <c r="D852" s="18"/>
      <c r="E852" s="11"/>
      <c r="F852" s="12"/>
    </row>
    <row r="853" spans="1:6">
      <c r="A853" s="82"/>
      <c r="B853" s="17" t="s">
        <v>268</v>
      </c>
      <c r="C853" s="9" t="s">
        <v>33</v>
      </c>
      <c r="D853" s="18"/>
      <c r="E853" s="11"/>
      <c r="F853" s="12"/>
    </row>
    <row r="854" spans="1:6">
      <c r="A854" s="82"/>
      <c r="B854" s="17"/>
      <c r="C854" s="9"/>
      <c r="D854" s="18"/>
      <c r="E854" s="11"/>
      <c r="F854" s="12"/>
    </row>
    <row r="855" spans="1:6" ht="55.5">
      <c r="A855" s="82"/>
      <c r="B855" s="17" t="s">
        <v>369</v>
      </c>
      <c r="C855" s="9"/>
      <c r="D855" s="18"/>
      <c r="E855" s="11"/>
      <c r="F855" s="12"/>
    </row>
    <row r="856" spans="1:6">
      <c r="A856" s="82"/>
      <c r="B856" s="17"/>
      <c r="C856" s="9"/>
      <c r="D856" s="18"/>
      <c r="E856" s="11"/>
      <c r="F856" s="12"/>
    </row>
    <row r="857" spans="1:6">
      <c r="A857" s="82">
        <v>117</v>
      </c>
      <c r="B857" s="17" t="s">
        <v>460</v>
      </c>
      <c r="C857" s="9" t="s">
        <v>33</v>
      </c>
      <c r="D857" s="18"/>
      <c r="E857" s="11"/>
      <c r="F857" s="12"/>
    </row>
    <row r="858" spans="1:6">
      <c r="A858" s="82"/>
      <c r="B858" s="17"/>
      <c r="C858" s="9"/>
      <c r="D858" s="18"/>
      <c r="E858" s="11"/>
      <c r="F858" s="12"/>
    </row>
    <row r="859" spans="1:6" ht="161.25" customHeight="1">
      <c r="A859" s="82">
        <v>118</v>
      </c>
      <c r="B859" s="17" t="s">
        <v>461</v>
      </c>
      <c r="C859" s="9" t="s">
        <v>33</v>
      </c>
      <c r="D859" s="18"/>
      <c r="E859" s="11"/>
      <c r="F859" s="12"/>
    </row>
    <row r="860" spans="1:6">
      <c r="A860" s="82"/>
      <c r="B860" s="17"/>
      <c r="C860" s="9"/>
      <c r="D860" s="18"/>
      <c r="E860" s="11"/>
      <c r="F860" s="12"/>
    </row>
    <row r="861" spans="1:6" ht="55.5">
      <c r="A861" s="82">
        <v>119</v>
      </c>
      <c r="B861" s="17" t="s">
        <v>462</v>
      </c>
      <c r="C861" s="9"/>
      <c r="D861" s="18"/>
      <c r="E861" s="11"/>
      <c r="F861" s="12"/>
    </row>
    <row r="862" spans="1:6">
      <c r="A862" s="82"/>
      <c r="B862" s="17" t="s">
        <v>268</v>
      </c>
      <c r="C862" s="9" t="s">
        <v>33</v>
      </c>
      <c r="D862" s="18"/>
      <c r="E862" s="11"/>
      <c r="F862" s="12"/>
    </row>
    <row r="863" spans="1:6">
      <c r="A863" s="82"/>
      <c r="B863" s="17"/>
      <c r="C863" s="9"/>
      <c r="D863" s="18"/>
      <c r="E863" s="11"/>
      <c r="F863" s="12"/>
    </row>
    <row r="864" spans="1:6">
      <c r="A864" s="82">
        <v>120</v>
      </c>
      <c r="B864" s="17" t="s">
        <v>429</v>
      </c>
      <c r="C864" s="9"/>
      <c r="D864" s="18"/>
      <c r="E864" s="11"/>
      <c r="F864" s="12"/>
    </row>
    <row r="865" spans="1:6">
      <c r="A865" s="82"/>
      <c r="B865" s="17"/>
      <c r="C865" s="9"/>
      <c r="D865" s="18"/>
      <c r="E865" s="11"/>
      <c r="F865" s="12"/>
    </row>
    <row r="866" spans="1:6">
      <c r="A866" s="82"/>
      <c r="B866" s="17" t="s">
        <v>463</v>
      </c>
      <c r="C866" s="9" t="s">
        <v>33</v>
      </c>
      <c r="D866" s="18"/>
      <c r="E866" s="11"/>
      <c r="F866" s="12"/>
    </row>
    <row r="867" spans="1:6">
      <c r="A867" s="82"/>
      <c r="B867" s="17"/>
      <c r="C867" s="9"/>
      <c r="D867" s="18"/>
      <c r="E867" s="11"/>
      <c r="F867" s="12"/>
    </row>
    <row r="868" spans="1:6" ht="92.5">
      <c r="A868" s="82"/>
      <c r="B868" s="17" t="s">
        <v>370</v>
      </c>
      <c r="C868" s="9"/>
      <c r="D868" s="18"/>
      <c r="E868" s="11"/>
      <c r="F868" s="12"/>
    </row>
    <row r="869" spans="1:6">
      <c r="A869" s="82"/>
      <c r="B869" s="17"/>
      <c r="C869" s="9"/>
      <c r="D869" s="18"/>
      <c r="E869" s="11"/>
      <c r="F869" s="12"/>
    </row>
    <row r="870" spans="1:6">
      <c r="A870" s="82">
        <v>121</v>
      </c>
      <c r="B870" s="17" t="s">
        <v>464</v>
      </c>
      <c r="C870" s="9"/>
      <c r="D870" s="18"/>
      <c r="E870" s="11"/>
      <c r="F870" s="12"/>
    </row>
    <row r="871" spans="1:6">
      <c r="A871" s="82"/>
      <c r="B871" s="17"/>
      <c r="C871" s="9"/>
      <c r="D871" s="18"/>
      <c r="E871" s="11"/>
      <c r="F871" s="12"/>
    </row>
    <row r="872" spans="1:6">
      <c r="A872" s="82"/>
      <c r="B872" s="17" t="s">
        <v>268</v>
      </c>
      <c r="C872" s="9" t="s">
        <v>33</v>
      </c>
      <c r="D872" s="18"/>
      <c r="E872" s="11"/>
      <c r="F872" s="12"/>
    </row>
    <row r="873" spans="1:6">
      <c r="A873" s="82"/>
      <c r="B873" s="17"/>
      <c r="C873" s="9"/>
      <c r="D873" s="18"/>
      <c r="E873" s="11"/>
      <c r="F873" s="12"/>
    </row>
    <row r="874" spans="1:6" ht="37">
      <c r="A874" s="82"/>
      <c r="B874" s="17" t="s">
        <v>371</v>
      </c>
      <c r="C874" s="9"/>
      <c r="D874" s="18"/>
      <c r="E874" s="11"/>
      <c r="F874" s="12"/>
    </row>
    <row r="875" spans="1:6">
      <c r="A875" s="82"/>
      <c r="B875" s="17"/>
      <c r="C875" s="9"/>
      <c r="D875" s="18"/>
      <c r="E875" s="11"/>
      <c r="F875" s="12"/>
    </row>
    <row r="876" spans="1:6" ht="74">
      <c r="A876" s="82"/>
      <c r="B876" s="17" t="s">
        <v>372</v>
      </c>
      <c r="C876" s="9"/>
      <c r="D876" s="18"/>
      <c r="E876" s="11"/>
      <c r="F876" s="12"/>
    </row>
    <row r="877" spans="1:6">
      <c r="A877" s="82"/>
      <c r="B877" s="17"/>
      <c r="C877" s="9"/>
      <c r="D877" s="18"/>
      <c r="E877" s="11"/>
      <c r="F877" s="12"/>
    </row>
    <row r="878" spans="1:6" ht="119.25" customHeight="1">
      <c r="A878" s="82">
        <v>122</v>
      </c>
      <c r="B878" s="17" t="s">
        <v>465</v>
      </c>
      <c r="C878" s="9" t="s">
        <v>33</v>
      </c>
      <c r="D878" s="18"/>
      <c r="E878" s="11"/>
      <c r="F878" s="12"/>
    </row>
    <row r="879" spans="1:6">
      <c r="A879" s="82"/>
      <c r="B879" s="17"/>
      <c r="C879" s="9"/>
      <c r="D879" s="18"/>
      <c r="E879" s="11"/>
      <c r="F879" s="12"/>
    </row>
    <row r="880" spans="1:6" ht="116.25" customHeight="1">
      <c r="A880" s="82"/>
      <c r="B880" s="49" t="s">
        <v>466</v>
      </c>
      <c r="C880" s="9" t="s">
        <v>33</v>
      </c>
      <c r="D880" s="18"/>
      <c r="E880" s="11"/>
      <c r="F880" s="12"/>
    </row>
    <row r="881" spans="1:6">
      <c r="A881" s="82"/>
      <c r="B881" s="17"/>
      <c r="C881" s="9"/>
      <c r="D881" s="18"/>
      <c r="E881" s="11"/>
      <c r="F881" s="12"/>
    </row>
    <row r="882" spans="1:6" ht="19" thickBot="1">
      <c r="A882" s="82"/>
      <c r="B882" s="21" t="s">
        <v>18</v>
      </c>
      <c r="C882" s="9"/>
      <c r="D882" s="18"/>
      <c r="E882" s="31" t="s">
        <v>19</v>
      </c>
      <c r="F882" s="23"/>
    </row>
    <row r="883" spans="1:6" ht="19" thickTop="1">
      <c r="A883" s="82"/>
      <c r="B883" s="17"/>
      <c r="C883" s="9"/>
      <c r="D883" s="18"/>
      <c r="E883" s="11"/>
      <c r="F883" s="12"/>
    </row>
    <row r="884" spans="1:6" ht="21">
      <c r="A884" s="82"/>
      <c r="B884" s="19" t="s">
        <v>377</v>
      </c>
      <c r="C884" s="9"/>
      <c r="D884" s="18"/>
      <c r="E884" s="11"/>
      <c r="F884" s="12"/>
    </row>
    <row r="885" spans="1:6">
      <c r="A885" s="82"/>
      <c r="B885" s="17"/>
      <c r="C885" s="32" t="s">
        <v>378</v>
      </c>
      <c r="D885" s="18"/>
      <c r="E885" s="11"/>
      <c r="F885" s="12" t="s">
        <v>379</v>
      </c>
    </row>
    <row r="886" spans="1:6">
      <c r="A886" s="82"/>
      <c r="B886" s="17" t="s">
        <v>380</v>
      </c>
      <c r="C886" s="9">
        <v>1</v>
      </c>
      <c r="D886" s="18"/>
      <c r="E886" s="11"/>
      <c r="F886" s="12"/>
    </row>
    <row r="887" spans="1:6">
      <c r="A887" s="82"/>
      <c r="B887" s="17" t="s">
        <v>380</v>
      </c>
      <c r="C887" s="9">
        <v>2</v>
      </c>
      <c r="D887" s="18"/>
      <c r="E887" s="11"/>
      <c r="F887" s="12"/>
    </row>
    <row r="888" spans="1:6">
      <c r="A888" s="82"/>
      <c r="B888" s="17" t="s">
        <v>380</v>
      </c>
      <c r="C888" s="9">
        <v>3</v>
      </c>
      <c r="D888" s="18"/>
      <c r="E888" s="11"/>
      <c r="F888" s="12"/>
    </row>
    <row r="889" spans="1:6">
      <c r="A889" s="82"/>
      <c r="B889" s="17" t="s">
        <v>380</v>
      </c>
      <c r="C889" s="9">
        <v>4</v>
      </c>
      <c r="D889" s="18"/>
      <c r="E889" s="11"/>
      <c r="F889" s="12"/>
    </row>
    <row r="890" spans="1:6">
      <c r="A890" s="82"/>
      <c r="B890" s="17" t="s">
        <v>380</v>
      </c>
      <c r="C890" s="9">
        <v>5</v>
      </c>
      <c r="D890" s="18"/>
      <c r="E890" s="11"/>
      <c r="F890" s="12"/>
    </row>
    <row r="891" spans="1:6">
      <c r="A891" s="82"/>
      <c r="B891" s="17" t="s">
        <v>380</v>
      </c>
      <c r="C891" s="9">
        <v>6</v>
      </c>
      <c r="D891" s="18"/>
      <c r="E891" s="11"/>
      <c r="F891" s="12"/>
    </row>
    <row r="892" spans="1:6">
      <c r="A892" s="82"/>
      <c r="B892" s="17" t="s">
        <v>380</v>
      </c>
      <c r="C892" s="9">
        <v>7</v>
      </c>
      <c r="D892" s="18"/>
      <c r="E892" s="11"/>
      <c r="F892" s="12"/>
    </row>
    <row r="893" spans="1:6">
      <c r="A893" s="82"/>
      <c r="B893" s="17" t="s">
        <v>380</v>
      </c>
      <c r="C893" s="9">
        <v>8</v>
      </c>
      <c r="D893" s="18"/>
      <c r="E893" s="11"/>
      <c r="F893" s="12"/>
    </row>
    <row r="894" spans="1:6">
      <c r="A894" s="82"/>
      <c r="B894" s="17" t="s">
        <v>380</v>
      </c>
      <c r="C894" s="9">
        <v>9</v>
      </c>
      <c r="D894" s="18"/>
      <c r="E894" s="11"/>
      <c r="F894" s="12"/>
    </row>
    <row r="895" spans="1:6">
      <c r="A895" s="82"/>
      <c r="B895" s="17" t="s">
        <v>380</v>
      </c>
      <c r="C895" s="9">
        <v>10</v>
      </c>
      <c r="D895" s="18"/>
      <c r="E895" s="11"/>
      <c r="F895" s="12"/>
    </row>
    <row r="896" spans="1:6">
      <c r="A896" s="82"/>
      <c r="B896" s="17" t="s">
        <v>380</v>
      </c>
      <c r="C896" s="9">
        <v>11</v>
      </c>
      <c r="D896" s="18"/>
      <c r="E896" s="11"/>
      <c r="F896" s="12"/>
    </row>
    <row r="897" spans="1:6">
      <c r="A897" s="82"/>
      <c r="B897" s="17" t="s">
        <v>380</v>
      </c>
      <c r="C897" s="9">
        <v>12</v>
      </c>
      <c r="D897" s="18"/>
      <c r="E897" s="11"/>
      <c r="F897" s="12"/>
    </row>
    <row r="898" spans="1:6">
      <c r="A898" s="82"/>
      <c r="B898" s="17" t="s">
        <v>380</v>
      </c>
      <c r="C898" s="9">
        <v>13</v>
      </c>
      <c r="D898" s="18"/>
      <c r="E898" s="11"/>
      <c r="F898" s="12"/>
    </row>
    <row r="899" spans="1:6">
      <c r="A899" s="82"/>
      <c r="B899" s="17" t="s">
        <v>380</v>
      </c>
      <c r="C899" s="9">
        <v>14</v>
      </c>
      <c r="D899" s="18"/>
      <c r="E899" s="11"/>
      <c r="F899" s="12"/>
    </row>
    <row r="900" spans="1:6">
      <c r="A900" s="82"/>
      <c r="B900" s="17" t="s">
        <v>380</v>
      </c>
      <c r="C900" s="9">
        <v>15</v>
      </c>
      <c r="D900" s="18"/>
      <c r="E900" s="11"/>
      <c r="F900" s="12"/>
    </row>
    <row r="901" spans="1:6">
      <c r="A901" s="82"/>
      <c r="B901" s="17" t="s">
        <v>380</v>
      </c>
      <c r="C901" s="9">
        <v>16</v>
      </c>
      <c r="D901" s="18"/>
      <c r="E901" s="11"/>
      <c r="F901" s="12"/>
    </row>
    <row r="902" spans="1:6">
      <c r="A902" s="82"/>
      <c r="B902" s="17" t="s">
        <v>380</v>
      </c>
      <c r="C902" s="9">
        <v>17</v>
      </c>
      <c r="D902" s="18"/>
      <c r="E902" s="11"/>
      <c r="F902" s="12"/>
    </row>
    <row r="903" spans="1:6">
      <c r="A903" s="82"/>
      <c r="B903" s="17" t="s">
        <v>380</v>
      </c>
      <c r="C903" s="9">
        <v>18</v>
      </c>
      <c r="D903" s="18"/>
      <c r="E903" s="11"/>
      <c r="F903" s="12"/>
    </row>
    <row r="904" spans="1:6">
      <c r="A904" s="82"/>
      <c r="B904" s="17" t="s">
        <v>380</v>
      </c>
      <c r="C904" s="9">
        <v>19</v>
      </c>
      <c r="D904" s="18"/>
      <c r="E904" s="11"/>
      <c r="F904" s="12"/>
    </row>
    <row r="905" spans="1:6">
      <c r="A905" s="82"/>
      <c r="B905" s="17"/>
      <c r="C905" s="9"/>
      <c r="D905" s="18"/>
      <c r="E905" s="11"/>
      <c r="F905" s="12"/>
    </row>
    <row r="906" spans="1:6">
      <c r="A906" s="82"/>
      <c r="B906" s="17"/>
      <c r="C906" s="9"/>
      <c r="D906" s="18"/>
      <c r="E906" s="11"/>
      <c r="F906" s="12"/>
    </row>
    <row r="907" spans="1:6" ht="21">
      <c r="A907" s="82"/>
      <c r="B907" s="19" t="s">
        <v>373</v>
      </c>
      <c r="C907" s="9"/>
      <c r="D907" s="18"/>
      <c r="E907" s="11"/>
      <c r="F907" s="12"/>
    </row>
    <row r="908" spans="1:6">
      <c r="A908" s="82"/>
      <c r="B908" s="17"/>
      <c r="C908" s="9"/>
      <c r="D908" s="18"/>
      <c r="E908" s="11"/>
      <c r="F908" s="12"/>
    </row>
    <row r="909" spans="1:6">
      <c r="A909" s="82"/>
      <c r="B909" s="17" t="s">
        <v>374</v>
      </c>
      <c r="C909" s="9"/>
      <c r="D909" s="18"/>
      <c r="E909" s="11"/>
      <c r="F909" s="12"/>
    </row>
    <row r="910" spans="1:6">
      <c r="A910" s="82"/>
      <c r="B910" s="17" t="s">
        <v>375</v>
      </c>
      <c r="C910" s="9"/>
      <c r="D910" s="18"/>
      <c r="E910" s="11"/>
      <c r="F910" s="12"/>
    </row>
    <row r="911" spans="1:6">
      <c r="A911" s="82"/>
      <c r="B911" s="17" t="s">
        <v>376</v>
      </c>
      <c r="C911" s="9"/>
      <c r="D911" s="18"/>
      <c r="E911" s="11"/>
      <c r="F911" s="12"/>
    </row>
    <row r="912" spans="1:6">
      <c r="A912" s="82"/>
      <c r="B912" s="17"/>
      <c r="C912" s="9"/>
      <c r="D912" s="18"/>
      <c r="E912" s="11"/>
      <c r="F912" s="12"/>
    </row>
    <row r="913" spans="1:6">
      <c r="A913" s="82"/>
      <c r="B913" s="17"/>
      <c r="C913" s="9"/>
      <c r="D913" s="18"/>
      <c r="E913" s="11"/>
      <c r="F913" s="12"/>
    </row>
    <row r="914" spans="1:6">
      <c r="A914" s="82"/>
      <c r="B914" s="17"/>
      <c r="C914" s="9"/>
      <c r="D914" s="18"/>
      <c r="E914" s="11"/>
      <c r="F914" s="12"/>
    </row>
    <row r="915" spans="1:6">
      <c r="A915" s="82"/>
      <c r="B915" s="17"/>
      <c r="C915" s="9"/>
      <c r="D915" s="18"/>
      <c r="E915" s="11"/>
      <c r="F915" s="12"/>
    </row>
    <row r="916" spans="1:6">
      <c r="A916" s="82"/>
      <c r="B916" s="17"/>
      <c r="C916" s="9"/>
      <c r="D916" s="18"/>
      <c r="E916" s="11"/>
      <c r="F916" s="12"/>
    </row>
    <row r="917" spans="1:6">
      <c r="A917" s="82"/>
      <c r="B917" s="17"/>
      <c r="C917" s="9"/>
      <c r="D917" s="18"/>
      <c r="E917" s="11"/>
      <c r="F917" s="12"/>
    </row>
    <row r="918" spans="1:6">
      <c r="A918" s="82"/>
      <c r="B918" s="17"/>
      <c r="C918" s="9"/>
      <c r="D918" s="18"/>
      <c r="E918" s="11"/>
      <c r="F918" s="12"/>
    </row>
    <row r="919" spans="1:6">
      <c r="A919" s="82"/>
      <c r="B919" s="17"/>
      <c r="C919" s="9"/>
      <c r="D919" s="18"/>
      <c r="E919" s="11"/>
      <c r="F919" s="12"/>
    </row>
    <row r="920" spans="1:6">
      <c r="A920" s="82"/>
      <c r="B920" s="17"/>
      <c r="C920" s="9"/>
      <c r="D920" s="18"/>
      <c r="E920" s="11"/>
      <c r="F920" s="12"/>
    </row>
    <row r="921" spans="1:6">
      <c r="A921" s="82"/>
      <c r="B921" s="17"/>
      <c r="C921" s="9"/>
      <c r="D921" s="18"/>
      <c r="E921" s="11"/>
      <c r="F921" s="12"/>
    </row>
    <row r="922" spans="1:6">
      <c r="A922" s="82"/>
      <c r="B922" s="17"/>
      <c r="C922" s="9"/>
      <c r="D922" s="18"/>
      <c r="E922" s="11"/>
      <c r="F922" s="12"/>
    </row>
    <row r="923" spans="1:6">
      <c r="A923" s="82"/>
      <c r="B923" s="17"/>
      <c r="C923" s="9"/>
      <c r="D923" s="18"/>
      <c r="E923" s="11"/>
      <c r="F923" s="12"/>
    </row>
    <row r="924" spans="1:6">
      <c r="A924" s="82"/>
      <c r="B924" s="17"/>
      <c r="C924" s="9"/>
      <c r="D924" s="18"/>
      <c r="E924" s="11"/>
      <c r="F924" s="12"/>
    </row>
    <row r="925" spans="1:6">
      <c r="A925" s="82"/>
      <c r="B925" s="17"/>
      <c r="C925" s="9"/>
      <c r="D925" s="18"/>
      <c r="E925" s="11"/>
      <c r="F925" s="12"/>
    </row>
    <row r="926" spans="1:6">
      <c r="A926" s="82"/>
      <c r="B926" s="17"/>
      <c r="C926" s="9"/>
      <c r="D926" s="18"/>
      <c r="E926" s="11"/>
      <c r="F926" s="12"/>
    </row>
    <row r="927" spans="1:6">
      <c r="A927" s="82"/>
      <c r="B927" s="17"/>
      <c r="C927" s="9"/>
      <c r="D927" s="18"/>
      <c r="E927" s="11"/>
      <c r="F927" s="12"/>
    </row>
    <row r="928" spans="1:6">
      <c r="A928" s="82"/>
      <c r="B928" s="17"/>
      <c r="C928" s="9"/>
      <c r="D928" s="18"/>
      <c r="E928" s="11"/>
      <c r="F928" s="12"/>
    </row>
    <row r="929" spans="1:6">
      <c r="A929" s="82"/>
      <c r="B929" s="17"/>
      <c r="C929" s="9"/>
      <c r="D929" s="18"/>
      <c r="E929" s="11"/>
      <c r="F929" s="12"/>
    </row>
    <row r="930" spans="1:6">
      <c r="A930" s="82"/>
      <c r="B930" s="17"/>
      <c r="C930" s="9"/>
      <c r="D930" s="18"/>
      <c r="E930" s="11"/>
      <c r="F930" s="12"/>
    </row>
    <row r="931" spans="1:6">
      <c r="A931" s="82"/>
      <c r="B931" s="17"/>
      <c r="C931" s="9"/>
      <c r="D931" s="18"/>
      <c r="E931" s="11"/>
      <c r="F931" s="12"/>
    </row>
    <row r="932" spans="1:6">
      <c r="A932" s="82"/>
      <c r="B932" s="17"/>
      <c r="C932" s="9"/>
      <c r="D932" s="18"/>
      <c r="E932" s="11"/>
      <c r="F932" s="12"/>
    </row>
    <row r="933" spans="1:6">
      <c r="A933" s="82"/>
      <c r="B933" s="17"/>
      <c r="C933" s="9"/>
      <c r="D933" s="18"/>
      <c r="E933" s="11"/>
      <c r="F933" s="12"/>
    </row>
    <row r="934" spans="1:6">
      <c r="A934" s="82"/>
      <c r="B934" s="17"/>
      <c r="C934" s="9"/>
      <c r="D934" s="18"/>
      <c r="E934" s="11"/>
      <c r="F934" s="12"/>
    </row>
    <row r="935" spans="1:6">
      <c r="A935" s="82"/>
      <c r="B935" s="17"/>
      <c r="C935" s="9"/>
      <c r="D935" s="18"/>
      <c r="E935" s="11"/>
      <c r="F935" s="12"/>
    </row>
    <row r="936" spans="1:6">
      <c r="A936" s="82"/>
      <c r="B936" s="17"/>
      <c r="C936" s="9"/>
      <c r="D936" s="18"/>
      <c r="E936" s="11"/>
      <c r="F936" s="12"/>
    </row>
    <row r="937" spans="1:6">
      <c r="A937" s="82"/>
      <c r="B937" s="17"/>
      <c r="C937" s="9"/>
      <c r="D937" s="18"/>
      <c r="E937" s="11"/>
      <c r="F937" s="12"/>
    </row>
    <row r="938" spans="1:6">
      <c r="A938" s="82"/>
      <c r="B938" s="17"/>
      <c r="C938" s="9"/>
      <c r="D938" s="18"/>
      <c r="E938" s="11"/>
      <c r="F938" s="12"/>
    </row>
    <row r="939" spans="1:6">
      <c r="A939" s="82"/>
      <c r="B939" s="17"/>
      <c r="C939" s="9"/>
      <c r="D939" s="18"/>
      <c r="E939" s="11"/>
      <c r="F939" s="12"/>
    </row>
    <row r="940" spans="1:6">
      <c r="A940" s="82"/>
      <c r="B940" s="17"/>
      <c r="C940" s="9"/>
      <c r="D940" s="18"/>
      <c r="E940" s="11"/>
      <c r="F940" s="12"/>
    </row>
    <row r="941" spans="1:6">
      <c r="A941" s="82"/>
      <c r="B941" s="17"/>
      <c r="C941" s="9"/>
      <c r="D941" s="18"/>
      <c r="E941" s="11"/>
      <c r="F941" s="12"/>
    </row>
    <row r="942" spans="1:6">
      <c r="A942" s="82"/>
      <c r="B942" s="17"/>
      <c r="C942" s="9"/>
      <c r="D942" s="18"/>
      <c r="E942" s="11"/>
      <c r="F942" s="12"/>
    </row>
    <row r="943" spans="1:6">
      <c r="A943" s="85"/>
      <c r="B943" s="86" t="s">
        <v>610</v>
      </c>
      <c r="C943" s="87"/>
      <c r="D943" s="88"/>
      <c r="E943" s="89" t="s">
        <v>19</v>
      </c>
      <c r="F943" s="90"/>
    </row>
  </sheetData>
  <autoFilter ref="C1:C822" xr:uid="{00000000-0009-0000-0000-000005000000}"/>
  <pageMargins left="0.23622047244094491" right="0.23622047244094491" top="0.74803149606299213" bottom="0.74803149606299213" header="0.31496062992125984" footer="0.11811023622047245"/>
  <pageSetup paperSize="9" scale="59" fitToHeight="0" orientation="portrait" r:id="rId1"/>
  <headerFooter>
    <oddFooter>&amp;LSection 1
Bill No.1
Preliminaries and General 
&amp;"-,Bold"SANSA - Construction of Non-Magnetic Huts&amp;CPG -&amp;P</oddFooter>
  </headerFooter>
  <rowBreaks count="16" manualBreakCount="16">
    <brk id="37" max="5" man="1"/>
    <brk id="123" max="5" man="1"/>
    <brk id="172" max="5" man="1"/>
    <brk id="223" max="5" man="1"/>
    <brk id="266" max="5" man="1"/>
    <brk id="315" max="5" man="1"/>
    <brk id="417" max="5" man="1"/>
    <brk id="459" max="5" man="1"/>
    <brk id="555" max="5" man="1"/>
    <brk id="608" max="5" man="1"/>
    <brk id="660" max="5" man="1"/>
    <brk id="714" max="5" man="1"/>
    <brk id="765" max="5" man="1"/>
    <brk id="821" max="5" man="1"/>
    <brk id="849" max="5" man="1"/>
    <brk id="882"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60"/>
  <sheetViews>
    <sheetView view="pageBreakPreview" zoomScale="60" zoomScaleNormal="55" zoomScalePageLayoutView="93" workbookViewId="0">
      <selection activeCell="D8" sqref="D8"/>
    </sheetView>
  </sheetViews>
  <sheetFormatPr defaultColWidth="9.1796875" defaultRowHeight="18.5"/>
  <cols>
    <col min="1" max="1" width="9.1796875" style="107"/>
    <col min="2" max="2" width="64.1796875" style="7" customWidth="1"/>
    <col min="3" max="3" width="18.7265625" style="7" customWidth="1"/>
    <col min="4" max="4" width="25.81640625" style="194" customWidth="1"/>
    <col min="5" max="16384" width="9.1796875" style="7"/>
  </cols>
  <sheetData>
    <row r="2" spans="1:4">
      <c r="B2" s="6" t="s">
        <v>611</v>
      </c>
    </row>
    <row r="3" spans="1:4">
      <c r="B3" s="6"/>
    </row>
    <row r="4" spans="1:4">
      <c r="B4" s="6" t="s">
        <v>612</v>
      </c>
    </row>
    <row r="5" spans="1:4">
      <c r="B5" s="6"/>
    </row>
    <row r="6" spans="1:4" s="6" customFormat="1">
      <c r="A6" s="204"/>
      <c r="B6" s="205" t="s">
        <v>623</v>
      </c>
      <c r="C6" s="206" t="s">
        <v>614</v>
      </c>
      <c r="D6" s="207" t="s">
        <v>991</v>
      </c>
    </row>
    <row r="7" spans="1:4">
      <c r="A7" s="195"/>
      <c r="B7" s="197"/>
      <c r="C7" s="76"/>
      <c r="D7" s="198"/>
    </row>
    <row r="8" spans="1:4">
      <c r="A8" s="195">
        <v>1</v>
      </c>
      <c r="B8" s="75" t="s">
        <v>613</v>
      </c>
      <c r="C8" s="76" t="s">
        <v>615</v>
      </c>
      <c r="D8" s="78">
        <f>'Sec 01 - P&amp;G''S'!F943</f>
        <v>0</v>
      </c>
    </row>
    <row r="9" spans="1:4">
      <c r="A9" s="195"/>
      <c r="B9" s="75"/>
      <c r="C9" s="76"/>
      <c r="D9" s="78"/>
    </row>
    <row r="10" spans="1:4">
      <c r="A10" s="195"/>
      <c r="B10" s="75"/>
      <c r="C10" s="77"/>
      <c r="D10" s="78"/>
    </row>
    <row r="11" spans="1:4">
      <c r="A11" s="195"/>
      <c r="B11" s="75"/>
      <c r="C11" s="77"/>
      <c r="D11" s="78"/>
    </row>
    <row r="12" spans="1:4">
      <c r="A12" s="195"/>
      <c r="B12" s="75"/>
      <c r="C12" s="77"/>
      <c r="D12" s="78"/>
    </row>
    <row r="13" spans="1:4">
      <c r="A13" s="195"/>
      <c r="B13" s="75"/>
      <c r="C13" s="77"/>
      <c r="D13" s="78"/>
    </row>
    <row r="14" spans="1:4">
      <c r="A14" s="196"/>
      <c r="B14" s="75"/>
      <c r="C14" s="77"/>
      <c r="D14" s="78"/>
    </row>
    <row r="15" spans="1:4">
      <c r="A15" s="196"/>
      <c r="B15" s="75"/>
      <c r="C15" s="77"/>
      <c r="D15" s="78"/>
    </row>
    <row r="16" spans="1:4">
      <c r="A16" s="196"/>
      <c r="B16" s="75"/>
      <c r="C16" s="77"/>
      <c r="D16" s="78"/>
    </row>
    <row r="17" spans="1:4">
      <c r="A17" s="196"/>
      <c r="B17" s="75"/>
      <c r="C17" s="77"/>
      <c r="D17" s="78"/>
    </row>
    <row r="18" spans="1:4">
      <c r="A18" s="196"/>
      <c r="B18" s="75"/>
      <c r="C18" s="77"/>
      <c r="D18" s="78"/>
    </row>
    <row r="19" spans="1:4">
      <c r="A19" s="196"/>
      <c r="B19" s="75"/>
      <c r="C19" s="77"/>
      <c r="D19" s="78"/>
    </row>
    <row r="20" spans="1:4">
      <c r="A20" s="196"/>
      <c r="B20" s="75"/>
      <c r="C20" s="77"/>
      <c r="D20" s="78"/>
    </row>
    <row r="21" spans="1:4">
      <c r="A21" s="196"/>
      <c r="B21" s="75"/>
      <c r="C21" s="77"/>
      <c r="D21" s="78"/>
    </row>
    <row r="22" spans="1:4">
      <c r="A22" s="196"/>
      <c r="B22" s="75"/>
      <c r="C22" s="77"/>
      <c r="D22" s="78"/>
    </row>
    <row r="23" spans="1:4">
      <c r="A23" s="196"/>
      <c r="B23" s="75"/>
      <c r="C23" s="77"/>
      <c r="D23" s="78"/>
    </row>
    <row r="24" spans="1:4">
      <c r="A24" s="196"/>
      <c r="B24" s="75"/>
      <c r="C24" s="77"/>
      <c r="D24" s="78"/>
    </row>
    <row r="25" spans="1:4">
      <c r="A25" s="196"/>
      <c r="B25" s="75"/>
      <c r="C25" s="77"/>
      <c r="D25" s="78"/>
    </row>
    <row r="26" spans="1:4">
      <c r="A26" s="196"/>
      <c r="B26" s="75"/>
      <c r="C26" s="77"/>
      <c r="D26" s="78"/>
    </row>
    <row r="27" spans="1:4">
      <c r="A27" s="195"/>
      <c r="B27" s="75"/>
      <c r="C27" s="77"/>
      <c r="D27" s="78"/>
    </row>
    <row r="28" spans="1:4">
      <c r="A28" s="195"/>
      <c r="B28" s="75"/>
      <c r="C28" s="77"/>
      <c r="D28" s="78"/>
    </row>
    <row r="29" spans="1:4">
      <c r="A29" s="195"/>
      <c r="B29" s="75"/>
      <c r="C29" s="77"/>
      <c r="D29" s="78"/>
    </row>
    <row r="30" spans="1:4">
      <c r="A30" s="195"/>
      <c r="B30" s="75"/>
      <c r="C30" s="81"/>
      <c r="D30" s="78"/>
    </row>
    <row r="31" spans="1:4">
      <c r="A31" s="9"/>
      <c r="B31" s="82"/>
      <c r="D31" s="78"/>
    </row>
    <row r="32" spans="1:4">
      <c r="A32" s="9"/>
      <c r="B32" s="82"/>
      <c r="C32" s="80"/>
      <c r="D32" s="78"/>
    </row>
    <row r="33" spans="1:4">
      <c r="A33" s="9"/>
      <c r="B33" s="82"/>
      <c r="C33" s="80"/>
      <c r="D33" s="78"/>
    </row>
    <row r="34" spans="1:4">
      <c r="A34" s="9"/>
      <c r="B34" s="82"/>
      <c r="C34" s="80"/>
      <c r="D34" s="78"/>
    </row>
    <row r="35" spans="1:4">
      <c r="A35" s="9"/>
      <c r="B35" s="82"/>
      <c r="C35" s="80"/>
      <c r="D35" s="78"/>
    </row>
    <row r="36" spans="1:4">
      <c r="A36" s="9"/>
      <c r="B36" s="82"/>
      <c r="C36" s="80"/>
      <c r="D36" s="78"/>
    </row>
    <row r="37" spans="1:4">
      <c r="A37" s="9"/>
      <c r="B37" s="82"/>
      <c r="C37" s="80"/>
      <c r="D37" s="78"/>
    </row>
    <row r="38" spans="1:4">
      <c r="A38" s="9"/>
      <c r="B38" s="82"/>
      <c r="C38" s="80"/>
      <c r="D38" s="78"/>
    </row>
    <row r="39" spans="1:4">
      <c r="A39" s="9"/>
      <c r="B39" s="82"/>
      <c r="C39" s="80"/>
      <c r="D39" s="78"/>
    </row>
    <row r="40" spans="1:4">
      <c r="A40" s="9"/>
      <c r="B40" s="82"/>
      <c r="C40" s="80"/>
      <c r="D40" s="78"/>
    </row>
    <row r="41" spans="1:4">
      <c r="A41" s="9"/>
      <c r="B41" s="82"/>
      <c r="C41" s="80"/>
      <c r="D41" s="78"/>
    </row>
    <row r="42" spans="1:4">
      <c r="A42" s="9"/>
      <c r="B42" s="82"/>
      <c r="C42" s="80"/>
      <c r="D42" s="78"/>
    </row>
    <row r="43" spans="1:4">
      <c r="A43" s="9"/>
      <c r="B43" s="82"/>
      <c r="C43" s="80"/>
      <c r="D43" s="78"/>
    </row>
    <row r="44" spans="1:4">
      <c r="A44" s="9"/>
      <c r="B44" s="82"/>
      <c r="C44" s="80"/>
      <c r="D44" s="78"/>
    </row>
    <row r="45" spans="1:4">
      <c r="A45" s="9"/>
      <c r="B45" s="82"/>
      <c r="C45" s="80"/>
      <c r="D45" s="78"/>
    </row>
    <row r="46" spans="1:4">
      <c r="A46" s="9"/>
      <c r="B46" s="82"/>
      <c r="C46" s="80"/>
      <c r="D46" s="78"/>
    </row>
    <row r="47" spans="1:4">
      <c r="A47" s="9"/>
      <c r="B47" s="82"/>
      <c r="C47" s="80"/>
      <c r="D47" s="78"/>
    </row>
    <row r="48" spans="1:4">
      <c r="A48" s="9"/>
      <c r="B48" s="82"/>
      <c r="C48" s="80"/>
      <c r="D48" s="78"/>
    </row>
    <row r="49" spans="1:4">
      <c r="A49" s="9"/>
      <c r="B49" s="82"/>
      <c r="C49" s="80"/>
      <c r="D49" s="78"/>
    </row>
    <row r="50" spans="1:4">
      <c r="A50" s="9"/>
      <c r="B50" s="82"/>
      <c r="C50" s="80"/>
      <c r="D50" s="78"/>
    </row>
    <row r="51" spans="1:4">
      <c r="A51" s="9"/>
      <c r="B51" s="82"/>
      <c r="C51" s="80"/>
      <c r="D51" s="78"/>
    </row>
    <row r="52" spans="1:4">
      <c r="A52" s="9"/>
      <c r="B52" s="82"/>
      <c r="C52" s="80"/>
      <c r="D52" s="78"/>
    </row>
    <row r="53" spans="1:4">
      <c r="A53" s="9"/>
      <c r="B53" s="82"/>
      <c r="C53" s="80"/>
      <c r="D53" s="78"/>
    </row>
    <row r="54" spans="1:4">
      <c r="A54" s="9"/>
      <c r="B54" s="82"/>
      <c r="C54" s="80"/>
      <c r="D54" s="78"/>
    </row>
    <row r="55" spans="1:4" ht="19" thickBot="1">
      <c r="A55" s="200"/>
      <c r="B55" s="201" t="s">
        <v>381</v>
      </c>
      <c r="C55" s="203"/>
      <c r="D55" s="199">
        <f>SUM(D7:D54)</f>
        <v>0</v>
      </c>
    </row>
    <row r="56" spans="1:4" ht="19" thickTop="1">
      <c r="A56" s="76"/>
      <c r="B56" s="82"/>
      <c r="C56" s="80"/>
      <c r="D56" s="78"/>
    </row>
    <row r="57" spans="1:4">
      <c r="A57" s="76"/>
      <c r="B57" s="82"/>
      <c r="C57" s="80"/>
      <c r="D57" s="78"/>
    </row>
    <row r="58" spans="1:4">
      <c r="A58" s="76"/>
      <c r="B58" s="82"/>
      <c r="C58" s="80"/>
      <c r="D58" s="78"/>
    </row>
    <row r="59" spans="1:4">
      <c r="A59" s="76"/>
      <c r="C59" s="80"/>
      <c r="D59" s="78"/>
    </row>
    <row r="60" spans="1:4">
      <c r="A60" s="76"/>
      <c r="C60" s="80"/>
      <c r="D60" s="78"/>
    </row>
  </sheetData>
  <sheetProtection algorithmName="SHA-512" hashValue="hIkIBoGbcOxqWoMu8Mn+sNO2Bg63yUDCeto7p5Tr8se62Ra2asm7ORHax+n/WPP9xcbtSon8zDXMvhc/qutoAg==" saltValue="Z95HTZe1bZv915TL+APz3Q==" spinCount="100000" sheet="1" objects="1" scenarios="1"/>
  <pageMargins left="0.70866141732283472" right="0.70866141732283472" top="0.74803149606299213" bottom="0.74803149606299213" header="0.31496062992125984" footer="0.31496062992125984"/>
  <pageSetup paperSize="9" scale="72" orientation="portrait" r:id="rId1"/>
  <headerFooter>
    <oddFooter>&amp;LSection 1
Section Summary
&amp;"-,Bold"SANSA: Construction of Non-Magnetic Huts&amp;CSect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88"/>
  <sheetViews>
    <sheetView view="pageBreakPreview" topLeftCell="A166" zoomScale="80" zoomScaleNormal="70" zoomScaleSheetLayoutView="80" zoomScalePageLayoutView="85" workbookViewId="0">
      <selection activeCell="F131" sqref="F131"/>
    </sheetView>
  </sheetViews>
  <sheetFormatPr defaultColWidth="9.1796875" defaultRowHeight="18.5"/>
  <cols>
    <col min="1" max="1" width="6.81640625" style="107" customWidth="1"/>
    <col min="2" max="2" width="90" style="33" customWidth="1"/>
    <col min="3" max="3" width="9" style="7" customWidth="1"/>
    <col min="4" max="4" width="12.453125" style="7" customWidth="1"/>
    <col min="5" max="5" width="10.26953125" style="34" customWidth="1"/>
    <col min="6" max="6" width="23" style="7" customWidth="1"/>
    <col min="7" max="16" width="9.1796875" style="7"/>
    <col min="17" max="17" width="9.1796875" style="7" customWidth="1"/>
    <col min="18" max="16384" width="9.1796875" style="7"/>
  </cols>
  <sheetData>
    <row r="1" spans="1:7" ht="19.5" customHeight="1">
      <c r="A1" s="91" t="s">
        <v>622</v>
      </c>
      <c r="B1" s="98"/>
      <c r="C1" s="93"/>
      <c r="D1" s="94" t="s">
        <v>0</v>
      </c>
      <c r="E1" s="99" t="s">
        <v>1</v>
      </c>
      <c r="F1" s="96" t="s">
        <v>2</v>
      </c>
      <c r="G1" s="6"/>
    </row>
    <row r="2" spans="1:7" ht="15" customHeight="1">
      <c r="A2" s="83"/>
      <c r="B2" s="35"/>
      <c r="C2" s="2"/>
      <c r="D2" s="3"/>
      <c r="E2" s="36"/>
      <c r="F2" s="5"/>
      <c r="G2" s="6"/>
    </row>
    <row r="3" spans="1:7" ht="24" customHeight="1">
      <c r="A3" s="83"/>
      <c r="B3" s="97" t="s">
        <v>626</v>
      </c>
      <c r="C3" s="2"/>
      <c r="D3" s="3"/>
      <c r="E3" s="36"/>
      <c r="F3" s="5"/>
      <c r="G3" s="6"/>
    </row>
    <row r="4" spans="1:7" ht="28.5" customHeight="1">
      <c r="A4" s="83"/>
      <c r="B4" s="35"/>
      <c r="C4" s="2"/>
      <c r="D4" s="3"/>
      <c r="E4" s="36"/>
      <c r="F4" s="5"/>
      <c r="G4" s="6"/>
    </row>
    <row r="5" spans="1:7" ht="21">
      <c r="A5" s="102"/>
      <c r="B5" s="8" t="s">
        <v>3</v>
      </c>
      <c r="C5" s="9"/>
      <c r="D5" s="10"/>
      <c r="E5" s="11"/>
      <c r="F5" s="12"/>
    </row>
    <row r="6" spans="1:7" ht="21">
      <c r="A6" s="102"/>
      <c r="B6" s="13"/>
      <c r="C6" s="9"/>
      <c r="D6" s="10"/>
      <c r="E6" s="11"/>
      <c r="F6" s="12"/>
    </row>
    <row r="7" spans="1:7" ht="21">
      <c r="A7" s="102"/>
      <c r="B7" s="8" t="s">
        <v>382</v>
      </c>
      <c r="C7" s="9"/>
      <c r="D7" s="10"/>
      <c r="E7" s="11"/>
      <c r="F7" s="12"/>
    </row>
    <row r="8" spans="1:7">
      <c r="A8" s="102"/>
      <c r="B8" s="37"/>
      <c r="C8" s="9"/>
      <c r="D8" s="10"/>
      <c r="E8" s="11"/>
      <c r="F8" s="12"/>
    </row>
    <row r="9" spans="1:7" ht="37">
      <c r="A9" s="102"/>
      <c r="B9" s="38" t="s">
        <v>383</v>
      </c>
      <c r="C9" s="16"/>
      <c r="D9" s="16"/>
      <c r="E9" s="11"/>
      <c r="F9" s="12"/>
    </row>
    <row r="10" spans="1:7">
      <c r="A10" s="102"/>
      <c r="B10" s="39"/>
      <c r="C10" s="18"/>
      <c r="D10" s="18"/>
      <c r="E10" s="11"/>
      <c r="F10" s="12"/>
    </row>
    <row r="11" spans="1:7" ht="111">
      <c r="A11" s="102"/>
      <c r="B11" s="17" t="s">
        <v>384</v>
      </c>
      <c r="C11" s="18"/>
      <c r="D11" s="18"/>
      <c r="E11" s="11"/>
      <c r="F11" s="12"/>
    </row>
    <row r="12" spans="1:7">
      <c r="A12" s="102"/>
      <c r="B12" s="17"/>
      <c r="C12" s="18"/>
      <c r="D12" s="18"/>
      <c r="E12" s="11"/>
      <c r="F12" s="12"/>
    </row>
    <row r="13" spans="1:7" ht="55.5">
      <c r="A13" s="102"/>
      <c r="B13" s="17" t="s">
        <v>385</v>
      </c>
      <c r="C13" s="18"/>
      <c r="D13" s="18"/>
      <c r="E13" s="11"/>
      <c r="F13" s="12"/>
    </row>
    <row r="14" spans="1:7">
      <c r="A14" s="102"/>
      <c r="B14" s="17"/>
      <c r="C14" s="18"/>
      <c r="D14" s="18"/>
      <c r="E14" s="11"/>
      <c r="F14" s="12"/>
    </row>
    <row r="15" spans="1:7" ht="74">
      <c r="A15" s="103">
        <v>1</v>
      </c>
      <c r="B15" s="17" t="s">
        <v>386</v>
      </c>
      <c r="C15" s="40"/>
      <c r="D15" s="18"/>
      <c r="E15" s="11"/>
      <c r="F15" s="12"/>
    </row>
    <row r="16" spans="1:7" ht="37">
      <c r="A16" s="103"/>
      <c r="B16" s="17" t="s">
        <v>32</v>
      </c>
      <c r="C16" s="40" t="s">
        <v>33</v>
      </c>
      <c r="D16" s="18"/>
      <c r="E16" s="11"/>
      <c r="F16" s="12"/>
    </row>
    <row r="17" spans="1:6">
      <c r="A17" s="103"/>
      <c r="B17" s="17"/>
      <c r="C17" s="40"/>
      <c r="D17" s="18"/>
      <c r="E17" s="11"/>
      <c r="F17" s="12"/>
    </row>
    <row r="18" spans="1:6" ht="37">
      <c r="A18" s="104">
        <v>2</v>
      </c>
      <c r="B18" s="17" t="s">
        <v>387</v>
      </c>
      <c r="C18" s="40"/>
      <c r="D18" s="18"/>
      <c r="E18" s="11"/>
      <c r="F18" s="12"/>
    </row>
    <row r="19" spans="1:6" ht="37">
      <c r="A19" s="104"/>
      <c r="B19" s="17" t="s">
        <v>32</v>
      </c>
      <c r="C19" s="40" t="s">
        <v>33</v>
      </c>
      <c r="D19" s="18"/>
      <c r="E19" s="11"/>
      <c r="F19" s="12"/>
    </row>
    <row r="20" spans="1:6">
      <c r="A20" s="104"/>
      <c r="B20" s="17"/>
      <c r="C20" s="40"/>
      <c r="D20" s="18"/>
      <c r="E20" s="11"/>
      <c r="F20" s="12"/>
    </row>
    <row r="21" spans="1:6" ht="37">
      <c r="A21" s="104">
        <v>3</v>
      </c>
      <c r="B21" s="17" t="s">
        <v>388</v>
      </c>
      <c r="C21" s="40"/>
      <c r="D21" s="18"/>
      <c r="E21" s="11"/>
      <c r="F21" s="12"/>
    </row>
    <row r="22" spans="1:6" ht="37">
      <c r="A22" s="104"/>
      <c r="B22" s="17" t="s">
        <v>32</v>
      </c>
      <c r="C22" s="40" t="s">
        <v>33</v>
      </c>
      <c r="D22" s="18"/>
      <c r="E22" s="11"/>
      <c r="F22" s="12"/>
    </row>
    <row r="23" spans="1:6">
      <c r="A23" s="104"/>
      <c r="B23" s="24"/>
      <c r="C23" s="41"/>
      <c r="D23" s="16"/>
      <c r="E23" s="11"/>
      <c r="F23" s="12"/>
    </row>
    <row r="24" spans="1:6" ht="37">
      <c r="A24" s="104">
        <v>4</v>
      </c>
      <c r="B24" s="17" t="s">
        <v>389</v>
      </c>
      <c r="C24" s="40"/>
      <c r="D24" s="18"/>
      <c r="E24" s="11"/>
      <c r="F24" s="12"/>
    </row>
    <row r="25" spans="1:6" ht="34.5" customHeight="1">
      <c r="A25" s="104"/>
      <c r="B25" s="17" t="s">
        <v>32</v>
      </c>
      <c r="C25" s="40" t="s">
        <v>33</v>
      </c>
      <c r="D25" s="18"/>
      <c r="E25" s="20"/>
      <c r="F25" s="12"/>
    </row>
    <row r="26" spans="1:6">
      <c r="A26" s="104"/>
      <c r="B26" s="17"/>
      <c r="C26" s="40"/>
      <c r="D26" s="18"/>
      <c r="E26" s="20"/>
      <c r="F26" s="12"/>
    </row>
    <row r="27" spans="1:6" ht="55.5">
      <c r="A27" s="104">
        <v>5</v>
      </c>
      <c r="B27" s="17" t="s">
        <v>390</v>
      </c>
      <c r="C27" s="40"/>
      <c r="D27" s="18"/>
      <c r="E27" s="20"/>
      <c r="F27" s="12"/>
    </row>
    <row r="28" spans="1:6" ht="33.75" customHeight="1">
      <c r="A28" s="104"/>
      <c r="B28" s="17" t="s">
        <v>32</v>
      </c>
      <c r="C28" s="40" t="s">
        <v>33</v>
      </c>
      <c r="D28" s="18"/>
      <c r="E28" s="20"/>
      <c r="F28" s="12"/>
    </row>
    <row r="29" spans="1:6">
      <c r="A29" s="104"/>
      <c r="B29" s="17"/>
      <c r="C29" s="40"/>
      <c r="D29" s="18"/>
      <c r="E29" s="20"/>
      <c r="F29" s="12"/>
    </row>
    <row r="30" spans="1:6" ht="55.5">
      <c r="A30" s="104">
        <v>6</v>
      </c>
      <c r="B30" s="17" t="s">
        <v>391</v>
      </c>
      <c r="C30" s="40"/>
      <c r="D30" s="18"/>
      <c r="E30" s="20"/>
      <c r="F30" s="12"/>
    </row>
    <row r="31" spans="1:6" ht="33.75" customHeight="1">
      <c r="A31" s="104"/>
      <c r="B31" s="17" t="s">
        <v>32</v>
      </c>
      <c r="C31" s="40" t="s">
        <v>33</v>
      </c>
      <c r="D31" s="18"/>
      <c r="E31" s="20"/>
      <c r="F31" s="12"/>
    </row>
    <row r="32" spans="1:6">
      <c r="A32" s="104"/>
      <c r="B32" s="17"/>
      <c r="C32" s="40"/>
      <c r="D32" s="18"/>
      <c r="E32" s="20"/>
      <c r="F32" s="12"/>
    </row>
    <row r="33" spans="1:6" ht="37">
      <c r="A33" s="104">
        <v>7</v>
      </c>
      <c r="B33" s="17" t="s">
        <v>392</v>
      </c>
      <c r="C33" s="41"/>
      <c r="D33" s="16"/>
      <c r="E33" s="20"/>
      <c r="F33" s="12"/>
    </row>
    <row r="34" spans="1:6" ht="30" customHeight="1">
      <c r="A34" s="102"/>
      <c r="B34" s="17" t="s">
        <v>32</v>
      </c>
      <c r="C34" s="40" t="s">
        <v>33</v>
      </c>
      <c r="D34" s="18"/>
      <c r="E34" s="20"/>
      <c r="F34" s="12"/>
    </row>
    <row r="35" spans="1:6">
      <c r="A35" s="102"/>
      <c r="B35" s="17"/>
      <c r="C35" s="40"/>
      <c r="D35" s="18"/>
      <c r="E35" s="20"/>
      <c r="F35" s="12"/>
    </row>
    <row r="36" spans="1:6" ht="19" thickBot="1">
      <c r="A36" s="102"/>
      <c r="B36" s="42" t="s">
        <v>51</v>
      </c>
      <c r="C36" s="40"/>
      <c r="D36" s="18"/>
      <c r="E36" s="20" t="s">
        <v>19</v>
      </c>
      <c r="F36" s="23"/>
    </row>
    <row r="37" spans="1:6" ht="19" thickTop="1">
      <c r="A37" s="102"/>
      <c r="B37" s="17"/>
      <c r="C37" s="40"/>
      <c r="D37" s="18"/>
      <c r="E37" s="20"/>
      <c r="F37" s="12"/>
    </row>
    <row r="38" spans="1:6" ht="37">
      <c r="A38" s="102">
        <v>8</v>
      </c>
      <c r="B38" s="17" t="s">
        <v>393</v>
      </c>
      <c r="C38" s="40"/>
      <c r="D38" s="18"/>
      <c r="E38" s="20"/>
      <c r="F38" s="12"/>
    </row>
    <row r="39" spans="1:6" ht="37">
      <c r="A39" s="102"/>
      <c r="B39" s="17" t="s">
        <v>32</v>
      </c>
      <c r="C39" s="40" t="s">
        <v>33</v>
      </c>
      <c r="D39" s="16"/>
      <c r="E39" s="20"/>
      <c r="F39" s="12"/>
    </row>
    <row r="40" spans="1:6">
      <c r="A40" s="102"/>
      <c r="B40" s="43"/>
      <c r="C40" s="40"/>
      <c r="D40" s="18"/>
      <c r="E40" s="20"/>
      <c r="F40" s="12"/>
    </row>
    <row r="41" spans="1:6" ht="63">
      <c r="A41" s="102"/>
      <c r="B41" s="19" t="s">
        <v>394</v>
      </c>
      <c r="C41" s="41"/>
      <c r="D41" s="16"/>
      <c r="E41" s="20"/>
      <c r="F41" s="12"/>
    </row>
    <row r="42" spans="1:6">
      <c r="A42" s="102"/>
      <c r="B42" s="44"/>
      <c r="C42" s="41"/>
      <c r="D42" s="16"/>
      <c r="E42" s="20"/>
      <c r="F42" s="12"/>
    </row>
    <row r="43" spans="1:6">
      <c r="A43" s="102">
        <v>9</v>
      </c>
      <c r="B43" s="45" t="s">
        <v>395</v>
      </c>
      <c r="C43" s="40"/>
      <c r="D43" s="18"/>
      <c r="E43" s="20"/>
      <c r="F43" s="12"/>
    </row>
    <row r="44" spans="1:6" ht="34.5">
      <c r="A44" s="102"/>
      <c r="B44" s="43" t="s">
        <v>32</v>
      </c>
      <c r="C44" s="40" t="s">
        <v>33</v>
      </c>
      <c r="D44" s="18"/>
      <c r="E44" s="20"/>
      <c r="F44" s="12"/>
    </row>
    <row r="45" spans="1:6">
      <c r="A45" s="102"/>
      <c r="B45" s="42"/>
      <c r="C45" s="40"/>
      <c r="D45" s="18"/>
      <c r="E45" s="20"/>
      <c r="F45" s="12"/>
    </row>
    <row r="46" spans="1:6">
      <c r="A46" s="102">
        <v>10</v>
      </c>
      <c r="B46" s="43" t="s">
        <v>396</v>
      </c>
      <c r="C46" s="40"/>
      <c r="D46" s="18"/>
      <c r="E46" s="20"/>
      <c r="F46" s="12"/>
    </row>
    <row r="47" spans="1:6" ht="34.5">
      <c r="A47" s="102"/>
      <c r="B47" s="43" t="s">
        <v>32</v>
      </c>
      <c r="C47" s="40" t="s">
        <v>33</v>
      </c>
      <c r="D47" s="18"/>
      <c r="E47" s="20"/>
      <c r="F47" s="12"/>
    </row>
    <row r="48" spans="1:6">
      <c r="A48" s="102"/>
      <c r="B48" s="43"/>
      <c r="C48" s="40"/>
      <c r="D48" s="18"/>
      <c r="E48" s="20"/>
      <c r="F48" s="12"/>
    </row>
    <row r="49" spans="1:6">
      <c r="A49" s="102">
        <v>11</v>
      </c>
      <c r="B49" s="43" t="s">
        <v>397</v>
      </c>
      <c r="C49" s="40"/>
      <c r="D49" s="18"/>
      <c r="E49" s="20"/>
      <c r="F49" s="12"/>
    </row>
    <row r="50" spans="1:6" ht="34.5">
      <c r="A50" s="102"/>
      <c r="B50" s="43" t="s">
        <v>32</v>
      </c>
      <c r="C50" s="40" t="s">
        <v>33</v>
      </c>
      <c r="D50" s="18"/>
      <c r="E50" s="20"/>
      <c r="F50" s="12"/>
    </row>
    <row r="51" spans="1:6">
      <c r="A51" s="102"/>
      <c r="B51" s="43"/>
      <c r="C51" s="40"/>
      <c r="D51" s="18"/>
      <c r="E51" s="20"/>
      <c r="F51" s="12"/>
    </row>
    <row r="52" spans="1:6">
      <c r="A52" s="102">
        <v>12</v>
      </c>
      <c r="B52" s="43" t="s">
        <v>398</v>
      </c>
      <c r="C52" s="40"/>
      <c r="D52" s="18"/>
      <c r="E52" s="20"/>
      <c r="F52" s="12"/>
    </row>
    <row r="53" spans="1:6" ht="34.5">
      <c r="A53" s="102"/>
      <c r="B53" s="43" t="s">
        <v>32</v>
      </c>
      <c r="C53" s="40" t="s">
        <v>33</v>
      </c>
      <c r="D53" s="18"/>
      <c r="E53" s="20"/>
      <c r="F53" s="12"/>
    </row>
    <row r="54" spans="1:6">
      <c r="A54" s="102"/>
      <c r="B54" s="43"/>
      <c r="C54" s="40"/>
      <c r="D54" s="18"/>
      <c r="E54" s="20"/>
      <c r="F54" s="12"/>
    </row>
    <row r="55" spans="1:6">
      <c r="A55" s="102">
        <v>13</v>
      </c>
      <c r="B55" s="43" t="s">
        <v>399</v>
      </c>
      <c r="C55" s="40"/>
      <c r="D55" s="18"/>
      <c r="E55" s="20"/>
      <c r="F55" s="12"/>
    </row>
    <row r="56" spans="1:6" ht="34.5">
      <c r="A56" s="102"/>
      <c r="B56" s="43" t="s">
        <v>32</v>
      </c>
      <c r="C56" s="40" t="s">
        <v>33</v>
      </c>
      <c r="D56" s="18"/>
      <c r="E56" s="20"/>
      <c r="F56" s="12"/>
    </row>
    <row r="57" spans="1:6">
      <c r="A57" s="102"/>
      <c r="B57" s="43"/>
      <c r="C57" s="40"/>
      <c r="D57" s="18"/>
      <c r="E57" s="20"/>
      <c r="F57" s="12"/>
    </row>
    <row r="58" spans="1:6">
      <c r="A58" s="102">
        <v>14</v>
      </c>
      <c r="B58" s="43" t="s">
        <v>400</v>
      </c>
      <c r="C58" s="40"/>
      <c r="D58" s="18"/>
      <c r="E58" s="20"/>
      <c r="F58" s="12"/>
    </row>
    <row r="59" spans="1:6" ht="34.5">
      <c r="A59" s="102"/>
      <c r="B59" s="43" t="s">
        <v>32</v>
      </c>
      <c r="C59" s="40" t="s">
        <v>33</v>
      </c>
      <c r="D59" s="18"/>
      <c r="E59" s="20"/>
      <c r="F59" s="12"/>
    </row>
    <row r="60" spans="1:6">
      <c r="A60" s="102"/>
      <c r="B60" s="43"/>
      <c r="C60" s="40"/>
      <c r="D60" s="18"/>
      <c r="E60" s="20"/>
      <c r="F60" s="12"/>
    </row>
    <row r="61" spans="1:6">
      <c r="A61" s="102">
        <v>15</v>
      </c>
      <c r="B61" s="43" t="s">
        <v>401</v>
      </c>
      <c r="C61" s="40"/>
      <c r="D61" s="18"/>
      <c r="E61" s="20"/>
      <c r="F61" s="12"/>
    </row>
    <row r="62" spans="1:6" ht="34.5">
      <c r="A62" s="102"/>
      <c r="B62" s="43" t="s">
        <v>32</v>
      </c>
      <c r="C62" s="40" t="s">
        <v>33</v>
      </c>
      <c r="D62" s="18"/>
      <c r="E62" s="20"/>
      <c r="F62" s="12"/>
    </row>
    <row r="63" spans="1:6">
      <c r="A63" s="102"/>
      <c r="B63" s="43"/>
      <c r="C63" s="40"/>
      <c r="D63" s="18"/>
      <c r="E63" s="20"/>
      <c r="F63" s="12"/>
    </row>
    <row r="64" spans="1:6">
      <c r="A64" s="102">
        <v>16</v>
      </c>
      <c r="B64" s="43" t="s">
        <v>402</v>
      </c>
      <c r="C64" s="40"/>
      <c r="D64" s="18"/>
      <c r="E64" s="20"/>
      <c r="F64" s="12"/>
    </row>
    <row r="65" spans="1:6" ht="34.5">
      <c r="A65" s="102"/>
      <c r="B65" s="43" t="s">
        <v>32</v>
      </c>
      <c r="C65" s="40" t="s">
        <v>33</v>
      </c>
      <c r="D65" s="18"/>
      <c r="E65" s="20"/>
      <c r="F65" s="12"/>
    </row>
    <row r="66" spans="1:6">
      <c r="A66" s="102"/>
      <c r="B66" s="43"/>
      <c r="C66" s="40"/>
      <c r="D66" s="18"/>
      <c r="E66" s="20"/>
      <c r="F66" s="12"/>
    </row>
    <row r="67" spans="1:6">
      <c r="A67" s="102">
        <v>17</v>
      </c>
      <c r="B67" s="43" t="s">
        <v>403</v>
      </c>
      <c r="C67" s="40"/>
      <c r="D67" s="18"/>
      <c r="E67" s="20"/>
      <c r="F67" s="12"/>
    </row>
    <row r="68" spans="1:6" ht="34.5">
      <c r="A68" s="102"/>
      <c r="B68" s="43" t="s">
        <v>32</v>
      </c>
      <c r="C68" s="40" t="s">
        <v>33</v>
      </c>
      <c r="D68" s="18"/>
      <c r="E68" s="20"/>
      <c r="F68" s="12"/>
    </row>
    <row r="69" spans="1:6">
      <c r="A69" s="102"/>
      <c r="B69" s="43"/>
      <c r="C69" s="40"/>
      <c r="D69" s="18"/>
      <c r="E69" s="20"/>
      <c r="F69" s="12"/>
    </row>
    <row r="70" spans="1:6">
      <c r="A70" s="102">
        <v>18</v>
      </c>
      <c r="B70" s="43" t="s">
        <v>404</v>
      </c>
      <c r="C70" s="40"/>
      <c r="D70" s="18"/>
      <c r="E70" s="20"/>
      <c r="F70" s="12"/>
    </row>
    <row r="71" spans="1:6" ht="34.5">
      <c r="A71" s="102"/>
      <c r="B71" s="43" t="s">
        <v>32</v>
      </c>
      <c r="C71" s="40" t="s">
        <v>33</v>
      </c>
      <c r="D71" s="18"/>
      <c r="E71" s="20"/>
      <c r="F71" s="12"/>
    </row>
    <row r="72" spans="1:6">
      <c r="A72" s="102"/>
      <c r="B72" s="43"/>
      <c r="C72" s="40"/>
      <c r="D72" s="18"/>
      <c r="E72" s="20"/>
      <c r="F72" s="12"/>
    </row>
    <row r="73" spans="1:6" ht="34.5">
      <c r="A73" s="102">
        <v>19</v>
      </c>
      <c r="B73" s="43" t="s">
        <v>405</v>
      </c>
      <c r="C73" s="40"/>
      <c r="D73" s="18"/>
      <c r="E73" s="20"/>
      <c r="F73" s="12"/>
    </row>
    <row r="74" spans="1:6" ht="34.5">
      <c r="A74" s="102"/>
      <c r="B74" s="43" t="s">
        <v>32</v>
      </c>
      <c r="C74" s="40" t="s">
        <v>33</v>
      </c>
      <c r="D74" s="18"/>
      <c r="E74" s="20"/>
      <c r="F74" s="12"/>
    </row>
    <row r="75" spans="1:6">
      <c r="A75" s="102"/>
      <c r="B75" s="43"/>
      <c r="C75" s="40"/>
      <c r="D75" s="18"/>
      <c r="E75" s="20"/>
      <c r="F75" s="12"/>
    </row>
    <row r="76" spans="1:6">
      <c r="A76" s="102">
        <v>20</v>
      </c>
      <c r="B76" s="43" t="s">
        <v>406</v>
      </c>
      <c r="C76" s="40"/>
      <c r="D76" s="18"/>
      <c r="E76" s="20"/>
      <c r="F76" s="12"/>
    </row>
    <row r="77" spans="1:6" ht="34.5">
      <c r="A77" s="102"/>
      <c r="B77" s="43" t="s">
        <v>32</v>
      </c>
      <c r="C77" s="40" t="s">
        <v>33</v>
      </c>
      <c r="D77" s="18"/>
      <c r="E77" s="20"/>
      <c r="F77" s="12"/>
    </row>
    <row r="78" spans="1:6">
      <c r="A78" s="102"/>
      <c r="B78" s="43"/>
      <c r="C78" s="40"/>
      <c r="D78" s="18"/>
      <c r="E78" s="20"/>
      <c r="F78" s="12"/>
    </row>
    <row r="79" spans="1:6">
      <c r="A79" s="102">
        <v>21</v>
      </c>
      <c r="B79" s="43" t="s">
        <v>407</v>
      </c>
      <c r="C79" s="40"/>
      <c r="D79" s="18"/>
      <c r="E79" s="20"/>
      <c r="F79" s="12"/>
    </row>
    <row r="80" spans="1:6" ht="34.5">
      <c r="A80" s="102"/>
      <c r="B80" s="43" t="s">
        <v>32</v>
      </c>
      <c r="C80" s="40" t="s">
        <v>33</v>
      </c>
      <c r="D80" s="18"/>
      <c r="E80" s="20"/>
      <c r="F80" s="12"/>
    </row>
    <row r="81" spans="1:6">
      <c r="A81" s="102"/>
      <c r="B81" s="43"/>
      <c r="C81" s="40"/>
      <c r="D81" s="18"/>
      <c r="E81" s="20"/>
      <c r="F81" s="12"/>
    </row>
    <row r="82" spans="1:6" ht="19" thickBot="1">
      <c r="A82" s="102"/>
      <c r="B82" s="42" t="s">
        <v>51</v>
      </c>
      <c r="C82" s="40"/>
      <c r="D82" s="18"/>
      <c r="E82" s="20" t="s">
        <v>19</v>
      </c>
      <c r="F82" s="23"/>
    </row>
    <row r="83" spans="1:6" ht="19" thickTop="1">
      <c r="A83" s="102"/>
      <c r="B83" s="43"/>
      <c r="C83" s="40"/>
      <c r="D83" s="18"/>
      <c r="E83" s="20"/>
      <c r="F83" s="12"/>
    </row>
    <row r="84" spans="1:6">
      <c r="A84" s="102"/>
      <c r="B84" s="43"/>
      <c r="C84" s="40"/>
      <c r="D84" s="18"/>
      <c r="E84" s="20"/>
      <c r="F84" s="12"/>
    </row>
    <row r="85" spans="1:6">
      <c r="A85" s="102">
        <v>22</v>
      </c>
      <c r="B85" s="43" t="s">
        <v>408</v>
      </c>
      <c r="C85" s="40"/>
      <c r="D85" s="18"/>
      <c r="E85" s="20"/>
      <c r="F85" s="12"/>
    </row>
    <row r="86" spans="1:6" ht="34.5">
      <c r="A86" s="102"/>
      <c r="B86" s="43" t="s">
        <v>32</v>
      </c>
      <c r="C86" s="40" t="s">
        <v>33</v>
      </c>
      <c r="D86" s="18"/>
      <c r="E86" s="20"/>
      <c r="F86" s="12"/>
    </row>
    <row r="87" spans="1:6">
      <c r="A87" s="102"/>
      <c r="B87" s="43"/>
      <c r="C87" s="40"/>
      <c r="D87" s="18"/>
      <c r="E87" s="20"/>
      <c r="F87" s="12"/>
    </row>
    <row r="88" spans="1:6" ht="21">
      <c r="A88" s="102"/>
      <c r="B88" s="19" t="s">
        <v>409</v>
      </c>
      <c r="C88" s="40"/>
      <c r="D88" s="18"/>
      <c r="E88" s="20"/>
      <c r="F88" s="12"/>
    </row>
    <row r="89" spans="1:6">
      <c r="A89" s="102"/>
      <c r="B89" s="43"/>
      <c r="C89" s="40"/>
      <c r="D89" s="18"/>
      <c r="E89" s="20"/>
      <c r="F89" s="12"/>
    </row>
    <row r="90" spans="1:6">
      <c r="A90" s="102">
        <v>23</v>
      </c>
      <c r="B90" s="43" t="s">
        <v>410</v>
      </c>
      <c r="C90" s="40"/>
      <c r="D90" s="18"/>
      <c r="E90" s="20"/>
      <c r="F90" s="12"/>
    </row>
    <row r="91" spans="1:6" ht="34.5">
      <c r="A91" s="102"/>
      <c r="B91" s="43" t="s">
        <v>32</v>
      </c>
      <c r="C91" s="40" t="s">
        <v>33</v>
      </c>
      <c r="D91" s="18"/>
      <c r="E91" s="20"/>
      <c r="F91" s="12"/>
    </row>
    <row r="92" spans="1:6">
      <c r="A92" s="102"/>
      <c r="B92" s="43"/>
      <c r="C92" s="40"/>
      <c r="D92" s="18"/>
      <c r="E92" s="20"/>
      <c r="F92" s="12"/>
    </row>
    <row r="93" spans="1:6">
      <c r="A93" s="102">
        <v>24</v>
      </c>
      <c r="B93" s="43" t="s">
        <v>411</v>
      </c>
      <c r="C93" s="40"/>
      <c r="D93" s="18"/>
      <c r="E93" s="20"/>
      <c r="F93" s="12"/>
    </row>
    <row r="94" spans="1:6" ht="34.5">
      <c r="A94" s="102"/>
      <c r="B94" s="43" t="s">
        <v>32</v>
      </c>
      <c r="C94" s="40" t="s">
        <v>33</v>
      </c>
      <c r="D94" s="18"/>
      <c r="E94" s="20"/>
      <c r="F94" s="12"/>
    </row>
    <row r="95" spans="1:6">
      <c r="A95" s="102"/>
      <c r="B95" s="46"/>
      <c r="C95" s="18"/>
      <c r="D95" s="18"/>
      <c r="E95" s="29"/>
      <c r="F95" s="12"/>
    </row>
    <row r="96" spans="1:6">
      <c r="A96" s="102"/>
      <c r="B96" s="46"/>
      <c r="C96" s="18"/>
      <c r="D96" s="18"/>
      <c r="E96" s="11"/>
      <c r="F96" s="12"/>
    </row>
    <row r="97" spans="1:6">
      <c r="A97" s="102">
        <v>25</v>
      </c>
      <c r="B97" s="43" t="s">
        <v>412</v>
      </c>
      <c r="C97" s="40"/>
      <c r="D97" s="18"/>
      <c r="E97" s="20"/>
      <c r="F97" s="12"/>
    </row>
    <row r="98" spans="1:6" ht="34.5">
      <c r="A98" s="105"/>
      <c r="B98" s="43" t="s">
        <v>32</v>
      </c>
      <c r="C98" s="40" t="s">
        <v>33</v>
      </c>
      <c r="D98" s="18"/>
      <c r="E98" s="11"/>
      <c r="F98" s="12"/>
    </row>
    <row r="99" spans="1:6">
      <c r="A99" s="105"/>
      <c r="B99" s="39"/>
      <c r="C99" s="18"/>
      <c r="D99" s="18"/>
      <c r="E99" s="11"/>
      <c r="F99" s="12"/>
    </row>
    <row r="100" spans="1:6" ht="21">
      <c r="A100" s="105"/>
      <c r="B100" s="19" t="s">
        <v>413</v>
      </c>
      <c r="C100" s="18"/>
      <c r="D100" s="18"/>
      <c r="E100" s="11"/>
      <c r="F100" s="12"/>
    </row>
    <row r="101" spans="1:6">
      <c r="A101" s="105"/>
      <c r="B101" s="47"/>
      <c r="C101" s="18"/>
      <c r="D101" s="18"/>
      <c r="E101" s="11"/>
      <c r="F101" s="12"/>
    </row>
    <row r="102" spans="1:6">
      <c r="A102" s="105">
        <v>26</v>
      </c>
      <c r="B102" s="39" t="s">
        <v>414</v>
      </c>
      <c r="C102" s="18"/>
      <c r="D102" s="18"/>
      <c r="E102" s="11"/>
      <c r="F102" s="12"/>
    </row>
    <row r="103" spans="1:6" ht="30">
      <c r="A103" s="105"/>
      <c r="B103" s="39" t="s">
        <v>32</v>
      </c>
      <c r="C103" s="18" t="s">
        <v>33</v>
      </c>
      <c r="D103" s="16"/>
      <c r="E103" s="11"/>
      <c r="F103" s="12"/>
    </row>
    <row r="104" spans="1:6">
      <c r="A104" s="105"/>
      <c r="B104" s="39"/>
      <c r="C104" s="18"/>
      <c r="D104" s="18"/>
      <c r="E104" s="11"/>
      <c r="F104" s="12"/>
    </row>
    <row r="105" spans="1:6" ht="30">
      <c r="A105" s="105">
        <v>27</v>
      </c>
      <c r="B105" s="39" t="s">
        <v>415</v>
      </c>
      <c r="C105" s="18"/>
      <c r="D105" s="18"/>
      <c r="E105" s="11"/>
      <c r="F105" s="12"/>
    </row>
    <row r="106" spans="1:6" ht="30">
      <c r="A106" s="105"/>
      <c r="B106" s="39" t="s">
        <v>32</v>
      </c>
      <c r="C106" s="18" t="s">
        <v>33</v>
      </c>
      <c r="D106" s="18"/>
      <c r="E106" s="11"/>
      <c r="F106" s="12"/>
    </row>
    <row r="107" spans="1:6">
      <c r="A107" s="105"/>
      <c r="B107" s="47"/>
      <c r="C107" s="18"/>
      <c r="D107" s="18"/>
      <c r="E107" s="11"/>
      <c r="F107" s="12"/>
    </row>
    <row r="108" spans="1:6" ht="21">
      <c r="A108" s="105"/>
      <c r="B108" s="19" t="s">
        <v>416</v>
      </c>
      <c r="C108" s="18"/>
      <c r="D108" s="18"/>
      <c r="E108" s="11"/>
      <c r="F108" s="12"/>
    </row>
    <row r="109" spans="1:6">
      <c r="A109" s="105"/>
      <c r="B109" s="39"/>
      <c r="C109" s="18"/>
      <c r="D109" s="18"/>
      <c r="E109" s="11"/>
      <c r="F109" s="12"/>
    </row>
    <row r="110" spans="1:6" ht="30">
      <c r="A110" s="105">
        <v>28</v>
      </c>
      <c r="B110" s="39" t="s">
        <v>417</v>
      </c>
      <c r="C110" s="18"/>
      <c r="D110" s="18"/>
      <c r="E110" s="11"/>
      <c r="F110" s="12"/>
    </row>
    <row r="111" spans="1:6" ht="30">
      <c r="A111" s="105"/>
      <c r="B111" s="39" t="s">
        <v>32</v>
      </c>
      <c r="C111" s="18" t="s">
        <v>33</v>
      </c>
      <c r="D111" s="18"/>
      <c r="E111" s="11"/>
      <c r="F111" s="12"/>
    </row>
    <row r="112" spans="1:6">
      <c r="A112" s="105"/>
      <c r="B112" s="39"/>
      <c r="C112" s="18"/>
      <c r="D112" s="18"/>
      <c r="E112" s="11"/>
      <c r="F112" s="12"/>
    </row>
    <row r="113" spans="1:6" ht="30">
      <c r="A113" s="105">
        <v>29</v>
      </c>
      <c r="B113" s="39" t="s">
        <v>418</v>
      </c>
      <c r="C113" s="18"/>
      <c r="D113" s="18"/>
      <c r="E113" s="11"/>
      <c r="F113" s="12"/>
    </row>
    <row r="114" spans="1:6" ht="30">
      <c r="A114" s="105"/>
      <c r="B114" s="39" t="s">
        <v>32</v>
      </c>
      <c r="C114" s="18" t="s">
        <v>33</v>
      </c>
      <c r="D114" s="18"/>
      <c r="E114" s="11"/>
      <c r="F114" s="12"/>
    </row>
    <row r="115" spans="1:6" ht="31.5" customHeight="1">
      <c r="A115" s="105"/>
      <c r="B115" s="39"/>
      <c r="C115" s="18"/>
      <c r="D115" s="18"/>
      <c r="E115" s="11"/>
      <c r="F115" s="12"/>
    </row>
    <row r="116" spans="1:6">
      <c r="A116" s="105">
        <v>30</v>
      </c>
      <c r="B116" s="39" t="s">
        <v>419</v>
      </c>
      <c r="C116" s="18"/>
      <c r="D116" s="18"/>
      <c r="E116" s="11"/>
      <c r="F116" s="12"/>
    </row>
    <row r="117" spans="1:6" ht="30">
      <c r="A117" s="105"/>
      <c r="B117" s="39" t="s">
        <v>32</v>
      </c>
      <c r="C117" s="18" t="s">
        <v>33</v>
      </c>
      <c r="D117" s="18"/>
      <c r="E117" s="11"/>
      <c r="F117" s="12"/>
    </row>
    <row r="118" spans="1:6">
      <c r="A118" s="105"/>
      <c r="B118" s="39"/>
      <c r="C118" s="18"/>
      <c r="D118" s="18"/>
      <c r="E118" s="11"/>
      <c r="F118" s="12"/>
    </row>
    <row r="119" spans="1:6" ht="30">
      <c r="A119" s="105">
        <v>31</v>
      </c>
      <c r="B119" s="39" t="s">
        <v>420</v>
      </c>
      <c r="C119" s="18"/>
      <c r="D119" s="18"/>
      <c r="E119" s="11"/>
      <c r="F119" s="12"/>
    </row>
    <row r="120" spans="1:6" ht="30">
      <c r="A120" s="105"/>
      <c r="B120" s="39" t="s">
        <v>32</v>
      </c>
      <c r="C120" s="18" t="s">
        <v>33</v>
      </c>
      <c r="D120" s="18"/>
      <c r="E120" s="11"/>
      <c r="F120" s="12"/>
    </row>
    <row r="121" spans="1:6">
      <c r="A121" s="105"/>
      <c r="B121" s="39"/>
      <c r="C121" s="18"/>
      <c r="D121" s="18"/>
      <c r="E121" s="11"/>
      <c r="F121" s="12"/>
    </row>
    <row r="122" spans="1:6">
      <c r="A122" s="105">
        <v>32</v>
      </c>
      <c r="B122" s="39" t="s">
        <v>421</v>
      </c>
      <c r="C122" s="18"/>
      <c r="D122" s="18"/>
      <c r="E122" s="11"/>
      <c r="F122" s="12"/>
    </row>
    <row r="123" spans="1:6" ht="30">
      <c r="A123" s="105"/>
      <c r="B123" s="39" t="s">
        <v>32</v>
      </c>
      <c r="C123" s="18" t="s">
        <v>33</v>
      </c>
      <c r="D123" s="18"/>
      <c r="E123" s="11"/>
      <c r="F123" s="12"/>
    </row>
    <row r="124" spans="1:6">
      <c r="A124" s="105"/>
      <c r="B124" s="48"/>
      <c r="C124" s="16"/>
      <c r="D124" s="16"/>
      <c r="E124" s="11"/>
      <c r="F124" s="12"/>
    </row>
    <row r="125" spans="1:6" ht="30">
      <c r="A125" s="105">
        <v>33</v>
      </c>
      <c r="B125" s="39" t="s">
        <v>422</v>
      </c>
      <c r="C125" s="18"/>
      <c r="D125" s="18"/>
      <c r="E125" s="11"/>
      <c r="F125" s="12"/>
    </row>
    <row r="126" spans="1:6" ht="30">
      <c r="A126" s="105"/>
      <c r="B126" s="39" t="s">
        <v>32</v>
      </c>
      <c r="C126" s="18" t="s">
        <v>33</v>
      </c>
      <c r="D126" s="18"/>
      <c r="E126" s="11"/>
      <c r="F126" s="12"/>
    </row>
    <row r="127" spans="1:6">
      <c r="A127" s="105"/>
      <c r="B127" s="39"/>
      <c r="C127" s="18"/>
      <c r="D127" s="18"/>
      <c r="E127" s="11"/>
      <c r="F127" s="12"/>
    </row>
    <row r="128" spans="1:6">
      <c r="A128" s="105"/>
      <c r="B128" s="39"/>
      <c r="C128" s="18"/>
      <c r="D128" s="18"/>
      <c r="E128" s="11"/>
      <c r="F128" s="12"/>
    </row>
    <row r="129" spans="1:6">
      <c r="A129" s="105"/>
      <c r="B129" s="39"/>
      <c r="C129" s="18"/>
      <c r="D129" s="18"/>
      <c r="E129" s="11"/>
      <c r="F129" s="12"/>
    </row>
    <row r="130" spans="1:6">
      <c r="A130" s="105"/>
      <c r="B130" s="39"/>
      <c r="C130" s="18"/>
      <c r="D130" s="18"/>
      <c r="E130" s="11"/>
      <c r="F130" s="12"/>
    </row>
    <row r="131" spans="1:6" ht="19" thickBot="1">
      <c r="A131" s="105"/>
      <c r="B131" s="42" t="s">
        <v>51</v>
      </c>
      <c r="C131" s="40"/>
      <c r="D131" s="18"/>
      <c r="E131" s="20" t="s">
        <v>19</v>
      </c>
      <c r="F131" s="23"/>
    </row>
    <row r="132" spans="1:6" ht="19" thickTop="1">
      <c r="A132" s="105"/>
      <c r="B132" s="39"/>
      <c r="C132" s="18"/>
      <c r="D132" s="18"/>
      <c r="E132" s="11"/>
      <c r="F132" s="12"/>
    </row>
    <row r="133" spans="1:6">
      <c r="A133" s="105"/>
      <c r="B133" s="39"/>
      <c r="C133" s="18"/>
      <c r="D133" s="18"/>
      <c r="E133" s="11"/>
      <c r="F133" s="12"/>
    </row>
    <row r="134" spans="1:6" ht="21">
      <c r="A134" s="105"/>
      <c r="B134" s="19" t="s">
        <v>377</v>
      </c>
      <c r="C134" s="9"/>
      <c r="D134" s="18"/>
      <c r="E134" s="11"/>
      <c r="F134" s="12"/>
    </row>
    <row r="135" spans="1:6">
      <c r="A135" s="105"/>
      <c r="B135" s="17"/>
      <c r="C135" s="32" t="s">
        <v>378</v>
      </c>
      <c r="D135" s="18"/>
      <c r="E135" s="11"/>
      <c r="F135" s="12" t="s">
        <v>379</v>
      </c>
    </row>
    <row r="136" spans="1:6">
      <c r="A136" s="105"/>
      <c r="B136" s="17" t="s">
        <v>380</v>
      </c>
      <c r="C136" s="9" t="s">
        <v>423</v>
      </c>
      <c r="D136" s="18"/>
      <c r="E136" s="11"/>
      <c r="F136" s="12"/>
    </row>
    <row r="137" spans="1:6">
      <c r="A137" s="105"/>
      <c r="B137" s="17" t="s">
        <v>380</v>
      </c>
      <c r="C137" s="9" t="s">
        <v>424</v>
      </c>
      <c r="D137" s="18"/>
      <c r="E137" s="11"/>
      <c r="F137" s="12"/>
    </row>
    <row r="138" spans="1:6">
      <c r="A138" s="105"/>
      <c r="B138" s="17" t="s">
        <v>380</v>
      </c>
      <c r="C138" s="9" t="s">
        <v>425</v>
      </c>
      <c r="D138" s="18"/>
      <c r="E138" s="11"/>
      <c r="F138" s="12"/>
    </row>
    <row r="139" spans="1:6">
      <c r="A139" s="105"/>
      <c r="B139" s="17"/>
      <c r="C139" s="9"/>
      <c r="D139" s="18"/>
      <c r="E139" s="11"/>
      <c r="F139" s="12"/>
    </row>
    <row r="140" spans="1:6">
      <c r="A140" s="105"/>
      <c r="B140" s="39"/>
      <c r="C140" s="18"/>
      <c r="D140" s="18"/>
      <c r="E140" s="11"/>
      <c r="F140" s="12"/>
    </row>
    <row r="141" spans="1:6" ht="21">
      <c r="A141" s="105"/>
      <c r="B141" s="19" t="s">
        <v>373</v>
      </c>
      <c r="C141" s="18"/>
      <c r="D141" s="18"/>
      <c r="E141" s="11"/>
      <c r="F141" s="12"/>
    </row>
    <row r="142" spans="1:6">
      <c r="A142" s="105"/>
      <c r="B142" s="17"/>
      <c r="C142" s="18"/>
      <c r="D142" s="18"/>
      <c r="E142" s="11"/>
      <c r="F142" s="12"/>
    </row>
    <row r="143" spans="1:6">
      <c r="A143" s="105"/>
      <c r="B143" s="17" t="s">
        <v>374</v>
      </c>
      <c r="C143" s="18"/>
      <c r="D143" s="18"/>
      <c r="E143" s="11"/>
      <c r="F143" s="12"/>
    </row>
    <row r="144" spans="1:6">
      <c r="A144" s="105"/>
      <c r="B144" s="17" t="s">
        <v>375</v>
      </c>
      <c r="C144" s="18"/>
      <c r="D144" s="18"/>
      <c r="E144" s="11"/>
      <c r="F144" s="12"/>
    </row>
    <row r="145" spans="1:6">
      <c r="A145" s="105"/>
      <c r="B145" s="17" t="s">
        <v>376</v>
      </c>
      <c r="C145" s="18"/>
      <c r="D145" s="18"/>
      <c r="E145" s="11"/>
      <c r="F145" s="12"/>
    </row>
    <row r="146" spans="1:6">
      <c r="A146" s="105"/>
      <c r="B146" s="39"/>
      <c r="C146" s="18"/>
      <c r="D146" s="18"/>
      <c r="E146" s="11"/>
      <c r="F146" s="12"/>
    </row>
    <row r="147" spans="1:6">
      <c r="A147" s="105"/>
      <c r="B147" s="39"/>
      <c r="C147" s="18"/>
      <c r="D147" s="18"/>
      <c r="E147" s="11"/>
      <c r="F147" s="12"/>
    </row>
    <row r="148" spans="1:6">
      <c r="A148" s="105"/>
      <c r="B148" s="39"/>
      <c r="C148" s="18"/>
      <c r="D148" s="18"/>
      <c r="E148" s="11"/>
      <c r="F148" s="12"/>
    </row>
    <row r="149" spans="1:6">
      <c r="A149" s="105"/>
      <c r="B149" s="39"/>
      <c r="C149" s="18"/>
      <c r="D149" s="18"/>
      <c r="E149" s="11"/>
      <c r="F149" s="12"/>
    </row>
    <row r="150" spans="1:6">
      <c r="A150" s="105"/>
      <c r="B150" s="39"/>
      <c r="C150" s="18"/>
      <c r="D150" s="18"/>
      <c r="E150" s="11"/>
      <c r="F150" s="12"/>
    </row>
    <row r="151" spans="1:6">
      <c r="A151" s="105"/>
      <c r="B151" s="39"/>
      <c r="C151" s="18"/>
      <c r="D151" s="18"/>
      <c r="E151" s="11"/>
      <c r="F151" s="12"/>
    </row>
    <row r="152" spans="1:6">
      <c r="A152" s="105"/>
      <c r="B152" s="39"/>
      <c r="C152" s="18"/>
      <c r="D152" s="18"/>
      <c r="E152" s="11"/>
      <c r="F152" s="12"/>
    </row>
    <row r="153" spans="1:6">
      <c r="A153" s="105"/>
      <c r="B153" s="39"/>
      <c r="C153" s="18"/>
      <c r="D153" s="18"/>
      <c r="E153" s="11"/>
      <c r="F153" s="12"/>
    </row>
    <row r="154" spans="1:6">
      <c r="A154" s="105"/>
      <c r="B154" s="39"/>
      <c r="C154" s="18"/>
      <c r="D154" s="18"/>
      <c r="E154" s="11"/>
      <c r="F154" s="12"/>
    </row>
    <row r="155" spans="1:6">
      <c r="A155" s="105"/>
      <c r="B155" s="39"/>
      <c r="C155" s="18"/>
      <c r="D155" s="18"/>
      <c r="E155" s="11"/>
      <c r="F155" s="12"/>
    </row>
    <row r="156" spans="1:6">
      <c r="A156" s="105"/>
      <c r="B156" s="39"/>
      <c r="C156" s="18"/>
      <c r="D156" s="18"/>
      <c r="E156" s="11"/>
      <c r="F156" s="12"/>
    </row>
    <row r="157" spans="1:6">
      <c r="A157" s="105"/>
      <c r="B157" s="39"/>
      <c r="C157" s="18"/>
      <c r="D157" s="18"/>
      <c r="E157" s="11"/>
      <c r="F157" s="12"/>
    </row>
    <row r="158" spans="1:6">
      <c r="A158" s="105"/>
      <c r="B158" s="39"/>
      <c r="C158" s="18"/>
      <c r="D158" s="18"/>
      <c r="E158" s="11"/>
      <c r="F158" s="12"/>
    </row>
    <row r="159" spans="1:6">
      <c r="A159" s="105"/>
      <c r="B159" s="39"/>
      <c r="C159" s="18"/>
      <c r="D159" s="18"/>
      <c r="E159" s="11"/>
      <c r="F159" s="12"/>
    </row>
    <row r="160" spans="1:6">
      <c r="A160" s="105"/>
      <c r="B160" s="39"/>
      <c r="C160" s="18"/>
      <c r="D160" s="18"/>
      <c r="E160" s="11"/>
      <c r="F160" s="12"/>
    </row>
    <row r="161" spans="1:6">
      <c r="A161" s="105"/>
      <c r="B161" s="39"/>
      <c r="C161" s="18"/>
      <c r="D161" s="18"/>
      <c r="E161" s="11"/>
      <c r="F161" s="12"/>
    </row>
    <row r="162" spans="1:6">
      <c r="A162" s="105"/>
      <c r="B162" s="39"/>
      <c r="C162" s="18"/>
      <c r="D162" s="18"/>
      <c r="E162" s="11"/>
      <c r="F162" s="12"/>
    </row>
    <row r="163" spans="1:6">
      <c r="A163" s="105"/>
      <c r="B163" s="39"/>
      <c r="C163" s="18"/>
      <c r="D163" s="18"/>
      <c r="E163" s="11"/>
      <c r="F163" s="12"/>
    </row>
    <row r="164" spans="1:6">
      <c r="A164" s="105"/>
      <c r="B164" s="39"/>
      <c r="C164" s="18"/>
      <c r="D164" s="18"/>
      <c r="E164" s="11"/>
      <c r="F164" s="12"/>
    </row>
    <row r="165" spans="1:6">
      <c r="A165" s="105"/>
      <c r="B165" s="39"/>
      <c r="C165" s="18"/>
      <c r="D165" s="18"/>
      <c r="E165" s="11"/>
      <c r="F165" s="12"/>
    </row>
    <row r="166" spans="1:6">
      <c r="A166" s="105"/>
      <c r="B166" s="39"/>
      <c r="C166" s="18"/>
      <c r="D166" s="18"/>
      <c r="E166" s="11"/>
      <c r="F166" s="12"/>
    </row>
    <row r="167" spans="1:6">
      <c r="A167" s="105"/>
      <c r="B167" s="39"/>
      <c r="C167" s="18"/>
      <c r="D167" s="18"/>
      <c r="E167" s="11"/>
      <c r="F167" s="12"/>
    </row>
    <row r="168" spans="1:6">
      <c r="A168" s="105"/>
      <c r="B168" s="39"/>
      <c r="C168" s="18"/>
      <c r="D168" s="18"/>
      <c r="E168" s="11"/>
      <c r="F168" s="12"/>
    </row>
    <row r="169" spans="1:6">
      <c r="A169" s="105"/>
      <c r="B169" s="39"/>
      <c r="C169" s="18"/>
      <c r="D169" s="18"/>
      <c r="E169" s="11"/>
      <c r="F169" s="12"/>
    </row>
    <row r="170" spans="1:6">
      <c r="A170" s="105"/>
      <c r="B170" s="39"/>
      <c r="C170" s="18"/>
      <c r="D170" s="18"/>
      <c r="E170" s="11"/>
      <c r="F170" s="12"/>
    </row>
    <row r="171" spans="1:6">
      <c r="A171" s="105"/>
      <c r="B171" s="39"/>
      <c r="C171" s="18"/>
      <c r="D171" s="18"/>
      <c r="E171" s="11"/>
      <c r="F171" s="12"/>
    </row>
    <row r="172" spans="1:6">
      <c r="A172" s="105"/>
      <c r="B172" s="39"/>
      <c r="C172" s="18"/>
      <c r="D172" s="18"/>
      <c r="E172" s="11"/>
      <c r="F172" s="12"/>
    </row>
    <row r="173" spans="1:6">
      <c r="A173" s="105"/>
      <c r="B173" s="39"/>
      <c r="C173" s="18"/>
      <c r="D173" s="18"/>
      <c r="E173" s="11"/>
      <c r="F173" s="12"/>
    </row>
    <row r="174" spans="1:6">
      <c r="A174" s="105"/>
      <c r="B174" s="39"/>
      <c r="C174" s="18"/>
      <c r="D174" s="18"/>
      <c r="E174" s="11"/>
      <c r="F174" s="12"/>
    </row>
    <row r="175" spans="1:6">
      <c r="A175" s="105"/>
      <c r="B175" s="39"/>
      <c r="C175" s="18"/>
      <c r="D175" s="18"/>
      <c r="E175" s="11"/>
      <c r="F175" s="12"/>
    </row>
    <row r="176" spans="1:6">
      <c r="A176" s="105"/>
      <c r="B176" s="39"/>
      <c r="C176" s="18"/>
      <c r="D176" s="18"/>
      <c r="E176" s="11"/>
      <c r="F176" s="12"/>
    </row>
    <row r="177" spans="1:6">
      <c r="A177" s="105"/>
      <c r="B177" s="39"/>
      <c r="C177" s="18"/>
      <c r="D177" s="18"/>
      <c r="E177" s="11"/>
      <c r="F177" s="12"/>
    </row>
    <row r="178" spans="1:6">
      <c r="A178" s="105"/>
      <c r="B178" s="39"/>
      <c r="C178" s="18"/>
      <c r="D178" s="18"/>
      <c r="E178" s="11"/>
      <c r="F178" s="12"/>
    </row>
    <row r="179" spans="1:6">
      <c r="A179" s="105"/>
      <c r="B179" s="39"/>
      <c r="C179" s="18"/>
      <c r="D179" s="18"/>
      <c r="E179" s="11"/>
      <c r="F179" s="12"/>
    </row>
    <row r="180" spans="1:6">
      <c r="A180" s="105"/>
      <c r="B180" s="39"/>
      <c r="C180" s="18"/>
      <c r="D180" s="18"/>
      <c r="E180" s="11"/>
      <c r="F180" s="12"/>
    </row>
    <row r="181" spans="1:6">
      <c r="A181" s="105"/>
      <c r="B181" s="39"/>
      <c r="C181" s="18"/>
      <c r="D181" s="18"/>
      <c r="E181" s="11"/>
      <c r="F181" s="12"/>
    </row>
    <row r="182" spans="1:6">
      <c r="A182" s="105"/>
      <c r="B182" s="39"/>
      <c r="C182" s="18"/>
      <c r="D182" s="18"/>
      <c r="E182" s="11"/>
      <c r="F182" s="12"/>
    </row>
    <row r="183" spans="1:6">
      <c r="A183" s="105"/>
      <c r="B183" s="39"/>
      <c r="C183" s="18"/>
      <c r="D183" s="18"/>
      <c r="E183" s="11"/>
      <c r="F183" s="12"/>
    </row>
    <row r="184" spans="1:6">
      <c r="A184" s="105"/>
      <c r="B184" s="39"/>
      <c r="C184" s="18"/>
      <c r="D184" s="18"/>
      <c r="E184" s="11"/>
      <c r="F184" s="12"/>
    </row>
    <row r="185" spans="1:6">
      <c r="A185" s="105"/>
      <c r="B185" s="39"/>
      <c r="C185" s="18"/>
      <c r="D185" s="18"/>
      <c r="E185" s="11"/>
      <c r="F185" s="12"/>
    </row>
    <row r="186" spans="1:6">
      <c r="A186" s="105"/>
      <c r="B186" s="39"/>
      <c r="C186" s="18"/>
      <c r="D186" s="18"/>
      <c r="E186" s="11"/>
      <c r="F186" s="12"/>
    </row>
    <row r="187" spans="1:6" ht="19" thickBot="1">
      <c r="A187" s="105"/>
      <c r="B187" s="46" t="s">
        <v>610</v>
      </c>
      <c r="C187" s="18"/>
      <c r="D187" s="18"/>
      <c r="E187" s="11" t="s">
        <v>19</v>
      </c>
      <c r="F187" s="23"/>
    </row>
    <row r="188" spans="1:6" ht="19" thickTop="1">
      <c r="A188" s="106"/>
      <c r="B188" s="100"/>
      <c r="C188" s="88"/>
      <c r="D188" s="88"/>
      <c r="E188" s="89"/>
      <c r="F188" s="101"/>
    </row>
  </sheetData>
  <autoFilter ref="C1:C132" xr:uid="{00000000-0009-0000-0000-000007000000}"/>
  <pageMargins left="0.23622047244094491" right="0.23622047244094491" top="0.74803149606299213" bottom="0.74803149606299213" header="0.31496062992125984" footer="7.874015748031496E-2"/>
  <pageSetup paperSize="9" scale="65" orientation="portrait" r:id="rId1"/>
  <headerFooter>
    <oddFooter>&amp;LSection 1
Bill No.2
Health And Safety
&amp;"-,Bold"SANSA - Construction of Non-Magnetic Huts&amp;COHS -&amp;P</oddFooter>
  </headerFooter>
  <rowBreaks count="1" manualBreakCount="1">
    <brk id="36"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D60"/>
  <sheetViews>
    <sheetView view="pageBreakPreview" topLeftCell="A43" zoomScale="60" zoomScaleNormal="55" zoomScalePageLayoutView="93" workbookViewId="0">
      <selection activeCell="D9" sqref="D9"/>
    </sheetView>
  </sheetViews>
  <sheetFormatPr defaultColWidth="9.1796875" defaultRowHeight="18.5"/>
  <cols>
    <col min="1" max="1" width="9.1796875" style="107"/>
    <col min="2" max="2" width="64.1796875" style="7" customWidth="1"/>
    <col min="3" max="3" width="18.7265625" style="7" customWidth="1"/>
    <col min="4" max="4" width="26.7265625" style="194" customWidth="1"/>
    <col min="5" max="16384" width="9.1796875" style="7"/>
  </cols>
  <sheetData>
    <row r="2" spans="1:4">
      <c r="B2" s="6" t="s">
        <v>1032</v>
      </c>
    </row>
    <row r="3" spans="1:4">
      <c r="B3" s="6"/>
    </row>
    <row r="4" spans="1:4">
      <c r="B4" s="6" t="s">
        <v>612</v>
      </c>
    </row>
    <row r="5" spans="1:4">
      <c r="B5" s="6"/>
    </row>
    <row r="6" spans="1:4" s="6" customFormat="1">
      <c r="A6" s="204"/>
      <c r="B6" s="205" t="s">
        <v>623</v>
      </c>
      <c r="C6" s="206" t="s">
        <v>614</v>
      </c>
      <c r="D6" s="207" t="s">
        <v>991</v>
      </c>
    </row>
    <row r="7" spans="1:4">
      <c r="A7" s="195"/>
      <c r="B7" s="197"/>
      <c r="C7" s="76"/>
      <c r="D7" s="198"/>
    </row>
    <row r="8" spans="1:4">
      <c r="A8" s="195"/>
      <c r="B8" s="75"/>
      <c r="C8" s="76"/>
      <c r="D8" s="78"/>
    </row>
    <row r="9" spans="1:4">
      <c r="A9" s="195">
        <v>1</v>
      </c>
      <c r="B9" s="75" t="s">
        <v>481</v>
      </c>
      <c r="C9" s="76" t="s">
        <v>616</v>
      </c>
      <c r="D9" s="78">
        <f>'Sec 02 - H&amp;S'!F187</f>
        <v>0</v>
      </c>
    </row>
    <row r="10" spans="1:4">
      <c r="A10" s="195"/>
      <c r="B10" s="75"/>
      <c r="C10" s="77"/>
      <c r="D10" s="78"/>
    </row>
    <row r="11" spans="1:4">
      <c r="A11" s="195"/>
      <c r="B11" s="75"/>
      <c r="C11" s="77"/>
      <c r="D11" s="78"/>
    </row>
    <row r="12" spans="1:4">
      <c r="A12" s="195"/>
      <c r="B12" s="75"/>
      <c r="C12" s="77"/>
      <c r="D12" s="78"/>
    </row>
    <row r="13" spans="1:4">
      <c r="A13" s="195"/>
      <c r="B13" s="75"/>
      <c r="C13" s="77"/>
      <c r="D13" s="78"/>
    </row>
    <row r="14" spans="1:4">
      <c r="A14" s="195"/>
      <c r="B14" s="75"/>
      <c r="C14" s="77"/>
      <c r="D14" s="78"/>
    </row>
    <row r="15" spans="1:4">
      <c r="A15" s="196"/>
      <c r="B15" s="75"/>
      <c r="C15" s="77"/>
      <c r="D15" s="78"/>
    </row>
    <row r="16" spans="1:4">
      <c r="A16" s="196"/>
      <c r="B16" s="75"/>
      <c r="C16" s="77"/>
      <c r="D16" s="78"/>
    </row>
    <row r="17" spans="1:4">
      <c r="A17" s="196"/>
      <c r="B17" s="75"/>
      <c r="C17" s="77"/>
      <c r="D17" s="78"/>
    </row>
    <row r="18" spans="1:4">
      <c r="A18" s="196"/>
      <c r="B18" s="75"/>
      <c r="C18" s="77"/>
      <c r="D18" s="78"/>
    </row>
    <row r="19" spans="1:4">
      <c r="A19" s="196"/>
      <c r="B19" s="75"/>
      <c r="C19" s="77"/>
      <c r="D19" s="78"/>
    </row>
    <row r="20" spans="1:4">
      <c r="A20" s="196"/>
      <c r="B20" s="75"/>
      <c r="C20" s="77"/>
      <c r="D20" s="78"/>
    </row>
    <row r="21" spans="1:4">
      <c r="A21" s="196"/>
      <c r="B21" s="75"/>
      <c r="C21" s="77"/>
      <c r="D21" s="78"/>
    </row>
    <row r="22" spans="1:4">
      <c r="A22" s="196"/>
      <c r="B22" s="75"/>
      <c r="C22" s="77"/>
      <c r="D22" s="78"/>
    </row>
    <row r="23" spans="1:4">
      <c r="A23" s="196"/>
      <c r="B23" s="75"/>
      <c r="C23" s="77"/>
      <c r="D23" s="78"/>
    </row>
    <row r="24" spans="1:4">
      <c r="A24" s="196"/>
      <c r="B24" s="75"/>
      <c r="C24" s="77"/>
      <c r="D24" s="78"/>
    </row>
    <row r="25" spans="1:4">
      <c r="A25" s="196"/>
      <c r="B25" s="75"/>
      <c r="C25" s="77"/>
      <c r="D25" s="78"/>
    </row>
    <row r="26" spans="1:4">
      <c r="A26" s="196"/>
      <c r="B26" s="75"/>
      <c r="C26" s="77"/>
      <c r="D26" s="78"/>
    </row>
    <row r="27" spans="1:4">
      <c r="A27" s="195"/>
      <c r="B27" s="75"/>
      <c r="C27" s="77"/>
      <c r="D27" s="78"/>
    </row>
    <row r="28" spans="1:4">
      <c r="A28" s="195"/>
      <c r="B28" s="75"/>
      <c r="C28" s="77"/>
      <c r="D28" s="78"/>
    </row>
    <row r="29" spans="1:4">
      <c r="A29" s="195"/>
      <c r="B29" s="75"/>
      <c r="C29" s="77"/>
      <c r="D29" s="78"/>
    </row>
    <row r="30" spans="1:4">
      <c r="A30" s="195"/>
      <c r="B30" s="75"/>
      <c r="C30" s="81"/>
      <c r="D30" s="78"/>
    </row>
    <row r="31" spans="1:4">
      <c r="A31" s="9"/>
      <c r="B31" s="82"/>
      <c r="D31" s="78"/>
    </row>
    <row r="32" spans="1:4">
      <c r="A32" s="9"/>
      <c r="B32" s="82"/>
      <c r="C32" s="80"/>
      <c r="D32" s="78"/>
    </row>
    <row r="33" spans="1:4">
      <c r="A33" s="9"/>
      <c r="B33" s="82"/>
      <c r="C33" s="80"/>
      <c r="D33" s="78"/>
    </row>
    <row r="34" spans="1:4">
      <c r="A34" s="9"/>
      <c r="B34" s="82"/>
      <c r="C34" s="80"/>
      <c r="D34" s="78"/>
    </row>
    <row r="35" spans="1:4">
      <c r="A35" s="9"/>
      <c r="B35" s="82"/>
      <c r="C35" s="80"/>
      <c r="D35" s="78"/>
    </row>
    <row r="36" spans="1:4">
      <c r="A36" s="9"/>
      <c r="B36" s="82"/>
      <c r="C36" s="80"/>
      <c r="D36" s="78"/>
    </row>
    <row r="37" spans="1:4">
      <c r="A37" s="9"/>
      <c r="B37" s="82"/>
      <c r="C37" s="80"/>
      <c r="D37" s="78"/>
    </row>
    <row r="38" spans="1:4">
      <c r="A38" s="9"/>
      <c r="B38" s="82"/>
      <c r="C38" s="80"/>
      <c r="D38" s="78"/>
    </row>
    <row r="39" spans="1:4">
      <c r="A39" s="9"/>
      <c r="B39" s="82"/>
      <c r="C39" s="80"/>
      <c r="D39" s="78"/>
    </row>
    <row r="40" spans="1:4">
      <c r="A40" s="9"/>
      <c r="B40" s="82"/>
      <c r="C40" s="80"/>
      <c r="D40" s="78"/>
    </row>
    <row r="41" spans="1:4">
      <c r="A41" s="9"/>
      <c r="B41" s="82"/>
      <c r="C41" s="80"/>
      <c r="D41" s="78"/>
    </row>
    <row r="42" spans="1:4">
      <c r="A42" s="9"/>
      <c r="B42" s="82"/>
      <c r="C42" s="80"/>
      <c r="D42" s="78"/>
    </row>
    <row r="43" spans="1:4">
      <c r="A43" s="9"/>
      <c r="B43" s="82"/>
      <c r="C43" s="80"/>
      <c r="D43" s="78"/>
    </row>
    <row r="44" spans="1:4">
      <c r="A44" s="9"/>
      <c r="B44" s="82"/>
      <c r="C44" s="80"/>
      <c r="D44" s="78"/>
    </row>
    <row r="45" spans="1:4">
      <c r="A45" s="9"/>
      <c r="B45" s="82"/>
      <c r="C45" s="80"/>
      <c r="D45" s="78"/>
    </row>
    <row r="46" spans="1:4">
      <c r="A46" s="9"/>
      <c r="B46" s="82"/>
      <c r="C46" s="80"/>
      <c r="D46" s="78"/>
    </row>
    <row r="47" spans="1:4">
      <c r="A47" s="9"/>
      <c r="B47" s="82"/>
      <c r="C47" s="80"/>
      <c r="D47" s="78"/>
    </row>
    <row r="48" spans="1:4">
      <c r="A48" s="9"/>
      <c r="B48" s="82"/>
      <c r="C48" s="80"/>
      <c r="D48" s="78"/>
    </row>
    <row r="49" spans="1:4">
      <c r="A49" s="9"/>
      <c r="B49" s="82"/>
      <c r="C49" s="80"/>
      <c r="D49" s="78"/>
    </row>
    <row r="50" spans="1:4">
      <c r="A50" s="9"/>
      <c r="B50" s="82"/>
      <c r="C50" s="80"/>
      <c r="D50" s="78"/>
    </row>
    <row r="51" spans="1:4">
      <c r="A51" s="9"/>
      <c r="B51" s="82"/>
      <c r="C51" s="80"/>
      <c r="D51" s="78"/>
    </row>
    <row r="52" spans="1:4">
      <c r="A52" s="9"/>
      <c r="B52" s="82"/>
      <c r="C52" s="80"/>
      <c r="D52" s="78"/>
    </row>
    <row r="53" spans="1:4">
      <c r="A53" s="9"/>
      <c r="B53" s="82"/>
      <c r="C53" s="80"/>
      <c r="D53" s="78"/>
    </row>
    <row r="54" spans="1:4">
      <c r="A54" s="87"/>
      <c r="B54" s="85"/>
      <c r="C54" s="202"/>
      <c r="D54" s="78"/>
    </row>
    <row r="55" spans="1:4" ht="19" thickBot="1">
      <c r="A55" s="87"/>
      <c r="B55" s="208" t="s">
        <v>381</v>
      </c>
      <c r="C55" s="209"/>
      <c r="D55" s="79">
        <f>SUM(D8:D54)</f>
        <v>0</v>
      </c>
    </row>
    <row r="56" spans="1:4" ht="19" thickTop="1">
      <c r="A56" s="76"/>
      <c r="B56" s="82"/>
      <c r="C56" s="80"/>
      <c r="D56" s="78"/>
    </row>
    <row r="57" spans="1:4">
      <c r="A57" s="76"/>
      <c r="B57" s="82"/>
      <c r="C57" s="80"/>
      <c r="D57" s="78"/>
    </row>
    <row r="58" spans="1:4">
      <c r="A58" s="76"/>
      <c r="B58" s="82"/>
      <c r="C58" s="80"/>
      <c r="D58" s="78"/>
    </row>
    <row r="59" spans="1:4">
      <c r="A59" s="76"/>
      <c r="C59" s="80"/>
      <c r="D59" s="78"/>
    </row>
    <row r="60" spans="1:4">
      <c r="A60" s="76"/>
      <c r="C60" s="80"/>
      <c r="D60" s="78"/>
    </row>
  </sheetData>
  <sheetProtection algorithmName="SHA-512" hashValue="k6lJmgE2ewdbUDqZwU3nak5WVG7UU9A4woeI3lZGmh41pI1cg72mUuo/NpKM0JzI/gs66wDtgsfRvP6Vd2p6zA==" saltValue="J4H3Pi0wQJvXn64UwsuxNw==" spinCount="100000" sheet="1" objects="1" scenarios="1"/>
  <pageMargins left="0.70866141732283472" right="0.70866141732283472" top="0.74803149606299213" bottom="0.74803149606299213" header="0.31496062992125984" footer="0.31496062992125984"/>
  <pageSetup paperSize="9" scale="72" orientation="portrait" r:id="rId1"/>
  <headerFooter>
    <oddFooter>&amp;LSection 1
Section Summary
&amp;"-,Bold"SANSA: Construction of Non-Magnetic Huts&amp;CSect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8DADB9A8A9B54C8C343981D3E17C20" ma:contentTypeVersion="18" ma:contentTypeDescription="Create a new document." ma:contentTypeScope="" ma:versionID="0a8193d35cd28d7017823ad4c128fa37">
  <xsd:schema xmlns:xsd="http://www.w3.org/2001/XMLSchema" xmlns:xs="http://www.w3.org/2001/XMLSchema" xmlns:p="http://schemas.microsoft.com/office/2006/metadata/properties" xmlns:ns2="4fcceab4-05ac-43aa-a90d-44e78700e972" xmlns:ns3="1bffd5b5-3146-4d75-95c5-1a477bddb858" targetNamespace="http://schemas.microsoft.com/office/2006/metadata/properties" ma:root="true" ma:fieldsID="5840da26332a53425b19e91f9b68ee45" ns2:_="" ns3:_="">
    <xsd:import namespace="4fcceab4-05ac-43aa-a90d-44e78700e972"/>
    <xsd:import namespace="1bffd5b5-3146-4d75-95c5-1a477bddb8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ceab4-05ac-43aa-a90d-44e78700e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ec5b1b8-edab-4f9b-84fe-14c541d0dfb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ffd5b5-3146-4d75-95c5-1a477bddb85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9cb6f1b-a040-4fc4-97a9-04bf504d1931}" ma:internalName="TaxCatchAll" ma:showField="CatchAllData" ma:web="1bffd5b5-3146-4d75-95c5-1a477bddb8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bffd5b5-3146-4d75-95c5-1a477bddb858" xsi:nil="true"/>
    <lcf76f155ced4ddcb4097134ff3c332f xmlns="4fcceab4-05ac-43aa-a90d-44e78700e97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118E62-361B-4449-8720-DC1F662B268B}">
  <ds:schemaRefs>
    <ds:schemaRef ds:uri="http://schemas.microsoft.com/sharepoint/v3/contenttype/forms"/>
  </ds:schemaRefs>
</ds:datastoreItem>
</file>

<file path=customXml/itemProps2.xml><?xml version="1.0" encoding="utf-8"?>
<ds:datastoreItem xmlns:ds="http://schemas.openxmlformats.org/officeDocument/2006/customXml" ds:itemID="{D24A35D8-BE6E-476C-A3B0-2E8F50903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ceab4-05ac-43aa-a90d-44e78700e972"/>
    <ds:schemaRef ds:uri="1bffd5b5-3146-4d75-95c5-1a477bddb8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AFA07A-E7A3-41EF-9B23-1D339F38F4AC}">
  <ds:schemaRefs>
    <ds:schemaRef ds:uri="http://schemas.microsoft.com/office/2006/metadata/properties"/>
    <ds:schemaRef ds:uri="http://schemas.microsoft.com/office/infopath/2007/PartnerControls"/>
    <ds:schemaRef ds:uri="1bffd5b5-3146-4d75-95c5-1a477bddb858"/>
    <ds:schemaRef ds:uri="4fcceab4-05ac-43aa-a90d-44e78700e97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Cover</vt:lpstr>
      <vt:lpstr>Contents</vt:lpstr>
      <vt:lpstr>NOTES TO TENDERERS </vt:lpstr>
      <vt:lpstr>MODEL PREAMBLES</vt:lpstr>
      <vt:lpstr>SUPPLEMENTARY PREAMBLES</vt:lpstr>
      <vt:lpstr>Sec 01 - P&amp;G'S</vt:lpstr>
      <vt:lpstr>Sect. 1 Summary</vt:lpstr>
      <vt:lpstr>Sec 02 - H&amp;S</vt:lpstr>
      <vt:lpstr>Sect. 2 Summary</vt:lpstr>
      <vt:lpstr>Sec 03 - 3 Pillar Huts</vt:lpstr>
      <vt:lpstr>Sect. 3 Summary</vt:lpstr>
      <vt:lpstr>Sec 04 - Control Hut</vt:lpstr>
      <vt:lpstr>Sect. 4 Summary</vt:lpstr>
      <vt:lpstr>Final Summary</vt:lpstr>
      <vt:lpstr>Contents!Print_Area</vt:lpstr>
      <vt:lpstr>Cover!Print_Area</vt:lpstr>
      <vt:lpstr>'Final Summary'!Print_Area</vt:lpstr>
      <vt:lpstr>'MODEL PREAMBLES'!Print_Area</vt:lpstr>
      <vt:lpstr>'NOTES TO TENDERERS '!Print_Area</vt:lpstr>
      <vt:lpstr>'Sec 01 - P&amp;G''S'!Print_Area</vt:lpstr>
      <vt:lpstr>'Sec 02 - H&amp;S'!Print_Area</vt:lpstr>
      <vt:lpstr>'Sec 03 - 3 Pillar Huts'!Print_Area</vt:lpstr>
      <vt:lpstr>'Sec 04 - Control Hut'!Print_Area</vt:lpstr>
      <vt:lpstr>'Sect. 1 Summary'!Print_Area</vt:lpstr>
      <vt:lpstr>'Sect. 2 Summary'!Print_Area</vt:lpstr>
      <vt:lpstr>'Sect. 3 Summary'!Print_Area</vt:lpstr>
      <vt:lpstr>'Sect. 4 Summary'!Print_Area</vt:lpstr>
      <vt:lpstr>'SUPPLEMENTARY PREAMBLES'!Print_Area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Altak2</dc:creator>
  <cp:lastModifiedBy>Nicole Strauss</cp:lastModifiedBy>
  <cp:lastPrinted>2025-10-17T06:39:06Z</cp:lastPrinted>
  <dcterms:created xsi:type="dcterms:W3CDTF">2025-08-26T14:05:24Z</dcterms:created>
  <dcterms:modified xsi:type="dcterms:W3CDTF">2025-10-21T12:59:52Z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0x010100298DADB9A8A9B54C8C343981D3E17C20</vt:lpwstr>
  </property>
  <property fmtid="{D5CDD505-2E9C-101B-9397-08002B2CF9AE}" pid="3" name="MSIP_Label_ee036504-ffdc-49d0-8800-2a717b545941_Enabled">
    <vt:lpwstr>true</vt:lpwstr>
  </property>
  <property fmtid="{D5CDD505-2E9C-101B-9397-08002B2CF9AE}" pid="4" name="MSIP_Label_ee036504-ffdc-49d0-8800-2a717b545941_SetDate">
    <vt:lpwstr>2025-10-21T12:57:58Z</vt:lpwstr>
  </property>
  <property fmtid="{D5CDD505-2E9C-101B-9397-08002B2CF9AE}" pid="5" name="MSIP_Label_ee036504-ffdc-49d0-8800-2a717b545941_Method">
    <vt:lpwstr>Standard</vt:lpwstr>
  </property>
  <property fmtid="{D5CDD505-2E9C-101B-9397-08002B2CF9AE}" pid="6" name="MSIP_Label_ee036504-ffdc-49d0-8800-2a717b545941_Name">
    <vt:lpwstr>defa4170-0d19-0005-0004-bc88714345d2</vt:lpwstr>
  </property>
  <property fmtid="{D5CDD505-2E9C-101B-9397-08002B2CF9AE}" pid="7" name="MSIP_Label_ee036504-ffdc-49d0-8800-2a717b545941_SiteId">
    <vt:lpwstr>e0112018-a80c-491e-89d5-68f3d65e9b80</vt:lpwstr>
  </property>
  <property fmtid="{D5CDD505-2E9C-101B-9397-08002B2CF9AE}" pid="8" name="MSIP_Label_ee036504-ffdc-49d0-8800-2a717b545941_ActionId">
    <vt:lpwstr>9a5d6017-a7f8-4028-b33b-4f43289aa75a</vt:lpwstr>
  </property>
  <property fmtid="{D5CDD505-2E9C-101B-9397-08002B2CF9AE}" pid="9" name="MSIP_Label_ee036504-ffdc-49d0-8800-2a717b545941_ContentBits">
    <vt:lpwstr>0</vt:lpwstr>
  </property>
  <property fmtid="{D5CDD505-2E9C-101B-9397-08002B2CF9AE}" pid="10" name="MSIP_Label_ee036504-ffdc-49d0-8800-2a717b545941_Tag">
    <vt:lpwstr>10, 3, 0, 1</vt:lpwstr>
  </property>
</Properties>
</file>