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/>
  <mc:AlternateContent xmlns:mc="http://schemas.openxmlformats.org/markup-compatibility/2006">
    <mc:Choice Requires="x15">
      <x15ac:absPath xmlns:x15ac="http://schemas.microsoft.com/office/spreadsheetml/2010/11/ac" url="C:\Users\Thator\Desktop\RFB INFO FOLDER\2023 Remedy Allocations\RFB 2819-2023 WO0000000001446 - INC000024101618\"/>
    </mc:Choice>
  </mc:AlternateContent>
  <xr:revisionPtr revIDLastSave="0" documentId="13_ncr:1_{9EB28C3E-E6C2-4E4E-B804-C7B56195379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RICING SCHEDULE" sheetId="6" r:id="rId1"/>
    <sheet name="Sheet2" sheetId="8" r:id="rId2"/>
    <sheet name="Sheet1" sheetId="7" r:id="rId3"/>
  </sheets>
  <definedNames>
    <definedName name="_xlnm.Print_Area" localSheetId="0">'PRICING SCHEDULE'!$A:$P</definedName>
    <definedName name="_xlnm.Print_Titles" localSheetId="0">'PRICING SCHEDULE'!$1:$8</definedName>
  </definedNames>
  <calcPr calcId="191029"/>
</workbook>
</file>

<file path=xl/calcChain.xml><?xml version="1.0" encoding="utf-8"?>
<calcChain xmlns="http://schemas.openxmlformats.org/spreadsheetml/2006/main">
  <c r="M18" i="6" l="1"/>
  <c r="M19" i="6"/>
  <c r="M20" i="6"/>
  <c r="M21" i="6"/>
  <c r="M24" i="6"/>
  <c r="M25" i="6"/>
  <c r="M30" i="6"/>
  <c r="M31" i="6"/>
  <c r="L16" i="6"/>
  <c r="M16" i="6" s="1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F16" i="6"/>
  <c r="F17" i="6"/>
  <c r="M17" i="6" s="1"/>
  <c r="F18" i="6"/>
  <c r="F19" i="6"/>
  <c r="F20" i="6"/>
  <c r="F21" i="6"/>
  <c r="F22" i="6"/>
  <c r="M22" i="6" s="1"/>
  <c r="F23" i="6"/>
  <c r="M23" i="6" s="1"/>
  <c r="F24" i="6"/>
  <c r="F25" i="6"/>
  <c r="F26" i="6"/>
  <c r="F27" i="6"/>
  <c r="F28" i="6"/>
  <c r="F29" i="6"/>
  <c r="M29" i="6" s="1"/>
  <c r="F30" i="6"/>
  <c r="F31" i="6"/>
  <c r="I16" i="6"/>
  <c r="I17" i="6"/>
  <c r="I18" i="6"/>
  <c r="I19" i="6"/>
  <c r="I20" i="6"/>
  <c r="I21" i="6"/>
  <c r="I22" i="6"/>
  <c r="I23" i="6"/>
  <c r="I24" i="6"/>
  <c r="I25" i="6"/>
  <c r="I26" i="6"/>
  <c r="M26" i="6" s="1"/>
  <c r="I27" i="6"/>
  <c r="M27" i="6" s="1"/>
  <c r="I28" i="6"/>
  <c r="M28" i="6" s="1"/>
  <c r="I29" i="6"/>
  <c r="I30" i="6"/>
  <c r="I31" i="6"/>
  <c r="L15" i="6" l="1"/>
  <c r="I15" i="6"/>
  <c r="F15" i="6"/>
  <c r="L32" i="6" l="1"/>
  <c r="L33" i="6" s="1"/>
  <c r="L14" i="6"/>
  <c r="I14" i="6"/>
  <c r="I32" i="6"/>
  <c r="I33" i="6" s="1"/>
  <c r="F32" i="6"/>
  <c r="F33" i="6" s="1"/>
  <c r="M15" i="6"/>
  <c r="F14" i="6"/>
  <c r="F34" i="6" l="1"/>
  <c r="M32" i="6"/>
  <c r="M33" i="6" s="1"/>
  <c r="M14" i="6"/>
  <c r="L34" i="6"/>
  <c r="I34" i="6"/>
  <c r="M34" i="6" l="1"/>
</calcChain>
</file>

<file path=xl/sharedStrings.xml><?xml version="1.0" encoding="utf-8"?>
<sst xmlns="http://schemas.openxmlformats.org/spreadsheetml/2006/main" count="87" uniqueCount="68">
  <si>
    <t>SUPPLY CHAIN MANAGEMENT</t>
  </si>
  <si>
    <t>Pricing schedule</t>
  </si>
  <si>
    <t>RFB No</t>
  </si>
  <si>
    <t>RFB Title</t>
  </si>
  <si>
    <t xml:space="preserve">Bidder Name </t>
  </si>
  <si>
    <t>1. INSTRUCTION FOR COMPLETING THE 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</si>
  <si>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</si>
  <si>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</si>
  <si>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YEAR 1</t>
  </si>
  <si>
    <t>YEAR 2</t>
  </si>
  <si>
    <t>YEAR 3</t>
  </si>
  <si>
    <t>TOTAL</t>
  </si>
  <si>
    <t>Item No</t>
  </si>
  <si>
    <t>Goods/Service description</t>
  </si>
  <si>
    <t>Unit of measure</t>
  </si>
  <si>
    <t xml:space="preserve">Qty </t>
  </si>
  <si>
    <t>Unit Price 
(Excl VAT)</t>
  </si>
  <si>
    <t>Line Price Y1</t>
  </si>
  <si>
    <t>Qty</t>
  </si>
  <si>
    <t>Line Price Y2</t>
  </si>
  <si>
    <t>Line Price Y3</t>
  </si>
  <si>
    <t>Line Price Term 
(Excl VAT)</t>
  </si>
  <si>
    <t xml:space="preserve">Integrated assessment services </t>
  </si>
  <si>
    <t>1.1</t>
  </si>
  <si>
    <t>Licencing fee over three year period</t>
  </si>
  <si>
    <t xml:space="preserve">each </t>
  </si>
  <si>
    <t>1.2</t>
  </si>
  <si>
    <t>Leadership assessment per capita - subject to actual cost related to instruments selected and utilised in the SITA assessment battery (i.e. Bryq, Evalex, OPQ, Wrisc)</t>
  </si>
  <si>
    <t>1.3</t>
  </si>
  <si>
    <t>Technical assessment per capita - subject to actual cost related to instruments selected and utilised in the SITA assessment battery  (i.e. Bryq, Evalex, OPQ, Wrisc, IBM, IKM)</t>
  </si>
  <si>
    <t>1.4</t>
  </si>
  <si>
    <t>Cost per group/team report (including formal or informal training interventions)</t>
  </si>
  <si>
    <t>1.5</t>
  </si>
  <si>
    <t>Cost per team/group intervention</t>
  </si>
  <si>
    <t>1.6</t>
  </si>
  <si>
    <t>Cost per monthly trend report</t>
  </si>
  <si>
    <t>1.7</t>
  </si>
  <si>
    <t>Cost per quarterly trend report</t>
  </si>
  <si>
    <t>1.8</t>
  </si>
  <si>
    <t>Cost per annual cumulative trend report</t>
  </si>
  <si>
    <t>1.9</t>
  </si>
  <si>
    <t>Cost per bespoke simulation development</t>
  </si>
  <si>
    <t>1.10</t>
  </si>
  <si>
    <t>Cost per survey administration</t>
  </si>
  <si>
    <t>1.11</t>
  </si>
  <si>
    <t>Cost per survey data analysis</t>
  </si>
  <si>
    <t>1.12</t>
  </si>
  <si>
    <t>Cost per individual mentoring session</t>
  </si>
  <si>
    <t>1.13</t>
  </si>
  <si>
    <t>Cost per group mentoring session</t>
  </si>
  <si>
    <t>1.14</t>
  </si>
  <si>
    <t>Cost per individual coaching session</t>
  </si>
  <si>
    <t>1.15</t>
  </si>
  <si>
    <t>Cost per group coaching session</t>
  </si>
  <si>
    <t>Licencing fee for a profiling system per year</t>
  </si>
  <si>
    <t>Cost per Competency Based Interview Guide</t>
  </si>
  <si>
    <t>TOTAL BID PRICE  (EXCL VAT)</t>
  </si>
  <si>
    <t>VAT (@15%)</t>
  </si>
  <si>
    <t>TOTAL  BID PRICE (INCL VAT)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</si>
  <si>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</si>
  <si>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Name</t>
  </si>
  <si>
    <t>Capacity</t>
  </si>
  <si>
    <t>Signature (above)</t>
  </si>
  <si>
    <t>Date</t>
  </si>
  <si>
    <r>
      <t xml:space="preserve">(a)  Bidder must complete/enter </t>
    </r>
    <r>
      <rPr>
        <b/>
        <sz val="12"/>
        <color theme="1"/>
        <rFont val="Calibri"/>
        <charset val="134"/>
        <scheme val="minor"/>
      </rPr>
      <t xml:space="preserve">YELLOW </t>
    </r>
    <r>
      <rPr>
        <sz val="12"/>
        <color theme="1"/>
        <rFont val="Calibri"/>
        <charset val="134"/>
        <scheme val="minor"/>
      </rPr>
      <t>cells only</t>
    </r>
  </si>
  <si>
    <t>(d) Bidder provides estimated number of assessments per year. Final quantities are not guaranteed</t>
  </si>
  <si>
    <t>RFB 2819-2023</t>
  </si>
  <si>
    <t>Provision of integrated assessment services to SITA for a period of 36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</si>
</sst>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>
    <font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24"/>
      <color theme="1"/>
      <name val="Calibri"/>
      <charset val="134"/>
      <scheme val="minor"/>
    </font>
    <font>
      <sz val="24"/>
      <color rgb="FF002060"/>
      <name val="Calibri"/>
      <charset val="134"/>
      <scheme val="minor"/>
    </font>
    <font>
      <sz val="18"/>
      <color rgb="FF002060"/>
      <name val="Calibri"/>
      <charset val="134"/>
      <scheme val="minor"/>
    </font>
    <font>
      <b/>
      <sz val="12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b/>
      <sz val="12"/>
      <color rgb="FF000066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indexed="64"/>
      </right>
      <top style="thin">
        <color theme="8"/>
      </top>
      <bottom style="thin">
        <color theme="8"/>
      </bottom>
      <diagonal/>
    </border>
    <border>
      <left style="thin">
        <color theme="4"/>
      </left>
      <right style="thin">
        <color indexed="64"/>
      </right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indexed="6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indexed="64"/>
      </right>
      <top style="thin">
        <color theme="4"/>
      </top>
      <bottom style="medium">
        <color theme="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vertical="top" wrapText="1"/>
    </xf>
    <xf numFmtId="0" fontId="3" fillId="0" borderId="0" xfId="0" applyFont="1" applyFill="1" applyAlignment="1"/>
    <xf numFmtId="0" fontId="3" fillId="0" borderId="0" xfId="0" applyFont="1" applyFill="1" applyAlignment="1"/>
    <xf numFmtId="0" fontId="3" fillId="2" borderId="0" xfId="0" applyFont="1" applyFill="1" applyAlignment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center" vertical="top"/>
    </xf>
    <xf numFmtId="0" fontId="4" fillId="3" borderId="0" xfId="0" applyFont="1" applyFill="1"/>
    <xf numFmtId="0" fontId="0" fillId="3" borderId="0" xfId="0" applyFill="1" applyAlignment="1">
      <alignment horizontal="left" vertical="top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center" vertical="top"/>
    </xf>
    <xf numFmtId="0" fontId="0" fillId="3" borderId="0" xfId="0" applyFill="1"/>
    <xf numFmtId="0" fontId="1" fillId="4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vertical="top"/>
    </xf>
    <xf numFmtId="0" fontId="1" fillId="4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/>
    </xf>
    <xf numFmtId="0" fontId="7" fillId="2" borderId="0" xfId="0" applyFont="1" applyFill="1" applyBorder="1" applyAlignment="1"/>
    <xf numFmtId="0" fontId="1" fillId="0" borderId="4" xfId="0" applyFont="1" applyFill="1" applyBorder="1" applyAlignment="1">
      <alignment horizontal="righ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Alignment="1"/>
    <xf numFmtId="0" fontId="9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top"/>
    </xf>
    <xf numFmtId="0" fontId="2" fillId="2" borderId="0" xfId="0" applyFont="1" applyFill="1" applyAlignment="1"/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Alignment="1"/>
    <xf numFmtId="0" fontId="1" fillId="2" borderId="0" xfId="0" applyFont="1" applyFill="1" applyBorder="1" applyAlignment="1">
      <alignment vertical="top"/>
    </xf>
    <xf numFmtId="0" fontId="2" fillId="2" borderId="0" xfId="0" applyFont="1" applyFill="1" applyAlignment="1">
      <alignment horizontal="left"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7" fillId="6" borderId="1" xfId="0" applyFont="1" applyFill="1" applyBorder="1" applyAlignment="1">
      <alignment horizontal="center" vertical="top"/>
    </xf>
    <xf numFmtId="0" fontId="11" fillId="6" borderId="1" xfId="0" applyFont="1" applyFill="1" applyBorder="1" applyAlignment="1">
      <alignment horizontal="center" vertical="top" wrapText="1"/>
    </xf>
    <xf numFmtId="164" fontId="11" fillId="6" borderId="1" xfId="0" applyNumberFormat="1" applyFont="1" applyFill="1" applyBorder="1" applyAlignment="1">
      <alignment horizontal="center" vertical="top" wrapText="1"/>
    </xf>
    <xf numFmtId="164" fontId="7" fillId="6" borderId="1" xfId="0" applyNumberFormat="1" applyFont="1" applyFill="1" applyBorder="1" applyAlignment="1">
      <alignment horizontal="left"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4" fontId="2" fillId="7" borderId="1" xfId="0" applyNumberFormat="1" applyFont="1" applyFill="1" applyBorder="1" applyAlignment="1">
      <alignment vertical="top" wrapText="1"/>
    </xf>
    <xf numFmtId="164" fontId="1" fillId="4" borderId="1" xfId="0" applyNumberFormat="1" applyFont="1" applyFill="1" applyBorder="1" applyAlignment="1">
      <alignment horizontal="left" vertical="top" wrapText="1"/>
    </xf>
    <xf numFmtId="164" fontId="2" fillId="7" borderId="5" xfId="0" applyNumberFormat="1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right" vertical="top" wrapText="1"/>
    </xf>
    <xf numFmtId="0" fontId="10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44" fontId="10" fillId="4" borderId="6" xfId="0" applyNumberFormat="1" applyFont="1" applyFill="1" applyBorder="1" applyAlignment="1">
      <alignment vertical="top" wrapText="1"/>
    </xf>
    <xf numFmtId="165" fontId="2" fillId="4" borderId="7" xfId="1" applyNumberFormat="1" applyFont="1" applyFill="1" applyBorder="1" applyAlignment="1">
      <alignment horizontal="right" vertical="top" wrapText="1"/>
    </xf>
    <xf numFmtId="164" fontId="7" fillId="4" borderId="8" xfId="0" applyNumberFormat="1" applyFont="1" applyFill="1" applyBorder="1" applyAlignment="1">
      <alignment horizontal="left" vertical="top" wrapText="1"/>
    </xf>
    <xf numFmtId="165" fontId="2" fillId="4" borderId="5" xfId="1" applyNumberFormat="1" applyFont="1" applyFill="1" applyBorder="1" applyAlignment="1">
      <alignment horizontal="right" vertical="top" wrapText="1"/>
    </xf>
    <xf numFmtId="164" fontId="7" fillId="4" borderId="9" xfId="0" applyNumberFormat="1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right"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vertical="top"/>
    </xf>
    <xf numFmtId="0" fontId="13" fillId="7" borderId="11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left" vertical="center" wrapText="1"/>
    </xf>
    <xf numFmtId="0" fontId="13" fillId="7" borderId="13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top"/>
    </xf>
    <xf numFmtId="0" fontId="13" fillId="2" borderId="15" xfId="0" applyFont="1" applyFill="1" applyBorder="1" applyAlignment="1">
      <alignment horizontal="center" vertical="top"/>
    </xf>
    <xf numFmtId="0" fontId="13" fillId="2" borderId="16" xfId="0" applyFont="1" applyFill="1" applyBorder="1" applyAlignment="1">
      <alignment vertical="top"/>
    </xf>
    <xf numFmtId="14" fontId="13" fillId="7" borderId="15" xfId="0" applyNumberFormat="1" applyFont="1" applyFill="1" applyBorder="1" applyAlignment="1">
      <alignment horizontal="left" vertical="center"/>
    </xf>
    <xf numFmtId="14" fontId="13" fillId="7" borderId="17" xfId="0" applyNumberFormat="1" applyFont="1" applyFill="1" applyBorder="1" applyAlignment="1">
      <alignment horizontal="left" vertical="center"/>
    </xf>
    <xf numFmtId="0" fontId="13" fillId="7" borderId="19" xfId="0" applyFont="1" applyFill="1" applyBorder="1" applyAlignment="1">
      <alignment horizontal="left"/>
    </xf>
    <xf numFmtId="0" fontId="13" fillId="2" borderId="20" xfId="0" applyFont="1" applyFill="1" applyBorder="1" applyAlignment="1">
      <alignment horizontal="left" vertical="top"/>
    </xf>
    <xf numFmtId="0" fontId="13" fillId="2" borderId="21" xfId="0" applyFont="1" applyFill="1" applyBorder="1" applyAlignment="1">
      <alignment horizontal="left" vertical="top"/>
    </xf>
    <xf numFmtId="0" fontId="4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7" fillId="0" borderId="0" xfId="0" applyFont="1" applyFill="1" applyAlignment="1">
      <alignment vertical="top"/>
    </xf>
    <xf numFmtId="0" fontId="0" fillId="2" borderId="0" xfId="0" applyFill="1"/>
    <xf numFmtId="0" fontId="7" fillId="3" borderId="5" xfId="0" applyFont="1" applyFill="1" applyBorder="1" applyAlignment="1">
      <alignment horizontal="center" vertical="top" wrapText="1"/>
    </xf>
    <xf numFmtId="44" fontId="2" fillId="4" borderId="1" xfId="0" applyNumberFormat="1" applyFont="1" applyFill="1" applyBorder="1" applyAlignment="1">
      <alignment vertical="top" wrapText="1"/>
    </xf>
    <xf numFmtId="0" fontId="3" fillId="0" borderId="0" xfId="0" applyFont="1"/>
    <xf numFmtId="44" fontId="0" fillId="0" borderId="0" xfId="0" applyNumberFormat="1"/>
    <xf numFmtId="44" fontId="3" fillId="0" borderId="0" xfId="0" applyNumberFormat="1" applyFont="1"/>
    <xf numFmtId="0" fontId="2" fillId="0" borderId="1" xfId="0" quotePrefix="1" applyFont="1" applyBorder="1" applyAlignment="1">
      <alignment horizontal="left" vertical="top" wrapText="1"/>
    </xf>
    <xf numFmtId="0" fontId="0" fillId="2" borderId="0" xfId="0" applyFill="1" applyBorder="1" applyAlignment="1">
      <alignment vertical="top"/>
    </xf>
    <xf numFmtId="164" fontId="7" fillId="2" borderId="0" xfId="0" applyNumberFormat="1" applyFont="1" applyFill="1" applyBorder="1" applyAlignment="1">
      <alignment horizontal="center" vertical="top" wrapText="1"/>
    </xf>
    <xf numFmtId="164" fontId="7" fillId="2" borderId="0" xfId="0" applyNumberFormat="1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44" fontId="0" fillId="2" borderId="0" xfId="0" applyNumberFormat="1" applyFill="1" applyBorder="1" applyAlignment="1">
      <alignment vertical="top"/>
    </xf>
    <xf numFmtId="44" fontId="10" fillId="2" borderId="0" xfId="0" applyNumberFormat="1" applyFont="1" applyFill="1" applyBorder="1" applyAlignment="1">
      <alignment vertical="top" wrapText="1"/>
    </xf>
    <xf numFmtId="0" fontId="7" fillId="3" borderId="22" xfId="0" applyFont="1" applyFill="1" applyBorder="1" applyAlignment="1">
      <alignment horizontal="center" vertical="top" wrapText="1"/>
    </xf>
    <xf numFmtId="164" fontId="7" fillId="3" borderId="23" xfId="0" applyNumberFormat="1" applyFont="1" applyFill="1" applyBorder="1" applyAlignment="1">
      <alignment horizontal="center" vertical="top" wrapText="1"/>
    </xf>
    <xf numFmtId="164" fontId="7" fillId="6" borderId="24" xfId="0" applyNumberFormat="1" applyFont="1" applyFill="1" applyBorder="1" applyAlignment="1">
      <alignment horizontal="left" vertical="top" wrapText="1"/>
    </xf>
    <xf numFmtId="44" fontId="10" fillId="4" borderId="24" xfId="0" applyNumberFormat="1" applyFont="1" applyFill="1" applyBorder="1" applyAlignment="1">
      <alignment vertical="top" wrapText="1"/>
    </xf>
    <xf numFmtId="44" fontId="10" fillId="4" borderId="25" xfId="0" applyNumberFormat="1" applyFont="1" applyFill="1" applyBorder="1" applyAlignment="1">
      <alignment vertical="top" wrapText="1"/>
    </xf>
    <xf numFmtId="164" fontId="7" fillId="4" borderId="26" xfId="0" applyNumberFormat="1" applyFont="1" applyFill="1" applyBorder="1" applyAlignment="1">
      <alignment horizontal="left" vertical="top" wrapText="1"/>
    </xf>
    <xf numFmtId="164" fontId="7" fillId="4" borderId="27" xfId="0" applyNumberFormat="1" applyFont="1" applyFill="1" applyBorder="1" applyAlignment="1">
      <alignment horizontal="left" vertical="top" wrapText="1"/>
    </xf>
    <xf numFmtId="0" fontId="15" fillId="0" borderId="1" xfId="1" applyNumberFormat="1" applyFont="1" applyFill="1" applyBorder="1" applyAlignment="1">
      <alignment horizontal="righ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CCFFCC"/>
      <color rgb="FF99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tabSelected="1" workbookViewId="0">
      <selection activeCell="E4" sqref="E4"/>
    </sheetView>
  </sheetViews>
  <sheetFormatPr defaultColWidth="9" defaultRowHeight="14.4"/>
  <cols>
    <col min="1" max="1" width="16.77734375" customWidth="1"/>
    <col min="2" max="2" width="70.6640625" customWidth="1"/>
    <col min="5" max="5" width="13.44140625" customWidth="1"/>
    <col min="6" max="6" width="15.5546875" customWidth="1"/>
    <col min="8" max="8" width="13.44140625" customWidth="1"/>
    <col min="9" max="9" width="15.5546875" customWidth="1"/>
    <col min="11" max="11" width="13.44140625" customWidth="1"/>
    <col min="12" max="12" width="15.5546875" customWidth="1"/>
    <col min="13" max="13" width="16.6640625" customWidth="1"/>
    <col min="17" max="18" width="14.109375" customWidth="1"/>
    <col min="20" max="20" width="13.88671875" customWidth="1"/>
  </cols>
  <sheetData>
    <row r="1" spans="1:21" ht="31.2">
      <c r="A1" s="6"/>
      <c r="B1" s="7" t="s">
        <v>0</v>
      </c>
      <c r="C1" s="8"/>
      <c r="D1" s="9"/>
      <c r="E1" s="9"/>
      <c r="F1" s="9"/>
      <c r="G1" s="9"/>
      <c r="H1" s="9"/>
      <c r="I1" s="9"/>
      <c r="J1" s="9"/>
      <c r="K1" s="9"/>
      <c r="L1" s="78"/>
      <c r="M1" s="9"/>
      <c r="N1" s="9"/>
      <c r="O1" s="9"/>
      <c r="P1" s="9"/>
    </row>
    <row r="2" spans="1:21" ht="23.4">
      <c r="A2" s="10"/>
      <c r="B2" s="11" t="s">
        <v>1</v>
      </c>
      <c r="C2" s="12"/>
      <c r="D2" s="13"/>
      <c r="E2" s="13"/>
      <c r="F2" s="13"/>
      <c r="G2" s="13"/>
      <c r="H2" s="13"/>
      <c r="I2" s="13"/>
      <c r="J2" s="13"/>
      <c r="K2" s="13"/>
      <c r="L2" s="79"/>
      <c r="M2" s="13"/>
      <c r="N2" s="13"/>
      <c r="O2" s="13"/>
      <c r="P2" s="13"/>
    </row>
    <row r="3" spans="1:21" s="3" customFormat="1" ht="15.6">
      <c r="A3" s="14" t="s">
        <v>2</v>
      </c>
      <c r="B3" s="15" t="s">
        <v>66</v>
      </c>
      <c r="C3" s="16"/>
      <c r="D3" s="17"/>
      <c r="E3" s="17"/>
      <c r="F3" s="17"/>
      <c r="G3" s="17"/>
      <c r="H3" s="17"/>
      <c r="I3" s="17"/>
      <c r="J3" s="17"/>
      <c r="K3" s="17"/>
      <c r="L3" s="17"/>
      <c r="M3" s="5"/>
      <c r="N3" s="5"/>
      <c r="O3" s="5"/>
      <c r="P3" s="5"/>
      <c r="Q3" s="5"/>
      <c r="R3" s="5"/>
      <c r="S3" s="5"/>
      <c r="T3" s="5"/>
      <c r="U3" s="5"/>
    </row>
    <row r="4" spans="1:21" s="3" customFormat="1" ht="31.2">
      <c r="A4" s="18" t="s">
        <v>3</v>
      </c>
      <c r="B4" s="19" t="s">
        <v>67</v>
      </c>
      <c r="D4" s="20"/>
      <c r="E4" s="20"/>
      <c r="F4" s="20"/>
      <c r="G4" s="20"/>
      <c r="H4" s="20"/>
      <c r="I4" s="20"/>
      <c r="J4" s="20"/>
      <c r="K4" s="20"/>
      <c r="L4" s="17"/>
      <c r="M4" s="5"/>
      <c r="N4" s="5"/>
      <c r="O4" s="5"/>
      <c r="P4" s="5"/>
      <c r="Q4" s="5"/>
      <c r="R4" s="5"/>
      <c r="S4" s="5"/>
      <c r="T4" s="5"/>
      <c r="U4" s="5"/>
    </row>
    <row r="5" spans="1:21" s="3" customFormat="1" ht="15.6">
      <c r="A5" s="21" t="s">
        <v>4</v>
      </c>
      <c r="B5" s="22"/>
      <c r="C5" s="16"/>
      <c r="D5" s="23"/>
      <c r="E5" s="23"/>
      <c r="F5" s="23"/>
      <c r="G5" s="23"/>
      <c r="H5" s="23"/>
      <c r="I5" s="23"/>
      <c r="J5" s="23"/>
      <c r="K5" s="23"/>
      <c r="L5" s="17"/>
      <c r="M5" s="5"/>
      <c r="N5" s="5"/>
      <c r="O5" s="5"/>
      <c r="P5" s="5"/>
      <c r="Q5" s="5"/>
      <c r="R5" s="5"/>
      <c r="S5" s="5"/>
      <c r="T5" s="5"/>
      <c r="U5" s="5"/>
    </row>
    <row r="6" spans="1:21" s="4" customFormat="1" ht="15.6">
      <c r="A6" s="24"/>
      <c r="B6" s="25"/>
      <c r="C6" s="26"/>
      <c r="D6" s="27"/>
      <c r="E6" s="27"/>
      <c r="F6" s="27"/>
      <c r="G6" s="27"/>
      <c r="H6" s="27"/>
      <c r="I6" s="27"/>
      <c r="J6" s="27"/>
      <c r="K6" s="27"/>
      <c r="L6" s="80"/>
    </row>
    <row r="7" spans="1:21" ht="15.6">
      <c r="A7" s="28" t="s">
        <v>5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81"/>
      <c r="N7" s="81"/>
      <c r="O7" s="81"/>
      <c r="P7" s="81"/>
      <c r="Q7" s="81"/>
      <c r="R7" s="81"/>
      <c r="S7" s="81"/>
      <c r="T7" s="81"/>
      <c r="U7" s="81"/>
    </row>
    <row r="8" spans="1:21" s="5" customFormat="1" ht="15.6">
      <c r="A8" s="32" t="s">
        <v>64</v>
      </c>
      <c r="B8" s="33"/>
      <c r="C8" s="34"/>
      <c r="D8" s="23"/>
      <c r="E8" s="23"/>
      <c r="F8" s="23"/>
      <c r="G8" s="23"/>
      <c r="H8" s="23"/>
      <c r="I8" s="23"/>
      <c r="J8" s="23"/>
      <c r="K8" s="23"/>
      <c r="L8" s="17"/>
    </row>
    <row r="9" spans="1:21" s="5" customFormat="1" ht="15.6">
      <c r="A9" s="35" t="s">
        <v>6</v>
      </c>
      <c r="B9" s="31"/>
      <c r="C9" s="31"/>
      <c r="D9" s="23"/>
      <c r="E9" s="23"/>
      <c r="F9" s="23"/>
      <c r="G9" s="23"/>
      <c r="H9" s="23"/>
      <c r="I9" s="23"/>
      <c r="J9" s="23"/>
      <c r="K9" s="23"/>
      <c r="L9" s="17"/>
    </row>
    <row r="10" spans="1:21" s="5" customFormat="1" ht="15.6">
      <c r="A10" s="35" t="s">
        <v>7</v>
      </c>
      <c r="B10" s="31"/>
      <c r="C10" s="31"/>
      <c r="D10" s="23"/>
      <c r="E10" s="23"/>
      <c r="F10" s="23"/>
      <c r="G10" s="23"/>
      <c r="H10" s="23"/>
      <c r="I10" s="23"/>
      <c r="J10" s="23"/>
      <c r="K10" s="23"/>
      <c r="L10" s="17"/>
    </row>
    <row r="11" spans="1:21" s="5" customFormat="1" ht="15.6">
      <c r="A11" s="32" t="s">
        <v>65</v>
      </c>
      <c r="B11" s="32"/>
      <c r="C11" s="32"/>
      <c r="D11" s="23"/>
      <c r="E11" s="23"/>
      <c r="F11" s="23"/>
      <c r="G11" s="23"/>
      <c r="H11" s="23"/>
      <c r="I11" s="23"/>
      <c r="J11" s="23"/>
      <c r="K11" s="23"/>
      <c r="L11" s="17"/>
    </row>
    <row r="12" spans="1:21" ht="15" customHeight="1">
      <c r="A12" s="36"/>
      <c r="B12" s="37"/>
      <c r="C12" s="38"/>
      <c r="D12" s="38" t="s">
        <v>8</v>
      </c>
      <c r="E12" s="38"/>
      <c r="F12" s="38"/>
      <c r="G12" s="38" t="s">
        <v>9</v>
      </c>
      <c r="H12" s="38"/>
      <c r="I12" s="38"/>
      <c r="J12" s="38" t="s">
        <v>10</v>
      </c>
      <c r="K12" s="38"/>
      <c r="L12" s="82"/>
      <c r="M12" s="94" t="s">
        <v>11</v>
      </c>
      <c r="N12" s="81"/>
      <c r="O12" s="81"/>
      <c r="Q12" s="84"/>
    </row>
    <row r="13" spans="1:21" ht="15" customHeight="1">
      <c r="A13" s="36" t="s">
        <v>12</v>
      </c>
      <c r="B13" s="37" t="s">
        <v>13</v>
      </c>
      <c r="C13" s="38" t="s">
        <v>14</v>
      </c>
      <c r="D13" s="38" t="s">
        <v>15</v>
      </c>
      <c r="E13" s="39" t="s">
        <v>16</v>
      </c>
      <c r="F13" s="39" t="s">
        <v>17</v>
      </c>
      <c r="G13" s="38" t="s">
        <v>18</v>
      </c>
      <c r="H13" s="39" t="s">
        <v>16</v>
      </c>
      <c r="I13" s="39" t="s">
        <v>19</v>
      </c>
      <c r="J13" s="38" t="s">
        <v>18</v>
      </c>
      <c r="K13" s="39" t="s">
        <v>16</v>
      </c>
      <c r="L13" s="39" t="s">
        <v>20</v>
      </c>
      <c r="M13" s="95" t="s">
        <v>21</v>
      </c>
      <c r="N13" s="89"/>
      <c r="O13" s="90"/>
      <c r="P13" s="90"/>
    </row>
    <row r="14" spans="1:21" ht="15" customHeight="1">
      <c r="A14" s="40">
        <v>1</v>
      </c>
      <c r="B14" s="41" t="s">
        <v>22</v>
      </c>
      <c r="C14" s="42"/>
      <c r="D14" s="43"/>
      <c r="E14" s="44"/>
      <c r="F14" s="45">
        <f>SUBTOTAL(9,F15:F31)</f>
        <v>0</v>
      </c>
      <c r="G14" s="44"/>
      <c r="H14" s="46"/>
      <c r="I14" s="45">
        <f>SUBTOTAL(9,I15:I31)</f>
        <v>0</v>
      </c>
      <c r="J14" s="44"/>
      <c r="K14" s="44"/>
      <c r="L14" s="45">
        <f>SUBTOTAL(9,L15:L31)</f>
        <v>0</v>
      </c>
      <c r="M14" s="96">
        <f>SUBTOTAL(9,M15:M31)</f>
        <v>0</v>
      </c>
      <c r="N14" s="90"/>
      <c r="O14" s="91"/>
      <c r="P14" s="91"/>
    </row>
    <row r="15" spans="1:21" ht="15" customHeight="1">
      <c r="A15" s="87" t="s">
        <v>23</v>
      </c>
      <c r="B15" s="2" t="s">
        <v>24</v>
      </c>
      <c r="C15" s="48" t="s">
        <v>25</v>
      </c>
      <c r="D15" s="49">
        <v>1</v>
      </c>
      <c r="E15" s="50"/>
      <c r="F15" s="51">
        <f>D15*E15</f>
        <v>0</v>
      </c>
      <c r="G15" s="49">
        <v>1</v>
      </c>
      <c r="H15" s="50"/>
      <c r="I15" s="83">
        <f>G15*H15</f>
        <v>0</v>
      </c>
      <c r="J15" s="49">
        <v>1</v>
      </c>
      <c r="K15" s="50"/>
      <c r="L15" s="83">
        <f>J15*K15</f>
        <v>0</v>
      </c>
      <c r="M15" s="97">
        <f>SUM(F15,I15,L15)</f>
        <v>0</v>
      </c>
      <c r="N15" s="92"/>
      <c r="O15" s="91"/>
      <c r="P15" s="91"/>
      <c r="Q15" s="84"/>
    </row>
    <row r="16" spans="1:21" ht="15" customHeight="1">
      <c r="A16" s="87" t="s">
        <v>26</v>
      </c>
      <c r="B16" s="2" t="s">
        <v>27</v>
      </c>
      <c r="C16" s="48" t="s">
        <v>25</v>
      </c>
      <c r="D16" s="49">
        <v>1</v>
      </c>
      <c r="E16" s="50"/>
      <c r="F16" s="51">
        <f t="shared" ref="F16:F31" si="0">D16*E16</f>
        <v>0</v>
      </c>
      <c r="G16" s="49">
        <v>1</v>
      </c>
      <c r="H16" s="50"/>
      <c r="I16" s="83">
        <f t="shared" ref="I16:I31" si="1">G16*H16</f>
        <v>0</v>
      </c>
      <c r="J16" s="49">
        <v>1</v>
      </c>
      <c r="K16" s="50"/>
      <c r="L16" s="83">
        <f t="shared" ref="L16:L31" si="2">J16*K16</f>
        <v>0</v>
      </c>
      <c r="M16" s="97">
        <f t="shared" ref="M16:M31" si="3">SUM(F16,I16,L16)</f>
        <v>0</v>
      </c>
      <c r="N16" s="92"/>
      <c r="O16" s="91"/>
      <c r="P16" s="91"/>
      <c r="Q16" s="85"/>
    </row>
    <row r="17" spans="1:18" ht="15" customHeight="1">
      <c r="A17" s="87" t="s">
        <v>28</v>
      </c>
      <c r="B17" s="2" t="s">
        <v>29</v>
      </c>
      <c r="C17" s="48" t="s">
        <v>25</v>
      </c>
      <c r="D17" s="49">
        <v>1</v>
      </c>
      <c r="E17" s="50"/>
      <c r="F17" s="51">
        <f t="shared" si="0"/>
        <v>0</v>
      </c>
      <c r="G17" s="49">
        <v>1</v>
      </c>
      <c r="H17" s="50"/>
      <c r="I17" s="83">
        <f t="shared" si="1"/>
        <v>0</v>
      </c>
      <c r="J17" s="49">
        <v>1</v>
      </c>
      <c r="K17" s="50"/>
      <c r="L17" s="83">
        <f t="shared" si="2"/>
        <v>0</v>
      </c>
      <c r="M17" s="97">
        <f t="shared" si="3"/>
        <v>0</v>
      </c>
      <c r="N17" s="92"/>
      <c r="O17" s="91"/>
      <c r="P17" s="91"/>
      <c r="Q17" s="85"/>
    </row>
    <row r="18" spans="1:18" ht="15" customHeight="1">
      <c r="A18" s="87" t="s">
        <v>30</v>
      </c>
      <c r="B18" s="2" t="s">
        <v>31</v>
      </c>
      <c r="C18" s="48" t="s">
        <v>25</v>
      </c>
      <c r="D18" s="49">
        <v>1</v>
      </c>
      <c r="E18" s="50"/>
      <c r="F18" s="51">
        <f t="shared" si="0"/>
        <v>0</v>
      </c>
      <c r="G18" s="49">
        <v>1</v>
      </c>
      <c r="H18" s="50"/>
      <c r="I18" s="83">
        <f t="shared" si="1"/>
        <v>0</v>
      </c>
      <c r="J18" s="49">
        <v>1</v>
      </c>
      <c r="K18" s="50"/>
      <c r="L18" s="83">
        <f t="shared" si="2"/>
        <v>0</v>
      </c>
      <c r="M18" s="97">
        <f t="shared" si="3"/>
        <v>0</v>
      </c>
      <c r="N18" s="92"/>
      <c r="O18" s="91"/>
      <c r="P18" s="91"/>
      <c r="Q18" s="84"/>
      <c r="R18" s="85"/>
    </row>
    <row r="19" spans="1:18" ht="15" customHeight="1">
      <c r="A19" s="87" t="s">
        <v>32</v>
      </c>
      <c r="B19" s="2" t="s">
        <v>33</v>
      </c>
      <c r="C19" s="48" t="s">
        <v>25</v>
      </c>
      <c r="D19" s="49">
        <v>1</v>
      </c>
      <c r="E19" s="50"/>
      <c r="F19" s="51">
        <f t="shared" si="0"/>
        <v>0</v>
      </c>
      <c r="G19" s="49">
        <v>1</v>
      </c>
      <c r="H19" s="50"/>
      <c r="I19" s="83">
        <f t="shared" si="1"/>
        <v>0</v>
      </c>
      <c r="J19" s="49">
        <v>1</v>
      </c>
      <c r="K19" s="50"/>
      <c r="L19" s="83">
        <f t="shared" si="2"/>
        <v>0</v>
      </c>
      <c r="M19" s="97">
        <f t="shared" si="3"/>
        <v>0</v>
      </c>
      <c r="N19" s="92"/>
      <c r="O19" s="91"/>
      <c r="P19" s="91"/>
      <c r="Q19" s="86"/>
      <c r="R19" s="85"/>
    </row>
    <row r="20" spans="1:18" ht="15" customHeight="1">
      <c r="A20" s="87" t="s">
        <v>34</v>
      </c>
      <c r="B20" s="2" t="s">
        <v>35</v>
      </c>
      <c r="C20" s="48" t="s">
        <v>25</v>
      </c>
      <c r="D20" s="49">
        <v>1</v>
      </c>
      <c r="E20" s="50"/>
      <c r="F20" s="51">
        <f t="shared" si="0"/>
        <v>0</v>
      </c>
      <c r="G20" s="49">
        <v>1</v>
      </c>
      <c r="H20" s="50"/>
      <c r="I20" s="83">
        <f t="shared" si="1"/>
        <v>0</v>
      </c>
      <c r="J20" s="49">
        <v>1</v>
      </c>
      <c r="K20" s="50"/>
      <c r="L20" s="83">
        <f t="shared" si="2"/>
        <v>0</v>
      </c>
      <c r="M20" s="97">
        <f t="shared" si="3"/>
        <v>0</v>
      </c>
      <c r="N20" s="92"/>
      <c r="O20" s="91"/>
      <c r="P20" s="91"/>
      <c r="Q20" s="84"/>
    </row>
    <row r="21" spans="1:18" ht="15" customHeight="1">
      <c r="A21" s="87" t="s">
        <v>36</v>
      </c>
      <c r="B21" s="2" t="s">
        <v>37</v>
      </c>
      <c r="C21" s="48" t="s">
        <v>25</v>
      </c>
      <c r="D21" s="49">
        <v>1</v>
      </c>
      <c r="E21" s="50"/>
      <c r="F21" s="51">
        <f t="shared" si="0"/>
        <v>0</v>
      </c>
      <c r="G21" s="49">
        <v>1</v>
      </c>
      <c r="H21" s="50"/>
      <c r="I21" s="83">
        <f t="shared" si="1"/>
        <v>0</v>
      </c>
      <c r="J21" s="49">
        <v>1</v>
      </c>
      <c r="K21" s="50"/>
      <c r="L21" s="83">
        <f t="shared" si="2"/>
        <v>0</v>
      </c>
      <c r="M21" s="97">
        <f t="shared" si="3"/>
        <v>0</v>
      </c>
      <c r="N21" s="92"/>
      <c r="O21" s="91"/>
      <c r="P21" s="91"/>
      <c r="Q21" s="84"/>
    </row>
    <row r="22" spans="1:18" ht="15" customHeight="1">
      <c r="A22" s="87" t="s">
        <v>38</v>
      </c>
      <c r="B22" s="2" t="s">
        <v>39</v>
      </c>
      <c r="C22" s="48" t="s">
        <v>25</v>
      </c>
      <c r="D22" s="49">
        <v>1</v>
      </c>
      <c r="E22" s="50"/>
      <c r="F22" s="51">
        <f t="shared" si="0"/>
        <v>0</v>
      </c>
      <c r="G22" s="49">
        <v>1</v>
      </c>
      <c r="H22" s="50"/>
      <c r="I22" s="83">
        <f t="shared" si="1"/>
        <v>0</v>
      </c>
      <c r="J22" s="49">
        <v>1</v>
      </c>
      <c r="K22" s="50"/>
      <c r="L22" s="83">
        <f t="shared" si="2"/>
        <v>0</v>
      </c>
      <c r="M22" s="97">
        <f t="shared" si="3"/>
        <v>0</v>
      </c>
      <c r="N22" s="92"/>
      <c r="O22" s="91"/>
      <c r="P22" s="91"/>
      <c r="Q22" s="84"/>
    </row>
    <row r="23" spans="1:18" ht="15" customHeight="1">
      <c r="A23" s="87" t="s">
        <v>40</v>
      </c>
      <c r="B23" s="2" t="s">
        <v>41</v>
      </c>
      <c r="C23" s="48" t="s">
        <v>25</v>
      </c>
      <c r="D23" s="49">
        <v>1</v>
      </c>
      <c r="E23" s="50"/>
      <c r="F23" s="51">
        <f t="shared" si="0"/>
        <v>0</v>
      </c>
      <c r="G23" s="49">
        <v>1</v>
      </c>
      <c r="H23" s="50"/>
      <c r="I23" s="83">
        <f t="shared" si="1"/>
        <v>0</v>
      </c>
      <c r="J23" s="49">
        <v>1</v>
      </c>
      <c r="K23" s="50"/>
      <c r="L23" s="83">
        <f t="shared" si="2"/>
        <v>0</v>
      </c>
      <c r="M23" s="97">
        <f t="shared" si="3"/>
        <v>0</v>
      </c>
      <c r="N23" s="92"/>
      <c r="O23" s="91"/>
      <c r="P23" s="91"/>
    </row>
    <row r="24" spans="1:18" ht="15" customHeight="1">
      <c r="A24" s="87" t="s">
        <v>42</v>
      </c>
      <c r="B24" s="2" t="s">
        <v>43</v>
      </c>
      <c r="C24" s="48" t="s">
        <v>25</v>
      </c>
      <c r="D24" s="49">
        <v>1</v>
      </c>
      <c r="E24" s="50"/>
      <c r="F24" s="51">
        <f t="shared" si="0"/>
        <v>0</v>
      </c>
      <c r="G24" s="49">
        <v>1</v>
      </c>
      <c r="H24" s="50"/>
      <c r="I24" s="83">
        <f t="shared" si="1"/>
        <v>0</v>
      </c>
      <c r="J24" s="49">
        <v>1</v>
      </c>
      <c r="K24" s="50"/>
      <c r="L24" s="83">
        <f t="shared" si="2"/>
        <v>0</v>
      </c>
      <c r="M24" s="97">
        <f t="shared" si="3"/>
        <v>0</v>
      </c>
      <c r="N24" s="92"/>
      <c r="O24" s="91"/>
      <c r="P24" s="91"/>
      <c r="Q24" s="86"/>
    </row>
    <row r="25" spans="1:18" ht="15" customHeight="1">
      <c r="A25" s="87" t="s">
        <v>44</v>
      </c>
      <c r="B25" s="2" t="s">
        <v>45</v>
      </c>
      <c r="C25" s="48" t="s">
        <v>25</v>
      </c>
      <c r="D25" s="49">
        <v>1</v>
      </c>
      <c r="E25" s="50"/>
      <c r="F25" s="51">
        <f t="shared" si="0"/>
        <v>0</v>
      </c>
      <c r="G25" s="49">
        <v>1</v>
      </c>
      <c r="H25" s="50"/>
      <c r="I25" s="83">
        <f t="shared" si="1"/>
        <v>0</v>
      </c>
      <c r="J25" s="49">
        <v>1</v>
      </c>
      <c r="K25" s="50"/>
      <c r="L25" s="83">
        <f t="shared" si="2"/>
        <v>0</v>
      </c>
      <c r="M25" s="97">
        <f t="shared" si="3"/>
        <v>0</v>
      </c>
      <c r="N25" s="92"/>
      <c r="O25" s="91"/>
      <c r="P25" s="91"/>
      <c r="Q25" s="86"/>
    </row>
    <row r="26" spans="1:18" ht="15" customHeight="1">
      <c r="A26" s="87" t="s">
        <v>46</v>
      </c>
      <c r="B26" s="2" t="s">
        <v>47</v>
      </c>
      <c r="C26" s="48" t="s">
        <v>25</v>
      </c>
      <c r="D26" s="49">
        <v>1</v>
      </c>
      <c r="E26" s="50"/>
      <c r="F26" s="51">
        <f t="shared" si="0"/>
        <v>0</v>
      </c>
      <c r="G26" s="49">
        <v>1</v>
      </c>
      <c r="H26" s="50"/>
      <c r="I26" s="83">
        <f t="shared" si="1"/>
        <v>0</v>
      </c>
      <c r="J26" s="49">
        <v>1</v>
      </c>
      <c r="K26" s="50"/>
      <c r="L26" s="83">
        <f t="shared" si="2"/>
        <v>0</v>
      </c>
      <c r="M26" s="97">
        <f t="shared" si="3"/>
        <v>0</v>
      </c>
      <c r="N26" s="92"/>
      <c r="O26" s="91"/>
      <c r="P26" s="91"/>
      <c r="Q26" s="86"/>
    </row>
    <row r="27" spans="1:18" ht="15" customHeight="1">
      <c r="A27" s="87" t="s">
        <v>48</v>
      </c>
      <c r="B27" s="2" t="s">
        <v>49</v>
      </c>
      <c r="C27" s="48" t="s">
        <v>25</v>
      </c>
      <c r="D27" s="49">
        <v>1</v>
      </c>
      <c r="E27" s="50"/>
      <c r="F27" s="51">
        <f t="shared" si="0"/>
        <v>0</v>
      </c>
      <c r="G27" s="49">
        <v>1</v>
      </c>
      <c r="H27" s="50"/>
      <c r="I27" s="83">
        <f t="shared" si="1"/>
        <v>0</v>
      </c>
      <c r="J27" s="49">
        <v>1</v>
      </c>
      <c r="K27" s="50"/>
      <c r="L27" s="83">
        <f t="shared" si="2"/>
        <v>0</v>
      </c>
      <c r="M27" s="97">
        <f t="shared" si="3"/>
        <v>0</v>
      </c>
      <c r="N27" s="92"/>
      <c r="O27" s="91"/>
      <c r="P27" s="91"/>
      <c r="Q27" s="86"/>
    </row>
    <row r="28" spans="1:18" ht="15" customHeight="1">
      <c r="A28" s="87" t="s">
        <v>50</v>
      </c>
      <c r="B28" s="2" t="s">
        <v>51</v>
      </c>
      <c r="C28" s="48" t="s">
        <v>25</v>
      </c>
      <c r="D28" s="49">
        <v>1</v>
      </c>
      <c r="E28" s="50"/>
      <c r="F28" s="51">
        <f t="shared" si="0"/>
        <v>0</v>
      </c>
      <c r="G28" s="49">
        <v>1</v>
      </c>
      <c r="H28" s="50"/>
      <c r="I28" s="83">
        <f t="shared" si="1"/>
        <v>0</v>
      </c>
      <c r="J28" s="49">
        <v>1</v>
      </c>
      <c r="K28" s="50"/>
      <c r="L28" s="83">
        <f t="shared" si="2"/>
        <v>0</v>
      </c>
      <c r="M28" s="97">
        <f t="shared" si="3"/>
        <v>0</v>
      </c>
      <c r="N28" s="92"/>
      <c r="O28" s="91"/>
      <c r="P28" s="91"/>
      <c r="Q28" s="86"/>
    </row>
    <row r="29" spans="1:18" ht="15" customHeight="1">
      <c r="A29" s="87" t="s">
        <v>52</v>
      </c>
      <c r="B29" s="2" t="s">
        <v>53</v>
      </c>
      <c r="C29" s="48" t="s">
        <v>25</v>
      </c>
      <c r="D29" s="49">
        <v>1</v>
      </c>
      <c r="E29" s="50"/>
      <c r="F29" s="51">
        <f t="shared" si="0"/>
        <v>0</v>
      </c>
      <c r="G29" s="49">
        <v>1</v>
      </c>
      <c r="H29" s="50"/>
      <c r="I29" s="83">
        <f t="shared" si="1"/>
        <v>0</v>
      </c>
      <c r="J29" s="49">
        <v>1</v>
      </c>
      <c r="K29" s="50"/>
      <c r="L29" s="83">
        <f t="shared" si="2"/>
        <v>0</v>
      </c>
      <c r="M29" s="97">
        <f t="shared" si="3"/>
        <v>0</v>
      </c>
      <c r="N29" s="92"/>
      <c r="O29" s="91"/>
      <c r="P29" s="91"/>
      <c r="Q29" s="86"/>
    </row>
    <row r="30" spans="1:18" ht="15" customHeight="1">
      <c r="A30" s="47">
        <v>1.1599999999999999</v>
      </c>
      <c r="B30" s="2" t="s">
        <v>54</v>
      </c>
      <c r="C30" s="48" t="s">
        <v>25</v>
      </c>
      <c r="D30" s="49">
        <v>1</v>
      </c>
      <c r="E30" s="52"/>
      <c r="F30" s="51">
        <f t="shared" si="0"/>
        <v>0</v>
      </c>
      <c r="G30" s="49">
        <v>1</v>
      </c>
      <c r="H30" s="50"/>
      <c r="I30" s="83">
        <f t="shared" si="1"/>
        <v>0</v>
      </c>
      <c r="J30" s="49">
        <v>1</v>
      </c>
      <c r="K30" s="50"/>
      <c r="L30" s="83">
        <f t="shared" si="2"/>
        <v>0</v>
      </c>
      <c r="M30" s="97">
        <f t="shared" si="3"/>
        <v>0</v>
      </c>
      <c r="N30" s="92"/>
      <c r="O30" s="91"/>
      <c r="P30" s="91"/>
      <c r="Q30" s="86"/>
    </row>
    <row r="31" spans="1:18" ht="15" customHeight="1" thickBot="1">
      <c r="A31" s="47">
        <v>1.17</v>
      </c>
      <c r="B31" s="2" t="s">
        <v>55</v>
      </c>
      <c r="C31" s="48" t="s">
        <v>25</v>
      </c>
      <c r="D31" s="49">
        <v>1</v>
      </c>
      <c r="E31" s="52"/>
      <c r="F31" s="51">
        <f t="shared" si="0"/>
        <v>0</v>
      </c>
      <c r="G31" s="101">
        <v>1</v>
      </c>
      <c r="H31" s="50"/>
      <c r="I31" s="83">
        <f t="shared" si="1"/>
        <v>0</v>
      </c>
      <c r="J31" s="49">
        <v>1</v>
      </c>
      <c r="K31" s="50"/>
      <c r="L31" s="83">
        <f t="shared" si="2"/>
        <v>0</v>
      </c>
      <c r="M31" s="97">
        <f t="shared" si="3"/>
        <v>0</v>
      </c>
      <c r="N31" s="92"/>
      <c r="O31" s="91"/>
      <c r="P31" s="91"/>
      <c r="Q31" s="86"/>
    </row>
    <row r="32" spans="1:18" ht="15.6">
      <c r="A32" s="53"/>
      <c r="B32" s="54" t="s">
        <v>56</v>
      </c>
      <c r="C32" s="55"/>
      <c r="D32" s="56"/>
      <c r="E32" s="57"/>
      <c r="F32" s="58">
        <f>SUBTOTAL(9,F15:F31)</f>
        <v>0</v>
      </c>
      <c r="G32" s="59"/>
      <c r="H32" s="59"/>
      <c r="I32" s="58">
        <f>SUBTOTAL(9,I15:I31)</f>
        <v>0</v>
      </c>
      <c r="J32" s="59"/>
      <c r="K32" s="61"/>
      <c r="L32" s="58">
        <f>SUBTOTAL(9,L15:L31)</f>
        <v>0</v>
      </c>
      <c r="M32" s="98">
        <f>SUBTOTAL(9,M15:M31)</f>
        <v>0</v>
      </c>
      <c r="N32" s="93"/>
      <c r="O32" s="91"/>
      <c r="P32" s="91"/>
    </row>
    <row r="33" spans="1:16" ht="15.6">
      <c r="A33" s="53"/>
      <c r="B33" s="54" t="s">
        <v>57</v>
      </c>
      <c r="C33" s="55"/>
      <c r="D33" s="56"/>
      <c r="E33" s="57"/>
      <c r="F33" s="60">
        <f>F32*0.15</f>
        <v>0</v>
      </c>
      <c r="G33" s="59"/>
      <c r="H33" s="61"/>
      <c r="I33" s="60">
        <f>I32*0.15</f>
        <v>0</v>
      </c>
      <c r="J33" s="59"/>
      <c r="K33" s="61"/>
      <c r="L33" s="60">
        <f>L32*0.15</f>
        <v>0</v>
      </c>
      <c r="M33" s="99">
        <f>M32*0.15</f>
        <v>0</v>
      </c>
      <c r="N33" s="88"/>
      <c r="O33" s="91"/>
      <c r="P33" s="91"/>
    </row>
    <row r="34" spans="1:16" ht="16.2" thickBot="1">
      <c r="A34" s="53"/>
      <c r="B34" s="54" t="s">
        <v>58</v>
      </c>
      <c r="C34" s="55"/>
      <c r="D34" s="56"/>
      <c r="E34" s="57"/>
      <c r="F34" s="62">
        <f>F32+F33</f>
        <v>0</v>
      </c>
      <c r="G34" s="59"/>
      <c r="H34" s="61"/>
      <c r="I34" s="62">
        <f>I32+I33</f>
        <v>0</v>
      </c>
      <c r="J34" s="59"/>
      <c r="K34" s="61"/>
      <c r="L34" s="62">
        <f>L32+L33</f>
        <v>0</v>
      </c>
      <c r="M34" s="100">
        <f>M32+M33</f>
        <v>0</v>
      </c>
      <c r="N34" s="88"/>
      <c r="O34" s="91"/>
      <c r="P34" s="91"/>
    </row>
    <row r="35" spans="1:16">
      <c r="A35" s="63"/>
      <c r="B35" s="64"/>
      <c r="C35" s="65"/>
      <c r="D35" s="65"/>
      <c r="E35" s="66"/>
      <c r="F35" s="66"/>
      <c r="G35" s="66"/>
      <c r="H35" s="66"/>
      <c r="I35" s="66"/>
      <c r="J35" s="66"/>
      <c r="K35" s="66"/>
      <c r="L35" s="66"/>
      <c r="M35" s="66"/>
      <c r="N35" s="88"/>
      <c r="O35" s="88"/>
      <c r="P35" s="88"/>
    </row>
    <row r="36" spans="1:16" ht="15" thickBot="1">
      <c r="A36" s="63"/>
      <c r="B36" s="66"/>
      <c r="C36" s="65"/>
      <c r="D36" s="65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</row>
    <row r="37" spans="1:16">
      <c r="A37" s="63"/>
      <c r="B37" s="102" t="s">
        <v>59</v>
      </c>
      <c r="C37" s="67"/>
      <c r="D37" s="68"/>
      <c r="E37" s="69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</row>
    <row r="38" spans="1:16">
      <c r="A38" s="63"/>
      <c r="B38" s="103"/>
      <c r="C38" s="70" t="s">
        <v>60</v>
      </c>
      <c r="D38" s="71" t="s">
        <v>61</v>
      </c>
      <c r="E38" s="72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</row>
    <row r="39" spans="1:16">
      <c r="A39" s="63"/>
      <c r="B39" s="103"/>
      <c r="C39" s="71"/>
      <c r="D39" s="73"/>
      <c r="E39" s="74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</row>
    <row r="40" spans="1:16">
      <c r="A40" s="63"/>
      <c r="B40" s="104"/>
      <c r="C40" s="75" t="s">
        <v>62</v>
      </c>
      <c r="D40" s="76" t="s">
        <v>63</v>
      </c>
      <c r="E40" s="77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</row>
    <row r="41" spans="1:16">
      <c r="A41" s="63"/>
      <c r="B41" s="66"/>
      <c r="C41" s="65"/>
      <c r="D41" s="65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</row>
    <row r="42" spans="1:16">
      <c r="A42" s="63"/>
      <c r="B42" s="66"/>
      <c r="C42" s="65"/>
      <c r="D42" s="65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</row>
  </sheetData>
  <protectedRanges>
    <protectedRange sqref="C7" name="Range1"/>
    <protectedRange sqref="B3" name="Range1_1"/>
    <protectedRange sqref="B4" name="Range1_2"/>
    <protectedRange sqref="B5" name="Range1_3"/>
  </protectedRanges>
  <mergeCells count="1">
    <mergeCell ref="B37:B40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17"/>
  <sheetViews>
    <sheetView workbookViewId="0">
      <selection activeCell="B1" sqref="B1:D7"/>
    </sheetView>
  </sheetViews>
  <sheetFormatPr defaultColWidth="9" defaultRowHeight="14.4"/>
  <cols>
    <col min="2" max="2" width="55" customWidth="1"/>
  </cols>
  <sheetData>
    <row r="3" spans="2:2" ht="15" customHeight="1">
      <c r="B3" s="2"/>
    </row>
    <row r="4" spans="2:2" ht="15" customHeight="1">
      <c r="B4" s="2"/>
    </row>
    <row r="5" spans="2:2" ht="15" customHeight="1"/>
    <row r="6" spans="2:2" ht="15" customHeight="1"/>
    <row r="7" spans="2:2" ht="15" customHeight="1"/>
    <row r="8" spans="2:2" ht="15" customHeight="1"/>
    <row r="9" spans="2:2" ht="15" customHeight="1"/>
    <row r="10" spans="2:2" ht="15" customHeight="1"/>
    <row r="11" spans="2:2" ht="15" customHeight="1"/>
    <row r="12" spans="2:2" ht="15" customHeight="1"/>
    <row r="13" spans="2:2" ht="15" customHeight="1"/>
    <row r="14" spans="2:2" ht="15" customHeight="1"/>
    <row r="15" spans="2:2" ht="15" customHeight="1"/>
    <row r="16" spans="2:2" ht="15" customHeight="1"/>
    <row r="17" ht="1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0"/>
  <sheetViews>
    <sheetView workbookViewId="0">
      <selection activeCell="B2" sqref="B2"/>
    </sheetView>
  </sheetViews>
  <sheetFormatPr defaultColWidth="8.88671875" defaultRowHeight="14.4"/>
  <sheetData>
    <row r="20" spans="5:5" ht="15.6">
      <c r="E20" s="1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allowEditUser xmlns="https://web.wps.cn/et/2018/main" xmlns:s="http://schemas.openxmlformats.org/spreadsheetml/2006/main" hasInvisiblePropRange="0">
  <rangeList sheetStid="6" master="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</rangeList>
  <rangeList sheetStid="8" master=""/>
  <rangeList sheetStid="7" master=""/>
</allowEditUser>
</file>

<file path=customXml/item3.xml><?xml version="1.0" encoding="utf-8"?>
<comments xmlns="https://web.wps.cn/et/2018/main" xmlns:s="http://schemas.openxmlformats.org/spreadsheetml/2006/main">
  <commentList sheetStid="6">
    <comment s:ref="A8" rgbClr="2FCA70"/>
  </commentList>
</comment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30CC1614C1334498C55AF9D39CDD0F" ma:contentTypeVersion="13" ma:contentTypeDescription="Create a new document." ma:contentTypeScope="" ma:versionID="66f7dfc77754d4af54ce9ef7739045a4">
  <xsd:schema xmlns:xsd="http://www.w3.org/2001/XMLSchema" xmlns:xs="http://www.w3.org/2001/XMLSchema" xmlns:p="http://schemas.microsoft.com/office/2006/metadata/properties" xmlns:ns2="ddc3d473-52b8-451c-8d7a-1b1a1d3946df" xmlns:ns3="2a686e27-ddae-4b6e-abdc-3c3e5e8b3b2a" targetNamespace="http://schemas.microsoft.com/office/2006/metadata/properties" ma:root="true" ma:fieldsID="e72987dd67b68f03990d1ed4120859f6" ns2:_="" ns3:_="">
    <xsd:import namespace="ddc3d473-52b8-451c-8d7a-1b1a1d3946df"/>
    <xsd:import namespace="2a686e27-ddae-4b6e-abdc-3c3e5e8b3b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3d473-52b8-451c-8d7a-1b1a1d3946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51689c7-0af7-47ac-a068-deb6a85a41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86e27-ddae-4b6e-abdc-3c3e5e8b3b2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cf7d38-d2a5-4cdf-b114-e40c5fe60684}" ma:internalName="TaxCatchAll" ma:showField="CatchAllData" ma:web="2a686e27-ddae-4b6e-abdc-3c3e5e8b3b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072AB8-F020-4FA2-9AC7-03F338EF3041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137196C7-06AD-4C07-BC53-A7481D12209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PRICING SCHEDULE</vt:lpstr>
      <vt:lpstr>Sheet2</vt:lpstr>
      <vt:lpstr>Sheet1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Thato Meso</cp:lastModifiedBy>
  <cp:lastPrinted>2023-10-13T07:29:49Z</cp:lastPrinted>
  <dcterms:created xsi:type="dcterms:W3CDTF">2017-06-15T23:28:00Z</dcterms:created>
  <dcterms:modified xsi:type="dcterms:W3CDTF">2023-10-13T07:29:50Z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D710FBC6765F400095735E577F574DC3</vt:lpwstr>
  </property>
  <property fmtid="{D5CDD505-2E9C-101B-9397-08002B2CF9AE}" pid="3" name="KSOProductBuildVer">
    <vt:lpwstr>1033-11.2.0.11440</vt:lpwstr>
  </property>
</Properties>
</file>