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prasaon-my.sharepoint.com/personal/buyie_rose_prasa_com/Documents/Desktop/NALEDI OHSE/"/>
    </mc:Choice>
  </mc:AlternateContent>
  <xr:revisionPtr revIDLastSave="0" documentId="8_{EE90765B-852C-41F8-9FA2-C54DA466EC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aled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3" i="2" l="1"/>
  <c r="R13" i="2" s="1"/>
  <c r="S13" i="2" s="1"/>
  <c r="Q12" i="2"/>
  <c r="R12" i="2" s="1"/>
  <c r="S12" i="2" s="1"/>
  <c r="Q11" i="2"/>
  <c r="R11" i="2" s="1"/>
  <c r="S11" i="2" s="1"/>
  <c r="O11" i="2"/>
  <c r="S10" i="2"/>
  <c r="R10" i="2"/>
  <c r="Q10" i="2"/>
  <c r="O10" i="2"/>
  <c r="Q9" i="2"/>
  <c r="R9" i="2" s="1"/>
  <c r="M9" i="2"/>
  <c r="Q8" i="2"/>
  <c r="R8" i="2" s="1"/>
  <c r="N8" i="2"/>
  <c r="N9" i="2" s="1"/>
  <c r="M8" i="2"/>
  <c r="N6" i="2"/>
  <c r="M6" i="2"/>
  <c r="L6" i="2"/>
  <c r="L8" i="2" s="1"/>
  <c r="L9" i="2" s="1"/>
  <c r="K6" i="2"/>
  <c r="K8" i="2" s="1"/>
  <c r="K9" i="2" s="1"/>
  <c r="J6" i="2"/>
  <c r="J8" i="2" s="1"/>
  <c r="J9" i="2" s="1"/>
  <c r="I6" i="2"/>
  <c r="I8" i="2" s="1"/>
  <c r="I9" i="2" s="1"/>
  <c r="H6" i="2"/>
  <c r="H8" i="2" s="1"/>
  <c r="H9" i="2" s="1"/>
  <c r="G6" i="2"/>
  <c r="G8" i="2" s="1"/>
  <c r="G9" i="2" s="1"/>
  <c r="F6" i="2"/>
  <c r="F8" i="2" s="1"/>
  <c r="F9" i="2" s="1"/>
  <c r="E6" i="2"/>
  <c r="E8" i="2" s="1"/>
  <c r="E9" i="2" s="1"/>
  <c r="D6" i="2"/>
  <c r="D8" i="2" s="1"/>
  <c r="D9" i="2" s="1"/>
  <c r="C6" i="2"/>
  <c r="C8" i="2" s="1"/>
  <c r="O5" i="2"/>
  <c r="O4" i="2"/>
  <c r="E2" i="2"/>
  <c r="F2" i="2" s="1"/>
  <c r="G2" i="2" s="1"/>
  <c r="H2" i="2" s="1"/>
  <c r="I2" i="2" s="1"/>
  <c r="J2" i="2" s="1"/>
  <c r="K2" i="2" s="1"/>
  <c r="L2" i="2" s="1"/>
  <c r="M2" i="2" s="1"/>
  <c r="N2" i="2" s="1"/>
  <c r="D2" i="2"/>
  <c r="C9" i="2" l="1"/>
  <c r="O9" i="2" s="1"/>
  <c r="S9" i="2" s="1"/>
  <c r="O8" i="2"/>
  <c r="S8" i="2" s="1"/>
  <c r="S14" i="2" s="1"/>
  <c r="O6" i="2"/>
</calcChain>
</file>

<file path=xl/sharedStrings.xml><?xml version="1.0" encoding="utf-8"?>
<sst xmlns="http://schemas.openxmlformats.org/spreadsheetml/2006/main" count="32" uniqueCount="30">
  <si>
    <t>Working days</t>
  </si>
  <si>
    <t>Total Hours</t>
  </si>
  <si>
    <t>Total</t>
  </si>
  <si>
    <t>Rate/Hour</t>
  </si>
  <si>
    <t>VAT 15%</t>
  </si>
  <si>
    <t>Months</t>
  </si>
  <si>
    <t>A</t>
  </si>
  <si>
    <t>B</t>
  </si>
  <si>
    <t>C</t>
  </si>
  <si>
    <t>Grand Total Cost</t>
  </si>
  <si>
    <t xml:space="preserve"> TOTAL COST PER HOURS</t>
  </si>
  <si>
    <t xml:space="preserve"> PrConstruction Health and Safety Officer (100%)</t>
  </si>
  <si>
    <t>once off</t>
  </si>
  <si>
    <t>PLEASE NOTE: The hourly rates and once off  costs per discipline must be inclusive of all disbursements and other costs i.e. overhead cost, accommodation, traveling - and office expenses.</t>
  </si>
  <si>
    <t>Close-Out Report</t>
  </si>
  <si>
    <t>8Hours per day</t>
  </si>
  <si>
    <t>Estimated Overtime (CHSO) as and when required*</t>
  </si>
  <si>
    <t>Permit Application DoEL</t>
  </si>
  <si>
    <t>1*</t>
  </si>
  <si>
    <t>CHSO to be full time on site.</t>
  </si>
  <si>
    <t>2*</t>
  </si>
  <si>
    <t>3*</t>
  </si>
  <si>
    <t>4*</t>
  </si>
  <si>
    <t>Kilometres traveled to be as per AA rates from Site Camp to work site as per Project's daily movement.</t>
  </si>
  <si>
    <r>
      <t xml:space="preserve">Overtime is </t>
    </r>
    <r>
      <rPr>
        <b/>
        <sz val="11"/>
        <color theme="1"/>
        <rFont val="Arial"/>
        <family val="2"/>
      </rPr>
      <t>not guaranteed</t>
    </r>
    <r>
      <rPr>
        <sz val="11"/>
        <color theme="1"/>
        <rFont val="Arial"/>
        <family val="2"/>
      </rPr>
      <t>. Value placed here are estimated. Overtime will be approved before hand. Normal working days includes Saturdays</t>
    </r>
  </si>
  <si>
    <t>Project Timeframe (12Months)</t>
  </si>
  <si>
    <t xml:space="preserve">PrC H&amp;S Agent 
(PrC H&amp;S Agent ( four times a month)* </t>
  </si>
  <si>
    <r>
      <t xml:space="preserve">Km Rates  </t>
    </r>
    <r>
      <rPr>
        <b/>
        <sz val="8"/>
        <color theme="1"/>
        <rFont val="Arial"/>
        <family val="2"/>
      </rPr>
      <t>( from Site Camp to Work Site ONLY)</t>
    </r>
  </si>
  <si>
    <t>CHSA to be on site four times a month for Audits and Monthly Project Meeting attendance. Stated hours are estimates for As an when</t>
  </si>
  <si>
    <t xml:space="preserve">ANNEXURE A:     OHSE AGENT PRICING SCHEDULE Naledi Phase2: Reinstatement of the 3kV Overhead Track Equipment Between Johannesburg and Naledi - Gauteng Region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</si>
</sst>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4" borderId="8" xfId="0" applyFont="1" applyFill="1" applyBorder="1" applyAlignment="1">
      <alignment horizontal="center" vertical="center"/>
    </xf>
    <xf numFmtId="17" fontId="2" fillId="4" borderId="1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43" fontId="3" fillId="2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10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5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43" fontId="3" fillId="0" borderId="4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43" fontId="3" fillId="0" borderId="3" xfId="0" applyNumberFormat="1" applyFont="1" applyBorder="1" applyAlignment="1">
      <alignment horizontal="right" vertical="center"/>
    </xf>
    <xf numFmtId="164" fontId="2" fillId="5" borderId="1" xfId="0" applyNumberFormat="1" applyFont="1" applyFill="1" applyBorder="1" applyAlignment="1">
      <alignment horizontal="right" vertical="center"/>
    </xf>
    <xf numFmtId="164" fontId="2" fillId="5" borderId="7" xfId="0" applyNumberFormat="1" applyFont="1" applyFill="1" applyBorder="1" applyAlignment="1">
      <alignment horizontal="right" vertical="center"/>
    </xf>
    <xf numFmtId="0" fontId="2" fillId="2" borderId="6" xfId="0" applyFont="1" applyFill="1" applyBorder="1"/>
    <xf numFmtId="0" fontId="2" fillId="5" borderId="11" xfId="0" applyFont="1" applyFill="1" applyBorder="1" applyAlignment="1">
      <alignment horizontal="right" vertical="center"/>
    </xf>
    <xf numFmtId="164" fontId="2" fillId="5" borderId="3" xfId="0" applyNumberFormat="1" applyFont="1" applyFill="1" applyBorder="1" applyAlignment="1">
      <alignment horizontal="righ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25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2" fillId="2" borderId="26" xfId="0" applyFont="1" applyFill="1" applyBorder="1" applyAlignment="1">
      <alignment horizontal="right" vertical="center"/>
    </xf>
    <xf numFmtId="0" fontId="2" fillId="5" borderId="2" xfId="0" applyFont="1" applyFill="1" applyBorder="1" applyAlignment="1">
      <alignment horizontal="right" vertical="center"/>
    </xf>
    <xf numFmtId="0" fontId="3" fillId="3" borderId="19" xfId="0" applyFont="1" applyFill="1" applyBorder="1" applyAlignment="1">
      <alignment horizontal="right" vertical="center"/>
    </xf>
    <xf numFmtId="0" fontId="3" fillId="3" borderId="16" xfId="0" applyFont="1" applyFill="1" applyBorder="1" applyAlignment="1">
      <alignment horizontal="right" vertical="center"/>
    </xf>
    <xf numFmtId="0" fontId="2" fillId="3" borderId="19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4DC75-6E92-4EA6-800F-3C81B8B6A8E3}">
  <dimension ref="A1:AD20"/>
  <sheetViews>
    <sheetView tabSelected="1" workbookViewId="0">
      <selection activeCell="P21" sqref="P21"/>
    </sheetView>
  </sheetViews>
  <sheetFormatPr defaultColWidth="8.7265625" defaultRowHeight="14" x14ac:dyDescent="0.3"/>
  <cols>
    <col min="1" max="1" width="3.1796875" style="2" customWidth="1"/>
    <col min="2" max="2" width="26.7265625" style="1" customWidth="1"/>
    <col min="3" max="15" width="9.90625" style="1" customWidth="1"/>
    <col min="16" max="16" width="9.7265625" style="1" customWidth="1"/>
    <col min="17" max="17" width="8.54296875" style="1" customWidth="1"/>
    <col min="18" max="18" width="12.36328125" style="1" customWidth="1"/>
    <col min="19" max="19" width="14.81640625" style="1" customWidth="1"/>
    <col min="20" max="16384" width="8.7265625" style="1"/>
  </cols>
  <sheetData>
    <row r="1" spans="1:30" ht="16" thickBot="1" x14ac:dyDescent="0.35">
      <c r="A1" s="65" t="s">
        <v>29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7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</row>
    <row r="2" spans="1:30" s="3" customFormat="1" ht="13" x14ac:dyDescent="0.3">
      <c r="A2" s="49" t="s">
        <v>6</v>
      </c>
      <c r="B2" s="50" t="s">
        <v>25</v>
      </c>
      <c r="C2" s="51">
        <v>1</v>
      </c>
      <c r="D2" s="51">
        <f>+C2+1</f>
        <v>2</v>
      </c>
      <c r="E2" s="51">
        <f t="shared" ref="E2:N2" si="0">+D2+1</f>
        <v>3</v>
      </c>
      <c r="F2" s="51">
        <f t="shared" si="0"/>
        <v>4</v>
      </c>
      <c r="G2" s="51">
        <f t="shared" si="0"/>
        <v>5</v>
      </c>
      <c r="H2" s="51">
        <f t="shared" si="0"/>
        <v>6</v>
      </c>
      <c r="I2" s="51">
        <f t="shared" si="0"/>
        <v>7</v>
      </c>
      <c r="J2" s="51">
        <f t="shared" si="0"/>
        <v>8</v>
      </c>
      <c r="K2" s="51">
        <f t="shared" si="0"/>
        <v>9</v>
      </c>
      <c r="L2" s="51">
        <f t="shared" si="0"/>
        <v>10</v>
      </c>
      <c r="M2" s="51">
        <f t="shared" si="0"/>
        <v>11</v>
      </c>
      <c r="N2" s="51">
        <f t="shared" si="0"/>
        <v>12</v>
      </c>
      <c r="O2" s="68" t="s">
        <v>2</v>
      </c>
      <c r="S2" s="22"/>
    </row>
    <row r="3" spans="1:30" s="3" customFormat="1" ht="13" x14ac:dyDescent="0.3">
      <c r="A3" s="4"/>
      <c r="B3" s="19" t="s">
        <v>5</v>
      </c>
      <c r="C3" s="5">
        <v>45505</v>
      </c>
      <c r="D3" s="5">
        <v>45536</v>
      </c>
      <c r="E3" s="5">
        <v>45566</v>
      </c>
      <c r="F3" s="5">
        <v>45597</v>
      </c>
      <c r="G3" s="5">
        <v>45627</v>
      </c>
      <c r="H3" s="5">
        <v>45658</v>
      </c>
      <c r="I3" s="5">
        <v>45689</v>
      </c>
      <c r="J3" s="5">
        <v>45717</v>
      </c>
      <c r="K3" s="5">
        <v>45748</v>
      </c>
      <c r="L3" s="5">
        <v>45778</v>
      </c>
      <c r="M3" s="5">
        <v>45809</v>
      </c>
      <c r="N3" s="5">
        <v>45839</v>
      </c>
      <c r="O3" s="69"/>
      <c r="S3" s="22"/>
    </row>
    <row r="4" spans="1:30" s="3" customFormat="1" ht="13" x14ac:dyDescent="0.3">
      <c r="A4" s="6" t="s">
        <v>7</v>
      </c>
      <c r="B4" s="7" t="s">
        <v>0</v>
      </c>
      <c r="C4" s="24">
        <v>27</v>
      </c>
      <c r="D4" s="24">
        <v>25</v>
      </c>
      <c r="E4" s="24">
        <v>27</v>
      </c>
      <c r="F4" s="24">
        <v>26</v>
      </c>
      <c r="G4" s="24">
        <v>19</v>
      </c>
      <c r="H4" s="24">
        <v>25</v>
      </c>
      <c r="I4" s="24">
        <v>24</v>
      </c>
      <c r="J4" s="24">
        <v>26</v>
      </c>
      <c r="K4" s="24">
        <v>26</v>
      </c>
      <c r="L4" s="24">
        <v>27</v>
      </c>
      <c r="M4" s="24">
        <v>25</v>
      </c>
      <c r="N4" s="24">
        <v>27</v>
      </c>
      <c r="O4" s="42">
        <f>SUM(C4:N4)</f>
        <v>304</v>
      </c>
      <c r="S4" s="22"/>
    </row>
    <row r="5" spans="1:30" s="3" customFormat="1" ht="13.5" thickBot="1" x14ac:dyDescent="0.35">
      <c r="A5" s="54" t="s">
        <v>8</v>
      </c>
      <c r="B5" s="55" t="s">
        <v>15</v>
      </c>
      <c r="C5" s="56">
        <v>8</v>
      </c>
      <c r="D5" s="56">
        <v>8</v>
      </c>
      <c r="E5" s="56">
        <v>8</v>
      </c>
      <c r="F5" s="56">
        <v>8</v>
      </c>
      <c r="G5" s="56">
        <v>8</v>
      </c>
      <c r="H5" s="56">
        <v>8</v>
      </c>
      <c r="I5" s="56">
        <v>8</v>
      </c>
      <c r="J5" s="56">
        <v>8</v>
      </c>
      <c r="K5" s="56">
        <v>8</v>
      </c>
      <c r="L5" s="56">
        <v>8</v>
      </c>
      <c r="M5" s="56">
        <v>8</v>
      </c>
      <c r="N5" s="56">
        <v>8</v>
      </c>
      <c r="O5" s="42">
        <f>SUM(C5:N5)</f>
        <v>96</v>
      </c>
      <c r="S5" s="22"/>
    </row>
    <row r="6" spans="1:30" s="3" customFormat="1" ht="13.5" thickBot="1" x14ac:dyDescent="0.35">
      <c r="A6" s="70" t="s">
        <v>1</v>
      </c>
      <c r="B6" s="71"/>
      <c r="C6" s="57">
        <f t="shared" ref="C6:N6" si="1">+C5*C4</f>
        <v>216</v>
      </c>
      <c r="D6" s="58">
        <f t="shared" si="1"/>
        <v>200</v>
      </c>
      <c r="E6" s="57">
        <f t="shared" si="1"/>
        <v>216</v>
      </c>
      <c r="F6" s="58">
        <f t="shared" si="1"/>
        <v>208</v>
      </c>
      <c r="G6" s="57">
        <f t="shared" si="1"/>
        <v>152</v>
      </c>
      <c r="H6" s="58">
        <f t="shared" si="1"/>
        <v>200</v>
      </c>
      <c r="I6" s="57">
        <f t="shared" si="1"/>
        <v>192</v>
      </c>
      <c r="J6" s="58">
        <f t="shared" si="1"/>
        <v>208</v>
      </c>
      <c r="K6" s="58">
        <f t="shared" si="1"/>
        <v>208</v>
      </c>
      <c r="L6" s="58">
        <f t="shared" si="1"/>
        <v>216</v>
      </c>
      <c r="M6" s="58">
        <f t="shared" si="1"/>
        <v>200</v>
      </c>
      <c r="N6" s="58">
        <f t="shared" si="1"/>
        <v>216</v>
      </c>
      <c r="O6" s="59">
        <f>SUM(C6:N6)</f>
        <v>2432</v>
      </c>
      <c r="S6" s="22"/>
    </row>
    <row r="7" spans="1:30" s="8" customFormat="1" ht="26" x14ac:dyDescent="0.25">
      <c r="A7" s="47"/>
      <c r="B7" s="48"/>
      <c r="C7" s="60"/>
      <c r="D7" s="61"/>
      <c r="E7" s="60"/>
      <c r="F7" s="61"/>
      <c r="G7" s="60"/>
      <c r="H7" s="61"/>
      <c r="I7" s="60"/>
      <c r="J7" s="61"/>
      <c r="K7" s="61"/>
      <c r="L7" s="61"/>
      <c r="M7" s="61"/>
      <c r="N7" s="61"/>
      <c r="O7" s="62"/>
      <c r="P7" s="44" t="s">
        <v>3</v>
      </c>
      <c r="Q7" s="45" t="s">
        <v>4</v>
      </c>
      <c r="R7" s="44" t="s">
        <v>2</v>
      </c>
      <c r="S7" s="46" t="s">
        <v>9</v>
      </c>
    </row>
    <row r="8" spans="1:30" s="9" customFormat="1" ht="26" x14ac:dyDescent="0.25">
      <c r="A8" s="23">
        <v>1</v>
      </c>
      <c r="B8" s="21" t="s">
        <v>11</v>
      </c>
      <c r="C8" s="30">
        <f t="shared" ref="C8:N8" si="2">+C6</f>
        <v>216</v>
      </c>
      <c r="D8" s="28">
        <f t="shared" si="2"/>
        <v>200</v>
      </c>
      <c r="E8" s="30">
        <f t="shared" si="2"/>
        <v>216</v>
      </c>
      <c r="F8" s="28">
        <f t="shared" si="2"/>
        <v>208</v>
      </c>
      <c r="G8" s="30">
        <f t="shared" si="2"/>
        <v>152</v>
      </c>
      <c r="H8" s="28">
        <f t="shared" si="2"/>
        <v>200</v>
      </c>
      <c r="I8" s="30">
        <f t="shared" si="2"/>
        <v>192</v>
      </c>
      <c r="J8" s="28">
        <f t="shared" si="2"/>
        <v>208</v>
      </c>
      <c r="K8" s="28">
        <f t="shared" si="2"/>
        <v>208</v>
      </c>
      <c r="L8" s="28">
        <f t="shared" si="2"/>
        <v>216</v>
      </c>
      <c r="M8" s="28">
        <f t="shared" si="2"/>
        <v>200</v>
      </c>
      <c r="N8" s="28">
        <f t="shared" si="2"/>
        <v>216</v>
      </c>
      <c r="O8" s="43">
        <f>SUM(C8:N8)</f>
        <v>2432</v>
      </c>
      <c r="P8" s="28">
        <v>0</v>
      </c>
      <c r="Q8" s="29">
        <f>P8*0.15</f>
        <v>0</v>
      </c>
      <c r="R8" s="38">
        <f>P8+Q8</f>
        <v>0</v>
      </c>
      <c r="S8" s="29">
        <f>R8*O8</f>
        <v>0</v>
      </c>
    </row>
    <row r="9" spans="1:30" s="9" customFormat="1" ht="46.5" x14ac:dyDescent="0.25">
      <c r="A9" s="52">
        <v>2</v>
      </c>
      <c r="B9" s="63" t="s">
        <v>26</v>
      </c>
      <c r="C9" s="27">
        <f>C8*25%</f>
        <v>54</v>
      </c>
      <c r="D9" s="27">
        <f t="shared" ref="D9:N9" si="3">D8*25%</f>
        <v>50</v>
      </c>
      <c r="E9" s="27">
        <f t="shared" si="3"/>
        <v>54</v>
      </c>
      <c r="F9" s="27">
        <f t="shared" si="3"/>
        <v>52</v>
      </c>
      <c r="G9" s="27">
        <f t="shared" si="3"/>
        <v>38</v>
      </c>
      <c r="H9" s="27">
        <f t="shared" si="3"/>
        <v>50</v>
      </c>
      <c r="I9" s="27">
        <f t="shared" si="3"/>
        <v>48</v>
      </c>
      <c r="J9" s="27">
        <f t="shared" si="3"/>
        <v>52</v>
      </c>
      <c r="K9" s="27">
        <f t="shared" si="3"/>
        <v>52</v>
      </c>
      <c r="L9" s="27">
        <f t="shared" si="3"/>
        <v>54</v>
      </c>
      <c r="M9" s="27">
        <f t="shared" si="3"/>
        <v>50</v>
      </c>
      <c r="N9" s="27">
        <f t="shared" si="3"/>
        <v>54</v>
      </c>
      <c r="O9" s="39">
        <f>SUM(C9:N9)</f>
        <v>608</v>
      </c>
      <c r="P9" s="27">
        <v>0</v>
      </c>
      <c r="Q9" s="29">
        <f t="shared" ref="Q9:Q13" si="4">P9*0.15</f>
        <v>0</v>
      </c>
      <c r="R9" s="38">
        <f t="shared" ref="R9:R13" si="5">P9+Q9</f>
        <v>0</v>
      </c>
      <c r="S9" s="29">
        <f t="shared" ref="S9:S11" si="6">R9*O9</f>
        <v>0</v>
      </c>
    </row>
    <row r="10" spans="1:30" s="9" customFormat="1" ht="26" x14ac:dyDescent="0.25">
      <c r="A10" s="53">
        <v>3</v>
      </c>
      <c r="B10" s="15" t="s">
        <v>16</v>
      </c>
      <c r="C10" s="31">
        <v>45</v>
      </c>
      <c r="D10" s="31">
        <v>45</v>
      </c>
      <c r="E10" s="31">
        <v>45</v>
      </c>
      <c r="F10" s="31">
        <v>45</v>
      </c>
      <c r="G10" s="31">
        <v>45</v>
      </c>
      <c r="H10" s="31">
        <v>45</v>
      </c>
      <c r="I10" s="31">
        <v>45</v>
      </c>
      <c r="J10" s="31">
        <v>45</v>
      </c>
      <c r="K10" s="31">
        <v>45</v>
      </c>
      <c r="L10" s="31">
        <v>45</v>
      </c>
      <c r="M10" s="31">
        <v>45</v>
      </c>
      <c r="N10" s="31">
        <v>45</v>
      </c>
      <c r="O10" s="39">
        <f>SUM(C10:N10)</f>
        <v>540</v>
      </c>
      <c r="P10" s="28">
        <v>0</v>
      </c>
      <c r="Q10" s="29">
        <f t="shared" si="4"/>
        <v>0</v>
      </c>
      <c r="R10" s="38">
        <f t="shared" si="5"/>
        <v>0</v>
      </c>
      <c r="S10" s="29">
        <f t="shared" si="6"/>
        <v>0</v>
      </c>
    </row>
    <row r="11" spans="1:30" s="9" customFormat="1" ht="23.5" x14ac:dyDescent="0.25">
      <c r="A11" s="53">
        <v>4</v>
      </c>
      <c r="B11" s="35" t="s">
        <v>27</v>
      </c>
      <c r="C11" s="27">
        <v>40</v>
      </c>
      <c r="D11" s="27">
        <v>40</v>
      </c>
      <c r="E11" s="27">
        <v>40</v>
      </c>
      <c r="F11" s="27">
        <v>40</v>
      </c>
      <c r="G11" s="27">
        <v>40</v>
      </c>
      <c r="H11" s="27">
        <v>40</v>
      </c>
      <c r="I11" s="27">
        <v>40</v>
      </c>
      <c r="J11" s="27">
        <v>40</v>
      </c>
      <c r="K11" s="27">
        <v>40</v>
      </c>
      <c r="L11" s="27">
        <v>40</v>
      </c>
      <c r="M11" s="27">
        <v>40</v>
      </c>
      <c r="N11" s="27">
        <v>40</v>
      </c>
      <c r="O11" s="39">
        <f>SUM(C11:N11)</f>
        <v>480</v>
      </c>
      <c r="P11" s="28">
        <v>0</v>
      </c>
      <c r="Q11" s="29">
        <f t="shared" si="4"/>
        <v>0</v>
      </c>
      <c r="R11" s="38">
        <f t="shared" si="5"/>
        <v>0</v>
      </c>
      <c r="S11" s="29">
        <f t="shared" si="6"/>
        <v>0</v>
      </c>
    </row>
    <row r="12" spans="1:30" s="9" customFormat="1" ht="13" x14ac:dyDescent="0.25">
      <c r="A12" s="52">
        <v>5</v>
      </c>
      <c r="B12" s="25" t="s">
        <v>17</v>
      </c>
      <c r="C12" s="26"/>
      <c r="D12" s="26"/>
      <c r="E12" s="26"/>
      <c r="F12" s="26"/>
      <c r="G12" s="36" t="s">
        <v>12</v>
      </c>
      <c r="H12" s="27"/>
      <c r="I12" s="27"/>
      <c r="J12" s="27"/>
      <c r="K12" s="27"/>
      <c r="L12" s="27"/>
      <c r="M12" s="27"/>
      <c r="N12" s="27"/>
      <c r="O12" s="40"/>
      <c r="P12" s="37">
        <v>0</v>
      </c>
      <c r="Q12" s="29">
        <f t="shared" si="4"/>
        <v>0</v>
      </c>
      <c r="R12" s="38">
        <f t="shared" si="5"/>
        <v>0</v>
      </c>
      <c r="S12" s="29">
        <f>R12</f>
        <v>0</v>
      </c>
    </row>
    <row r="13" spans="1:30" s="9" customFormat="1" ht="13.5" thickBot="1" x14ac:dyDescent="0.3">
      <c r="A13" s="52">
        <v>6</v>
      </c>
      <c r="B13" s="25" t="s">
        <v>14</v>
      </c>
      <c r="C13" s="26"/>
      <c r="D13" s="26"/>
      <c r="E13" s="26"/>
      <c r="F13" s="26"/>
      <c r="G13" s="36" t="s">
        <v>12</v>
      </c>
      <c r="H13" s="27"/>
      <c r="I13" s="27"/>
      <c r="J13" s="27"/>
      <c r="K13" s="27"/>
      <c r="L13" s="27"/>
      <c r="M13" s="27"/>
      <c r="N13" s="27"/>
      <c r="O13" s="40"/>
      <c r="P13" s="37">
        <v>0</v>
      </c>
      <c r="Q13" s="29">
        <f t="shared" si="4"/>
        <v>0</v>
      </c>
      <c r="R13" s="38">
        <f t="shared" si="5"/>
        <v>0</v>
      </c>
      <c r="S13" s="29">
        <f>R13</f>
        <v>0</v>
      </c>
    </row>
    <row r="14" spans="1:30" s="9" customFormat="1" ht="13.5" thickBot="1" x14ac:dyDescent="0.35">
      <c r="A14" s="10"/>
      <c r="B14" s="11" t="s">
        <v>10</v>
      </c>
      <c r="C14" s="13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41"/>
      <c r="P14" s="16"/>
      <c r="Q14" s="12"/>
      <c r="R14" s="13"/>
      <c r="S14" s="14">
        <f>SUM(S8:S13)</f>
        <v>0</v>
      </c>
    </row>
    <row r="15" spans="1:30" s="9" customFormat="1" ht="12.5" x14ac:dyDescent="0.25">
      <c r="A15" s="64" t="s">
        <v>13</v>
      </c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7"/>
      <c r="P15" s="17"/>
      <c r="Q15" s="17"/>
      <c r="R15" s="17"/>
      <c r="S15" s="17"/>
    </row>
    <row r="16" spans="1:30" s="34" customFormat="1" ht="12.5" x14ac:dyDescent="0.35"/>
    <row r="17" spans="1:2" s="34" customFormat="1" x14ac:dyDescent="0.35">
      <c r="A17" s="32" t="s">
        <v>18</v>
      </c>
      <c r="B17" s="33" t="s">
        <v>19</v>
      </c>
    </row>
    <row r="18" spans="1:2" s="34" customFormat="1" x14ac:dyDescent="0.35">
      <c r="A18" s="32" t="s">
        <v>20</v>
      </c>
      <c r="B18" s="33" t="s">
        <v>28</v>
      </c>
    </row>
    <row r="19" spans="1:2" x14ac:dyDescent="0.3">
      <c r="A19" s="32" t="s">
        <v>21</v>
      </c>
      <c r="B19" s="33" t="s">
        <v>24</v>
      </c>
    </row>
    <row r="20" spans="1:2" x14ac:dyDescent="0.3">
      <c r="A20" s="2" t="s">
        <v>22</v>
      </c>
      <c r="B20" s="1" t="s">
        <v>23</v>
      </c>
    </row>
  </sheetData>
  <mergeCells count="3">
    <mergeCell ref="A1:S1"/>
    <mergeCell ref="O2:O3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Naledi</vt:lpstr>
    </vt:vector>
  </TitlesOfParts>
  <Company>PRASAGPPSCCM01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Swart</dc:creator>
  <cp:lastModifiedBy>Buyie Rose</cp:lastModifiedBy>
  <cp:lastPrinted>2024-05-31T13:04:21Z</cp:lastPrinted>
  <dcterms:created xsi:type="dcterms:W3CDTF">2018-10-25T08:10:13Z</dcterms:created>
  <dcterms:modified xsi:type="dcterms:W3CDTF">2024-07-12T11:05:53Z</dcterms:modified>
</cp:coreProperties>
</file>