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bongileg\Desktop\RFQs &amp; RFBs 2024\AHQ\Publication Pack\"/>
    </mc:Choice>
  </mc:AlternateContent>
  <xr:revisionPtr revIDLastSave="0" documentId="13_ncr:1_{52252006-28BE-411D-B7E5-43E4065E63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6" l="1"/>
  <c r="J23" i="6"/>
  <c r="J21" i="6"/>
  <c r="J22" i="6" l="1"/>
  <c r="M22" i="6"/>
  <c r="M23" i="6"/>
  <c r="G22" i="6"/>
  <c r="N23" i="6" l="1"/>
  <c r="O23" i="6" s="1"/>
  <c r="N22" i="6"/>
  <c r="O22" i="6" s="1"/>
  <c r="M21" i="6"/>
  <c r="M20" i="6" s="1"/>
  <c r="J20" i="6"/>
  <c r="G21" i="6"/>
  <c r="G20" i="6" s="1"/>
  <c r="J26" i="6" l="1"/>
  <c r="J27" i="6" s="1"/>
  <c r="J28" i="6" s="1"/>
  <c r="N21" i="6"/>
  <c r="N20" i="6" l="1"/>
  <c r="O21" i="6"/>
  <c r="O20" i="6" s="1"/>
  <c r="G26" i="6"/>
  <c r="G27" i="6" s="1"/>
  <c r="G28" i="6" s="1"/>
  <c r="M26" i="6"/>
  <c r="M27" i="6" s="1"/>
  <c r="M28" i="6" s="1"/>
  <c r="O26" i="6" l="1"/>
  <c r="N26" i="6"/>
  <c r="N27" i="6" s="1"/>
  <c r="N28" i="6" s="1"/>
</calcChain>
</file>

<file path=xl/sharedStrings.xml><?xml version="1.0" encoding="utf-8"?>
<sst xmlns="http://schemas.openxmlformats.org/spreadsheetml/2006/main" count="58" uniqueCount="55">
  <si>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</si>
  <si>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</si>
  <si>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</si>
  <si>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</si>
  <si>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</si>
  <si>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</si>
  <si>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</si>
  <si>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</si>
  <si>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</si>
  <si>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</si>
  <si>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</si>
  <si>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</si>
  <si>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</si>
  <si>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</si>
  <si>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</si>
  <si>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</si>
  <si>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</si>
  <si>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</si>
  <si>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</si>
  <si>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</si>
  <si>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</si>
  <si>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</si>
  <si>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</si>
  <si>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</si>
  <si>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</si>
  <si>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</si>
  <si>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</si>
  <si>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</si>
  <si>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</si>
  <si>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</si>
  <si>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</si>
  <si>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</si>
  <si>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</si>
  <si>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</si>
  <si>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</si>
  <si>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</si>
  <si>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</si>
  <si>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</si>
  <si>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</si>
  <si>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</si>
  <si>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</si>
  <si>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</si>
  <si>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</si>
  <si>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</si>
  <si>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Migration, Implementation and Documentation (Once Off)</t>
  </si>
  <si>
    <t>Software Maintenance and support</t>
  </si>
  <si>
    <t>Annually</t>
  </si>
  <si>
    <t>Once Off</t>
  </si>
  <si>
    <t>Terabytes / Servers</t>
  </si>
  <si>
    <t>Phase 1 (Year 1 – 2027/28)</t>
  </si>
  <si>
    <t>Backup and Monitoring Licenses and Software (500 Terabytes of data or 1000 servers)</t>
  </si>
  <si>
    <t>RFB 3289-2026</t>
  </si>
  <si>
    <t>RFQ No</t>
  </si>
  <si>
    <t>RFQ Title</t>
  </si>
  <si>
    <t>REQUEST FOR BID FOR THE PROCUREMENT OF BACKUP SOLUTION INCLUDING MAINTENANCE AND SUPPORT FOR SITA CLIENT FOR PERIOD OF THREE (03)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</si>
</sst>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&quot;R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44" fontId="3" fillId="5" borderId="8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44" fontId="3" fillId="5" borderId="27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44" fontId="0" fillId="5" borderId="8" xfId="0" applyNumberFormat="1" applyFill="1" applyBorder="1" applyAlignment="1">
      <alignment vertical="top"/>
    </xf>
    <xf numFmtId="0" fontId="0" fillId="5" borderId="28" xfId="0" applyFill="1" applyBorder="1" applyAlignment="1">
      <alignment vertical="top"/>
    </xf>
    <xf numFmtId="44" fontId="3" fillId="5" borderId="29" xfId="0" applyNumberFormat="1" applyFont="1" applyFill="1" applyBorder="1" applyAlignment="1">
      <alignment vertical="top" wrapText="1"/>
    </xf>
    <xf numFmtId="0" fontId="15" fillId="4" borderId="3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166" fontId="14" fillId="3" borderId="24" xfId="3" applyNumberFormat="1" applyFont="1" applyFill="1" applyBorder="1" applyAlignment="1">
      <alignment horizontal="center" vertical="center" wrapText="1"/>
    </xf>
    <xf numFmtId="166" fontId="14" fillId="3" borderId="25" xfId="3" applyNumberFormat="1" applyFont="1" applyFill="1" applyBorder="1" applyAlignment="1">
      <alignment horizontal="center" vertical="center" wrapText="1"/>
    </xf>
    <xf numFmtId="166" fontId="14" fillId="3" borderId="1" xfId="3" applyNumberFormat="1" applyFont="1" applyFill="1" applyBorder="1" applyAlignment="1">
      <alignment horizontal="center" vertical="center" wrapText="1"/>
    </xf>
    <xf numFmtId="166" fontId="14" fillId="3" borderId="2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6"/>
  <sheetViews>
    <sheetView tabSelected="1" zoomScale="79" zoomScaleNormal="98" workbookViewId="0">
      <selection activeCell="I6" sqref="I6:I7"/>
    </sheetView>
  </sheetViews>
  <sheetFormatPr defaultColWidth="9.109375" defaultRowHeight="14.4" x14ac:dyDescent="0.3"/>
  <cols>
    <col min="1" max="1" width="13.5546875" style="71" customWidth="1"/>
    <col min="2" max="2" width="59.5546875" style="68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218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21875" style="68" customWidth="1"/>
    <col min="16" max="16" width="32.77734375" style="68" customWidth="1"/>
    <col min="17" max="17" width="36.77734375" style="68" customWidth="1"/>
    <col min="18" max="16384" width="9.109375" style="68"/>
  </cols>
  <sheetData>
    <row r="1" spans="1:22" s="54" customFormat="1" ht="31.2" x14ac:dyDescent="0.6">
      <c r="A1" s="7"/>
      <c r="B1" s="2" t="s">
        <v>22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43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0" t="s">
        <v>52</v>
      </c>
      <c r="B3" s="63" t="s">
        <v>51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46.8" x14ac:dyDescent="0.3">
      <c r="A4" s="75" t="s">
        <v>53</v>
      </c>
      <c r="B4" s="78" t="s">
        <v>54</v>
      </c>
      <c r="C4" s="41"/>
      <c r="D4" s="41"/>
      <c r="E4" s="46"/>
      <c r="F4" s="46"/>
      <c r="G4" s="46"/>
      <c r="H4" s="46"/>
      <c r="I4" s="46"/>
      <c r="J4" s="46"/>
      <c r="K4" s="46"/>
      <c r="L4" s="46"/>
      <c r="M4" s="40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23</v>
      </c>
      <c r="B5" s="82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7" customFormat="1" ht="15.6" x14ac:dyDescent="0.3">
      <c r="A8" s="42" t="s">
        <v>24</v>
      </c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40"/>
    </row>
    <row r="9" spans="1:22" s="67" customFormat="1" ht="15.6" x14ac:dyDescent="0.3">
      <c r="A9" s="83" t="s">
        <v>42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40"/>
    </row>
    <row r="10" spans="1:22" s="67" customFormat="1" ht="15.6" x14ac:dyDescent="0.3">
      <c r="A10" s="39" t="s">
        <v>40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7" customFormat="1" ht="15.6" x14ac:dyDescent="0.3">
      <c r="A11" s="39" t="s">
        <v>31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7" customFormat="1" ht="15.6" x14ac:dyDescent="0.3">
      <c r="A12" s="38" t="s">
        <v>36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7" customFormat="1" ht="15.6" x14ac:dyDescent="0.3">
      <c r="A13" s="6"/>
      <c r="B13" s="74" t="s">
        <v>3</v>
      </c>
      <c r="C13" s="97" t="s">
        <v>4</v>
      </c>
      <c r="D13" s="97"/>
      <c r="E13" s="73"/>
      <c r="F13" s="23"/>
      <c r="G13" s="23"/>
      <c r="H13" s="23"/>
      <c r="I13" s="23"/>
      <c r="J13" s="23"/>
      <c r="K13" s="23"/>
      <c r="L13" s="23"/>
      <c r="M13" s="40"/>
    </row>
    <row r="14" spans="1:22" s="67" customFormat="1" ht="15.6" x14ac:dyDescent="0.3">
      <c r="A14" s="6"/>
      <c r="B14" s="47" t="s">
        <v>5</v>
      </c>
      <c r="C14" s="98">
        <v>16.149999999999999</v>
      </c>
      <c r="D14" s="99"/>
      <c r="E14" s="81"/>
      <c r="F14" s="103" t="s">
        <v>32</v>
      </c>
      <c r="G14" s="23"/>
      <c r="H14" s="23"/>
      <c r="I14" s="23"/>
      <c r="J14" s="23"/>
      <c r="K14" s="23"/>
      <c r="L14" s="23"/>
      <c r="M14" s="40"/>
    </row>
    <row r="15" spans="1:22" s="67" customFormat="1" ht="15.6" customHeight="1" x14ac:dyDescent="0.3">
      <c r="A15" s="6"/>
      <c r="B15" s="47" t="s">
        <v>6</v>
      </c>
      <c r="C15" s="100">
        <v>18.72</v>
      </c>
      <c r="D15" s="101"/>
      <c r="E15" s="81"/>
      <c r="F15" s="103"/>
      <c r="G15" s="23"/>
      <c r="H15" s="23"/>
      <c r="I15" s="23"/>
      <c r="J15" s="23"/>
      <c r="K15" s="23"/>
      <c r="L15" s="23"/>
      <c r="M15" s="40"/>
    </row>
    <row r="16" spans="1:22" s="67" customFormat="1" ht="15.6" x14ac:dyDescent="0.3">
      <c r="A16" s="6"/>
      <c r="B16" s="48" t="s">
        <v>8</v>
      </c>
      <c r="C16" s="100">
        <v>21.88</v>
      </c>
      <c r="D16" s="101"/>
      <c r="E16" s="81"/>
      <c r="F16" s="103"/>
      <c r="G16" s="23"/>
      <c r="H16" s="23"/>
      <c r="I16" s="23"/>
      <c r="J16" s="23"/>
      <c r="K16" s="23"/>
      <c r="L16" s="23"/>
      <c r="M16" s="40"/>
    </row>
    <row r="17" spans="1:17" s="67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customFormat="1" ht="15.6" x14ac:dyDescent="0.3">
      <c r="A18" s="9"/>
      <c r="B18" s="10"/>
      <c r="C18" s="60"/>
      <c r="D18" s="60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4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25</v>
      </c>
      <c r="C19" s="60" t="s">
        <v>1</v>
      </c>
      <c r="D19" s="60" t="s">
        <v>20</v>
      </c>
      <c r="E19" s="60" t="s">
        <v>12</v>
      </c>
      <c r="F19" s="15" t="s">
        <v>18</v>
      </c>
      <c r="G19" s="15" t="s">
        <v>35</v>
      </c>
      <c r="H19" s="60" t="s">
        <v>14</v>
      </c>
      <c r="I19" s="15" t="s">
        <v>18</v>
      </c>
      <c r="J19" s="15" t="s">
        <v>33</v>
      </c>
      <c r="K19" s="60" t="s">
        <v>14</v>
      </c>
      <c r="L19" s="15" t="s">
        <v>18</v>
      </c>
      <c r="M19" s="15" t="s">
        <v>34</v>
      </c>
      <c r="N19" s="57" t="s">
        <v>19</v>
      </c>
      <c r="O19" s="58" t="s">
        <v>21</v>
      </c>
      <c r="P19" s="59" t="s">
        <v>38</v>
      </c>
      <c r="Q19" s="59" t="s">
        <v>39</v>
      </c>
    </row>
    <row r="20" spans="1:17" ht="15.6" x14ac:dyDescent="0.3">
      <c r="A20" s="8">
        <v>1</v>
      </c>
      <c r="B20" s="96" t="s">
        <v>49</v>
      </c>
      <c r="C20" s="52"/>
      <c r="D20" s="52"/>
      <c r="E20" s="53"/>
      <c r="F20" s="49"/>
      <c r="G20" s="50">
        <f>SUBTOTAL(9,G21:G24)</f>
        <v>0</v>
      </c>
      <c r="H20" s="49"/>
      <c r="I20" s="51"/>
      <c r="J20" s="50">
        <f>SUBTOTAL(9,J21:J24)</f>
        <v>0</v>
      </c>
      <c r="K20" s="49"/>
      <c r="L20" s="49"/>
      <c r="M20" s="50">
        <f>SUBTOTAL(9,M21:M24)</f>
        <v>0</v>
      </c>
      <c r="N20" s="50">
        <f>SUBTOTAL(9,N21:N24)</f>
        <v>0</v>
      </c>
      <c r="O20" s="50">
        <f>SUBTOTAL(9,O21:O24)</f>
        <v>0</v>
      </c>
      <c r="P20" s="84"/>
      <c r="Q20" s="84"/>
    </row>
    <row r="21" spans="1:17" ht="15.6" x14ac:dyDescent="0.3">
      <c r="A21" s="31" t="s">
        <v>15</v>
      </c>
      <c r="B21" s="11" t="s">
        <v>44</v>
      </c>
      <c r="C21" s="17" t="s">
        <v>47</v>
      </c>
      <c r="D21" s="80">
        <v>0</v>
      </c>
      <c r="E21" s="32">
        <v>1</v>
      </c>
      <c r="F21" s="79">
        <v>0</v>
      </c>
      <c r="G21" s="18">
        <f>E21*F21</f>
        <v>0</v>
      </c>
      <c r="H21" s="32">
        <v>0</v>
      </c>
      <c r="I21" s="79">
        <v>0</v>
      </c>
      <c r="J21" s="16">
        <f>H21*I21</f>
        <v>0</v>
      </c>
      <c r="K21" s="32">
        <v>0</v>
      </c>
      <c r="L21" s="79">
        <v>0</v>
      </c>
      <c r="M21" s="16">
        <f>K21*L21</f>
        <v>0</v>
      </c>
      <c r="N21" s="43">
        <f>SUM(G21,J21,M21)</f>
        <v>0</v>
      </c>
      <c r="O21" s="69">
        <f>D21*N21</f>
        <v>0</v>
      </c>
      <c r="P21" s="85"/>
      <c r="Q21" s="84"/>
    </row>
    <row r="22" spans="1:17" ht="31.2" x14ac:dyDescent="0.3">
      <c r="A22" s="31" t="s">
        <v>16</v>
      </c>
      <c r="B22" s="11" t="s">
        <v>50</v>
      </c>
      <c r="C22" s="17" t="s">
        <v>48</v>
      </c>
      <c r="D22" s="80">
        <v>0</v>
      </c>
      <c r="E22" s="32">
        <v>1000</v>
      </c>
      <c r="F22" s="79">
        <v>0</v>
      </c>
      <c r="G22" s="18">
        <f t="shared" ref="G22:G23" si="0">E22*F22</f>
        <v>0</v>
      </c>
      <c r="H22" s="32">
        <v>1000</v>
      </c>
      <c r="I22" s="79">
        <v>0</v>
      </c>
      <c r="J22" s="16">
        <f t="shared" ref="J22:J23" si="1">H22*I22</f>
        <v>0</v>
      </c>
      <c r="K22" s="32">
        <v>1000</v>
      </c>
      <c r="L22" s="79">
        <v>0</v>
      </c>
      <c r="M22" s="16">
        <f t="shared" ref="M22:M23" si="2">K22*L22</f>
        <v>0</v>
      </c>
      <c r="N22" s="43">
        <f t="shared" ref="N22" si="3">SUM(G22,J22,M22)</f>
        <v>0</v>
      </c>
      <c r="O22" s="69">
        <f t="shared" ref="O22:O23" si="4">D22*N22</f>
        <v>0</v>
      </c>
      <c r="P22" s="85"/>
      <c r="Q22" s="84"/>
    </row>
    <row r="23" spans="1:17" ht="15.6" x14ac:dyDescent="0.3">
      <c r="A23" s="31" t="s">
        <v>17</v>
      </c>
      <c r="B23" s="11" t="s">
        <v>45</v>
      </c>
      <c r="C23" s="17" t="s">
        <v>46</v>
      </c>
      <c r="D23" s="80">
        <v>0</v>
      </c>
      <c r="E23" s="32">
        <v>1</v>
      </c>
      <c r="F23" s="79"/>
      <c r="G23" s="18">
        <f t="shared" si="0"/>
        <v>0</v>
      </c>
      <c r="H23" s="32">
        <v>1</v>
      </c>
      <c r="I23" s="79"/>
      <c r="J23" s="16">
        <f t="shared" si="1"/>
        <v>0</v>
      </c>
      <c r="K23" s="32">
        <v>1</v>
      </c>
      <c r="L23" s="79"/>
      <c r="M23" s="16">
        <f t="shared" si="2"/>
        <v>0</v>
      </c>
      <c r="N23" s="43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1"/>
      <c r="B24" s="62"/>
      <c r="C24" s="17"/>
      <c r="D24" s="80"/>
      <c r="E24" s="32"/>
      <c r="F24" s="79"/>
      <c r="G24" s="18"/>
      <c r="H24" s="32"/>
      <c r="I24" s="79"/>
      <c r="J24" s="16"/>
      <c r="K24" s="32"/>
      <c r="L24" s="79"/>
      <c r="M24" s="16"/>
      <c r="N24" s="43"/>
      <c r="O24" s="69"/>
      <c r="P24" s="85"/>
      <c r="Q24" s="84"/>
    </row>
    <row r="25" spans="1:17" ht="16.2" thickBot="1" x14ac:dyDescent="0.35">
      <c r="A25" s="12"/>
      <c r="C25" s="17"/>
      <c r="D25" s="80"/>
      <c r="E25" s="32"/>
      <c r="F25" s="79"/>
      <c r="G25" s="18"/>
      <c r="H25" s="32"/>
      <c r="I25" s="79"/>
      <c r="J25" s="16"/>
      <c r="K25" s="32"/>
      <c r="L25" s="79"/>
      <c r="M25" s="16"/>
      <c r="N25" s="44"/>
      <c r="O25" s="93"/>
      <c r="P25" s="85"/>
      <c r="Q25" s="84"/>
    </row>
    <row r="26" spans="1:17" ht="16.2" thickBot="1" x14ac:dyDescent="0.35">
      <c r="A26" s="13"/>
      <c r="B26" s="14" t="s">
        <v>26</v>
      </c>
      <c r="C26" s="19"/>
      <c r="D26" s="19"/>
      <c r="E26" s="20"/>
      <c r="F26" s="35"/>
      <c r="G26" s="21">
        <f>SUBTOTAL(9,G20:G25)</f>
        <v>0</v>
      </c>
      <c r="H26" s="34"/>
      <c r="I26" s="34"/>
      <c r="J26" s="21">
        <f>SUBTOTAL(9,J20:J25)</f>
        <v>0</v>
      </c>
      <c r="K26" s="34"/>
      <c r="L26" s="33"/>
      <c r="M26" s="21">
        <f>SUBTOTAL(9,M20:M25)</f>
        <v>0</v>
      </c>
      <c r="N26" s="91">
        <f>SUBTOTAL(9,N20:N25)</f>
        <v>0</v>
      </c>
      <c r="O26" s="95">
        <f>SUBTOTAL(9,O20:O25)</f>
        <v>0</v>
      </c>
      <c r="P26" s="92"/>
      <c r="Q26" s="84"/>
    </row>
    <row r="27" spans="1:17" ht="15.6" x14ac:dyDescent="0.3">
      <c r="A27" s="13"/>
      <c r="B27" s="14" t="s">
        <v>2</v>
      </c>
      <c r="C27" s="19"/>
      <c r="D27" s="19"/>
      <c r="E27" s="20"/>
      <c r="F27" s="35"/>
      <c r="G27" s="36">
        <f>G26*0.15</f>
        <v>0</v>
      </c>
      <c r="H27" s="34"/>
      <c r="I27" s="33"/>
      <c r="J27" s="36">
        <f>J26*0.15</f>
        <v>0</v>
      </c>
      <c r="K27" s="34"/>
      <c r="L27" s="33"/>
      <c r="M27" s="36">
        <f>M26*0.15</f>
        <v>0</v>
      </c>
      <c r="N27" s="36">
        <f>N26*0.15</f>
        <v>0</v>
      </c>
      <c r="O27" s="94"/>
      <c r="P27" s="85"/>
      <c r="Q27" s="84"/>
    </row>
    <row r="28" spans="1:17" ht="16.2" thickBot="1" x14ac:dyDescent="0.35">
      <c r="A28" s="13"/>
      <c r="B28" s="14" t="s">
        <v>27</v>
      </c>
      <c r="C28" s="19"/>
      <c r="D28" s="19"/>
      <c r="E28" s="20"/>
      <c r="F28" s="35"/>
      <c r="G28" s="37">
        <f>G26+G27</f>
        <v>0</v>
      </c>
      <c r="H28" s="34"/>
      <c r="I28" s="33"/>
      <c r="J28" s="37">
        <f>J26+J27</f>
        <v>0</v>
      </c>
      <c r="K28" s="34"/>
      <c r="L28" s="33"/>
      <c r="M28" s="37">
        <f>M26+M27</f>
        <v>0</v>
      </c>
      <c r="N28" s="37">
        <f>N26+N27</f>
        <v>0</v>
      </c>
      <c r="O28" s="70"/>
      <c r="P28" s="85"/>
      <c r="Q28" s="84"/>
    </row>
    <row r="29" spans="1:17" x14ac:dyDescent="0.3">
      <c r="A29" s="86"/>
      <c r="B29" s="87"/>
      <c r="C29" s="88"/>
      <c r="D29" s="88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15" thickBot="1" x14ac:dyDescent="0.35">
      <c r="A30" s="86"/>
      <c r="B30" s="89"/>
      <c r="C30" s="88"/>
      <c r="D30" s="88"/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</row>
    <row r="31" spans="1:17" ht="25.8" customHeight="1" x14ac:dyDescent="0.3">
      <c r="A31" s="86"/>
      <c r="B31" s="107" t="s">
        <v>37</v>
      </c>
      <c r="C31" s="105"/>
      <c r="D31" s="106"/>
      <c r="E31" s="112"/>
      <c r="F31" s="113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1:17" ht="17.399999999999999" customHeight="1" x14ac:dyDescent="0.3">
      <c r="A32" s="86"/>
      <c r="B32" s="108"/>
      <c r="C32" s="114" t="s">
        <v>28</v>
      </c>
      <c r="D32" s="115"/>
      <c r="E32" s="61" t="s">
        <v>30</v>
      </c>
      <c r="F32" s="55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1:17" ht="34.799999999999997" customHeight="1" x14ac:dyDescent="0.3">
      <c r="A33" s="86"/>
      <c r="B33" s="108"/>
      <c r="C33" s="116"/>
      <c r="D33" s="117"/>
      <c r="E33" s="110"/>
      <c r="F33" s="111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 ht="19.2" customHeight="1" thickBot="1" x14ac:dyDescent="0.35">
      <c r="A34" s="86"/>
      <c r="B34" s="109"/>
      <c r="C34" s="118" t="s">
        <v>41</v>
      </c>
      <c r="D34" s="119"/>
      <c r="E34" s="120" t="s">
        <v>29</v>
      </c>
      <c r="F34" s="121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1:17" x14ac:dyDescent="0.3">
      <c r="A35" s="86"/>
      <c r="B35" s="89"/>
      <c r="C35" s="88"/>
      <c r="D35" s="88"/>
      <c r="E35" s="88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</row>
    <row r="36" spans="1:17" x14ac:dyDescent="0.3">
      <c r="A36" s="86"/>
      <c r="B36" s="89"/>
      <c r="C36" s="88"/>
      <c r="D36" s="88"/>
      <c r="E36" s="88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</row>
  </sheetData>
  <sheetProtection formatCells="0" formatColumns="0" formatRows="0" insertRows="0" deleteRows="0"/>
  <protectedRanges>
    <protectedRange sqref="C31:F33" name="Range7"/>
    <protectedRange sqref="P20:Q28" name="Range6"/>
    <protectedRange sqref="K21:L25" name="Range5"/>
    <protectedRange sqref="H21:I25" name="Range4"/>
    <protectedRange sqref="A20:A25 C20:F25 B20:B24" name="Range3"/>
    <protectedRange sqref="C14:E16" name="Range2"/>
    <protectedRange sqref="B3:B5" name="Range1"/>
  </protectedRanges>
  <mergeCells count="16">
    <mergeCell ref="H18:J18"/>
    <mergeCell ref="K18:M18"/>
    <mergeCell ref="C31:D31"/>
    <mergeCell ref="B31:B34"/>
    <mergeCell ref="E33:F33"/>
    <mergeCell ref="E31:F31"/>
    <mergeCell ref="C32:D32"/>
    <mergeCell ref="C33:D33"/>
    <mergeCell ref="C34:D34"/>
    <mergeCell ref="E34:F34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E21:F25 H21:I25 K21:L25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Sbongile Gwala</cp:lastModifiedBy>
  <cp:lastPrinted>2020-07-02T18:44:36Z</cp:lastPrinted>
  <dcterms:created xsi:type="dcterms:W3CDTF">2017-06-15T23:28:53Z</dcterms:created>
  <dcterms:modified xsi:type="dcterms:W3CDTF">2026-09-09T11:17:04Z</dcterms:modified>
</cp:coreProperties>
</file>