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d:\Users\lekoetsim\Desktop\RFB2020\publication\RFB 2750-2023Presidency\Advert\"/>
    </mc:Choice>
  </mc:AlternateContent>
  <xr:revisionPtr revIDLastSave="0" documentId="13_ncr:1_{64E3ACCC-5CC5-4915-BFC9-3F4AB1A17E50}" xr6:coauthVersionLast="36" xr6:coauthVersionMax="47" xr10:uidLastSave="{00000000-0000-0000-0000-000000000000}"/>
  <bookViews>
    <workbookView xWindow="0" yWindow="0" windowWidth="19200" windowHeight="606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G89" i="6" l="1"/>
  <c r="J87" i="6"/>
  <c r="M87" i="6"/>
  <c r="J89" i="6"/>
  <c r="M89" i="6"/>
  <c r="G87" i="6"/>
  <c r="J25" i="6"/>
  <c r="M25" i="6"/>
  <c r="J26" i="6"/>
  <c r="M26" i="6"/>
  <c r="J27" i="6"/>
  <c r="M27" i="6"/>
  <c r="J28" i="6"/>
  <c r="M28" i="6"/>
  <c r="J29" i="6"/>
  <c r="M29" i="6"/>
  <c r="J30" i="6"/>
  <c r="M30" i="6"/>
  <c r="J31" i="6"/>
  <c r="M31" i="6"/>
  <c r="J32" i="6"/>
  <c r="M32" i="6"/>
  <c r="J33" i="6"/>
  <c r="M33" i="6"/>
  <c r="J35" i="6"/>
  <c r="M35" i="6"/>
  <c r="J36" i="6"/>
  <c r="M36" i="6"/>
  <c r="J37" i="6"/>
  <c r="M37" i="6"/>
  <c r="J38" i="6"/>
  <c r="M38" i="6"/>
  <c r="J39" i="6"/>
  <c r="M39" i="6"/>
  <c r="J40" i="6"/>
  <c r="M40" i="6"/>
  <c r="J41" i="6"/>
  <c r="M41" i="6"/>
  <c r="J42" i="6"/>
  <c r="M42" i="6"/>
  <c r="J43" i="6"/>
  <c r="M43" i="6"/>
  <c r="J44" i="6"/>
  <c r="M44" i="6"/>
  <c r="J45" i="6"/>
  <c r="M45" i="6"/>
  <c r="J46" i="6"/>
  <c r="M46" i="6"/>
  <c r="J48" i="6"/>
  <c r="M48" i="6"/>
  <c r="J49" i="6"/>
  <c r="M49" i="6"/>
  <c r="J50" i="6"/>
  <c r="M50" i="6"/>
  <c r="J51" i="6"/>
  <c r="M51" i="6"/>
  <c r="J52" i="6"/>
  <c r="M52" i="6"/>
  <c r="J53" i="6"/>
  <c r="M53" i="6"/>
  <c r="J54" i="6"/>
  <c r="M54" i="6"/>
  <c r="J55" i="6"/>
  <c r="M55" i="6"/>
  <c r="J56" i="6"/>
  <c r="M56" i="6"/>
  <c r="J57" i="6"/>
  <c r="M57" i="6"/>
  <c r="J58" i="6"/>
  <c r="M58" i="6"/>
  <c r="J59" i="6"/>
  <c r="M59" i="6"/>
  <c r="J61" i="6"/>
  <c r="M61" i="6"/>
  <c r="J62" i="6"/>
  <c r="M62" i="6"/>
  <c r="J63" i="6"/>
  <c r="M63" i="6"/>
  <c r="J64" i="6"/>
  <c r="M64" i="6"/>
  <c r="J65" i="6"/>
  <c r="M65" i="6"/>
  <c r="J66" i="6"/>
  <c r="M66" i="6"/>
  <c r="J67" i="6"/>
  <c r="M67" i="6"/>
  <c r="J68" i="6"/>
  <c r="M68" i="6"/>
  <c r="J69" i="6"/>
  <c r="M69" i="6"/>
  <c r="J70" i="6"/>
  <c r="M70" i="6"/>
  <c r="J71" i="6"/>
  <c r="M71" i="6"/>
  <c r="J72" i="6"/>
  <c r="M72" i="6"/>
  <c r="J73" i="6"/>
  <c r="M73" i="6"/>
  <c r="J75" i="6"/>
  <c r="M75" i="6"/>
  <c r="J76" i="6"/>
  <c r="M76" i="6"/>
  <c r="J77" i="6"/>
  <c r="M77" i="6"/>
  <c r="J78" i="6"/>
  <c r="M78" i="6"/>
  <c r="J79" i="6"/>
  <c r="M79" i="6"/>
  <c r="J80" i="6"/>
  <c r="M80" i="6"/>
  <c r="J81" i="6"/>
  <c r="M81" i="6"/>
  <c r="J82" i="6"/>
  <c r="M82" i="6"/>
  <c r="J83" i="6"/>
  <c r="M83" i="6"/>
  <c r="J84" i="6"/>
  <c r="M84" i="6"/>
  <c r="J85" i="6"/>
  <c r="M85" i="6"/>
  <c r="J21" i="6"/>
  <c r="M21" i="6"/>
  <c r="J22" i="6"/>
  <c r="M22" i="6"/>
  <c r="J23" i="6"/>
  <c r="M23" i="6"/>
  <c r="J24" i="6"/>
  <c r="M24" i="6"/>
  <c r="G35" i="6"/>
  <c r="G36" i="6"/>
  <c r="G37" i="6"/>
  <c r="G38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4" i="6"/>
  <c r="G55" i="6"/>
  <c r="G56" i="6"/>
  <c r="G57" i="6"/>
  <c r="G58" i="6"/>
  <c r="G59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5" i="6"/>
  <c r="G76" i="6"/>
  <c r="G77" i="6"/>
  <c r="G78" i="6"/>
  <c r="G79" i="6"/>
  <c r="G80" i="6"/>
  <c r="G81" i="6"/>
  <c r="G82" i="6"/>
  <c r="G83" i="6"/>
  <c r="G84" i="6"/>
  <c r="G85" i="6"/>
  <c r="G22" i="6"/>
  <c r="G23" i="6"/>
  <c r="G24" i="6"/>
  <c r="G25" i="6"/>
  <c r="G26" i="6"/>
  <c r="G27" i="6"/>
  <c r="G28" i="6"/>
  <c r="G29" i="6"/>
  <c r="G30" i="6"/>
  <c r="G31" i="6"/>
  <c r="G32" i="6"/>
  <c r="G33" i="6"/>
  <c r="N44" i="6" l="1"/>
  <c r="O44" i="6" s="1"/>
  <c r="N36" i="6"/>
  <c r="O36" i="6" s="1"/>
  <c r="N26" i="6"/>
  <c r="O26" i="6" s="1"/>
  <c r="N40" i="6"/>
  <c r="O40" i="6" s="1"/>
  <c r="N56" i="6"/>
  <c r="O56" i="6" s="1"/>
  <c r="N82" i="6"/>
  <c r="O82" i="6" s="1"/>
  <c r="N48" i="6"/>
  <c r="O48" i="6" s="1"/>
  <c r="N32" i="6"/>
  <c r="O32" i="6" s="1"/>
  <c r="N72" i="6"/>
  <c r="O72" i="6" s="1"/>
  <c r="N64" i="6"/>
  <c r="O64" i="6" s="1"/>
  <c r="N78" i="6"/>
  <c r="O78" i="6" s="1"/>
  <c r="N52" i="6"/>
  <c r="O52" i="6" s="1"/>
  <c r="N24" i="6"/>
  <c r="O24" i="6" s="1"/>
  <c r="N80" i="6"/>
  <c r="O80" i="6" s="1"/>
  <c r="N54" i="6"/>
  <c r="O54" i="6" s="1"/>
  <c r="N87" i="6"/>
  <c r="O87" i="6" s="1"/>
  <c r="N30" i="6"/>
  <c r="O30" i="6" s="1"/>
  <c r="N70" i="6"/>
  <c r="O70" i="6" s="1"/>
  <c r="N62" i="6"/>
  <c r="O62" i="6" s="1"/>
  <c r="N28" i="6"/>
  <c r="O28" i="6" s="1"/>
  <c r="N68" i="6"/>
  <c r="O68" i="6" s="1"/>
  <c r="N42" i="6"/>
  <c r="O42" i="6" s="1"/>
  <c r="N84" i="6"/>
  <c r="O84" i="6" s="1"/>
  <c r="N76" i="6"/>
  <c r="O76" i="6" s="1"/>
  <c r="N58" i="6"/>
  <c r="O58" i="6" s="1"/>
  <c r="N50" i="6"/>
  <c r="O50" i="6" s="1"/>
  <c r="N46" i="6"/>
  <c r="O46" i="6" s="1"/>
  <c r="N66" i="6"/>
  <c r="O66" i="6" s="1"/>
  <c r="N38" i="6"/>
  <c r="O38" i="6" s="1"/>
  <c r="N22" i="6"/>
  <c r="O22" i="6" s="1"/>
  <c r="N89" i="6"/>
  <c r="O89" i="6" s="1"/>
  <c r="N81" i="6"/>
  <c r="O81" i="6" s="1"/>
  <c r="N21" i="6"/>
  <c r="O21" i="6" s="1"/>
  <c r="N73" i="6"/>
  <c r="O73" i="6" s="1"/>
  <c r="N63" i="6"/>
  <c r="O63" i="6" s="1"/>
  <c r="N31" i="6"/>
  <c r="O31" i="6" s="1"/>
  <c r="N39" i="6"/>
  <c r="O39" i="6" s="1"/>
  <c r="N79" i="6"/>
  <c r="O79" i="6" s="1"/>
  <c r="N23" i="6"/>
  <c r="O23" i="6" s="1"/>
  <c r="N65" i="6"/>
  <c r="O65" i="6" s="1"/>
  <c r="N55" i="6"/>
  <c r="O55" i="6" s="1"/>
  <c r="N71" i="6"/>
  <c r="O71" i="6" s="1"/>
  <c r="N57" i="6"/>
  <c r="O57" i="6" s="1"/>
  <c r="N49" i="6"/>
  <c r="O49" i="6" s="1"/>
  <c r="N41" i="6"/>
  <c r="O41" i="6" s="1"/>
  <c r="N33" i="6"/>
  <c r="O33" i="6" s="1"/>
  <c r="N25" i="6"/>
  <c r="O25" i="6" s="1"/>
  <c r="N83" i="6"/>
  <c r="O83" i="6" s="1"/>
  <c r="N75" i="6"/>
  <c r="O75" i="6" s="1"/>
  <c r="N67" i="6"/>
  <c r="O67" i="6" s="1"/>
  <c r="N59" i="6"/>
  <c r="O59" i="6" s="1"/>
  <c r="N51" i="6"/>
  <c r="O51" i="6" s="1"/>
  <c r="N43" i="6"/>
  <c r="O43" i="6" s="1"/>
  <c r="N35" i="6"/>
  <c r="O35" i="6" s="1"/>
  <c r="N27" i="6"/>
  <c r="O27" i="6" s="1"/>
  <c r="N85" i="6"/>
  <c r="O85" i="6" s="1"/>
  <c r="N77" i="6"/>
  <c r="O77" i="6" s="1"/>
  <c r="N69" i="6"/>
  <c r="O69" i="6" s="1"/>
  <c r="N61" i="6"/>
  <c r="O61" i="6" s="1"/>
  <c r="N53" i="6"/>
  <c r="O53" i="6" s="1"/>
  <c r="N45" i="6"/>
  <c r="O45" i="6" s="1"/>
  <c r="N37" i="6"/>
  <c r="O37" i="6" s="1"/>
  <c r="N29" i="6"/>
  <c r="O29" i="6" s="1"/>
  <c r="M20" i="6"/>
  <c r="G92" i="6" l="1"/>
  <c r="N20" i="6"/>
  <c r="N92" i="6" s="1"/>
  <c r="M92" i="6"/>
  <c r="J92" i="6"/>
  <c r="M19" i="6"/>
  <c r="J19" i="6"/>
  <c r="G19" i="6"/>
  <c r="J93" i="6" l="1"/>
  <c r="J94" i="6" s="1"/>
  <c r="N19" i="6"/>
  <c r="G93" i="6" l="1"/>
  <c r="G94" i="6" s="1"/>
  <c r="M93" i="6"/>
  <c r="M94" i="6" s="1"/>
  <c r="O20" i="6"/>
  <c r="O19" i="6" s="1"/>
  <c r="N93" i="6" l="1"/>
  <c r="N94" i="6" s="1"/>
  <c r="O92" i="6"/>
</calcChain>
</file>

<file path=xl/sharedStrings.xml><?xml version="1.0" encoding="utf-8"?>
<sst xmlns="http://schemas.openxmlformats.org/spreadsheetml/2006/main" count="184" uniqueCount="84">
  <si>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</si>
  <si>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</si>
  <si>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</si>
  <si>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</si>
  <si>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</si>
  <si>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</si>
  <si>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</si>
  <si>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</si>
  <si>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</si>
  <si>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</si>
  <si>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</si>
  <si>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</si>
  <si>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</si>
  <si>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</si>
  <si>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</si>
  <si>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</si>
  <si>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</si>
  <si>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</si>
  <si>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</si>
  <si>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</si>
  <si>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</si>
  <si>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</si>
  <si>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</si>
  <si>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</si>
  <si>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</si>
  <si>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</si>
  <si>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</si>
  <si>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</si>
  <si>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</si>
  <si>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</si>
  <si>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</si>
  <si>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</si>
  <si>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</si>
  <si>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</si>
  <si>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</si>
  <si>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</si>
  <si>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</si>
  <si>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</si>
  <si>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</si>
  <si>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</si>
  <si>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 xml:space="preserve">each 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</si>
  <si>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</si>
  <si>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</si>
  <si>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</si>
  <si>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</si>
  <si>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(3) years.</t>
  </si>
  <si>
    <t>1.5</t>
  </si>
  <si>
    <t>Cisco ISR 4431 (4GE,3NIM,8G FLASH,4G DRAM,IPB)</t>
  </si>
  <si>
    <t>PRTNR SS 8X5XNBD Cisco ISR 4431 (4GE,</t>
  </si>
  <si>
    <t>IP Base License for Cisco ISR 4400 Series</t>
  </si>
  <si>
    <t>4G DRAM (1 x 4G) for Cisco ISR 4400</t>
  </si>
  <si>
    <t>8G eUSB Flash Memory for Cisco ISR 4430</t>
  </si>
  <si>
    <t>2G DRAM (1 DIMM) for Cisco ISR 4400 Data Plane</t>
  </si>
  <si>
    <t>Cisco ISR 4400 Series IOS XE Universal</t>
  </si>
  <si>
    <t>Blank faceplate for NIM slot on Cisco ISR 4400</t>
  </si>
  <si>
    <t>256-channel DSP module</t>
  </si>
  <si>
    <t>2 port Multiflex Trunk Voice/Clear-channel Data T1/E1 Module</t>
  </si>
  <si>
    <t>1-port GE WAN NIM, dual-mode RJ45 &amp; SFP</t>
  </si>
  <si>
    <t>AC Power Supply for Cisco ISR 4430</t>
  </si>
  <si>
    <t>AC Power Cord (South Africa), C13, BS 546, 1.8m</t>
  </si>
  <si>
    <t>Cover for empty 2nd Power Supply slot on Cisco ISR 4430</t>
  </si>
  <si>
    <t>Cisco ISR 4331 (3GE,2NIM,1SM,4G FLASH,4G DRAM,IPB)</t>
  </si>
  <si>
    <t>PRTNR SS 8X5XNBD Cisco ISR 4331 (3GE,2NIM,1SM,4G FLASH,4G</t>
  </si>
  <si>
    <t>IP Base License for Cisco ISR 4330 Series</t>
  </si>
  <si>
    <t>32-channel DSP module</t>
  </si>
  <si>
    <t>AC Power Supply for Cisco ISR 4330</t>
  </si>
  <si>
    <t>4G Flash Memory for Cisco ISR 4300 (Soldered on motherboard)</t>
  </si>
  <si>
    <t>4G DRAM (1 x 4G) for Cisco ISR 4300</t>
  </si>
  <si>
    <t>Removable faceplate for SM slot on Cisco 2900,3900,4400 ISR</t>
  </si>
  <si>
    <t>Cisco ISR 4300 Series IOS XE Universal</t>
  </si>
  <si>
    <t>1-Port Serial WAN Interface card</t>
  </si>
  <si>
    <t>Cisco ISR 4300 Series IOS XE Universal-No Payload Encryption</t>
  </si>
  <si>
    <t>SM-X Adapter for one NIM module for Cisco 4000 Series ISR</t>
  </si>
  <si>
    <t>1 port Multiflex Trunk Voice/Clear-channel Data T1/E1 Module</t>
  </si>
  <si>
    <t>128-channel DSP module</t>
  </si>
  <si>
    <t>SERVICE LEVEL AGREEMENT (SLA)  (Pretoria x 5, Cape Town x3 and Durban x1  Sites)</t>
  </si>
  <si>
    <t xml:space="preserve"> Install  and Configure of the new equipment (all above equipment) Cape Town x 3 and Pretoria X 3 Sites</t>
  </si>
  <si>
    <t>SUPPLY, INSTALL AND CONFIGURATION OF CISCO EQUIPMENT UPGRADE VOICE AND DATA) AND SUPPORT AND MAINTENANCE CISCO EQUIPMENT IN THE SITA CLIENT’S OFFICES (PRETORIA, CAPE TOWN, AND DURBAN) FOR 36 MONTHS</t>
  </si>
  <si>
    <t>RFB Title</t>
  </si>
  <si>
    <t>RFB No</t>
  </si>
  <si>
    <t>CISCO IT EQUIPMENT</t>
  </si>
  <si>
    <t>Maintenance and support for 36 months</t>
  </si>
  <si>
    <t>monthly</t>
  </si>
  <si>
    <t>RFB2750-2023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</si>
</sst>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6">
    <xf numFmtId="0" fontId="0" fillId="0" borderId="0" xfId="0"/>
    <xf numFmtId="0" fontId="3" fillId="3" borderId="0" xfId="0" applyFont="1" applyFill="1"/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6" fontId="3" fillId="5" borderId="2" xfId="1" applyNumberFormat="1" applyFont="1" applyFill="1" applyBorder="1" applyAlignment="1">
      <alignment horizontal="right" vertical="top" wrapText="1"/>
    </xf>
    <xf numFmtId="166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6" fillId="5" borderId="5" xfId="0" applyNumberFormat="1" applyFont="1" applyFill="1" applyBorder="1" applyAlignment="1">
      <alignment horizontal="left" vertical="top" wrapText="1"/>
    </xf>
    <xf numFmtId="165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5" fontId="6" fillId="2" borderId="24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top"/>
    </xf>
    <xf numFmtId="0" fontId="14" fillId="6" borderId="2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0" fontId="14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4" fillId="5" borderId="27" xfId="0" applyNumberFormat="1" applyFont="1" applyFill="1" applyBorder="1" applyAlignment="1">
      <alignment vertical="top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17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2" xfId="0" quotePrefix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8" xfId="0" applyFont="1" applyBorder="1" applyAlignment="1">
      <alignment wrapText="1"/>
    </xf>
    <xf numFmtId="0" fontId="16" fillId="0" borderId="30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6" fillId="6" borderId="3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18" fillId="0" borderId="1" xfId="0" applyFont="1" applyBorder="1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 wrapText="1"/>
    </xf>
    <xf numFmtId="164" fontId="15" fillId="3" borderId="23" xfId="0" applyNumberFormat="1" applyFont="1" applyFill="1" applyBorder="1" applyAlignment="1">
      <alignment horizontal="center" vertical="center" wrapText="1"/>
    </xf>
    <xf numFmtId="164" fontId="15" fillId="3" borderId="24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4"/>
  <sheetViews>
    <sheetView showGridLines="0" tabSelected="1" zoomScale="99" zoomScaleNormal="99" workbookViewId="0">
      <selection activeCell="E4" sqref="E4"/>
    </sheetView>
  </sheetViews>
  <sheetFormatPr defaultColWidth="9.1796875" defaultRowHeight="14.5" x14ac:dyDescent="0.35"/>
  <cols>
    <col min="1" max="1" width="13.453125" style="53" customWidth="1"/>
    <col min="2" max="2" width="59.453125" style="50" customWidth="1"/>
    <col min="3" max="3" width="13.453125" style="54" customWidth="1"/>
    <col min="4" max="4" width="9.453125" style="54" customWidth="1"/>
    <col min="5" max="5" width="7.453125" style="54" customWidth="1"/>
    <col min="6" max="7" width="19.453125" style="50" customWidth="1"/>
    <col min="8" max="8" width="7.453125" style="50" customWidth="1"/>
    <col min="9" max="10" width="19.453125" style="50" customWidth="1"/>
    <col min="11" max="11" width="7.453125" style="50" customWidth="1"/>
    <col min="12" max="13" width="19.453125" style="50" customWidth="1"/>
    <col min="14" max="14" width="21.453125" style="50" customWidth="1"/>
    <col min="15" max="15" width="17.453125" style="50" customWidth="1"/>
    <col min="16" max="16" width="32.453125" style="50" customWidth="1"/>
    <col min="17" max="17" width="36.453125" style="50" customWidth="1"/>
    <col min="18" max="16384" width="9.1796875" style="50"/>
  </cols>
  <sheetData>
    <row r="1" spans="1:22" s="95" customFormat="1" ht="31" x14ac:dyDescent="0.7">
      <c r="A1" s="92"/>
      <c r="B1" s="93" t="s">
        <v>23</v>
      </c>
      <c r="C1" s="94"/>
      <c r="D1" s="94"/>
      <c r="M1" s="96"/>
    </row>
    <row r="2" spans="1:22" customFormat="1" ht="29.25" customHeight="1" x14ac:dyDescent="0.35">
      <c r="A2" s="53"/>
      <c r="B2" s="97" t="s">
        <v>39</v>
      </c>
      <c r="C2" s="98"/>
      <c r="D2" s="98"/>
      <c r="M2" s="50"/>
    </row>
    <row r="3" spans="1:22" customFormat="1" ht="15.5" x14ac:dyDescent="0.35">
      <c r="A3" s="22" t="s">
        <v>79</v>
      </c>
      <c r="B3" s="91" t="s">
        <v>83</v>
      </c>
      <c r="C3" s="33"/>
      <c r="D3" s="33"/>
      <c r="E3" s="32"/>
      <c r="F3" s="32"/>
      <c r="G3" s="32"/>
      <c r="H3" s="32"/>
      <c r="I3" s="32"/>
      <c r="J3" s="32"/>
      <c r="K3" s="32"/>
      <c r="L3" s="32"/>
      <c r="M3" s="32"/>
      <c r="N3" s="49"/>
      <c r="O3" s="49"/>
      <c r="P3" s="49"/>
      <c r="Q3" s="49"/>
      <c r="R3" s="49"/>
      <c r="S3" s="49"/>
      <c r="T3" s="49"/>
      <c r="U3" s="49"/>
      <c r="V3" s="49"/>
    </row>
    <row r="4" spans="1:22" customFormat="1" ht="58" x14ac:dyDescent="0.35">
      <c r="A4" s="57" t="s">
        <v>78</v>
      </c>
      <c r="B4" s="90" t="s">
        <v>77</v>
      </c>
      <c r="C4" s="33"/>
      <c r="D4" s="33"/>
      <c r="E4" s="35"/>
      <c r="F4" s="35"/>
      <c r="G4" s="35"/>
      <c r="H4" s="35"/>
      <c r="I4" s="35"/>
      <c r="J4" s="35"/>
      <c r="K4" s="35"/>
      <c r="L4" s="35"/>
      <c r="M4" s="32"/>
      <c r="N4" s="49"/>
      <c r="O4" s="49"/>
      <c r="P4" s="49"/>
      <c r="Q4" s="49"/>
      <c r="R4" s="49"/>
      <c r="S4" s="49"/>
      <c r="T4" s="49"/>
      <c r="U4" s="49"/>
      <c r="V4" s="49"/>
    </row>
    <row r="5" spans="1:22" customFormat="1" ht="15.5" x14ac:dyDescent="0.35">
      <c r="A5" s="70" t="s">
        <v>24</v>
      </c>
      <c r="B5" s="89"/>
      <c r="C5" s="33"/>
      <c r="D5" s="33"/>
      <c r="E5" s="15"/>
      <c r="F5" s="15"/>
      <c r="G5" s="15"/>
      <c r="H5" s="15"/>
      <c r="I5" s="15"/>
      <c r="J5" s="15"/>
      <c r="K5" s="15"/>
      <c r="L5" s="15"/>
      <c r="M5" s="32"/>
      <c r="N5" s="49"/>
      <c r="O5" s="49"/>
      <c r="P5" s="49"/>
      <c r="Q5" s="49"/>
      <c r="R5" s="49"/>
      <c r="S5" s="49"/>
      <c r="T5" s="49"/>
      <c r="U5" s="49"/>
      <c r="V5" s="49"/>
    </row>
    <row r="6" spans="1:22" customFormat="1" ht="15.5" x14ac:dyDescent="0.35">
      <c r="A6" s="58"/>
      <c r="B6" s="59" t="s">
        <v>45</v>
      </c>
      <c r="C6" s="33"/>
      <c r="D6" s="33"/>
      <c r="E6" s="15"/>
      <c r="F6" s="15"/>
      <c r="G6" s="15"/>
      <c r="H6" s="15"/>
      <c r="I6" s="15"/>
      <c r="J6" s="15"/>
      <c r="K6" s="15"/>
      <c r="L6" s="15"/>
      <c r="M6" s="32"/>
      <c r="N6" s="49"/>
      <c r="O6" s="49"/>
      <c r="P6" s="49"/>
      <c r="Q6" s="49"/>
      <c r="R6" s="49"/>
      <c r="S6" s="49"/>
      <c r="T6" s="49"/>
      <c r="U6" s="49"/>
      <c r="V6" s="49"/>
    </row>
    <row r="7" spans="1:22" s="49" customFormat="1" ht="15.5" x14ac:dyDescent="0.35">
      <c r="A7" s="16" t="s">
        <v>7</v>
      </c>
      <c r="B7" s="17"/>
      <c r="C7" s="17"/>
      <c r="D7" s="18"/>
      <c r="E7" s="15"/>
      <c r="F7" s="15"/>
      <c r="G7" s="15"/>
      <c r="H7" s="15"/>
      <c r="I7" s="15"/>
      <c r="J7" s="15"/>
      <c r="K7" s="15"/>
      <c r="L7" s="15"/>
      <c r="M7" s="32"/>
    </row>
    <row r="8" spans="1:22" s="49" customFormat="1" ht="15.5" x14ac:dyDescent="0.35">
      <c r="A8" s="63" t="s">
        <v>41</v>
      </c>
      <c r="B8" s="19"/>
      <c r="C8" s="20"/>
      <c r="D8" s="20"/>
      <c r="E8" s="15"/>
      <c r="F8" s="15"/>
      <c r="G8" s="15"/>
      <c r="H8" s="15"/>
      <c r="I8" s="15"/>
      <c r="J8" s="15"/>
      <c r="K8" s="15"/>
      <c r="L8" s="15"/>
      <c r="M8" s="32"/>
    </row>
    <row r="9" spans="1:22" s="49" customFormat="1" ht="15.5" x14ac:dyDescent="0.35">
      <c r="A9" s="31" t="s">
        <v>42</v>
      </c>
      <c r="B9" s="1"/>
      <c r="C9" s="1"/>
      <c r="D9" s="1"/>
      <c r="E9" s="15"/>
      <c r="F9" s="15"/>
      <c r="G9" s="15"/>
      <c r="H9" s="15"/>
      <c r="I9" s="15"/>
      <c r="J9" s="15"/>
      <c r="K9" s="15"/>
      <c r="L9" s="15"/>
      <c r="M9" s="32"/>
    </row>
    <row r="10" spans="1:22" s="49" customFormat="1" ht="15.5" x14ac:dyDescent="0.35">
      <c r="A10" s="31" t="s">
        <v>43</v>
      </c>
      <c r="B10" s="1"/>
      <c r="C10" s="1"/>
      <c r="D10" s="1"/>
      <c r="E10" s="15"/>
      <c r="F10" s="15"/>
      <c r="G10" s="15"/>
      <c r="H10" s="15"/>
      <c r="I10" s="15"/>
      <c r="J10" s="15"/>
      <c r="K10" s="15"/>
      <c r="L10" s="15"/>
      <c r="M10" s="32"/>
    </row>
    <row r="11" spans="1:22" s="49" customFormat="1" ht="15.5" x14ac:dyDescent="0.35">
      <c r="A11" s="30" t="s">
        <v>44</v>
      </c>
      <c r="B11" s="1"/>
      <c r="C11" s="1"/>
      <c r="D11" s="1"/>
      <c r="E11" s="15"/>
      <c r="F11" s="15"/>
      <c r="G11" s="15"/>
      <c r="H11" s="15"/>
      <c r="I11" s="15"/>
      <c r="J11" s="15"/>
      <c r="K11" s="15"/>
      <c r="L11" s="15"/>
      <c r="M11" s="32"/>
    </row>
    <row r="12" spans="1:22" s="49" customFormat="1" ht="34" customHeight="1" x14ac:dyDescent="0.35">
      <c r="A12" s="1"/>
      <c r="B12" s="56" t="s">
        <v>3</v>
      </c>
      <c r="C12" s="110" t="s">
        <v>4</v>
      </c>
      <c r="D12" s="110"/>
      <c r="E12" s="55"/>
      <c r="F12" s="15"/>
      <c r="G12" s="15"/>
      <c r="H12" s="15"/>
      <c r="I12" s="15"/>
      <c r="J12" s="15"/>
      <c r="K12" s="15"/>
      <c r="L12" s="15"/>
      <c r="M12" s="32"/>
    </row>
    <row r="13" spans="1:22" s="49" customFormat="1" ht="15.5" x14ac:dyDescent="0.35">
      <c r="A13" s="1"/>
      <c r="B13" s="36" t="s">
        <v>5</v>
      </c>
      <c r="C13" s="111">
        <v>18.149999999999999</v>
      </c>
      <c r="D13" s="112"/>
      <c r="E13" s="62"/>
      <c r="F13" s="115" t="s">
        <v>31</v>
      </c>
      <c r="G13" s="15"/>
      <c r="H13" s="15"/>
      <c r="I13" s="15"/>
      <c r="J13" s="15"/>
      <c r="K13" s="15"/>
      <c r="L13" s="15"/>
      <c r="M13" s="32"/>
    </row>
    <row r="14" spans="1:22" s="49" customFormat="1" ht="15.75" customHeight="1" x14ac:dyDescent="0.35">
      <c r="A14" s="1"/>
      <c r="B14" s="36" t="s">
        <v>6</v>
      </c>
      <c r="C14" s="113">
        <v>19.920000000000002</v>
      </c>
      <c r="D14" s="114"/>
      <c r="E14" s="62"/>
      <c r="F14" s="115"/>
      <c r="G14" s="15"/>
      <c r="H14" s="15"/>
      <c r="I14" s="15"/>
      <c r="J14" s="15"/>
      <c r="K14" s="15"/>
      <c r="L14" s="15"/>
      <c r="M14" s="32"/>
    </row>
    <row r="15" spans="1:22" s="49" customFormat="1" ht="15.5" x14ac:dyDescent="0.35">
      <c r="A15" s="1"/>
      <c r="B15" s="36" t="s">
        <v>8</v>
      </c>
      <c r="C15" s="113">
        <v>22.49</v>
      </c>
      <c r="D15" s="114"/>
      <c r="E15" s="62"/>
      <c r="F15" s="115"/>
      <c r="G15" s="15"/>
      <c r="H15" s="15"/>
      <c r="I15" s="15"/>
      <c r="J15" s="15"/>
      <c r="K15" s="15"/>
      <c r="L15" s="15"/>
      <c r="M15" s="32"/>
    </row>
    <row r="16" spans="1:22" s="49" customFormat="1" ht="15.5" x14ac:dyDescent="0.35">
      <c r="A16" s="21"/>
      <c r="B16" s="14"/>
      <c r="C16" s="33"/>
      <c r="D16" s="33"/>
      <c r="E16" s="15"/>
      <c r="F16" s="15"/>
      <c r="G16" s="15"/>
      <c r="H16" s="15"/>
      <c r="I16" s="15"/>
      <c r="J16" s="15"/>
      <c r="K16" s="15"/>
      <c r="L16" s="15"/>
      <c r="M16" s="32"/>
    </row>
    <row r="17" spans="1:17" customFormat="1" ht="15.5" x14ac:dyDescent="0.35">
      <c r="A17" s="3"/>
      <c r="B17" s="4"/>
      <c r="C17" s="47"/>
      <c r="D17" s="47"/>
      <c r="E17" s="99" t="s">
        <v>9</v>
      </c>
      <c r="F17" s="99"/>
      <c r="G17" s="99"/>
      <c r="H17" s="99" t="s">
        <v>10</v>
      </c>
      <c r="I17" s="99"/>
      <c r="J17" s="99"/>
      <c r="K17" s="99" t="s">
        <v>11</v>
      </c>
      <c r="L17" s="99"/>
      <c r="M17" s="100"/>
      <c r="N17" s="43" t="s">
        <v>13</v>
      </c>
      <c r="O17" s="49"/>
      <c r="P17" s="49"/>
    </row>
    <row r="18" spans="1:17" ht="31" x14ac:dyDescent="0.35">
      <c r="A18" s="3" t="s">
        <v>0</v>
      </c>
      <c r="B18" s="4" t="s">
        <v>25</v>
      </c>
      <c r="C18" s="47" t="s">
        <v>1</v>
      </c>
      <c r="D18" s="47" t="s">
        <v>21</v>
      </c>
      <c r="E18" s="47" t="s">
        <v>12</v>
      </c>
      <c r="F18" s="8" t="s">
        <v>19</v>
      </c>
      <c r="G18" s="8" t="s">
        <v>34</v>
      </c>
      <c r="H18" s="47" t="s">
        <v>14</v>
      </c>
      <c r="I18" s="8" t="s">
        <v>19</v>
      </c>
      <c r="J18" s="8" t="s">
        <v>32</v>
      </c>
      <c r="K18" s="47" t="s">
        <v>14</v>
      </c>
      <c r="L18" s="8" t="s">
        <v>19</v>
      </c>
      <c r="M18" s="8" t="s">
        <v>33</v>
      </c>
      <c r="N18" s="44" t="s">
        <v>20</v>
      </c>
      <c r="O18" s="45" t="s">
        <v>22</v>
      </c>
      <c r="P18" s="46" t="s">
        <v>36</v>
      </c>
      <c r="Q18" s="46" t="s">
        <v>37</v>
      </c>
    </row>
    <row r="19" spans="1:17" ht="16" thickBot="1" x14ac:dyDescent="0.4">
      <c r="A19" s="2">
        <v>1</v>
      </c>
      <c r="B19" s="5" t="s">
        <v>80</v>
      </c>
      <c r="C19" s="40"/>
      <c r="D19" s="40"/>
      <c r="E19" s="41"/>
      <c r="F19" s="37"/>
      <c r="G19" s="38">
        <f>SUBTOTAL(9,G20:G91)</f>
        <v>0</v>
      </c>
      <c r="H19" s="37"/>
      <c r="I19" s="39"/>
      <c r="J19" s="38">
        <f>SUBTOTAL(9,J20:J91)</f>
        <v>0</v>
      </c>
      <c r="K19" s="37"/>
      <c r="L19" s="37"/>
      <c r="M19" s="38">
        <f>SUBTOTAL(9,M20:M91)</f>
        <v>0</v>
      </c>
      <c r="N19" s="38">
        <f>SUBTOTAL(9,N20:N91)</f>
        <v>0</v>
      </c>
      <c r="O19" s="38">
        <f>SUBTOTAL(9,O20:O91)</f>
        <v>0</v>
      </c>
      <c r="P19" s="64"/>
      <c r="Q19" s="64"/>
    </row>
    <row r="20" spans="1:17" ht="16" thickBot="1" x14ac:dyDescent="0.4">
      <c r="A20" s="23" t="s">
        <v>15</v>
      </c>
      <c r="B20" s="81" t="s">
        <v>47</v>
      </c>
      <c r="C20" s="9" t="s">
        <v>40</v>
      </c>
      <c r="D20" s="61">
        <v>0</v>
      </c>
      <c r="E20" s="24">
        <v>2</v>
      </c>
      <c r="F20" s="60"/>
      <c r="G20" s="10"/>
      <c r="H20" s="24"/>
      <c r="I20" s="60"/>
      <c r="J20" s="10">
        <f>I20*H20</f>
        <v>0</v>
      </c>
      <c r="K20" s="24"/>
      <c r="L20" s="60"/>
      <c r="M20" s="10">
        <f>L20*K20</f>
        <v>0</v>
      </c>
      <c r="N20" s="34">
        <f>M20+J20+G20</f>
        <v>0</v>
      </c>
      <c r="O20" s="51">
        <f>D20*N20</f>
        <v>0</v>
      </c>
      <c r="P20" s="65"/>
      <c r="Q20" s="64"/>
    </row>
    <row r="21" spans="1:17" ht="16" thickBot="1" x14ac:dyDescent="0.4">
      <c r="A21" s="23"/>
      <c r="B21" s="82" t="s">
        <v>48</v>
      </c>
      <c r="C21" s="9" t="s">
        <v>40</v>
      </c>
      <c r="D21" s="61">
        <v>0</v>
      </c>
      <c r="E21" s="24">
        <v>2</v>
      </c>
      <c r="F21" s="60">
        <v>0</v>
      </c>
      <c r="G21" s="10"/>
      <c r="H21" s="24"/>
      <c r="I21" s="60">
        <v>0</v>
      </c>
      <c r="J21" s="10">
        <f t="shared" ref="J21:J25" si="0">I21*H21</f>
        <v>0</v>
      </c>
      <c r="K21" s="24"/>
      <c r="L21" s="60">
        <v>0</v>
      </c>
      <c r="M21" s="10">
        <f t="shared" ref="M21:M25" si="1">L21*K21</f>
        <v>0</v>
      </c>
      <c r="N21" s="34">
        <f t="shared" ref="N21:N25" si="2">M21+J21+G21</f>
        <v>0</v>
      </c>
      <c r="O21" s="51">
        <f t="shared" ref="O21:O25" si="3">D21*N21</f>
        <v>0</v>
      </c>
      <c r="P21" s="65"/>
      <c r="Q21" s="64"/>
    </row>
    <row r="22" spans="1:17" ht="16" thickBot="1" x14ac:dyDescent="0.4">
      <c r="A22" s="23"/>
      <c r="B22" s="82" t="s">
        <v>49</v>
      </c>
      <c r="C22" s="9" t="s">
        <v>40</v>
      </c>
      <c r="D22" s="61">
        <v>0</v>
      </c>
      <c r="E22" s="24">
        <v>2</v>
      </c>
      <c r="F22" s="60">
        <v>0</v>
      </c>
      <c r="G22" s="10">
        <f t="shared" ref="G22:G33" si="4">F22*E22</f>
        <v>0</v>
      </c>
      <c r="H22" s="24"/>
      <c r="I22" s="60">
        <v>0</v>
      </c>
      <c r="J22" s="10">
        <f t="shared" si="0"/>
        <v>0</v>
      </c>
      <c r="K22" s="24"/>
      <c r="L22" s="60">
        <v>0</v>
      </c>
      <c r="M22" s="10">
        <f t="shared" si="1"/>
        <v>0</v>
      </c>
      <c r="N22" s="34">
        <f t="shared" si="2"/>
        <v>0</v>
      </c>
      <c r="O22" s="51">
        <f t="shared" si="3"/>
        <v>0</v>
      </c>
      <c r="P22" s="65"/>
      <c r="Q22" s="64"/>
    </row>
    <row r="23" spans="1:17" ht="16" thickBot="1" x14ac:dyDescent="0.4">
      <c r="A23" s="23"/>
      <c r="B23" s="82" t="s">
        <v>50</v>
      </c>
      <c r="C23" s="9" t="s">
        <v>40</v>
      </c>
      <c r="D23" s="61">
        <v>0</v>
      </c>
      <c r="E23" s="24">
        <v>2</v>
      </c>
      <c r="F23" s="60">
        <v>0</v>
      </c>
      <c r="G23" s="10">
        <f t="shared" si="4"/>
        <v>0</v>
      </c>
      <c r="H23" s="24"/>
      <c r="I23" s="60">
        <v>0</v>
      </c>
      <c r="J23" s="10">
        <f t="shared" si="0"/>
        <v>0</v>
      </c>
      <c r="K23" s="24"/>
      <c r="L23" s="60">
        <v>0</v>
      </c>
      <c r="M23" s="10">
        <f t="shared" si="1"/>
        <v>0</v>
      </c>
      <c r="N23" s="34">
        <f t="shared" si="2"/>
        <v>0</v>
      </c>
      <c r="O23" s="51">
        <f t="shared" si="3"/>
        <v>0</v>
      </c>
      <c r="P23" s="65"/>
      <c r="Q23" s="64"/>
    </row>
    <row r="24" spans="1:17" ht="16" thickBot="1" x14ac:dyDescent="0.4">
      <c r="A24" s="23"/>
      <c r="B24" s="82" t="s">
        <v>51</v>
      </c>
      <c r="C24" s="9" t="s">
        <v>40</v>
      </c>
      <c r="D24" s="61">
        <v>0</v>
      </c>
      <c r="E24" s="24">
        <v>2</v>
      </c>
      <c r="F24" s="60">
        <v>0</v>
      </c>
      <c r="G24" s="10">
        <f t="shared" si="4"/>
        <v>0</v>
      </c>
      <c r="H24" s="24"/>
      <c r="I24" s="60">
        <v>0</v>
      </c>
      <c r="J24" s="10">
        <f t="shared" si="0"/>
        <v>0</v>
      </c>
      <c r="K24" s="24"/>
      <c r="L24" s="60">
        <v>0</v>
      </c>
      <c r="M24" s="10">
        <f t="shared" si="1"/>
        <v>0</v>
      </c>
      <c r="N24" s="34">
        <f t="shared" si="2"/>
        <v>0</v>
      </c>
      <c r="O24" s="51">
        <f t="shared" si="3"/>
        <v>0</v>
      </c>
      <c r="P24" s="65"/>
      <c r="Q24" s="64"/>
    </row>
    <row r="25" spans="1:17" ht="16" thickBot="1" x14ac:dyDescent="0.4">
      <c r="A25" s="23"/>
      <c r="B25" s="82" t="s">
        <v>52</v>
      </c>
      <c r="C25" s="9" t="s">
        <v>40</v>
      </c>
      <c r="D25" s="61">
        <v>0</v>
      </c>
      <c r="E25" s="24">
        <v>2</v>
      </c>
      <c r="F25" s="60">
        <v>0</v>
      </c>
      <c r="G25" s="10">
        <f t="shared" si="4"/>
        <v>0</v>
      </c>
      <c r="H25" s="24"/>
      <c r="I25" s="60">
        <v>0</v>
      </c>
      <c r="J25" s="10">
        <f t="shared" si="0"/>
        <v>0</v>
      </c>
      <c r="K25" s="24"/>
      <c r="L25" s="60">
        <v>0</v>
      </c>
      <c r="M25" s="10">
        <f t="shared" si="1"/>
        <v>0</v>
      </c>
      <c r="N25" s="34">
        <f t="shared" si="2"/>
        <v>0</v>
      </c>
      <c r="O25" s="51">
        <f t="shared" si="3"/>
        <v>0</v>
      </c>
      <c r="P25" s="65"/>
      <c r="Q25" s="64"/>
    </row>
    <row r="26" spans="1:17" ht="16" thickBot="1" x14ac:dyDescent="0.4">
      <c r="A26" s="23"/>
      <c r="B26" s="82" t="s">
        <v>53</v>
      </c>
      <c r="C26" s="9" t="s">
        <v>40</v>
      </c>
      <c r="D26" s="61">
        <v>0</v>
      </c>
      <c r="E26" s="24">
        <v>2</v>
      </c>
      <c r="F26" s="60">
        <v>0</v>
      </c>
      <c r="G26" s="10">
        <f t="shared" si="4"/>
        <v>0</v>
      </c>
      <c r="H26" s="24"/>
      <c r="I26" s="60">
        <v>0</v>
      </c>
      <c r="J26" s="10">
        <f t="shared" ref="J26:J85" si="5">I26*H26</f>
        <v>0</v>
      </c>
      <c r="K26" s="24"/>
      <c r="L26" s="60">
        <v>0</v>
      </c>
      <c r="M26" s="10">
        <f t="shared" ref="M26:M85" si="6">L26*K26</f>
        <v>0</v>
      </c>
      <c r="N26" s="34">
        <f t="shared" ref="N26:N85" si="7">M26+J26+G26</f>
        <v>0</v>
      </c>
      <c r="O26" s="51">
        <f t="shared" ref="O26:O33" si="8">D26*N26</f>
        <v>0</v>
      </c>
      <c r="P26" s="65"/>
      <c r="Q26" s="64"/>
    </row>
    <row r="27" spans="1:17" ht="16" thickBot="1" x14ac:dyDescent="0.4">
      <c r="A27" s="23"/>
      <c r="B27" s="82" t="s">
        <v>54</v>
      </c>
      <c r="C27" s="9" t="s">
        <v>40</v>
      </c>
      <c r="D27" s="61">
        <v>0</v>
      </c>
      <c r="E27" s="24">
        <v>2</v>
      </c>
      <c r="F27" s="60">
        <v>0</v>
      </c>
      <c r="G27" s="10">
        <f t="shared" si="4"/>
        <v>0</v>
      </c>
      <c r="H27" s="24"/>
      <c r="I27" s="60">
        <v>0</v>
      </c>
      <c r="J27" s="10">
        <f t="shared" si="5"/>
        <v>0</v>
      </c>
      <c r="K27" s="24"/>
      <c r="L27" s="60">
        <v>0</v>
      </c>
      <c r="M27" s="10">
        <f t="shared" si="6"/>
        <v>0</v>
      </c>
      <c r="N27" s="34">
        <f t="shared" si="7"/>
        <v>0</v>
      </c>
      <c r="O27" s="51">
        <f t="shared" si="8"/>
        <v>0</v>
      </c>
      <c r="P27" s="65"/>
      <c r="Q27" s="64"/>
    </row>
    <row r="28" spans="1:17" ht="16" thickBot="1" x14ac:dyDescent="0.4">
      <c r="A28" s="23"/>
      <c r="B28" s="82" t="s">
        <v>55</v>
      </c>
      <c r="C28" s="9" t="s">
        <v>40</v>
      </c>
      <c r="D28" s="61">
        <v>0</v>
      </c>
      <c r="E28" s="24">
        <v>2</v>
      </c>
      <c r="F28" s="60">
        <v>0</v>
      </c>
      <c r="G28" s="10">
        <f t="shared" si="4"/>
        <v>0</v>
      </c>
      <c r="H28" s="24"/>
      <c r="I28" s="60">
        <v>0</v>
      </c>
      <c r="J28" s="10">
        <f t="shared" si="5"/>
        <v>0</v>
      </c>
      <c r="K28" s="24"/>
      <c r="L28" s="60">
        <v>0</v>
      </c>
      <c r="M28" s="10">
        <f t="shared" si="6"/>
        <v>0</v>
      </c>
      <c r="N28" s="34">
        <f t="shared" si="7"/>
        <v>0</v>
      </c>
      <c r="O28" s="51">
        <f t="shared" si="8"/>
        <v>0</v>
      </c>
      <c r="P28" s="65"/>
      <c r="Q28" s="64"/>
    </row>
    <row r="29" spans="1:17" ht="16" thickBot="1" x14ac:dyDescent="0.4">
      <c r="A29" s="23"/>
      <c r="B29" s="82" t="s">
        <v>56</v>
      </c>
      <c r="C29" s="9" t="s">
        <v>40</v>
      </c>
      <c r="D29" s="61">
        <v>0</v>
      </c>
      <c r="E29" s="24">
        <v>2</v>
      </c>
      <c r="F29" s="60">
        <v>0</v>
      </c>
      <c r="G29" s="10">
        <f t="shared" si="4"/>
        <v>0</v>
      </c>
      <c r="H29" s="24"/>
      <c r="I29" s="60">
        <v>0</v>
      </c>
      <c r="J29" s="10">
        <f t="shared" si="5"/>
        <v>0</v>
      </c>
      <c r="K29" s="24"/>
      <c r="L29" s="60">
        <v>0</v>
      </c>
      <c r="M29" s="10">
        <f t="shared" si="6"/>
        <v>0</v>
      </c>
      <c r="N29" s="34">
        <f t="shared" si="7"/>
        <v>0</v>
      </c>
      <c r="O29" s="51">
        <f t="shared" si="8"/>
        <v>0</v>
      </c>
      <c r="P29" s="65"/>
      <c r="Q29" s="64"/>
    </row>
    <row r="30" spans="1:17" ht="16" thickBot="1" x14ac:dyDescent="0.4">
      <c r="A30" s="23"/>
      <c r="B30" s="82" t="s">
        <v>57</v>
      </c>
      <c r="C30" s="9" t="s">
        <v>40</v>
      </c>
      <c r="D30" s="61">
        <v>0</v>
      </c>
      <c r="E30" s="24">
        <v>2</v>
      </c>
      <c r="F30" s="60">
        <v>0</v>
      </c>
      <c r="G30" s="10">
        <f t="shared" si="4"/>
        <v>0</v>
      </c>
      <c r="H30" s="24"/>
      <c r="I30" s="60">
        <v>0</v>
      </c>
      <c r="J30" s="10">
        <f t="shared" si="5"/>
        <v>0</v>
      </c>
      <c r="K30" s="24"/>
      <c r="L30" s="60">
        <v>0</v>
      </c>
      <c r="M30" s="10">
        <f t="shared" si="6"/>
        <v>0</v>
      </c>
      <c r="N30" s="34">
        <f t="shared" si="7"/>
        <v>0</v>
      </c>
      <c r="O30" s="51">
        <f t="shared" si="8"/>
        <v>0</v>
      </c>
      <c r="P30" s="65"/>
      <c r="Q30" s="64"/>
    </row>
    <row r="31" spans="1:17" ht="16" thickBot="1" x14ac:dyDescent="0.4">
      <c r="A31" s="23"/>
      <c r="B31" s="82" t="s">
        <v>58</v>
      </c>
      <c r="C31" s="9" t="s">
        <v>40</v>
      </c>
      <c r="D31" s="61">
        <v>0</v>
      </c>
      <c r="E31" s="24">
        <v>2</v>
      </c>
      <c r="F31" s="60">
        <v>0</v>
      </c>
      <c r="G31" s="10">
        <f t="shared" si="4"/>
        <v>0</v>
      </c>
      <c r="H31" s="24"/>
      <c r="I31" s="60">
        <v>0</v>
      </c>
      <c r="J31" s="10">
        <f t="shared" si="5"/>
        <v>0</v>
      </c>
      <c r="K31" s="24"/>
      <c r="L31" s="60">
        <v>0</v>
      </c>
      <c r="M31" s="10">
        <f t="shared" si="6"/>
        <v>0</v>
      </c>
      <c r="N31" s="34">
        <f t="shared" si="7"/>
        <v>0</v>
      </c>
      <c r="O31" s="51">
        <f t="shared" si="8"/>
        <v>0</v>
      </c>
      <c r="P31" s="65"/>
      <c r="Q31" s="64"/>
    </row>
    <row r="32" spans="1:17" ht="16" thickBot="1" x14ac:dyDescent="0.4">
      <c r="A32" s="23"/>
      <c r="B32" s="82" t="s">
        <v>59</v>
      </c>
      <c r="C32" s="9" t="s">
        <v>40</v>
      </c>
      <c r="D32" s="61">
        <v>0</v>
      </c>
      <c r="E32" s="24">
        <v>2</v>
      </c>
      <c r="F32" s="60">
        <v>0</v>
      </c>
      <c r="G32" s="10">
        <f t="shared" si="4"/>
        <v>0</v>
      </c>
      <c r="H32" s="24"/>
      <c r="I32" s="60">
        <v>0</v>
      </c>
      <c r="J32" s="10">
        <f t="shared" si="5"/>
        <v>0</v>
      </c>
      <c r="K32" s="24"/>
      <c r="L32" s="60">
        <v>0</v>
      </c>
      <c r="M32" s="10">
        <f t="shared" si="6"/>
        <v>0</v>
      </c>
      <c r="N32" s="34">
        <f t="shared" si="7"/>
        <v>0</v>
      </c>
      <c r="O32" s="51">
        <f t="shared" si="8"/>
        <v>0</v>
      </c>
      <c r="P32" s="65"/>
      <c r="Q32" s="64"/>
    </row>
    <row r="33" spans="1:17" ht="16" thickBot="1" x14ac:dyDescent="0.4">
      <c r="A33" s="23"/>
      <c r="B33" s="82" t="s">
        <v>60</v>
      </c>
      <c r="C33" s="9" t="s">
        <v>40</v>
      </c>
      <c r="D33" s="61">
        <v>0</v>
      </c>
      <c r="E33" s="24">
        <v>2</v>
      </c>
      <c r="F33" s="60">
        <v>0</v>
      </c>
      <c r="G33" s="10">
        <f t="shared" si="4"/>
        <v>0</v>
      </c>
      <c r="H33" s="24"/>
      <c r="I33" s="60">
        <v>0</v>
      </c>
      <c r="J33" s="10">
        <f t="shared" si="5"/>
        <v>0</v>
      </c>
      <c r="K33" s="24"/>
      <c r="L33" s="60">
        <v>0</v>
      </c>
      <c r="M33" s="10">
        <f t="shared" si="6"/>
        <v>0</v>
      </c>
      <c r="N33" s="34">
        <f t="shared" si="7"/>
        <v>0</v>
      </c>
      <c r="O33" s="51">
        <f t="shared" si="8"/>
        <v>0</v>
      </c>
      <c r="P33" s="65"/>
      <c r="Q33" s="64"/>
    </row>
    <row r="34" spans="1:17" ht="16" thickBot="1" x14ac:dyDescent="0.4">
      <c r="A34" s="23"/>
      <c r="B34" s="83"/>
      <c r="C34" s="9"/>
      <c r="D34" s="61"/>
      <c r="E34" s="24"/>
      <c r="F34" s="60"/>
      <c r="G34" s="10"/>
      <c r="H34" s="24"/>
      <c r="I34" s="60"/>
      <c r="J34" s="10"/>
      <c r="K34" s="24"/>
      <c r="L34" s="60"/>
      <c r="M34" s="10"/>
      <c r="N34" s="34"/>
      <c r="O34" s="51"/>
      <c r="P34" s="65"/>
      <c r="Q34" s="64"/>
    </row>
    <row r="35" spans="1:17" ht="16" thickBot="1" x14ac:dyDescent="0.4">
      <c r="A35" s="23" t="s">
        <v>16</v>
      </c>
      <c r="B35" s="81" t="s">
        <v>61</v>
      </c>
      <c r="C35" s="9" t="s">
        <v>40</v>
      </c>
      <c r="D35" s="61">
        <v>0</v>
      </c>
      <c r="E35" s="24">
        <v>2</v>
      </c>
      <c r="F35" s="60">
        <v>0</v>
      </c>
      <c r="G35" s="10">
        <f t="shared" ref="G35:G85" si="9">F35*E35</f>
        <v>0</v>
      </c>
      <c r="H35" s="24"/>
      <c r="I35" s="60">
        <v>0</v>
      </c>
      <c r="J35" s="10">
        <f t="shared" si="5"/>
        <v>0</v>
      </c>
      <c r="K35" s="24"/>
      <c r="L35" s="60">
        <v>0</v>
      </c>
      <c r="M35" s="10">
        <f t="shared" si="6"/>
        <v>0</v>
      </c>
      <c r="N35" s="34">
        <f t="shared" si="7"/>
        <v>0</v>
      </c>
      <c r="O35" s="51">
        <f t="shared" ref="O35:O46" si="10">D37*N35</f>
        <v>0</v>
      </c>
      <c r="P35" s="65"/>
      <c r="Q35" s="64"/>
    </row>
    <row r="36" spans="1:17" ht="16" thickBot="1" x14ac:dyDescent="0.4">
      <c r="A36" s="23"/>
      <c r="B36" s="82" t="s">
        <v>62</v>
      </c>
      <c r="C36" s="9" t="s">
        <v>40</v>
      </c>
      <c r="D36" s="61">
        <v>0</v>
      </c>
      <c r="E36" s="24">
        <v>2</v>
      </c>
      <c r="F36" s="60">
        <v>0</v>
      </c>
      <c r="G36" s="10">
        <f t="shared" si="9"/>
        <v>0</v>
      </c>
      <c r="H36" s="24"/>
      <c r="I36" s="60">
        <v>0</v>
      </c>
      <c r="J36" s="10">
        <f t="shared" si="5"/>
        <v>0</v>
      </c>
      <c r="K36" s="24"/>
      <c r="L36" s="60">
        <v>0</v>
      </c>
      <c r="M36" s="10">
        <f t="shared" si="6"/>
        <v>0</v>
      </c>
      <c r="N36" s="34">
        <f t="shared" si="7"/>
        <v>0</v>
      </c>
      <c r="O36" s="51">
        <f t="shared" si="10"/>
        <v>0</v>
      </c>
      <c r="P36" s="65"/>
      <c r="Q36" s="64"/>
    </row>
    <row r="37" spans="1:17" ht="16" thickBot="1" x14ac:dyDescent="0.4">
      <c r="A37" s="23"/>
      <c r="B37" s="82" t="s">
        <v>63</v>
      </c>
      <c r="C37" s="9" t="s">
        <v>40</v>
      </c>
      <c r="D37" s="61">
        <v>0</v>
      </c>
      <c r="E37" s="24">
        <v>2</v>
      </c>
      <c r="F37" s="60">
        <v>0</v>
      </c>
      <c r="G37" s="10">
        <f t="shared" si="9"/>
        <v>0</v>
      </c>
      <c r="H37" s="24"/>
      <c r="I37" s="60">
        <v>0</v>
      </c>
      <c r="J37" s="10">
        <f t="shared" si="5"/>
        <v>0</v>
      </c>
      <c r="K37" s="24"/>
      <c r="L37" s="60">
        <v>0</v>
      </c>
      <c r="M37" s="10">
        <f t="shared" si="6"/>
        <v>0</v>
      </c>
      <c r="N37" s="34">
        <f t="shared" si="7"/>
        <v>0</v>
      </c>
      <c r="O37" s="51">
        <f t="shared" si="10"/>
        <v>0</v>
      </c>
      <c r="P37" s="65"/>
      <c r="Q37" s="64"/>
    </row>
    <row r="38" spans="1:17" ht="16" thickBot="1" x14ac:dyDescent="0.4">
      <c r="A38" s="23"/>
      <c r="B38" s="82" t="s">
        <v>57</v>
      </c>
      <c r="C38" s="9" t="s">
        <v>40</v>
      </c>
      <c r="D38" s="61">
        <v>0</v>
      </c>
      <c r="E38" s="24">
        <v>2</v>
      </c>
      <c r="F38" s="60">
        <v>0</v>
      </c>
      <c r="G38" s="10">
        <f t="shared" si="9"/>
        <v>0</v>
      </c>
      <c r="H38" s="24"/>
      <c r="I38" s="60">
        <v>0</v>
      </c>
      <c r="J38" s="10">
        <f t="shared" si="5"/>
        <v>0</v>
      </c>
      <c r="K38" s="24"/>
      <c r="L38" s="60">
        <v>0</v>
      </c>
      <c r="M38" s="10">
        <f t="shared" si="6"/>
        <v>0</v>
      </c>
      <c r="N38" s="34">
        <f t="shared" si="7"/>
        <v>0</v>
      </c>
      <c r="O38" s="51">
        <f t="shared" si="10"/>
        <v>0</v>
      </c>
      <c r="P38" s="65"/>
      <c r="Q38" s="64"/>
    </row>
    <row r="39" spans="1:17" ht="16" thickBot="1" x14ac:dyDescent="0.4">
      <c r="A39" s="23"/>
      <c r="B39" s="82" t="s">
        <v>64</v>
      </c>
      <c r="C39" s="9" t="s">
        <v>40</v>
      </c>
      <c r="D39" s="61">
        <v>0</v>
      </c>
      <c r="E39" s="24">
        <v>2</v>
      </c>
      <c r="F39" s="60">
        <v>0</v>
      </c>
      <c r="G39" s="10">
        <f t="shared" si="9"/>
        <v>0</v>
      </c>
      <c r="H39" s="24"/>
      <c r="I39" s="60">
        <v>0</v>
      </c>
      <c r="J39" s="10">
        <f t="shared" si="5"/>
        <v>0</v>
      </c>
      <c r="K39" s="24"/>
      <c r="L39" s="60">
        <v>0</v>
      </c>
      <c r="M39" s="10">
        <f t="shared" si="6"/>
        <v>0</v>
      </c>
      <c r="N39" s="34">
        <f t="shared" si="7"/>
        <v>0</v>
      </c>
      <c r="O39" s="51">
        <f t="shared" si="10"/>
        <v>0</v>
      </c>
      <c r="P39" s="65"/>
      <c r="Q39" s="64"/>
    </row>
    <row r="40" spans="1:17" ht="16" thickBot="1" x14ac:dyDescent="0.4">
      <c r="A40" s="23"/>
      <c r="B40" s="82" t="s">
        <v>65</v>
      </c>
      <c r="C40" s="9" t="s">
        <v>40</v>
      </c>
      <c r="D40" s="61">
        <v>0</v>
      </c>
      <c r="E40" s="24">
        <v>2</v>
      </c>
      <c r="F40" s="60">
        <v>0</v>
      </c>
      <c r="G40" s="10">
        <f t="shared" si="9"/>
        <v>0</v>
      </c>
      <c r="H40" s="24"/>
      <c r="I40" s="60">
        <v>0</v>
      </c>
      <c r="J40" s="10">
        <f t="shared" si="5"/>
        <v>0</v>
      </c>
      <c r="K40" s="24"/>
      <c r="L40" s="60">
        <v>0</v>
      </c>
      <c r="M40" s="10">
        <f t="shared" si="6"/>
        <v>0</v>
      </c>
      <c r="N40" s="34">
        <f t="shared" si="7"/>
        <v>0</v>
      </c>
      <c r="O40" s="51">
        <f t="shared" si="10"/>
        <v>0</v>
      </c>
      <c r="P40" s="65"/>
      <c r="Q40" s="64"/>
    </row>
    <row r="41" spans="1:17" ht="16" thickBot="1" x14ac:dyDescent="0.4">
      <c r="A41" s="23"/>
      <c r="B41" s="82" t="s">
        <v>59</v>
      </c>
      <c r="C41" s="9" t="s">
        <v>40</v>
      </c>
      <c r="D41" s="61">
        <v>0</v>
      </c>
      <c r="E41" s="24">
        <v>2</v>
      </c>
      <c r="F41" s="60">
        <v>0</v>
      </c>
      <c r="G41" s="10">
        <f t="shared" si="9"/>
        <v>0</v>
      </c>
      <c r="H41" s="24"/>
      <c r="I41" s="60">
        <v>0</v>
      </c>
      <c r="J41" s="10">
        <f t="shared" si="5"/>
        <v>0</v>
      </c>
      <c r="K41" s="24"/>
      <c r="L41" s="60">
        <v>0</v>
      </c>
      <c r="M41" s="10">
        <f t="shared" si="6"/>
        <v>0</v>
      </c>
      <c r="N41" s="34">
        <f t="shared" si="7"/>
        <v>0</v>
      </c>
      <c r="O41" s="51">
        <f t="shared" si="10"/>
        <v>0</v>
      </c>
      <c r="P41" s="65"/>
      <c r="Q41" s="64"/>
    </row>
    <row r="42" spans="1:17" ht="16" thickBot="1" x14ac:dyDescent="0.4">
      <c r="A42" s="23"/>
      <c r="B42" s="82" t="s">
        <v>66</v>
      </c>
      <c r="C42" s="9" t="s">
        <v>40</v>
      </c>
      <c r="D42" s="61">
        <v>0</v>
      </c>
      <c r="E42" s="24">
        <v>2</v>
      </c>
      <c r="F42" s="60">
        <v>0</v>
      </c>
      <c r="G42" s="10">
        <f t="shared" si="9"/>
        <v>0</v>
      </c>
      <c r="H42" s="24"/>
      <c r="I42" s="60">
        <v>0</v>
      </c>
      <c r="J42" s="10">
        <f t="shared" si="5"/>
        <v>0</v>
      </c>
      <c r="K42" s="24"/>
      <c r="L42" s="60">
        <v>0</v>
      </c>
      <c r="M42" s="10">
        <f t="shared" si="6"/>
        <v>0</v>
      </c>
      <c r="N42" s="34">
        <f t="shared" si="7"/>
        <v>0</v>
      </c>
      <c r="O42" s="51">
        <f t="shared" si="10"/>
        <v>0</v>
      </c>
      <c r="P42" s="65"/>
      <c r="Q42" s="64"/>
    </row>
    <row r="43" spans="1:17" ht="16" thickBot="1" x14ac:dyDescent="0.4">
      <c r="A43" s="23"/>
      <c r="B43" s="82" t="s">
        <v>54</v>
      </c>
      <c r="C43" s="9" t="s">
        <v>40</v>
      </c>
      <c r="D43" s="61">
        <v>0</v>
      </c>
      <c r="E43" s="24">
        <v>2</v>
      </c>
      <c r="F43" s="60">
        <v>0</v>
      </c>
      <c r="G43" s="10">
        <f t="shared" si="9"/>
        <v>0</v>
      </c>
      <c r="H43" s="24"/>
      <c r="I43" s="60">
        <v>0</v>
      </c>
      <c r="J43" s="10">
        <f t="shared" si="5"/>
        <v>0</v>
      </c>
      <c r="K43" s="24"/>
      <c r="L43" s="60">
        <v>0</v>
      </c>
      <c r="M43" s="10">
        <f t="shared" si="6"/>
        <v>0</v>
      </c>
      <c r="N43" s="34">
        <f t="shared" si="7"/>
        <v>0</v>
      </c>
      <c r="O43" s="51">
        <f t="shared" si="10"/>
        <v>0</v>
      </c>
      <c r="P43" s="65"/>
      <c r="Q43" s="64"/>
    </row>
    <row r="44" spans="1:17" ht="16" thickBot="1" x14ac:dyDescent="0.4">
      <c r="A44" s="23"/>
      <c r="B44" s="82" t="s">
        <v>67</v>
      </c>
      <c r="C44" s="9" t="s">
        <v>40</v>
      </c>
      <c r="D44" s="61">
        <v>0</v>
      </c>
      <c r="E44" s="24">
        <v>2</v>
      </c>
      <c r="F44" s="60">
        <v>0</v>
      </c>
      <c r="G44" s="10">
        <f t="shared" si="9"/>
        <v>0</v>
      </c>
      <c r="H44" s="24"/>
      <c r="I44" s="60">
        <v>0</v>
      </c>
      <c r="J44" s="10">
        <f t="shared" si="5"/>
        <v>0</v>
      </c>
      <c r="K44" s="24"/>
      <c r="L44" s="60">
        <v>0</v>
      </c>
      <c r="M44" s="10">
        <f t="shared" si="6"/>
        <v>0</v>
      </c>
      <c r="N44" s="34">
        <f t="shared" si="7"/>
        <v>0</v>
      </c>
      <c r="O44" s="51">
        <f t="shared" si="10"/>
        <v>0</v>
      </c>
      <c r="P44" s="65"/>
      <c r="Q44" s="64"/>
    </row>
    <row r="45" spans="1:17" ht="16" thickBot="1" x14ac:dyDescent="0.4">
      <c r="A45" s="23"/>
      <c r="B45" s="82" t="s">
        <v>68</v>
      </c>
      <c r="C45" s="9" t="s">
        <v>40</v>
      </c>
      <c r="D45" s="61">
        <v>0</v>
      </c>
      <c r="E45" s="24">
        <v>2</v>
      </c>
      <c r="F45" s="60">
        <v>0</v>
      </c>
      <c r="G45" s="10">
        <f t="shared" si="9"/>
        <v>0</v>
      </c>
      <c r="H45" s="24"/>
      <c r="I45" s="60">
        <v>0</v>
      </c>
      <c r="J45" s="10">
        <f t="shared" si="5"/>
        <v>0</v>
      </c>
      <c r="K45" s="24"/>
      <c r="L45" s="60">
        <v>0</v>
      </c>
      <c r="M45" s="10">
        <f t="shared" si="6"/>
        <v>0</v>
      </c>
      <c r="N45" s="34">
        <f t="shared" si="7"/>
        <v>0</v>
      </c>
      <c r="O45" s="51">
        <f t="shared" si="10"/>
        <v>0</v>
      </c>
      <c r="P45" s="65"/>
      <c r="Q45" s="64"/>
    </row>
    <row r="46" spans="1:17" ht="16" thickBot="1" x14ac:dyDescent="0.4">
      <c r="A46" s="23"/>
      <c r="B46" s="82" t="s">
        <v>69</v>
      </c>
      <c r="C46" s="9" t="s">
        <v>40</v>
      </c>
      <c r="D46" s="61">
        <v>0</v>
      </c>
      <c r="E46" s="24">
        <v>2</v>
      </c>
      <c r="F46" s="60">
        <v>0</v>
      </c>
      <c r="G46" s="10">
        <f t="shared" si="9"/>
        <v>0</v>
      </c>
      <c r="H46" s="24"/>
      <c r="I46" s="60">
        <v>0</v>
      </c>
      <c r="J46" s="10">
        <f t="shared" si="5"/>
        <v>0</v>
      </c>
      <c r="K46" s="24"/>
      <c r="L46" s="60">
        <v>0</v>
      </c>
      <c r="M46" s="10">
        <f t="shared" si="6"/>
        <v>0</v>
      </c>
      <c r="N46" s="34">
        <f t="shared" si="7"/>
        <v>0</v>
      </c>
      <c r="O46" s="51">
        <f t="shared" si="10"/>
        <v>0</v>
      </c>
      <c r="P46" s="65"/>
      <c r="Q46" s="64"/>
    </row>
    <row r="47" spans="1:17" ht="16" thickBot="1" x14ac:dyDescent="0.4">
      <c r="A47" s="23"/>
      <c r="B47" s="83"/>
      <c r="C47" s="9"/>
      <c r="D47" s="61"/>
      <c r="E47" s="24"/>
      <c r="F47" s="60"/>
      <c r="G47" s="10"/>
      <c r="H47" s="24"/>
      <c r="I47" s="60"/>
      <c r="J47" s="10"/>
      <c r="K47" s="24"/>
      <c r="L47" s="60"/>
      <c r="M47" s="10"/>
      <c r="N47" s="34"/>
      <c r="O47" s="51"/>
      <c r="P47" s="65"/>
      <c r="Q47" s="64"/>
    </row>
    <row r="48" spans="1:17" ht="16" thickBot="1" x14ac:dyDescent="0.4">
      <c r="A48" s="23" t="s">
        <v>17</v>
      </c>
      <c r="B48" s="81" t="s">
        <v>61</v>
      </c>
      <c r="C48" s="9" t="s">
        <v>40</v>
      </c>
      <c r="D48" s="61">
        <v>0</v>
      </c>
      <c r="E48" s="24">
        <v>1</v>
      </c>
      <c r="F48" s="60">
        <v>0</v>
      </c>
      <c r="G48" s="10">
        <f t="shared" si="9"/>
        <v>0</v>
      </c>
      <c r="H48" s="24"/>
      <c r="I48" s="60">
        <v>0</v>
      </c>
      <c r="J48" s="10">
        <f t="shared" si="5"/>
        <v>0</v>
      </c>
      <c r="K48" s="24"/>
      <c r="L48" s="60">
        <v>0</v>
      </c>
      <c r="M48" s="10">
        <f t="shared" si="6"/>
        <v>0</v>
      </c>
      <c r="N48" s="34">
        <f t="shared" si="7"/>
        <v>0</v>
      </c>
      <c r="O48" s="51">
        <f t="shared" ref="O48:O59" si="11">D50*N48</f>
        <v>0</v>
      </c>
      <c r="P48" s="65"/>
      <c r="Q48" s="64"/>
    </row>
    <row r="49" spans="1:17" ht="16" thickBot="1" x14ac:dyDescent="0.4">
      <c r="A49" s="23"/>
      <c r="B49" s="82" t="s">
        <v>62</v>
      </c>
      <c r="C49" s="9" t="s">
        <v>40</v>
      </c>
      <c r="D49" s="61">
        <v>0</v>
      </c>
      <c r="E49" s="24">
        <v>1</v>
      </c>
      <c r="F49" s="60">
        <v>0</v>
      </c>
      <c r="G49" s="10">
        <f t="shared" si="9"/>
        <v>0</v>
      </c>
      <c r="H49" s="24"/>
      <c r="I49" s="60">
        <v>0</v>
      </c>
      <c r="J49" s="10">
        <f t="shared" si="5"/>
        <v>0</v>
      </c>
      <c r="K49" s="24"/>
      <c r="L49" s="60">
        <v>0</v>
      </c>
      <c r="M49" s="10">
        <f t="shared" si="6"/>
        <v>0</v>
      </c>
      <c r="N49" s="34">
        <f t="shared" si="7"/>
        <v>0</v>
      </c>
      <c r="O49" s="51">
        <f t="shared" si="11"/>
        <v>0</v>
      </c>
      <c r="P49" s="65"/>
      <c r="Q49" s="64"/>
    </row>
    <row r="50" spans="1:17" ht="16" thickBot="1" x14ac:dyDescent="0.4">
      <c r="A50" s="23"/>
      <c r="B50" s="82" t="s">
        <v>63</v>
      </c>
      <c r="C50" s="9" t="s">
        <v>40</v>
      </c>
      <c r="D50" s="61">
        <v>0</v>
      </c>
      <c r="E50" s="24">
        <v>1</v>
      </c>
      <c r="F50" s="60">
        <v>0</v>
      </c>
      <c r="G50" s="10">
        <f t="shared" si="9"/>
        <v>0</v>
      </c>
      <c r="H50" s="24"/>
      <c r="I50" s="60">
        <v>0</v>
      </c>
      <c r="J50" s="10">
        <f t="shared" si="5"/>
        <v>0</v>
      </c>
      <c r="K50" s="24"/>
      <c r="L50" s="60">
        <v>0</v>
      </c>
      <c r="M50" s="10">
        <f t="shared" si="6"/>
        <v>0</v>
      </c>
      <c r="N50" s="34">
        <f t="shared" si="7"/>
        <v>0</v>
      </c>
      <c r="O50" s="51">
        <f t="shared" si="11"/>
        <v>0</v>
      </c>
      <c r="P50" s="65"/>
      <c r="Q50" s="64"/>
    </row>
    <row r="51" spans="1:17" ht="16" thickBot="1" x14ac:dyDescent="0.4">
      <c r="A51" s="23"/>
      <c r="B51" s="82" t="s">
        <v>57</v>
      </c>
      <c r="C51" s="9" t="s">
        <v>40</v>
      </c>
      <c r="D51" s="61">
        <v>0</v>
      </c>
      <c r="E51" s="24">
        <v>1</v>
      </c>
      <c r="F51" s="60">
        <v>0</v>
      </c>
      <c r="G51" s="10">
        <f t="shared" si="9"/>
        <v>0</v>
      </c>
      <c r="H51" s="24"/>
      <c r="I51" s="60">
        <v>0</v>
      </c>
      <c r="J51" s="10">
        <f t="shared" si="5"/>
        <v>0</v>
      </c>
      <c r="K51" s="24"/>
      <c r="L51" s="60">
        <v>0</v>
      </c>
      <c r="M51" s="10">
        <f t="shared" si="6"/>
        <v>0</v>
      </c>
      <c r="N51" s="34">
        <f t="shared" si="7"/>
        <v>0</v>
      </c>
      <c r="O51" s="51">
        <f t="shared" si="11"/>
        <v>0</v>
      </c>
      <c r="P51" s="65"/>
      <c r="Q51" s="64"/>
    </row>
    <row r="52" spans="1:17" ht="16" thickBot="1" x14ac:dyDescent="0.4">
      <c r="A52" s="23"/>
      <c r="B52" s="82" t="s">
        <v>64</v>
      </c>
      <c r="C52" s="9" t="s">
        <v>40</v>
      </c>
      <c r="D52" s="61">
        <v>0</v>
      </c>
      <c r="E52" s="24">
        <v>1</v>
      </c>
      <c r="F52" s="60">
        <v>0</v>
      </c>
      <c r="G52" s="10">
        <f t="shared" si="9"/>
        <v>0</v>
      </c>
      <c r="H52" s="24"/>
      <c r="I52" s="60">
        <v>0</v>
      </c>
      <c r="J52" s="10">
        <f t="shared" si="5"/>
        <v>0</v>
      </c>
      <c r="K52" s="24"/>
      <c r="L52" s="60">
        <v>0</v>
      </c>
      <c r="M52" s="10">
        <f t="shared" si="6"/>
        <v>0</v>
      </c>
      <c r="N52" s="34">
        <f t="shared" si="7"/>
        <v>0</v>
      </c>
      <c r="O52" s="51">
        <f t="shared" si="11"/>
        <v>0</v>
      </c>
      <c r="P52" s="65"/>
      <c r="Q52" s="64"/>
    </row>
    <row r="53" spans="1:17" ht="16" thickBot="1" x14ac:dyDescent="0.4">
      <c r="A53" s="23"/>
      <c r="B53" s="82" t="s">
        <v>65</v>
      </c>
      <c r="C53" s="9" t="s">
        <v>40</v>
      </c>
      <c r="D53" s="61">
        <v>0</v>
      </c>
      <c r="E53" s="24">
        <v>1</v>
      </c>
      <c r="F53" s="60">
        <v>0</v>
      </c>
      <c r="G53" s="10">
        <f t="shared" si="9"/>
        <v>0</v>
      </c>
      <c r="H53" s="24"/>
      <c r="I53" s="60">
        <v>0</v>
      </c>
      <c r="J53" s="10">
        <f t="shared" si="5"/>
        <v>0</v>
      </c>
      <c r="K53" s="24"/>
      <c r="L53" s="60">
        <v>0</v>
      </c>
      <c r="M53" s="10">
        <f t="shared" si="6"/>
        <v>0</v>
      </c>
      <c r="N53" s="34">
        <f t="shared" si="7"/>
        <v>0</v>
      </c>
      <c r="O53" s="51">
        <f t="shared" si="11"/>
        <v>0</v>
      </c>
      <c r="P53" s="65"/>
      <c r="Q53" s="64"/>
    </row>
    <row r="54" spans="1:17" ht="16" thickBot="1" x14ac:dyDescent="0.4">
      <c r="A54" s="23"/>
      <c r="B54" s="82" t="s">
        <v>59</v>
      </c>
      <c r="C54" s="9" t="s">
        <v>40</v>
      </c>
      <c r="D54" s="61">
        <v>0</v>
      </c>
      <c r="E54" s="24">
        <v>1</v>
      </c>
      <c r="F54" s="60">
        <v>0</v>
      </c>
      <c r="G54" s="10">
        <f t="shared" si="9"/>
        <v>0</v>
      </c>
      <c r="H54" s="24"/>
      <c r="I54" s="60">
        <v>0</v>
      </c>
      <c r="J54" s="10">
        <f t="shared" si="5"/>
        <v>0</v>
      </c>
      <c r="K54" s="24"/>
      <c r="L54" s="60">
        <v>0</v>
      </c>
      <c r="M54" s="10">
        <f t="shared" si="6"/>
        <v>0</v>
      </c>
      <c r="N54" s="34">
        <f t="shared" si="7"/>
        <v>0</v>
      </c>
      <c r="O54" s="51">
        <f t="shared" si="11"/>
        <v>0</v>
      </c>
      <c r="P54" s="65"/>
      <c r="Q54" s="64"/>
    </row>
    <row r="55" spans="1:17" ht="16" thickBot="1" x14ac:dyDescent="0.4">
      <c r="A55" s="23"/>
      <c r="B55" s="82" t="s">
        <v>66</v>
      </c>
      <c r="C55" s="9" t="s">
        <v>40</v>
      </c>
      <c r="D55" s="61">
        <v>0</v>
      </c>
      <c r="E55" s="24">
        <v>1</v>
      </c>
      <c r="F55" s="60">
        <v>0</v>
      </c>
      <c r="G55" s="10">
        <f t="shared" si="9"/>
        <v>0</v>
      </c>
      <c r="H55" s="24"/>
      <c r="I55" s="60">
        <v>0</v>
      </c>
      <c r="J55" s="10">
        <f t="shared" si="5"/>
        <v>0</v>
      </c>
      <c r="K55" s="24"/>
      <c r="L55" s="60">
        <v>0</v>
      </c>
      <c r="M55" s="10">
        <f t="shared" si="6"/>
        <v>0</v>
      </c>
      <c r="N55" s="34">
        <f t="shared" si="7"/>
        <v>0</v>
      </c>
      <c r="O55" s="51">
        <f t="shared" si="11"/>
        <v>0</v>
      </c>
      <c r="P55" s="65"/>
      <c r="Q55" s="64"/>
    </row>
    <row r="56" spans="1:17" ht="16" thickBot="1" x14ac:dyDescent="0.4">
      <c r="A56" s="23"/>
      <c r="B56" s="82" t="s">
        <v>54</v>
      </c>
      <c r="C56" s="9" t="s">
        <v>40</v>
      </c>
      <c r="D56" s="61">
        <v>0</v>
      </c>
      <c r="E56" s="24">
        <v>1</v>
      </c>
      <c r="F56" s="60">
        <v>0</v>
      </c>
      <c r="G56" s="10">
        <f t="shared" si="9"/>
        <v>0</v>
      </c>
      <c r="H56" s="24"/>
      <c r="I56" s="60">
        <v>0</v>
      </c>
      <c r="J56" s="10">
        <f t="shared" si="5"/>
        <v>0</v>
      </c>
      <c r="K56" s="24"/>
      <c r="L56" s="60">
        <v>0</v>
      </c>
      <c r="M56" s="10">
        <f t="shared" si="6"/>
        <v>0</v>
      </c>
      <c r="N56" s="34">
        <f t="shared" si="7"/>
        <v>0</v>
      </c>
      <c r="O56" s="51">
        <f t="shared" si="11"/>
        <v>0</v>
      </c>
      <c r="P56" s="65"/>
      <c r="Q56" s="64"/>
    </row>
    <row r="57" spans="1:17" ht="16" thickBot="1" x14ac:dyDescent="0.4">
      <c r="A57" s="23"/>
      <c r="B57" s="82" t="s">
        <v>67</v>
      </c>
      <c r="C57" s="9" t="s">
        <v>40</v>
      </c>
      <c r="D57" s="61">
        <v>0</v>
      </c>
      <c r="E57" s="24">
        <v>1</v>
      </c>
      <c r="F57" s="60">
        <v>0</v>
      </c>
      <c r="G57" s="10">
        <f t="shared" si="9"/>
        <v>0</v>
      </c>
      <c r="H57" s="24"/>
      <c r="I57" s="60">
        <v>0</v>
      </c>
      <c r="J57" s="10">
        <f t="shared" si="5"/>
        <v>0</v>
      </c>
      <c r="K57" s="24"/>
      <c r="L57" s="60">
        <v>0</v>
      </c>
      <c r="M57" s="10">
        <f t="shared" si="6"/>
        <v>0</v>
      </c>
      <c r="N57" s="34">
        <f t="shared" si="7"/>
        <v>0</v>
      </c>
      <c r="O57" s="51">
        <f t="shared" si="11"/>
        <v>0</v>
      </c>
      <c r="P57" s="65"/>
      <c r="Q57" s="64"/>
    </row>
    <row r="58" spans="1:17" ht="16" thickBot="1" x14ac:dyDescent="0.4">
      <c r="A58" s="23"/>
      <c r="B58" s="82" t="s">
        <v>68</v>
      </c>
      <c r="C58" s="9" t="s">
        <v>40</v>
      </c>
      <c r="D58" s="61">
        <v>0</v>
      </c>
      <c r="E58" s="24">
        <v>1</v>
      </c>
      <c r="F58" s="60">
        <v>0</v>
      </c>
      <c r="G58" s="10">
        <f t="shared" si="9"/>
        <v>0</v>
      </c>
      <c r="H58" s="24"/>
      <c r="I58" s="60">
        <v>0</v>
      </c>
      <c r="J58" s="10">
        <f t="shared" si="5"/>
        <v>0</v>
      </c>
      <c r="K58" s="24"/>
      <c r="L58" s="60">
        <v>0</v>
      </c>
      <c r="M58" s="10">
        <f t="shared" si="6"/>
        <v>0</v>
      </c>
      <c r="N58" s="34">
        <f t="shared" si="7"/>
        <v>0</v>
      </c>
      <c r="O58" s="51">
        <f t="shared" si="11"/>
        <v>0</v>
      </c>
      <c r="P58" s="65"/>
      <c r="Q58" s="64"/>
    </row>
    <row r="59" spans="1:17" ht="16" thickBot="1" x14ac:dyDescent="0.4">
      <c r="A59" s="23"/>
      <c r="B59" s="82" t="s">
        <v>69</v>
      </c>
      <c r="C59" s="9" t="s">
        <v>40</v>
      </c>
      <c r="D59" s="61">
        <v>0</v>
      </c>
      <c r="E59" s="24">
        <v>1</v>
      </c>
      <c r="F59" s="60">
        <v>0</v>
      </c>
      <c r="G59" s="10">
        <f t="shared" si="9"/>
        <v>0</v>
      </c>
      <c r="H59" s="24"/>
      <c r="I59" s="60">
        <v>0</v>
      </c>
      <c r="J59" s="10">
        <f t="shared" si="5"/>
        <v>0</v>
      </c>
      <c r="K59" s="24"/>
      <c r="L59" s="60">
        <v>0</v>
      </c>
      <c r="M59" s="10">
        <f t="shared" si="6"/>
        <v>0</v>
      </c>
      <c r="N59" s="34">
        <f t="shared" si="7"/>
        <v>0</v>
      </c>
      <c r="O59" s="51">
        <f t="shared" si="11"/>
        <v>0</v>
      </c>
      <c r="P59" s="65"/>
      <c r="Q59" s="64"/>
    </row>
    <row r="60" spans="1:17" ht="16" thickBot="1" x14ac:dyDescent="0.4">
      <c r="A60" s="23"/>
      <c r="B60" s="83"/>
      <c r="C60" s="9"/>
      <c r="D60" s="61"/>
      <c r="E60" s="24"/>
      <c r="F60" s="60"/>
      <c r="G60" s="10"/>
      <c r="H60" s="24"/>
      <c r="I60" s="60"/>
      <c r="J60" s="10"/>
      <c r="K60" s="24"/>
      <c r="L60" s="60"/>
      <c r="M60" s="10"/>
      <c r="N60" s="34"/>
      <c r="O60" s="51"/>
      <c r="P60" s="65"/>
      <c r="Q60" s="64"/>
    </row>
    <row r="61" spans="1:17" ht="16" thickBot="1" x14ac:dyDescent="0.4">
      <c r="A61" s="23" t="s">
        <v>18</v>
      </c>
      <c r="B61" s="81" t="s">
        <v>61</v>
      </c>
      <c r="C61" s="9" t="s">
        <v>40</v>
      </c>
      <c r="D61" s="61">
        <v>0</v>
      </c>
      <c r="E61" s="24">
        <v>1</v>
      </c>
      <c r="F61" s="60">
        <v>0</v>
      </c>
      <c r="G61" s="10">
        <f t="shared" si="9"/>
        <v>0</v>
      </c>
      <c r="H61" s="24"/>
      <c r="I61" s="60">
        <v>0</v>
      </c>
      <c r="J61" s="10">
        <f t="shared" si="5"/>
        <v>0</v>
      </c>
      <c r="K61" s="24"/>
      <c r="L61" s="60">
        <v>0</v>
      </c>
      <c r="M61" s="10">
        <f t="shared" si="6"/>
        <v>0</v>
      </c>
      <c r="N61" s="34">
        <f t="shared" si="7"/>
        <v>0</v>
      </c>
      <c r="O61" s="51">
        <f t="shared" ref="O61:O73" si="12">D63*N61</f>
        <v>0</v>
      </c>
      <c r="P61" s="65"/>
      <c r="Q61" s="64"/>
    </row>
    <row r="62" spans="1:17" ht="16" thickBot="1" x14ac:dyDescent="0.4">
      <c r="A62" s="23"/>
      <c r="B62" s="82" t="s">
        <v>62</v>
      </c>
      <c r="C62" s="9" t="s">
        <v>40</v>
      </c>
      <c r="D62" s="61">
        <v>0</v>
      </c>
      <c r="E62" s="24">
        <v>1</v>
      </c>
      <c r="F62" s="60">
        <v>0</v>
      </c>
      <c r="G62" s="10">
        <f t="shared" si="9"/>
        <v>0</v>
      </c>
      <c r="H62" s="24"/>
      <c r="I62" s="60">
        <v>0</v>
      </c>
      <c r="J62" s="10">
        <f t="shared" si="5"/>
        <v>0</v>
      </c>
      <c r="K62" s="24"/>
      <c r="L62" s="60">
        <v>0</v>
      </c>
      <c r="M62" s="10">
        <f t="shared" si="6"/>
        <v>0</v>
      </c>
      <c r="N62" s="34">
        <f t="shared" si="7"/>
        <v>0</v>
      </c>
      <c r="O62" s="51">
        <f t="shared" si="12"/>
        <v>0</v>
      </c>
      <c r="P62" s="65"/>
      <c r="Q62" s="64"/>
    </row>
    <row r="63" spans="1:17" ht="16" thickBot="1" x14ac:dyDescent="0.4">
      <c r="A63" s="23"/>
      <c r="B63" s="82" t="s">
        <v>63</v>
      </c>
      <c r="C63" s="9" t="s">
        <v>40</v>
      </c>
      <c r="D63" s="61">
        <v>0</v>
      </c>
      <c r="E63" s="24">
        <v>1</v>
      </c>
      <c r="F63" s="60">
        <v>0</v>
      </c>
      <c r="G63" s="10">
        <f t="shared" si="9"/>
        <v>0</v>
      </c>
      <c r="H63" s="24"/>
      <c r="I63" s="60">
        <v>0</v>
      </c>
      <c r="J63" s="10">
        <f t="shared" si="5"/>
        <v>0</v>
      </c>
      <c r="K63" s="24"/>
      <c r="L63" s="60">
        <v>0</v>
      </c>
      <c r="M63" s="10">
        <f t="shared" si="6"/>
        <v>0</v>
      </c>
      <c r="N63" s="34">
        <f t="shared" si="7"/>
        <v>0</v>
      </c>
      <c r="O63" s="51">
        <f t="shared" si="12"/>
        <v>0</v>
      </c>
      <c r="P63" s="65"/>
      <c r="Q63" s="64"/>
    </row>
    <row r="64" spans="1:17" ht="16" thickBot="1" x14ac:dyDescent="0.4">
      <c r="A64" s="23"/>
      <c r="B64" s="82" t="s">
        <v>57</v>
      </c>
      <c r="C64" s="9" t="s">
        <v>40</v>
      </c>
      <c r="D64" s="61">
        <v>0</v>
      </c>
      <c r="E64" s="24">
        <v>1</v>
      </c>
      <c r="F64" s="60">
        <v>0</v>
      </c>
      <c r="G64" s="10">
        <f t="shared" si="9"/>
        <v>0</v>
      </c>
      <c r="H64" s="24"/>
      <c r="I64" s="60">
        <v>0</v>
      </c>
      <c r="J64" s="10">
        <f t="shared" si="5"/>
        <v>0</v>
      </c>
      <c r="K64" s="24"/>
      <c r="L64" s="60">
        <v>0</v>
      </c>
      <c r="M64" s="10">
        <f t="shared" si="6"/>
        <v>0</v>
      </c>
      <c r="N64" s="34">
        <f t="shared" si="7"/>
        <v>0</v>
      </c>
      <c r="O64" s="51">
        <f t="shared" si="12"/>
        <v>0</v>
      </c>
      <c r="P64" s="65"/>
      <c r="Q64" s="64"/>
    </row>
    <row r="65" spans="1:17" ht="16" thickBot="1" x14ac:dyDescent="0.4">
      <c r="A65" s="23"/>
      <c r="B65" s="82" t="s">
        <v>65</v>
      </c>
      <c r="C65" s="9" t="s">
        <v>40</v>
      </c>
      <c r="D65" s="61">
        <v>0</v>
      </c>
      <c r="E65" s="24">
        <v>1</v>
      </c>
      <c r="F65" s="60">
        <v>0</v>
      </c>
      <c r="G65" s="10">
        <f t="shared" si="9"/>
        <v>0</v>
      </c>
      <c r="H65" s="24"/>
      <c r="I65" s="60">
        <v>0</v>
      </c>
      <c r="J65" s="10">
        <f t="shared" si="5"/>
        <v>0</v>
      </c>
      <c r="K65" s="24"/>
      <c r="L65" s="60">
        <v>0</v>
      </c>
      <c r="M65" s="10">
        <f t="shared" si="6"/>
        <v>0</v>
      </c>
      <c r="N65" s="34">
        <f t="shared" si="7"/>
        <v>0</v>
      </c>
      <c r="O65" s="51">
        <f t="shared" si="12"/>
        <v>0</v>
      </c>
      <c r="P65" s="65"/>
      <c r="Q65" s="64"/>
    </row>
    <row r="66" spans="1:17" ht="16" thickBot="1" x14ac:dyDescent="0.4">
      <c r="A66" s="23"/>
      <c r="B66" s="82" t="s">
        <v>59</v>
      </c>
      <c r="C66" s="9" t="s">
        <v>40</v>
      </c>
      <c r="D66" s="61">
        <v>0</v>
      </c>
      <c r="E66" s="24">
        <v>1</v>
      </c>
      <c r="F66" s="60">
        <v>0</v>
      </c>
      <c r="G66" s="10">
        <f t="shared" si="9"/>
        <v>0</v>
      </c>
      <c r="H66" s="24"/>
      <c r="I66" s="60">
        <v>0</v>
      </c>
      <c r="J66" s="10">
        <f t="shared" si="5"/>
        <v>0</v>
      </c>
      <c r="K66" s="24"/>
      <c r="L66" s="60">
        <v>0</v>
      </c>
      <c r="M66" s="10">
        <f t="shared" si="6"/>
        <v>0</v>
      </c>
      <c r="N66" s="34">
        <f t="shared" si="7"/>
        <v>0</v>
      </c>
      <c r="O66" s="51">
        <f t="shared" si="12"/>
        <v>0</v>
      </c>
      <c r="P66" s="65"/>
      <c r="Q66" s="64"/>
    </row>
    <row r="67" spans="1:17" ht="16" thickBot="1" x14ac:dyDescent="0.4">
      <c r="A67" s="23"/>
      <c r="B67" s="82" t="s">
        <v>66</v>
      </c>
      <c r="C67" s="9" t="s">
        <v>40</v>
      </c>
      <c r="D67" s="61">
        <v>0</v>
      </c>
      <c r="E67" s="24">
        <v>1</v>
      </c>
      <c r="F67" s="60">
        <v>0</v>
      </c>
      <c r="G67" s="10">
        <f t="shared" si="9"/>
        <v>0</v>
      </c>
      <c r="H67" s="24"/>
      <c r="I67" s="60">
        <v>0</v>
      </c>
      <c r="J67" s="10">
        <f t="shared" si="5"/>
        <v>0</v>
      </c>
      <c r="K67" s="24"/>
      <c r="L67" s="60">
        <v>0</v>
      </c>
      <c r="M67" s="10">
        <f t="shared" si="6"/>
        <v>0</v>
      </c>
      <c r="N67" s="34">
        <f t="shared" si="7"/>
        <v>0</v>
      </c>
      <c r="O67" s="51">
        <f t="shared" si="12"/>
        <v>0</v>
      </c>
      <c r="P67" s="65"/>
      <c r="Q67" s="64"/>
    </row>
    <row r="68" spans="1:17" ht="16" thickBot="1" x14ac:dyDescent="0.4">
      <c r="A68" s="23"/>
      <c r="B68" s="82" t="s">
        <v>67</v>
      </c>
      <c r="C68" s="9" t="s">
        <v>40</v>
      </c>
      <c r="D68" s="61">
        <v>0</v>
      </c>
      <c r="E68" s="24">
        <v>1</v>
      </c>
      <c r="F68" s="60">
        <v>0</v>
      </c>
      <c r="G68" s="10">
        <f t="shared" si="9"/>
        <v>0</v>
      </c>
      <c r="H68" s="24"/>
      <c r="I68" s="60">
        <v>0</v>
      </c>
      <c r="J68" s="10">
        <f t="shared" si="5"/>
        <v>0</v>
      </c>
      <c r="K68" s="24"/>
      <c r="L68" s="60">
        <v>0</v>
      </c>
      <c r="M68" s="10">
        <f t="shared" si="6"/>
        <v>0</v>
      </c>
      <c r="N68" s="34">
        <f t="shared" si="7"/>
        <v>0</v>
      </c>
      <c r="O68" s="51">
        <f t="shared" si="12"/>
        <v>0</v>
      </c>
      <c r="P68" s="65"/>
      <c r="Q68" s="64"/>
    </row>
    <row r="69" spans="1:17" ht="16" thickBot="1" x14ac:dyDescent="0.4">
      <c r="A69" s="23"/>
      <c r="B69" s="82" t="s">
        <v>70</v>
      </c>
      <c r="C69" s="9" t="s">
        <v>40</v>
      </c>
      <c r="D69" s="61">
        <v>0</v>
      </c>
      <c r="E69" s="24">
        <v>1</v>
      </c>
      <c r="F69" s="60">
        <v>0</v>
      </c>
      <c r="G69" s="10">
        <f t="shared" si="9"/>
        <v>0</v>
      </c>
      <c r="H69" s="24"/>
      <c r="I69" s="60">
        <v>0</v>
      </c>
      <c r="J69" s="10">
        <f t="shared" si="5"/>
        <v>0</v>
      </c>
      <c r="K69" s="24"/>
      <c r="L69" s="60">
        <v>0</v>
      </c>
      <c r="M69" s="10">
        <f t="shared" si="6"/>
        <v>0</v>
      </c>
      <c r="N69" s="34">
        <f t="shared" si="7"/>
        <v>0</v>
      </c>
      <c r="O69" s="51">
        <f t="shared" si="12"/>
        <v>0</v>
      </c>
      <c r="P69" s="65"/>
      <c r="Q69" s="64"/>
    </row>
    <row r="70" spans="1:17" ht="16" thickBot="1" x14ac:dyDescent="0.4">
      <c r="A70" s="23"/>
      <c r="B70" s="82" t="s">
        <v>71</v>
      </c>
      <c r="C70" s="9" t="s">
        <v>40</v>
      </c>
      <c r="D70" s="61">
        <v>0</v>
      </c>
      <c r="E70" s="24">
        <v>1</v>
      </c>
      <c r="F70" s="60">
        <v>0</v>
      </c>
      <c r="G70" s="10">
        <f t="shared" si="9"/>
        <v>0</v>
      </c>
      <c r="H70" s="24"/>
      <c r="I70" s="60">
        <v>0</v>
      </c>
      <c r="J70" s="10">
        <f t="shared" si="5"/>
        <v>0</v>
      </c>
      <c r="K70" s="24"/>
      <c r="L70" s="60">
        <v>0</v>
      </c>
      <c r="M70" s="10">
        <f t="shared" si="6"/>
        <v>0</v>
      </c>
      <c r="N70" s="34">
        <f t="shared" si="7"/>
        <v>0</v>
      </c>
      <c r="O70" s="51">
        <f t="shared" si="12"/>
        <v>0</v>
      </c>
      <c r="P70" s="65"/>
      <c r="Q70" s="64"/>
    </row>
    <row r="71" spans="1:17" ht="16" thickBot="1" x14ac:dyDescent="0.4">
      <c r="A71" s="23"/>
      <c r="B71" s="82" t="s">
        <v>72</v>
      </c>
      <c r="C71" s="9" t="s">
        <v>40</v>
      </c>
      <c r="D71" s="61">
        <v>0</v>
      </c>
      <c r="E71" s="24">
        <v>1</v>
      </c>
      <c r="F71" s="60">
        <v>0</v>
      </c>
      <c r="G71" s="10">
        <f t="shared" si="9"/>
        <v>0</v>
      </c>
      <c r="H71" s="24"/>
      <c r="I71" s="60">
        <v>0</v>
      </c>
      <c r="J71" s="10">
        <f t="shared" si="5"/>
        <v>0</v>
      </c>
      <c r="K71" s="24"/>
      <c r="L71" s="60">
        <v>0</v>
      </c>
      <c r="M71" s="10">
        <f t="shared" si="6"/>
        <v>0</v>
      </c>
      <c r="N71" s="34">
        <f t="shared" si="7"/>
        <v>0</v>
      </c>
      <c r="O71" s="51">
        <f t="shared" si="12"/>
        <v>0</v>
      </c>
      <c r="P71" s="65"/>
      <c r="Q71" s="64"/>
    </row>
    <row r="72" spans="1:17" ht="16" thickBot="1" x14ac:dyDescent="0.4">
      <c r="A72" s="23"/>
      <c r="B72" s="82" t="s">
        <v>73</v>
      </c>
      <c r="C72" s="9" t="s">
        <v>40</v>
      </c>
      <c r="D72" s="61">
        <v>0</v>
      </c>
      <c r="E72" s="24">
        <v>1</v>
      </c>
      <c r="F72" s="60">
        <v>0</v>
      </c>
      <c r="G72" s="10">
        <f t="shared" si="9"/>
        <v>0</v>
      </c>
      <c r="H72" s="24"/>
      <c r="I72" s="60">
        <v>0</v>
      </c>
      <c r="J72" s="10">
        <f t="shared" si="5"/>
        <v>0</v>
      </c>
      <c r="K72" s="24"/>
      <c r="L72" s="60">
        <v>0</v>
      </c>
      <c r="M72" s="10">
        <f t="shared" si="6"/>
        <v>0</v>
      </c>
      <c r="N72" s="34">
        <f t="shared" si="7"/>
        <v>0</v>
      </c>
      <c r="O72" s="51">
        <f t="shared" si="12"/>
        <v>0</v>
      </c>
      <c r="P72" s="65"/>
      <c r="Q72" s="64"/>
    </row>
    <row r="73" spans="1:17" ht="16" thickBot="1" x14ac:dyDescent="0.4">
      <c r="A73" s="23"/>
      <c r="B73" s="82" t="s">
        <v>64</v>
      </c>
      <c r="C73" s="9" t="s">
        <v>40</v>
      </c>
      <c r="D73" s="61">
        <v>0</v>
      </c>
      <c r="E73" s="24">
        <v>1</v>
      </c>
      <c r="F73" s="60">
        <v>0</v>
      </c>
      <c r="G73" s="10">
        <f t="shared" si="9"/>
        <v>0</v>
      </c>
      <c r="H73" s="24"/>
      <c r="I73" s="60">
        <v>0</v>
      </c>
      <c r="J73" s="10">
        <f t="shared" si="5"/>
        <v>0</v>
      </c>
      <c r="K73" s="24"/>
      <c r="L73" s="60">
        <v>0</v>
      </c>
      <c r="M73" s="10">
        <f t="shared" si="6"/>
        <v>0</v>
      </c>
      <c r="N73" s="34">
        <f t="shared" si="7"/>
        <v>0</v>
      </c>
      <c r="O73" s="51">
        <f t="shared" si="12"/>
        <v>0</v>
      </c>
      <c r="P73" s="65"/>
      <c r="Q73" s="64"/>
    </row>
    <row r="74" spans="1:17" ht="16" thickBot="1" x14ac:dyDescent="0.4">
      <c r="A74" s="23"/>
      <c r="B74" s="83"/>
      <c r="C74" s="9"/>
      <c r="D74" s="61"/>
      <c r="E74" s="24"/>
      <c r="F74" s="60"/>
      <c r="G74" s="10"/>
      <c r="H74" s="24"/>
      <c r="I74" s="60"/>
      <c r="J74" s="10"/>
      <c r="K74" s="24"/>
      <c r="L74" s="60"/>
      <c r="M74" s="10"/>
      <c r="N74" s="34"/>
      <c r="O74" s="51"/>
      <c r="P74" s="65"/>
      <c r="Q74" s="64"/>
    </row>
    <row r="75" spans="1:17" ht="16" thickBot="1" x14ac:dyDescent="0.4">
      <c r="A75" s="23" t="s">
        <v>46</v>
      </c>
      <c r="B75" s="81" t="s">
        <v>61</v>
      </c>
      <c r="C75" s="9" t="s">
        <v>40</v>
      </c>
      <c r="D75" s="61">
        <v>0</v>
      </c>
      <c r="E75" s="24">
        <v>1</v>
      </c>
      <c r="F75" s="60">
        <v>0</v>
      </c>
      <c r="G75" s="10">
        <f t="shared" si="9"/>
        <v>0</v>
      </c>
      <c r="H75" s="24"/>
      <c r="I75" s="60">
        <v>0</v>
      </c>
      <c r="J75" s="10">
        <f t="shared" si="5"/>
        <v>0</v>
      </c>
      <c r="K75" s="24"/>
      <c r="L75" s="60">
        <v>0</v>
      </c>
      <c r="M75" s="10">
        <f t="shared" si="6"/>
        <v>0</v>
      </c>
      <c r="N75" s="34">
        <f t="shared" si="7"/>
        <v>0</v>
      </c>
      <c r="O75" s="51">
        <f t="shared" ref="O75:O85" si="13">D77*N75</f>
        <v>0</v>
      </c>
      <c r="P75" s="65"/>
      <c r="Q75" s="64"/>
    </row>
    <row r="76" spans="1:17" ht="16" thickBot="1" x14ac:dyDescent="0.4">
      <c r="A76" s="23"/>
      <c r="B76" s="82" t="s">
        <v>62</v>
      </c>
      <c r="C76" s="9" t="s">
        <v>40</v>
      </c>
      <c r="D76" s="61">
        <v>0</v>
      </c>
      <c r="E76" s="24">
        <v>1</v>
      </c>
      <c r="F76" s="60">
        <v>0</v>
      </c>
      <c r="G76" s="10">
        <f t="shared" si="9"/>
        <v>0</v>
      </c>
      <c r="H76" s="24"/>
      <c r="I76" s="60">
        <v>0</v>
      </c>
      <c r="J76" s="10">
        <f t="shared" si="5"/>
        <v>0</v>
      </c>
      <c r="K76" s="24"/>
      <c r="L76" s="60">
        <v>0</v>
      </c>
      <c r="M76" s="10">
        <f t="shared" si="6"/>
        <v>0</v>
      </c>
      <c r="N76" s="34">
        <f t="shared" si="7"/>
        <v>0</v>
      </c>
      <c r="O76" s="51">
        <f t="shared" si="13"/>
        <v>0</v>
      </c>
      <c r="P76" s="65"/>
      <c r="Q76" s="64"/>
    </row>
    <row r="77" spans="1:17" ht="16" thickBot="1" x14ac:dyDescent="0.4">
      <c r="A77" s="23"/>
      <c r="B77" s="82" t="s">
        <v>63</v>
      </c>
      <c r="C77" s="9" t="s">
        <v>40</v>
      </c>
      <c r="D77" s="61">
        <v>0</v>
      </c>
      <c r="E77" s="24">
        <v>1</v>
      </c>
      <c r="F77" s="60">
        <v>0</v>
      </c>
      <c r="G77" s="10">
        <f t="shared" si="9"/>
        <v>0</v>
      </c>
      <c r="H77" s="24"/>
      <c r="I77" s="60">
        <v>0</v>
      </c>
      <c r="J77" s="10">
        <f t="shared" si="5"/>
        <v>0</v>
      </c>
      <c r="K77" s="24"/>
      <c r="L77" s="60">
        <v>0</v>
      </c>
      <c r="M77" s="10">
        <f t="shared" si="6"/>
        <v>0</v>
      </c>
      <c r="N77" s="34">
        <f t="shared" si="7"/>
        <v>0</v>
      </c>
      <c r="O77" s="51">
        <f t="shared" si="13"/>
        <v>0</v>
      </c>
      <c r="P77" s="65"/>
      <c r="Q77" s="64"/>
    </row>
    <row r="78" spans="1:17" ht="16" thickBot="1" x14ac:dyDescent="0.4">
      <c r="A78" s="23"/>
      <c r="B78" s="82" t="s">
        <v>65</v>
      </c>
      <c r="C78" s="9" t="s">
        <v>40</v>
      </c>
      <c r="D78" s="61">
        <v>0</v>
      </c>
      <c r="E78" s="24">
        <v>1</v>
      </c>
      <c r="F78" s="60">
        <v>0</v>
      </c>
      <c r="G78" s="10">
        <f t="shared" si="9"/>
        <v>0</v>
      </c>
      <c r="H78" s="24"/>
      <c r="I78" s="60">
        <v>0</v>
      </c>
      <c r="J78" s="10">
        <f t="shared" si="5"/>
        <v>0</v>
      </c>
      <c r="K78" s="24"/>
      <c r="L78" s="60">
        <v>0</v>
      </c>
      <c r="M78" s="10">
        <f t="shared" si="6"/>
        <v>0</v>
      </c>
      <c r="N78" s="34">
        <f t="shared" si="7"/>
        <v>0</v>
      </c>
      <c r="O78" s="51">
        <f t="shared" si="13"/>
        <v>0</v>
      </c>
      <c r="P78" s="65"/>
      <c r="Q78" s="64"/>
    </row>
    <row r="79" spans="1:17" ht="16" thickBot="1" x14ac:dyDescent="0.4">
      <c r="A79" s="23"/>
      <c r="B79" s="82" t="s">
        <v>59</v>
      </c>
      <c r="C79" s="9" t="s">
        <v>40</v>
      </c>
      <c r="D79" s="61">
        <v>0</v>
      </c>
      <c r="E79" s="24">
        <v>1</v>
      </c>
      <c r="F79" s="60">
        <v>0</v>
      </c>
      <c r="G79" s="10">
        <f t="shared" si="9"/>
        <v>0</v>
      </c>
      <c r="H79" s="24"/>
      <c r="I79" s="60">
        <v>0</v>
      </c>
      <c r="J79" s="10">
        <f t="shared" si="5"/>
        <v>0</v>
      </c>
      <c r="K79" s="24"/>
      <c r="L79" s="60">
        <v>0</v>
      </c>
      <c r="M79" s="10">
        <f t="shared" si="6"/>
        <v>0</v>
      </c>
      <c r="N79" s="34">
        <f t="shared" si="7"/>
        <v>0</v>
      </c>
      <c r="O79" s="51">
        <f t="shared" si="13"/>
        <v>0</v>
      </c>
      <c r="P79" s="65"/>
      <c r="Q79" s="64"/>
    </row>
    <row r="80" spans="1:17" ht="16" thickBot="1" x14ac:dyDescent="0.4">
      <c r="A80" s="23"/>
      <c r="B80" s="82" t="s">
        <v>66</v>
      </c>
      <c r="C80" s="9" t="s">
        <v>40</v>
      </c>
      <c r="D80" s="61">
        <v>0</v>
      </c>
      <c r="E80" s="24">
        <v>1</v>
      </c>
      <c r="F80" s="60">
        <v>0</v>
      </c>
      <c r="G80" s="10">
        <f t="shared" si="9"/>
        <v>0</v>
      </c>
      <c r="H80" s="24"/>
      <c r="I80" s="60">
        <v>0</v>
      </c>
      <c r="J80" s="10">
        <f t="shared" si="5"/>
        <v>0</v>
      </c>
      <c r="K80" s="24"/>
      <c r="L80" s="60">
        <v>0</v>
      </c>
      <c r="M80" s="10">
        <f t="shared" si="6"/>
        <v>0</v>
      </c>
      <c r="N80" s="34">
        <f t="shared" si="7"/>
        <v>0</v>
      </c>
      <c r="O80" s="51">
        <f t="shared" si="13"/>
        <v>0</v>
      </c>
      <c r="P80" s="65"/>
      <c r="Q80" s="64"/>
    </row>
    <row r="81" spans="1:17" ht="16" thickBot="1" x14ac:dyDescent="0.4">
      <c r="A81" s="23"/>
      <c r="B81" s="82" t="s">
        <v>54</v>
      </c>
      <c r="C81" s="9" t="s">
        <v>40</v>
      </c>
      <c r="D81" s="61">
        <v>0</v>
      </c>
      <c r="E81" s="24">
        <v>2</v>
      </c>
      <c r="F81" s="60">
        <v>0</v>
      </c>
      <c r="G81" s="10">
        <f t="shared" si="9"/>
        <v>0</v>
      </c>
      <c r="H81" s="24"/>
      <c r="I81" s="60">
        <v>0</v>
      </c>
      <c r="J81" s="10">
        <f t="shared" si="5"/>
        <v>0</v>
      </c>
      <c r="K81" s="24"/>
      <c r="L81" s="60">
        <v>0</v>
      </c>
      <c r="M81" s="10">
        <f t="shared" si="6"/>
        <v>0</v>
      </c>
      <c r="N81" s="34">
        <f t="shared" si="7"/>
        <v>0</v>
      </c>
      <c r="O81" s="51">
        <f t="shared" si="13"/>
        <v>0</v>
      </c>
      <c r="P81" s="65"/>
      <c r="Q81" s="64"/>
    </row>
    <row r="82" spans="1:17" ht="16" thickBot="1" x14ac:dyDescent="0.4">
      <c r="A82" s="23"/>
      <c r="B82" s="82" t="s">
        <v>67</v>
      </c>
      <c r="C82" s="9" t="s">
        <v>40</v>
      </c>
      <c r="D82" s="61">
        <v>0</v>
      </c>
      <c r="E82" s="24">
        <v>1</v>
      </c>
      <c r="F82" s="60">
        <v>0</v>
      </c>
      <c r="G82" s="10">
        <f t="shared" si="9"/>
        <v>0</v>
      </c>
      <c r="H82" s="24"/>
      <c r="I82" s="60">
        <v>0</v>
      </c>
      <c r="J82" s="10">
        <f t="shared" si="5"/>
        <v>0</v>
      </c>
      <c r="K82" s="24"/>
      <c r="L82" s="60">
        <v>0</v>
      </c>
      <c r="M82" s="10">
        <f t="shared" si="6"/>
        <v>0</v>
      </c>
      <c r="N82" s="34">
        <f t="shared" si="7"/>
        <v>0</v>
      </c>
      <c r="O82" s="51">
        <f t="shared" si="13"/>
        <v>0</v>
      </c>
      <c r="P82" s="65"/>
      <c r="Q82" s="64"/>
    </row>
    <row r="83" spans="1:17" ht="16" thickBot="1" x14ac:dyDescent="0.4">
      <c r="A83" s="23"/>
      <c r="B83" s="82" t="s">
        <v>68</v>
      </c>
      <c r="C83" s="9" t="s">
        <v>40</v>
      </c>
      <c r="D83" s="61">
        <v>0</v>
      </c>
      <c r="E83" s="24">
        <v>1</v>
      </c>
      <c r="F83" s="60">
        <v>0</v>
      </c>
      <c r="G83" s="10">
        <f t="shared" si="9"/>
        <v>0</v>
      </c>
      <c r="H83" s="24"/>
      <c r="I83" s="60">
        <v>0</v>
      </c>
      <c r="J83" s="10">
        <f t="shared" si="5"/>
        <v>0</v>
      </c>
      <c r="K83" s="24"/>
      <c r="L83" s="60">
        <v>0</v>
      </c>
      <c r="M83" s="10">
        <f t="shared" si="6"/>
        <v>0</v>
      </c>
      <c r="N83" s="34">
        <f t="shared" si="7"/>
        <v>0</v>
      </c>
      <c r="O83" s="51">
        <f t="shared" si="13"/>
        <v>0</v>
      </c>
      <c r="P83" s="65"/>
      <c r="Q83" s="64"/>
    </row>
    <row r="84" spans="1:17" ht="16" thickBot="1" x14ac:dyDescent="0.4">
      <c r="A84" s="23"/>
      <c r="B84" s="82" t="s">
        <v>69</v>
      </c>
      <c r="C84" s="9" t="s">
        <v>40</v>
      </c>
      <c r="D84" s="61">
        <v>0</v>
      </c>
      <c r="E84" s="24">
        <v>1</v>
      </c>
      <c r="F84" s="60">
        <v>0</v>
      </c>
      <c r="G84" s="10">
        <f t="shared" si="9"/>
        <v>0</v>
      </c>
      <c r="H84" s="24"/>
      <c r="I84" s="60">
        <v>0</v>
      </c>
      <c r="J84" s="10">
        <f t="shared" si="5"/>
        <v>0</v>
      </c>
      <c r="K84" s="24"/>
      <c r="L84" s="60">
        <v>0</v>
      </c>
      <c r="M84" s="10">
        <f t="shared" si="6"/>
        <v>0</v>
      </c>
      <c r="N84" s="34">
        <f t="shared" si="7"/>
        <v>0</v>
      </c>
      <c r="O84" s="51">
        <f t="shared" si="13"/>
        <v>0</v>
      </c>
      <c r="P84" s="65"/>
      <c r="Q84" s="64"/>
    </row>
    <row r="85" spans="1:17" ht="16" thickBot="1" x14ac:dyDescent="0.4">
      <c r="A85" s="23"/>
      <c r="B85" s="82" t="s">
        <v>74</v>
      </c>
      <c r="C85" s="9" t="s">
        <v>40</v>
      </c>
      <c r="D85" s="61">
        <v>0</v>
      </c>
      <c r="E85" s="24">
        <v>1</v>
      </c>
      <c r="F85" s="60">
        <v>0</v>
      </c>
      <c r="G85" s="10">
        <f t="shared" si="9"/>
        <v>0</v>
      </c>
      <c r="H85" s="24"/>
      <c r="I85" s="60">
        <v>0</v>
      </c>
      <c r="J85" s="10">
        <f t="shared" si="5"/>
        <v>0</v>
      </c>
      <c r="K85" s="24"/>
      <c r="L85" s="60">
        <v>0</v>
      </c>
      <c r="M85" s="10">
        <f t="shared" si="6"/>
        <v>0</v>
      </c>
      <c r="N85" s="34">
        <f t="shared" si="7"/>
        <v>0</v>
      </c>
      <c r="O85" s="51">
        <f t="shared" si="13"/>
        <v>0</v>
      </c>
      <c r="P85" s="65"/>
      <c r="Q85" s="64"/>
    </row>
    <row r="86" spans="1:17" ht="16" thickBot="1" x14ac:dyDescent="0.4">
      <c r="A86" s="23"/>
      <c r="B86" s="83"/>
      <c r="C86" s="9"/>
      <c r="D86" s="61"/>
      <c r="E86" s="24"/>
      <c r="F86" s="60"/>
      <c r="G86" s="10"/>
      <c r="H86" s="24"/>
      <c r="I86" s="60"/>
      <c r="J86" s="10"/>
      <c r="K86" s="24"/>
      <c r="L86" s="60"/>
      <c r="M86" s="10"/>
      <c r="N86" s="34"/>
      <c r="O86" s="51"/>
      <c r="P86" s="65"/>
      <c r="Q86" s="64"/>
    </row>
    <row r="87" spans="1:17" ht="31.5" thickBot="1" x14ac:dyDescent="0.4">
      <c r="A87" s="84">
        <v>2</v>
      </c>
      <c r="B87" s="86" t="s">
        <v>76</v>
      </c>
      <c r="C87" s="85" t="s">
        <v>40</v>
      </c>
      <c r="D87" s="61">
        <v>0</v>
      </c>
      <c r="E87" s="24">
        <v>6</v>
      </c>
      <c r="F87" s="60">
        <v>0</v>
      </c>
      <c r="G87" s="10">
        <f t="shared" ref="G87" si="14">F87*E87</f>
        <v>0</v>
      </c>
      <c r="H87" s="24"/>
      <c r="I87" s="60">
        <v>0</v>
      </c>
      <c r="J87" s="10">
        <f t="shared" ref="J87:J89" si="15">I87*H87</f>
        <v>0</v>
      </c>
      <c r="K87" s="24"/>
      <c r="L87" s="60">
        <v>0</v>
      </c>
      <c r="M87" s="10">
        <f t="shared" ref="M87:M89" si="16">L87*K87</f>
        <v>0</v>
      </c>
      <c r="N87" s="34">
        <f t="shared" ref="N87:N89" si="17">M87+J87+G87</f>
        <v>0</v>
      </c>
      <c r="O87" s="51">
        <f>D89*N87</f>
        <v>0</v>
      </c>
      <c r="P87" s="65"/>
      <c r="Q87" s="64"/>
    </row>
    <row r="88" spans="1:17" ht="16" thickBot="1" x14ac:dyDescent="0.4">
      <c r="A88" s="84"/>
      <c r="B88" s="87"/>
      <c r="C88" s="9"/>
      <c r="D88" s="61"/>
      <c r="E88" s="24"/>
      <c r="F88" s="60"/>
      <c r="G88" s="10"/>
      <c r="H88" s="24"/>
      <c r="I88" s="60"/>
      <c r="J88" s="10"/>
      <c r="K88" s="24"/>
      <c r="L88" s="60"/>
      <c r="M88" s="10"/>
      <c r="N88" s="34"/>
      <c r="O88" s="51"/>
      <c r="P88" s="65"/>
      <c r="Q88" s="64"/>
    </row>
    <row r="89" spans="1:17" ht="25.5" thickBot="1" x14ac:dyDescent="0.4">
      <c r="A89" s="84">
        <v>3</v>
      </c>
      <c r="B89" s="88" t="s">
        <v>75</v>
      </c>
      <c r="C89" s="85" t="s">
        <v>40</v>
      </c>
      <c r="D89" s="61">
        <v>0</v>
      </c>
      <c r="E89" s="24">
        <v>8</v>
      </c>
      <c r="F89" s="60">
        <v>0</v>
      </c>
      <c r="G89" s="10">
        <f t="shared" ref="G89" si="18">F89*E89</f>
        <v>0</v>
      </c>
      <c r="H89" s="24"/>
      <c r="I89" s="60">
        <v>0</v>
      </c>
      <c r="J89" s="10">
        <f t="shared" si="15"/>
        <v>0</v>
      </c>
      <c r="K89" s="24"/>
      <c r="L89" s="60">
        <v>0</v>
      </c>
      <c r="M89" s="10">
        <f t="shared" si="16"/>
        <v>0</v>
      </c>
      <c r="N89" s="34">
        <f t="shared" si="17"/>
        <v>0</v>
      </c>
      <c r="O89" s="51">
        <f>D91*N89</f>
        <v>0</v>
      </c>
      <c r="P89" s="65"/>
      <c r="Q89" s="64"/>
    </row>
    <row r="90" spans="1:17" ht="15.5" x14ac:dyDescent="0.35">
      <c r="A90" s="23"/>
      <c r="B90" s="83" t="s">
        <v>81</v>
      </c>
      <c r="C90" s="9" t="s">
        <v>82</v>
      </c>
      <c r="D90" s="61"/>
      <c r="E90" s="24">
        <v>12</v>
      </c>
      <c r="F90" s="60"/>
      <c r="G90" s="10"/>
      <c r="H90" s="24">
        <v>12</v>
      </c>
      <c r="I90" s="60"/>
      <c r="J90" s="10"/>
      <c r="K90" s="24">
        <v>12</v>
      </c>
      <c r="L90" s="60"/>
      <c r="M90" s="10"/>
      <c r="N90" s="34"/>
      <c r="O90" s="51"/>
      <c r="P90" s="65"/>
      <c r="Q90" s="64"/>
    </row>
    <row r="91" spans="1:17" ht="16" thickBot="1" x14ac:dyDescent="0.4">
      <c r="A91" s="23"/>
      <c r="B91" s="83"/>
      <c r="C91" s="9"/>
      <c r="D91" s="61"/>
      <c r="E91" s="24"/>
      <c r="F91" s="60"/>
      <c r="G91" s="10"/>
      <c r="H91" s="24"/>
      <c r="I91" s="60"/>
      <c r="J91" s="10"/>
      <c r="K91" s="24"/>
      <c r="L91" s="60"/>
      <c r="M91" s="10"/>
      <c r="N91" s="34"/>
      <c r="O91" s="51"/>
      <c r="P91" s="65"/>
      <c r="Q91" s="64"/>
    </row>
    <row r="92" spans="1:17" ht="16" thickBot="1" x14ac:dyDescent="0.4">
      <c r="A92" s="6"/>
      <c r="B92" s="7" t="s">
        <v>26</v>
      </c>
      <c r="C92" s="11"/>
      <c r="D92" s="61"/>
      <c r="E92" s="12"/>
      <c r="F92" s="27"/>
      <c r="G92" s="13">
        <f>SUM(G20:G91)</f>
        <v>0</v>
      </c>
      <c r="H92" s="26"/>
      <c r="I92" s="26"/>
      <c r="J92" s="13">
        <f>SUM(J20:J91)</f>
        <v>0</v>
      </c>
      <c r="K92" s="26"/>
      <c r="L92" s="26"/>
      <c r="M92" s="13">
        <f>SUM(M20:M91)</f>
        <v>0</v>
      </c>
      <c r="N92" s="13">
        <f>SUM(N20:N91)</f>
        <v>0</v>
      </c>
      <c r="O92" s="73">
        <f>SUBTOTAL(9,O19:O91)</f>
        <v>0</v>
      </c>
      <c r="P92" s="71"/>
      <c r="Q92" s="64"/>
    </row>
    <row r="93" spans="1:17" ht="15.5" x14ac:dyDescent="0.35">
      <c r="A93" s="6"/>
      <c r="B93" s="7" t="s">
        <v>2</v>
      </c>
      <c r="C93" s="11"/>
      <c r="D93" s="61"/>
      <c r="E93" s="12"/>
      <c r="F93" s="27"/>
      <c r="G93" s="28">
        <f>G92*0.15</f>
        <v>0</v>
      </c>
      <c r="H93" s="26"/>
      <c r="I93" s="25"/>
      <c r="J93" s="28">
        <f>J92*0.15</f>
        <v>0</v>
      </c>
      <c r="K93" s="26"/>
      <c r="L93" s="25"/>
      <c r="M93" s="28">
        <f>M92*0.15</f>
        <v>0</v>
      </c>
      <c r="N93" s="28">
        <f>N92*0.15</f>
        <v>0</v>
      </c>
      <c r="O93" s="72"/>
      <c r="P93" s="65"/>
      <c r="Q93" s="64"/>
    </row>
    <row r="94" spans="1:17" ht="16" thickBot="1" x14ac:dyDescent="0.4">
      <c r="A94" s="6"/>
      <c r="B94" s="7" t="s">
        <v>27</v>
      </c>
      <c r="C94" s="11"/>
      <c r="D94" s="11"/>
      <c r="E94" s="12"/>
      <c r="F94" s="27"/>
      <c r="G94" s="29">
        <f>G92+G93</f>
        <v>0</v>
      </c>
      <c r="H94" s="26"/>
      <c r="I94" s="25"/>
      <c r="J94" s="29">
        <f>J92+J93</f>
        <v>0</v>
      </c>
      <c r="K94" s="26"/>
      <c r="L94" s="25"/>
      <c r="M94" s="29">
        <f>M92+M93</f>
        <v>0</v>
      </c>
      <c r="N94" s="29">
        <f>N92+N93</f>
        <v>0</v>
      </c>
      <c r="O94" s="52"/>
      <c r="P94" s="65"/>
      <c r="Q94" s="64"/>
    </row>
    <row r="95" spans="1:17" ht="15.5" x14ac:dyDescent="0.35">
      <c r="A95" s="66"/>
      <c r="B95" s="67"/>
      <c r="C95" s="68"/>
      <c r="D95" s="11"/>
      <c r="E95" s="68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</row>
    <row r="96" spans="1:17" ht="16" thickBot="1" x14ac:dyDescent="0.4">
      <c r="A96" s="66"/>
      <c r="B96" s="69"/>
      <c r="C96" s="68"/>
      <c r="D96" s="11"/>
      <c r="E96" s="68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</row>
    <row r="97" spans="1:17" ht="26.25" customHeight="1" x14ac:dyDescent="0.35">
      <c r="A97" s="66"/>
      <c r="B97" s="101" t="s">
        <v>35</v>
      </c>
      <c r="C97" s="74"/>
      <c r="D97" s="68"/>
      <c r="E97" s="106"/>
      <c r="F97" s="107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</row>
    <row r="98" spans="1:17" ht="17.5" customHeight="1" thickBot="1" x14ac:dyDescent="0.4">
      <c r="A98" s="66"/>
      <c r="B98" s="102"/>
      <c r="C98" s="76" t="s">
        <v>28</v>
      </c>
      <c r="D98" s="68"/>
      <c r="E98" s="48" t="s">
        <v>30</v>
      </c>
      <c r="F98" s="42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</row>
    <row r="99" spans="1:17" ht="35.25" customHeight="1" x14ac:dyDescent="0.35">
      <c r="A99" s="66"/>
      <c r="B99" s="102"/>
      <c r="C99" s="48"/>
      <c r="D99" s="75"/>
      <c r="E99" s="104"/>
      <c r="F99" s="105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</row>
    <row r="100" spans="1:17" ht="19.5" customHeight="1" thickBot="1" x14ac:dyDescent="0.4">
      <c r="A100" s="66"/>
      <c r="B100" s="103"/>
      <c r="C100" s="79" t="s">
        <v>38</v>
      </c>
      <c r="D100" s="77"/>
      <c r="E100" s="108" t="s">
        <v>29</v>
      </c>
      <c r="F100" s="10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</row>
    <row r="101" spans="1:17" x14ac:dyDescent="0.35">
      <c r="A101" s="66"/>
      <c r="B101" s="69"/>
      <c r="C101" s="68"/>
      <c r="D101" s="78"/>
      <c r="E101" s="68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</row>
    <row r="102" spans="1:17" ht="15" thickBot="1" x14ac:dyDescent="0.4">
      <c r="A102" s="66"/>
      <c r="B102" s="69"/>
      <c r="C102" s="68"/>
      <c r="D102" s="80"/>
      <c r="E102" s="68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</row>
    <row r="103" spans="1:17" x14ac:dyDescent="0.35">
      <c r="D103" s="68"/>
    </row>
    <row r="104" spans="1:17" x14ac:dyDescent="0.35">
      <c r="D104" s="68"/>
    </row>
  </sheetData>
  <sheetProtection formatCells="0" formatColumns="0" formatRows="0" insertRows="0" deleteRows="0"/>
  <protectedRanges>
    <protectedRange sqref="D99:D101 C97:C99 E97:F99" name="Range7"/>
    <protectedRange sqref="P19:Q94" name="Range6"/>
    <protectedRange sqref="K90:K91" name="Range5"/>
    <protectedRange sqref="H90:H91" name="Range4"/>
    <protectedRange sqref="L20:L91 A19:C91 E19:F91 D19:D93 I20:I91 H20:H89 K20:K89" name="Range3"/>
    <protectedRange sqref="C13:E15" name="Range2"/>
    <protectedRange sqref="B3:B5" name="Range1"/>
  </protectedRanges>
  <mergeCells count="12">
    <mergeCell ref="C12:D12"/>
    <mergeCell ref="C13:D13"/>
    <mergeCell ref="C14:D14"/>
    <mergeCell ref="C15:D15"/>
    <mergeCell ref="E17:G17"/>
    <mergeCell ref="F13:F15"/>
    <mergeCell ref="H17:J17"/>
    <mergeCell ref="K17:M17"/>
    <mergeCell ref="B97:B100"/>
    <mergeCell ref="E99:F99"/>
    <mergeCell ref="E97:F97"/>
    <mergeCell ref="E100:F100"/>
  </mergeCells>
  <phoneticPr fontId="13" type="noConversion"/>
  <dataValidations count="2">
    <dataValidation type="decimal" operator="greaterThanOrEqual" allowBlank="1" showInputMessage="1" showErrorMessage="1" sqref="C13:D15 H20:I91 E20:F91 K20:L91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lekoetsi makwela</cp:lastModifiedBy>
  <cp:lastPrinted>2020-07-02T18:44:36Z</cp:lastPrinted>
  <dcterms:created xsi:type="dcterms:W3CDTF">2017-06-15T23:28:53Z</dcterms:created>
  <dcterms:modified xsi:type="dcterms:W3CDTF">2023-05-12T07:27:13Z</dcterms:modified>
</cp:coreProperties>
</file>