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https://eskom-my.sharepoint.com/personal/tshitem_ntcsa_co_za1/Documents/Documents/PROVISION OF HYDROCARBON SPILL MANAGEMENT AND OIL DAM CLEANING SERVICES/"/>
    </mc:Choice>
  </mc:AlternateContent>
  <xr:revisionPtr revIDLastSave="28" documentId="13_ncr:1_{639F58A9-3BDF-433B-8424-B157B2F359B8}" xr6:coauthVersionLast="47" xr6:coauthVersionMax="47" xr10:uidLastSave="{BE6307FA-AAD9-4D56-9246-78486FE2758D}"/>
  <bookViews>
    <workbookView xWindow="-110" yWindow="-110" windowWidth="19420" windowHeight="10300" firstSheet="1" activeTab="3" xr2:uid="{00000000-000D-0000-FFFF-FFFF00000000}"/>
  </bookViews>
  <sheets>
    <sheet name="TENDER COVER PAGE" sheetId="14" r:id="rId1"/>
    <sheet name="Preamble" sheetId="10" r:id="rId2"/>
    <sheet name="Summary" sheetId="13" r:id="rId3"/>
    <sheet name="HYDROCARBON SPILL &amp; OIL DAM CLE" sheetId="3" r:id="rId4"/>
  </sheets>
  <definedNames>
    <definedName name="Area_Print">#REF!</definedName>
    <definedName name="CERT1">#REF!</definedName>
    <definedName name="CERT2">#REF!</definedName>
    <definedName name="CERT3">#REF!</definedName>
    <definedName name="Data">#REF!</definedName>
    <definedName name="Data_Daywork">#REF!</definedName>
    <definedName name="Data_Opt_Bill5">#REF!</definedName>
    <definedName name="_xlnm.Print_Area" localSheetId="3">'HYDROCARBON SPILL &amp; OIL DAM CLE'!$A$1:$F$101</definedName>
    <definedName name="_xlnm.Print_Area" localSheetId="1">Preamble!$A$1:$B$55</definedName>
    <definedName name="Sort_Dat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7" i="3" l="1"/>
  <c r="F36" i="3"/>
  <c r="F34" i="3"/>
  <c r="F65" i="3"/>
  <c r="F31" i="3"/>
  <c r="F17" i="3"/>
  <c r="F19" i="3"/>
  <c r="F21" i="3"/>
  <c r="F23" i="3"/>
  <c r="F25" i="3"/>
  <c r="F27" i="3"/>
  <c r="F29" i="3"/>
  <c r="F15" i="3"/>
  <c r="F43" i="3"/>
  <c r="F45" i="3"/>
  <c r="F47" i="3"/>
  <c r="F49" i="3"/>
  <c r="F51" i="3"/>
  <c r="F53" i="3"/>
  <c r="F41" i="3"/>
  <c r="F63" i="3"/>
  <c r="F61" i="3"/>
  <c r="F59" i="3"/>
  <c r="F76" i="3"/>
  <c r="F74" i="3"/>
  <c r="F73" i="3"/>
  <c r="F84" i="3"/>
  <c r="F86" i="3"/>
  <c r="F88" i="3"/>
  <c r="F82" i="3"/>
  <c r="F94" i="3"/>
  <c r="F96" i="3" s="1"/>
  <c r="E14" i="13" s="1"/>
  <c r="E9" i="13" l="1"/>
  <c r="F55" i="3"/>
  <c r="E10" i="13" s="1"/>
  <c r="F67" i="3"/>
  <c r="E11" i="13" s="1"/>
  <c r="F78" i="3"/>
  <c r="E12" i="13" s="1"/>
  <c r="F90" i="3"/>
  <c r="E13" i="13" s="1"/>
  <c r="E15" i="13" l="1"/>
  <c r="F99" i="3"/>
  <c r="B16" i="14" s="1"/>
  <c r="A2" i="3"/>
  <c r="A3" i="13"/>
  <c r="A3" i="3" s="1"/>
  <c r="E18" i="13" l="1"/>
  <c r="E19" i="13" s="1"/>
  <c r="B24" i="14" s="1"/>
  <c r="D16" i="13"/>
  <c r="D17" i="13" s="1"/>
  <c r="A10" i="13"/>
  <c r="A11" i="13" s="1"/>
  <c r="A12" i="13" s="1"/>
</calcChain>
</file>

<file path=xl/sharedStrings.xml><?xml version="1.0" encoding="utf-8"?>
<sst xmlns="http://schemas.openxmlformats.org/spreadsheetml/2006/main" count="162" uniqueCount="130">
  <si>
    <t>ITEM</t>
  </si>
  <si>
    <t>DESCRIPTION</t>
  </si>
  <si>
    <t>UNIT</t>
  </si>
  <si>
    <t>RATE</t>
  </si>
  <si>
    <t>QTY</t>
  </si>
  <si>
    <t>AMOUNT</t>
  </si>
  <si>
    <t>No.</t>
  </si>
  <si>
    <t>B</t>
  </si>
  <si>
    <t>C</t>
  </si>
  <si>
    <t>Bill of Quantities</t>
  </si>
  <si>
    <t>PREAMBLES</t>
  </si>
  <si>
    <t xml:space="preserve">The Tenderer is advised to read and understand all aspects and documentation associated with this Enquiry BEFORE inserting his Prices and or Rates and or Amounts. </t>
  </si>
  <si>
    <t xml:space="preserve">The bill of quantities provides the basis of all  valuations of the work, price adjustment (CPA) and general progress monitoring. </t>
  </si>
  <si>
    <t>The amount due at each application for payment is based  as measured in terms of the bill of quantities. The Contractor provides all  necessary  information which is required to determine amounts due at each application for payment relative to the completed works</t>
  </si>
  <si>
    <t>The total of the prices includes for all direct and indirect costs, overheads, profits, on costs, risks, liabilities, obligations, etc. relative to the contract.</t>
  </si>
  <si>
    <t xml:space="preserve">All values are total values prior to any retention and excludes VAT. Retention is not calculated in the  forecast rate of payment Bill (FRP). </t>
  </si>
  <si>
    <t>Tenderer to check and take responsibility for all descriptions, formulae and structure of this file.</t>
  </si>
  <si>
    <t xml:space="preserve">GUIDANCE BEFORE PRICING AND MEASURING </t>
  </si>
  <si>
    <t xml:space="preserve">METHOD OF MEASUREMENT </t>
  </si>
  <si>
    <t>Tenderers shall price the items, taking account all of the information within and associated with the tender documents and shall include for all matters, which are at the Contractors risk.</t>
  </si>
  <si>
    <t>All enquiry documents supplied must be considered for pricing the items in the Bills of Quantities for the completion of the works.</t>
  </si>
  <si>
    <t>Unless otherwise stated, items are measured net in accordance with the contract drawings, and no allowance has been made for waste or bulking or compaction or evaporation or loss by any means whatsoever.</t>
  </si>
  <si>
    <t xml:space="preserve">The quantities contained in the bill of quantities are provisional, and  shall not be used for ordering purposes. No claims whatsoever, however arising will be entertained, should the bill of quantities have been used for ordering and or procurement purposes. </t>
  </si>
  <si>
    <t>D</t>
  </si>
  <si>
    <t>RATES AND PRICES</t>
  </si>
  <si>
    <t>The tenderers must insert prices for all activities and calculate the prices thereof even in the event of a zero (NIL) quantity.</t>
  </si>
  <si>
    <t>Blank/omitted/empty rates will be assumed to be zero (NIL) Rands i.e. R0.00</t>
  </si>
  <si>
    <t>Rates and Prices shall be expressed to two decimal places (i.e. cents) except in the case of a NIL rate or price.</t>
  </si>
  <si>
    <t>The Tenderers Rates and Prices shall be inserted in the bill of quantities are deemed to be the fully inclusive Rates and Prices to the Employer for the work described under the several items. Such Rates and Prices shall cover all costs and expenses that may be required in, and for the prompt and efficient and safe execution of the work described, and shall cover the cost of all general risks, liabilities and obligations set  forth or implied in this Enquiry document.</t>
  </si>
  <si>
    <t xml:space="preserve">Rates and Prices for items which are required to be inserted in the bill of quantities by the Tenderer and which have not been duly inserted, are deemed to be covered by other Rates and Prices in the bill of quantities. </t>
  </si>
  <si>
    <t>The Tenderers omission to insert Rates and Prices shall not be deemed to be a qualified exclusion to execute such work, activity or responsibility.</t>
  </si>
  <si>
    <t>The Rates and Prices are deemed to include (unless otherwise specifically stated in the bill of quantities or herein) all the relevant costs associated with the Clauses of  Contract as amended and shall include but not be limited to the following cost components:</t>
  </si>
  <si>
    <t xml:space="preserve"> The Tenderer is deemed to have obtained all the necessary information required to adequately price the scope of work associated with this Enquiry and no claim shall be considered resulting from lack of knowledge in this respect.</t>
  </si>
  <si>
    <t>Transport</t>
  </si>
  <si>
    <t>Sum</t>
  </si>
  <si>
    <t>FINAL SUMMARY</t>
  </si>
  <si>
    <t>BILL</t>
  </si>
  <si>
    <t xml:space="preserve"> AMOUNT</t>
  </si>
  <si>
    <t xml:space="preserve">Sub-Total </t>
  </si>
  <si>
    <t>ADD</t>
  </si>
  <si>
    <t>Contingency @ 10% (Solely for the use of the Client, and only on instruction to Contractor)</t>
  </si>
  <si>
    <t>Subtotal 2</t>
  </si>
  <si>
    <t>VAT @ 15%</t>
  </si>
  <si>
    <t>TOTAL CARRIED TO FORM OF OFFER</t>
  </si>
  <si>
    <t>……………………………….............</t>
  </si>
  <si>
    <t>……………………………………..</t>
  </si>
  <si>
    <t>SIGNATURE OF TENDERER</t>
  </si>
  <si>
    <t>DATE</t>
  </si>
  <si>
    <t>…..................................................</t>
  </si>
  <si>
    <t>….................................................</t>
  </si>
  <si>
    <t>NAME OF TENDERER</t>
  </si>
  <si>
    <t>DESIGNATION</t>
  </si>
  <si>
    <t>PRICING INFORMATION</t>
  </si>
  <si>
    <t>ENQUIRY No.</t>
  </si>
  <si>
    <t>NAME OF PACKAGE:</t>
  </si>
  <si>
    <t xml:space="preserve">TENDERER’S NAME:  </t>
  </si>
  <si>
    <t>CATEGORY OF OFFER (MAIN/ALTERNATIVE OFFER):</t>
  </si>
  <si>
    <t xml:space="preserve">Main Offer </t>
  </si>
  <si>
    <t>TENDERED PRICE:  IN ZAR</t>
  </si>
  <si>
    <t>(excluding VAT)</t>
  </si>
  <si>
    <t>RAND VALUE IN WORDS</t>
  </si>
  <si>
    <t>[Price in Words]</t>
  </si>
  <si>
    <t>(Including VAT)</t>
  </si>
  <si>
    <t>(including VAT)</t>
  </si>
  <si>
    <t>DATE :</t>
  </si>
  <si>
    <t>FULL NAMES OF SIGNATORY:</t>
  </si>
  <si>
    <t>DESIGNATION OF SIGNATORY:</t>
  </si>
  <si>
    <t>SIGNATURE :</t>
  </si>
  <si>
    <t>ESKOM-NTCSA</t>
  </si>
  <si>
    <t>Tempering with this BOQ is strictly prohibited</t>
  </si>
  <si>
    <t>PROVISION OF HYDROCARBON SPILL MANAGEMENT &amp; OIL DAM CLEANING SERVICES</t>
  </si>
  <si>
    <t>PROVISION OF HYDROCARBON SPILL MANAGEMENT AND OIL DAM CLEANING SERVICES</t>
  </si>
  <si>
    <t>The tenderer is expected to supply,deliver and offload  as per the scope of work and according to Eskom-NTCSA requirements</t>
  </si>
  <si>
    <t>CLEAN-UP</t>
  </si>
  <si>
    <t>TRANSPORT</t>
  </si>
  <si>
    <t>CONTAINMENT</t>
  </si>
  <si>
    <t>TESTING AND DISPOSAL</t>
  </si>
  <si>
    <t>WASHING OF STONE</t>
  </si>
  <si>
    <t>HEALTH &amp; SAFETY</t>
  </si>
  <si>
    <t>Travelling Cost (R/KM)</t>
  </si>
  <si>
    <t>km</t>
  </si>
  <si>
    <t>Remove contaminated soil by manual labour</t>
  </si>
  <si>
    <t>m³</t>
  </si>
  <si>
    <t>Surface cleaning and treatment</t>
  </si>
  <si>
    <t>m²</t>
  </si>
  <si>
    <t>Hard surface cleaning by high pressure washer</t>
  </si>
  <si>
    <t>Treating water in the oil dam using approved chemicals</t>
  </si>
  <si>
    <t>Taking sample before discharging water into the environment</t>
  </si>
  <si>
    <t>Litre</t>
  </si>
  <si>
    <t>Treatment of hydrocarbon contaminated sludge</t>
  </si>
  <si>
    <t>Treatment and cleaning of oil dam walls and pipe outlets (after emptying and pumping out sludge)</t>
  </si>
  <si>
    <t>Disposal of hydrocarbon contaminated sludge/soil</t>
  </si>
  <si>
    <t>210l</t>
  </si>
  <si>
    <t>drum</t>
  </si>
  <si>
    <t>Light Delivery Vehicle (LDV)</t>
  </si>
  <si>
    <t>Delivery Vehicle (Truck)</t>
  </si>
  <si>
    <t>Skip truck single unit (6 m³ skip)</t>
  </si>
  <si>
    <t>Skip trailer combo unit (6 m³ skip)</t>
  </si>
  <si>
    <t>Super sucker</t>
  </si>
  <si>
    <t>Tanker</t>
  </si>
  <si>
    <t>Tractor loader backhoe (TLB)</t>
  </si>
  <si>
    <t>Containment</t>
  </si>
  <si>
    <t>Absorbent material loose</t>
  </si>
  <si>
    <t>kg</t>
  </si>
  <si>
    <t>Absorbent pads (200g)</t>
  </si>
  <si>
    <t>ea</t>
  </si>
  <si>
    <t>Absorbent booms (2m)</t>
  </si>
  <si>
    <t>Testing &amp; Disposal</t>
  </si>
  <si>
    <t>Per sample</t>
  </si>
  <si>
    <t>Total Petroleum Hydrocarbon (TPH) analysis</t>
  </si>
  <si>
    <t>210 Lt drum</t>
  </si>
  <si>
    <t>Battery Acid (Packaging included)</t>
  </si>
  <si>
    <t>50 Lt</t>
  </si>
  <si>
    <t>Washing of Stone</t>
  </si>
  <si>
    <t>Place stone</t>
  </si>
  <si>
    <t>Remove stone 1 x 5 done by spade</t>
  </si>
  <si>
    <t>Wash in mixer</t>
  </si>
  <si>
    <t>Chemicals and environmental degreaser</t>
  </si>
  <si>
    <t>litre</t>
  </si>
  <si>
    <t>Safety</t>
  </si>
  <si>
    <t>SHEQ File</t>
  </si>
  <si>
    <t>PROVISION OF HYROCARBON SPILL MANAGEMENT AND OIL DAM CLEANING SERVICES</t>
  </si>
  <si>
    <t>SUBTOTAL</t>
  </si>
  <si>
    <t>PROVISION OF HYDROCARBON SPILL MANAGEMENT AND OIL DAM</t>
  </si>
  <si>
    <t>CLEANING SERVICES</t>
  </si>
  <si>
    <t>APOLLO AND CENTRALISED SERVICES</t>
  </si>
  <si>
    <t>Portable heavy duty absorbent mat</t>
  </si>
  <si>
    <t>M</t>
  </si>
  <si>
    <t>Drainage of sewage waste from septic tank</t>
  </si>
  <si>
    <t>Disposal of sewage waste to a registered landfill 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</si>
</sst>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R&quot;* #,##0.00_-;\-&quot;R&quot;* #,##0.00_-;_-&quot;R&quot;* &quot;-&quot;??_-;_-@_-"/>
    <numFmt numFmtId="43" formatCode="_-* #,##0.00_-;\-* #,##0.00_-;_-* &quot;-&quot;??_-;_-@_-"/>
    <numFmt numFmtId="164" formatCode="_ * #,##0_ ;_ * \-#,##0_ ;_ * &quot;-&quot;??_ ;_ @_ "/>
    <numFmt numFmtId="165" formatCode="General_)"/>
    <numFmt numFmtId="166" formatCode="_ * #,##0.00_ ;_ * \-#,##0.00_ ;_ * &quot;-&quot;??_ ;_ @_ "/>
    <numFmt numFmtId="167" formatCode="_-* #,##0.00\ &quot;F&quot;_-;\-* #,##0.00\ &quot;F&quot;_-;_-* &quot;-&quot;??\ &quot;F&quot;_-;_-@_-"/>
    <numFmt numFmtId="168" formatCode="_ &quot;R&quot;\ * #,##0.00_ ;_ &quot;R&quot;\ * \-#,##0.00_ ;_ &quot;R&quot;\ * &quot;-&quot;??_ ;_ @_ "/>
    <numFmt numFmtId="169" formatCode="###\ ###\ ##0\ \ &quot;RAND&quot;;\-###\ ###\ ##0\ &quot;RAND&quot;"/>
  </numFmts>
  <fonts count="30" x14ac:knownFonts="1">
    <font>
      <sz val="11"/>
      <color theme="1"/>
      <name val="Calibri"/>
      <family val="2"/>
      <scheme val="minor"/>
    </font>
    <font>
      <sz val="11"/>
      <color theme="1"/>
      <name val="Calibri"/>
      <family val="2"/>
      <scheme val="minor"/>
    </font>
    <font>
      <sz val="10"/>
      <name val="Arial"/>
      <family val="2"/>
    </font>
    <font>
      <sz val="10"/>
      <name val="Courier"/>
    </font>
    <font>
      <sz val="10"/>
      <name val="MS Sans Serif"/>
      <family val="2"/>
    </font>
    <font>
      <b/>
      <sz val="12"/>
      <name val="Arial"/>
      <family val="2"/>
    </font>
    <font>
      <sz val="11"/>
      <color theme="1"/>
      <name val="Arial"/>
      <family val="2"/>
    </font>
    <font>
      <sz val="11"/>
      <name val="Arial"/>
      <family val="2"/>
    </font>
    <font>
      <b/>
      <sz val="11"/>
      <name val="Arial"/>
      <family val="2"/>
    </font>
    <font>
      <sz val="10"/>
      <name val="Helv"/>
    </font>
    <font>
      <sz val="11"/>
      <color indexed="8"/>
      <name val="Calibri"/>
      <family val="2"/>
    </font>
    <font>
      <b/>
      <sz val="11"/>
      <color rgb="FFFF0000"/>
      <name val="Arial"/>
      <family val="2"/>
    </font>
    <font>
      <b/>
      <sz val="14"/>
      <name val="Arial"/>
      <family val="2"/>
    </font>
    <font>
      <b/>
      <sz val="10"/>
      <color theme="0"/>
      <name val="Arial"/>
      <family val="2"/>
    </font>
    <font>
      <sz val="14"/>
      <name val="Arial"/>
      <family val="2"/>
    </font>
    <font>
      <sz val="10"/>
      <name val="Arial Narrow"/>
      <family val="2"/>
    </font>
    <font>
      <b/>
      <u/>
      <sz val="14"/>
      <name val="Arial"/>
      <family val="2"/>
    </font>
    <font>
      <b/>
      <i/>
      <sz val="14"/>
      <name val="Arial"/>
      <family val="2"/>
    </font>
    <font>
      <b/>
      <sz val="10"/>
      <name val="Arial Narrow"/>
      <family val="2"/>
    </font>
    <font>
      <b/>
      <sz val="14"/>
      <color indexed="10"/>
      <name val="Arial"/>
      <family val="2"/>
    </font>
    <font>
      <b/>
      <u/>
      <sz val="14"/>
      <color indexed="10"/>
      <name val="Arial"/>
      <family val="2"/>
    </font>
    <font>
      <i/>
      <u/>
      <sz val="14"/>
      <color indexed="10"/>
      <name val="Arial"/>
      <family val="2"/>
    </font>
    <font>
      <b/>
      <sz val="14"/>
      <color theme="1"/>
      <name val="Arial"/>
      <family val="2"/>
    </font>
    <font>
      <sz val="14"/>
      <color theme="1"/>
      <name val="Arial"/>
      <family val="2"/>
    </font>
    <font>
      <sz val="14"/>
      <color indexed="8"/>
      <name val="Arial"/>
      <family val="2"/>
    </font>
    <font>
      <b/>
      <u/>
      <sz val="14"/>
      <color indexed="8"/>
      <name val="Arial"/>
      <family val="2"/>
    </font>
    <font>
      <b/>
      <sz val="14"/>
      <color rgb="FFFF0000"/>
      <name val="Arial"/>
      <family val="2"/>
    </font>
    <font>
      <b/>
      <sz val="14"/>
      <color indexed="8"/>
      <name val="Arial"/>
      <family val="2"/>
    </font>
    <font>
      <sz val="14"/>
      <color theme="1"/>
      <name val="Calibri"/>
      <family val="2"/>
      <scheme val="minor"/>
    </font>
    <font>
      <u/>
      <sz val="14"/>
      <color indexed="8"/>
      <name val="Arial"/>
      <family val="2"/>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8" tint="0.59999389629810485"/>
        <bgColor indexed="64"/>
      </patternFill>
    </fill>
  </fills>
  <borders count="27">
    <border>
      <left/>
      <right/>
      <top/>
      <bottom/>
      <diagonal/>
    </border>
    <border>
      <left/>
      <right/>
      <top style="thin">
        <color auto="1"/>
      </top>
      <bottom/>
      <diagonal/>
    </border>
    <border>
      <left style="thin">
        <color auto="1"/>
      </left>
      <right/>
      <top/>
      <bottom/>
      <diagonal/>
    </border>
    <border>
      <left/>
      <right/>
      <top style="medium">
        <color auto="1"/>
      </top>
      <bottom/>
      <diagonal/>
    </border>
    <border>
      <left style="medium">
        <color auto="1"/>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double">
        <color indexed="64"/>
      </left>
      <right style="medium">
        <color indexed="64"/>
      </right>
      <top style="medium">
        <color indexed="64"/>
      </top>
      <bottom style="double">
        <color indexed="64"/>
      </bottom>
      <diagonal/>
    </border>
    <border>
      <left style="medium">
        <color indexed="64"/>
      </left>
      <right/>
      <top style="medium">
        <color indexed="64"/>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bottom style="thin">
        <color auto="1"/>
      </bottom>
      <diagonal/>
    </border>
    <border>
      <left style="thin">
        <color indexed="64"/>
      </left>
      <right style="medium">
        <color indexed="64"/>
      </right>
      <top/>
      <bottom/>
      <diagonal/>
    </border>
    <border>
      <left/>
      <right/>
      <top style="medium">
        <color indexed="64"/>
      </top>
      <bottom style="medium">
        <color indexed="64"/>
      </bottom>
      <diagonal/>
    </border>
    <border>
      <left style="thin">
        <color auto="1"/>
      </left>
      <right/>
      <top/>
      <bottom style="thin">
        <color auto="1"/>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auto="1"/>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auto="1"/>
      </bottom>
      <diagonal/>
    </border>
  </borders>
  <cellStyleXfs count="15">
    <xf numFmtId="0" fontId="0" fillId="0" borderId="0"/>
    <xf numFmtId="43" fontId="1" fillId="0" borderId="0" applyFont="0" applyFill="0" applyBorder="0" applyAlignment="0" applyProtection="0"/>
    <xf numFmtId="0" fontId="2" fillId="0" borderId="0"/>
    <xf numFmtId="166" fontId="2" fillId="0" borderId="0" applyFont="0" applyFill="0" applyBorder="0" applyAlignment="0" applyProtection="0"/>
    <xf numFmtId="165" fontId="3" fillId="0" borderId="0"/>
    <xf numFmtId="40" fontId="4" fillId="0" borderId="0" applyFont="0" applyFill="0" applyBorder="0" applyAlignment="0" applyProtection="0"/>
    <xf numFmtId="167" fontId="2" fillId="0" borderId="0" applyFont="0" applyFill="0" applyBorder="0" applyAlignment="0" applyProtection="0"/>
    <xf numFmtId="166" fontId="9" fillId="0" borderId="0" applyFont="0" applyFill="0" applyBorder="0" applyAlignment="0" applyProtection="0"/>
    <xf numFmtId="0" fontId="1" fillId="0" borderId="0"/>
    <xf numFmtId="166" fontId="1" fillId="0" borderId="0" applyFont="0" applyFill="0" applyBorder="0" applyAlignment="0" applyProtection="0"/>
    <xf numFmtId="0" fontId="2" fillId="0" borderId="0"/>
    <xf numFmtId="166" fontId="10" fillId="0" borderId="0" applyFont="0" applyFill="0" applyBorder="0" applyAlignment="0" applyProtection="0"/>
    <xf numFmtId="0" fontId="1" fillId="0" borderId="0"/>
    <xf numFmtId="0" fontId="1" fillId="0" borderId="0"/>
    <xf numFmtId="0" fontId="2" fillId="0" borderId="0"/>
  </cellStyleXfs>
  <cellXfs count="208">
    <xf numFmtId="0" fontId="0" fillId="0" borderId="0" xfId="0"/>
    <xf numFmtId="164" fontId="7" fillId="0" borderId="0" xfId="11" applyNumberFormat="1" applyFont="1"/>
    <xf numFmtId="0" fontId="7" fillId="0" borderId="0" xfId="0" applyFont="1"/>
    <xf numFmtId="165" fontId="7" fillId="0" borderId="0" xfId="4" applyFont="1"/>
    <xf numFmtId="165" fontId="7" fillId="0" borderId="0" xfId="4" applyFont="1" applyAlignment="1">
      <alignment vertical="top"/>
    </xf>
    <xf numFmtId="165" fontId="7" fillId="0" borderId="0" xfId="4" applyFont="1" applyAlignment="1">
      <alignment horizontal="center" vertical="top"/>
    </xf>
    <xf numFmtId="40" fontId="6" fillId="0" borderId="0" xfId="5" applyFont="1" applyAlignment="1">
      <alignment horizontal="center"/>
    </xf>
    <xf numFmtId="0" fontId="7" fillId="0" borderId="0" xfId="0" applyFont="1" applyAlignment="1">
      <alignment horizontal="left" wrapText="1"/>
    </xf>
    <xf numFmtId="0" fontId="7" fillId="0" borderId="0" xfId="0" applyFont="1" applyAlignment="1">
      <alignment horizontal="left"/>
    </xf>
    <xf numFmtId="0" fontId="15" fillId="0" borderId="0" xfId="2" applyFont="1" applyAlignment="1">
      <alignment vertical="top"/>
    </xf>
    <xf numFmtId="166" fontId="12" fillId="2" borderId="0" xfId="3" applyFont="1" applyFill="1" applyBorder="1" applyAlignment="1">
      <alignment horizontal="right" vertical="top"/>
    </xf>
    <xf numFmtId="0" fontId="14" fillId="2" borderId="7" xfId="2" applyFont="1" applyFill="1" applyBorder="1" applyAlignment="1">
      <alignment vertical="top"/>
    </xf>
    <xf numFmtId="49" fontId="16" fillId="2" borderId="4" xfId="2" applyNumberFormat="1" applyFont="1" applyFill="1" applyBorder="1" applyAlignment="1">
      <alignment horizontal="left" vertical="top"/>
    </xf>
    <xf numFmtId="0" fontId="14" fillId="2" borderId="11" xfId="2" applyFont="1" applyFill="1" applyBorder="1" applyAlignment="1">
      <alignment horizontal="center" vertical="top" wrapText="1"/>
    </xf>
    <xf numFmtId="0" fontId="14" fillId="2" borderId="12" xfId="2" applyFont="1" applyFill="1" applyBorder="1" applyAlignment="1">
      <alignment horizontal="left" vertical="top" wrapText="1"/>
    </xf>
    <xf numFmtId="0" fontId="14" fillId="2" borderId="12" xfId="2" applyFont="1" applyFill="1" applyBorder="1" applyAlignment="1">
      <alignment horizontal="center" vertical="top"/>
    </xf>
    <xf numFmtId="4" fontId="14" fillId="2" borderId="12" xfId="2" applyNumberFormat="1" applyFont="1" applyFill="1" applyBorder="1" applyAlignment="1">
      <alignment vertical="top"/>
    </xf>
    <xf numFmtId="0" fontId="14" fillId="2" borderId="13" xfId="2" applyFont="1" applyFill="1" applyBorder="1" applyAlignment="1">
      <alignment vertical="top"/>
    </xf>
    <xf numFmtId="9" fontId="15" fillId="0" borderId="0" xfId="2" applyNumberFormat="1" applyFont="1" applyAlignment="1">
      <alignment vertical="center"/>
    </xf>
    <xf numFmtId="0" fontId="15" fillId="0" borderId="0" xfId="2" applyFont="1" applyAlignment="1">
      <alignment vertical="center"/>
    </xf>
    <xf numFmtId="43" fontId="15" fillId="0" borderId="0" xfId="1" applyFont="1" applyAlignment="1">
      <alignment vertical="center"/>
    </xf>
    <xf numFmtId="0" fontId="14" fillId="2" borderId="14" xfId="2" applyFont="1" applyFill="1" applyBorder="1" applyAlignment="1">
      <alignment horizontal="left" vertical="center" wrapText="1"/>
    </xf>
    <xf numFmtId="0" fontId="14" fillId="2" borderId="14" xfId="2" applyFont="1" applyFill="1" applyBorder="1" applyAlignment="1">
      <alignment horizontal="center" vertical="center"/>
    </xf>
    <xf numFmtId="0" fontId="12" fillId="2" borderId="1" xfId="2" applyFont="1" applyFill="1" applyBorder="1" applyAlignment="1">
      <alignment vertical="center" wrapText="1"/>
    </xf>
    <xf numFmtId="0" fontId="14" fillId="2" borderId="1" xfId="2" applyFont="1" applyFill="1" applyBorder="1" applyAlignment="1">
      <alignment horizontal="center" vertical="center"/>
    </xf>
    <xf numFmtId="0" fontId="14" fillId="2" borderId="12" xfId="2" applyFont="1" applyFill="1" applyBorder="1" applyAlignment="1">
      <alignment horizontal="left" vertical="center" wrapText="1"/>
    </xf>
    <xf numFmtId="0" fontId="14" fillId="2" borderId="12" xfId="2" applyFont="1" applyFill="1" applyBorder="1" applyAlignment="1">
      <alignment horizontal="center" vertical="center"/>
    </xf>
    <xf numFmtId="0" fontId="12" fillId="2" borderId="16" xfId="2" applyFont="1" applyFill="1" applyBorder="1" applyAlignment="1">
      <alignment horizontal="center" vertical="center"/>
    </xf>
    <xf numFmtId="0" fontId="18" fillId="0" borderId="0" xfId="2" applyFont="1" applyAlignment="1">
      <alignment vertical="center"/>
    </xf>
    <xf numFmtId="0" fontId="15" fillId="0" borderId="0" xfId="2" applyFont="1"/>
    <xf numFmtId="0" fontId="14" fillId="0" borderId="0" xfId="2" applyFont="1" applyAlignment="1">
      <alignment horizontal="center" vertical="top" wrapText="1"/>
    </xf>
    <xf numFmtId="0" fontId="14" fillId="0" borderId="0" xfId="2" applyFont="1" applyAlignment="1">
      <alignment horizontal="left" vertical="top" wrapText="1"/>
    </xf>
    <xf numFmtId="0" fontId="14" fillId="0" borderId="0" xfId="2" applyFont="1" applyAlignment="1">
      <alignment horizontal="center" vertical="top"/>
    </xf>
    <xf numFmtId="4" fontId="14" fillId="0" borderId="0" xfId="2" applyNumberFormat="1" applyFont="1" applyAlignment="1">
      <alignment vertical="top"/>
    </xf>
    <xf numFmtId="0" fontId="14" fillId="0" borderId="0" xfId="2" applyFont="1" applyAlignment="1">
      <alignment vertical="top"/>
    </xf>
    <xf numFmtId="0" fontId="14" fillId="0" borderId="9" xfId="2" applyFont="1" applyBorder="1" applyAlignment="1">
      <alignment horizontal="center" vertical="top" wrapText="1"/>
    </xf>
    <xf numFmtId="0" fontId="14" fillId="0" borderId="3" xfId="2" applyFont="1" applyBorder="1" applyAlignment="1">
      <alignment horizontal="left" vertical="top" wrapText="1"/>
    </xf>
    <xf numFmtId="0" fontId="14" fillId="0" borderId="3" xfId="2" applyFont="1" applyBorder="1" applyAlignment="1">
      <alignment horizontal="center" vertical="top"/>
    </xf>
    <xf numFmtId="4" fontId="14" fillId="0" borderId="3" xfId="2" applyNumberFormat="1" applyFont="1" applyBorder="1" applyAlignment="1">
      <alignment vertical="top"/>
    </xf>
    <xf numFmtId="0" fontId="14" fillId="0" borderId="10" xfId="2" applyFont="1" applyBorder="1" applyAlignment="1">
      <alignment vertical="top"/>
    </xf>
    <xf numFmtId="0" fontId="12" fillId="0" borderId="4" xfId="2" applyFont="1" applyBorder="1" applyAlignment="1">
      <alignment vertical="center"/>
    </xf>
    <xf numFmtId="0" fontId="14" fillId="0" borderId="9" xfId="2" applyFont="1" applyBorder="1" applyAlignment="1">
      <alignment vertical="center"/>
    </xf>
    <xf numFmtId="0" fontId="14" fillId="0" borderId="10" xfId="2" applyFont="1" applyBorder="1" applyAlignment="1">
      <alignment vertical="center"/>
    </xf>
    <xf numFmtId="0" fontId="14" fillId="0" borderId="7" xfId="2" applyFont="1" applyBorder="1" applyAlignment="1">
      <alignment vertical="center"/>
    </xf>
    <xf numFmtId="0" fontId="14" fillId="0" borderId="4" xfId="2" applyFont="1" applyBorder="1" applyAlignment="1">
      <alignment vertical="center"/>
    </xf>
    <xf numFmtId="0" fontId="14" fillId="0" borderId="4" xfId="2" applyFont="1" applyBorder="1" applyAlignment="1">
      <alignment horizontal="centerContinuous" vertical="center"/>
    </xf>
    <xf numFmtId="0" fontId="12" fillId="0" borderId="4" xfId="2" applyFont="1" applyBorder="1" applyAlignment="1">
      <alignment horizontal="centerContinuous" vertical="center"/>
    </xf>
    <xf numFmtId="0" fontId="12" fillId="0" borderId="7" xfId="2" applyFont="1" applyBorder="1" applyAlignment="1">
      <alignment horizontal="centerContinuous" vertical="center"/>
    </xf>
    <xf numFmtId="0" fontId="12" fillId="0" borderId="4" xfId="2" applyFont="1" applyBorder="1" applyAlignment="1">
      <alignment horizontal="left" vertical="center"/>
    </xf>
    <xf numFmtId="0" fontId="12" fillId="0" borderId="7" xfId="2" applyFont="1" applyBorder="1" applyAlignment="1">
      <alignment vertical="center"/>
    </xf>
    <xf numFmtId="0" fontId="16" fillId="0" borderId="7" xfId="2" applyFont="1" applyBorder="1" applyAlignment="1">
      <alignment horizontal="centerContinuous" vertical="center"/>
    </xf>
    <xf numFmtId="0" fontId="16" fillId="0" borderId="7" xfId="2" applyFont="1" applyBorder="1" applyAlignment="1">
      <alignment vertical="center"/>
    </xf>
    <xf numFmtId="0" fontId="12" fillId="0" borderId="4" xfId="2" applyFont="1" applyBorder="1" applyAlignment="1">
      <alignment horizontal="left" vertical="center" wrapText="1"/>
    </xf>
    <xf numFmtId="0" fontId="12" fillId="0" borderId="4" xfId="2" applyFont="1" applyBorder="1" applyAlignment="1">
      <alignment horizontal="center" vertical="center"/>
    </xf>
    <xf numFmtId="0" fontId="12" fillId="0" borderId="4" xfId="2" applyFont="1" applyBorder="1" applyAlignment="1">
      <alignment vertical="top"/>
    </xf>
    <xf numFmtId="0" fontId="19" fillId="0" borderId="7" xfId="2" applyFont="1" applyBorder="1" applyAlignment="1">
      <alignment horizontal="justify" vertical="center"/>
    </xf>
    <xf numFmtId="14" fontId="19" fillId="0" borderId="7" xfId="2" applyNumberFormat="1" applyFont="1" applyBorder="1" applyAlignment="1">
      <alignment horizontal="left" vertical="center"/>
    </xf>
    <xf numFmtId="0" fontId="12" fillId="0" borderId="4" xfId="2" applyFont="1" applyBorder="1" applyAlignment="1">
      <alignment vertical="center" wrapText="1"/>
    </xf>
    <xf numFmtId="0" fontId="19" fillId="0" borderId="7" xfId="2" applyFont="1" applyBorder="1" applyAlignment="1">
      <alignment vertical="center"/>
    </xf>
    <xf numFmtId="0" fontId="14" fillId="0" borderId="11" xfId="2" applyFont="1" applyBorder="1" applyAlignment="1">
      <alignment vertical="center"/>
    </xf>
    <xf numFmtId="0" fontId="19" fillId="0" borderId="13" xfId="2" applyFont="1" applyBorder="1" applyAlignment="1">
      <alignment horizontal="left" vertical="center"/>
    </xf>
    <xf numFmtId="169" fontId="20" fillId="4" borderId="7" xfId="2" applyNumberFormat="1" applyFont="1" applyFill="1" applyBorder="1" applyAlignment="1">
      <alignment horizontal="right" vertical="center"/>
    </xf>
    <xf numFmtId="0" fontId="19" fillId="4" borderId="7" xfId="2" applyFont="1" applyFill="1" applyBorder="1" applyAlignment="1">
      <alignment vertical="center"/>
    </xf>
    <xf numFmtId="0" fontId="19" fillId="4" borderId="7" xfId="2" applyFont="1" applyFill="1" applyBorder="1" applyAlignment="1">
      <alignment vertical="center" wrapText="1"/>
    </xf>
    <xf numFmtId="169" fontId="20" fillId="4" borderId="7" xfId="2" applyNumberFormat="1" applyFont="1" applyFill="1" applyBorder="1" applyAlignment="1">
      <alignment horizontal="left" vertical="center"/>
    </xf>
    <xf numFmtId="169" fontId="21" fillId="4" borderId="7" xfId="2" applyNumberFormat="1" applyFont="1" applyFill="1" applyBorder="1" applyAlignment="1">
      <alignment horizontal="left" vertical="center"/>
    </xf>
    <xf numFmtId="14" fontId="19" fillId="4" borderId="7" xfId="2" applyNumberFormat="1" applyFont="1" applyFill="1" applyBorder="1" applyAlignment="1">
      <alignment horizontal="left" vertical="center"/>
    </xf>
    <xf numFmtId="164" fontId="7" fillId="0" borderId="18" xfId="11" applyNumberFormat="1" applyFont="1" applyBorder="1"/>
    <xf numFmtId="0" fontId="7" fillId="0" borderId="10" xfId="0" applyFont="1" applyBorder="1"/>
    <xf numFmtId="164" fontId="7" fillId="0" borderId="6" xfId="11" applyNumberFormat="1" applyFont="1" applyBorder="1"/>
    <xf numFmtId="0" fontId="8" fillId="0" borderId="15" xfId="0" applyFont="1" applyBorder="1" applyAlignment="1">
      <alignment horizontal="left"/>
    </xf>
    <xf numFmtId="0" fontId="5" fillId="2" borderId="7" xfId="0" applyFont="1" applyFill="1" applyBorder="1" applyAlignment="1">
      <alignment horizontal="left"/>
    </xf>
    <xf numFmtId="0" fontId="8" fillId="0" borderId="7" xfId="0" applyFont="1" applyBorder="1" applyAlignment="1">
      <alignment horizontal="left"/>
    </xf>
    <xf numFmtId="164" fontId="8" fillId="0" borderId="7" xfId="11" applyNumberFormat="1" applyFont="1" applyBorder="1" applyAlignment="1">
      <alignment horizontal="left"/>
    </xf>
    <xf numFmtId="0" fontId="7" fillId="0" borderId="7" xfId="0" applyFont="1" applyBorder="1" applyAlignment="1">
      <alignment horizontal="left"/>
    </xf>
    <xf numFmtId="0" fontId="7" fillId="0" borderId="7" xfId="0" applyFont="1" applyBorder="1" applyAlignment="1">
      <alignment horizontal="left" wrapText="1"/>
    </xf>
    <xf numFmtId="164" fontId="8" fillId="0" borderId="6" xfId="11" applyNumberFormat="1" applyFont="1" applyBorder="1"/>
    <xf numFmtId="0" fontId="11" fillId="0" borderId="7" xfId="0" applyFont="1" applyBorder="1" applyAlignment="1">
      <alignment horizontal="left" wrapText="1"/>
    </xf>
    <xf numFmtId="0" fontId="8" fillId="0" borderId="7" xfId="0" applyFont="1" applyBorder="1" applyAlignment="1">
      <alignment horizontal="left" wrapText="1"/>
    </xf>
    <xf numFmtId="164" fontId="7" fillId="0" borderId="19" xfId="11" applyNumberFormat="1" applyFont="1" applyBorder="1"/>
    <xf numFmtId="0" fontId="7" fillId="0" borderId="13" xfId="0" quotePrefix="1" applyFont="1" applyBorder="1" applyAlignment="1">
      <alignment horizontal="left" wrapText="1"/>
    </xf>
    <xf numFmtId="0" fontId="12" fillId="2" borderId="4" xfId="0" applyFont="1" applyFill="1" applyBorder="1" applyAlignment="1">
      <alignment horizontal="left" vertical="center"/>
    </xf>
    <xf numFmtId="0" fontId="13" fillId="2" borderId="0" xfId="0" applyFont="1" applyFill="1" applyAlignment="1">
      <alignment vertical="center"/>
    </xf>
    <xf numFmtId="0" fontId="12" fillId="2" borderId="0" xfId="2" applyFont="1" applyFill="1" applyAlignment="1">
      <alignment horizontal="left" vertical="top" wrapText="1"/>
    </xf>
    <xf numFmtId="0" fontId="12" fillId="2" borderId="4" xfId="0" applyFont="1" applyFill="1" applyBorder="1" applyAlignment="1">
      <alignment horizontal="left"/>
    </xf>
    <xf numFmtId="0" fontId="13" fillId="2" borderId="0" xfId="0" applyFont="1" applyFill="1"/>
    <xf numFmtId="0" fontId="12" fillId="2" borderId="0" xfId="2" applyFont="1" applyFill="1" applyAlignment="1">
      <alignment horizontal="center" vertical="top" wrapText="1"/>
    </xf>
    <xf numFmtId="0" fontId="12" fillId="2" borderId="4" xfId="2" applyFont="1" applyFill="1" applyBorder="1" applyAlignment="1">
      <alignment horizontal="center" vertical="center" wrapText="1"/>
    </xf>
    <xf numFmtId="0" fontId="17" fillId="2" borderId="0" xfId="2" applyFont="1" applyFill="1" applyAlignment="1">
      <alignment vertical="center"/>
    </xf>
    <xf numFmtId="0" fontId="12" fillId="2" borderId="0" xfId="2" applyFont="1" applyFill="1" applyAlignment="1">
      <alignment horizontal="center" vertical="center"/>
    </xf>
    <xf numFmtId="168" fontId="12" fillId="2" borderId="0" xfId="2" applyNumberFormat="1" applyFont="1" applyFill="1" applyAlignment="1">
      <alignment horizontal="center" vertical="center"/>
    </xf>
    <xf numFmtId="0" fontId="12" fillId="2" borderId="10" xfId="2" applyFont="1" applyFill="1" applyBorder="1" applyAlignment="1">
      <alignment vertical="center"/>
    </xf>
    <xf numFmtId="0" fontId="12" fillId="2" borderId="7" xfId="2" applyFont="1" applyFill="1" applyBorder="1" applyAlignment="1">
      <alignment vertical="center"/>
    </xf>
    <xf numFmtId="0" fontId="14" fillId="2" borderId="4" xfId="2" applyFont="1" applyFill="1" applyBorder="1" applyAlignment="1">
      <alignment horizontal="center" vertical="center" wrapText="1"/>
    </xf>
    <xf numFmtId="0" fontId="14" fillId="2" borderId="0" xfId="2" applyFont="1" applyFill="1" applyAlignment="1">
      <alignment horizontal="left" vertical="center" wrapText="1"/>
    </xf>
    <xf numFmtId="0" fontId="14" fillId="2" borderId="0" xfId="2" applyFont="1" applyFill="1" applyAlignment="1">
      <alignment horizontal="center" vertical="center"/>
    </xf>
    <xf numFmtId="4" fontId="14" fillId="2" borderId="0" xfId="2" applyNumberFormat="1" applyFont="1" applyFill="1" applyAlignment="1">
      <alignment vertical="center"/>
    </xf>
    <xf numFmtId="0" fontId="14" fillId="2" borderId="7" xfId="2" applyFont="1" applyFill="1" applyBorder="1" applyAlignment="1">
      <alignment vertical="center"/>
    </xf>
    <xf numFmtId="0" fontId="14" fillId="2" borderId="4" xfId="2" applyFont="1" applyFill="1" applyBorder="1" applyAlignment="1">
      <alignment horizontal="left"/>
    </xf>
    <xf numFmtId="0" fontId="14" fillId="2" borderId="0" xfId="2" applyFont="1" applyFill="1" applyAlignment="1">
      <alignment horizontal="left" wrapText="1"/>
    </xf>
    <xf numFmtId="0" fontId="14" fillId="2" borderId="0" xfId="2" applyFont="1" applyFill="1"/>
    <xf numFmtId="4" fontId="14" fillId="2" borderId="0" xfId="2" applyNumberFormat="1" applyFont="1" applyFill="1"/>
    <xf numFmtId="0" fontId="14" fillId="2" borderId="7" xfId="2" applyFont="1" applyFill="1" applyBorder="1"/>
    <xf numFmtId="0" fontId="12" fillId="2" borderId="4" xfId="2" applyFont="1" applyFill="1" applyBorder="1" applyAlignment="1">
      <alignment vertical="center"/>
    </xf>
    <xf numFmtId="0" fontId="14" fillId="2" borderId="0" xfId="2" applyFont="1" applyFill="1" applyAlignment="1">
      <alignment vertical="center"/>
    </xf>
    <xf numFmtId="0" fontId="12" fillId="2" borderId="0" xfId="2" applyFont="1" applyFill="1" applyAlignment="1">
      <alignment vertical="center" wrapText="1"/>
    </xf>
    <xf numFmtId="0" fontId="12" fillId="2" borderId="11" xfId="2" applyFont="1" applyFill="1" applyBorder="1" applyAlignment="1">
      <alignment vertical="center"/>
    </xf>
    <xf numFmtId="0" fontId="14" fillId="2" borderId="12" xfId="2" applyFont="1" applyFill="1" applyBorder="1" applyAlignment="1">
      <alignment vertical="center"/>
    </xf>
    <xf numFmtId="0" fontId="12" fillId="2" borderId="12" xfId="2" applyFont="1" applyFill="1" applyBorder="1" applyAlignment="1">
      <alignment vertical="center" wrapText="1"/>
    </xf>
    <xf numFmtId="4" fontId="14" fillId="2" borderId="12" xfId="2" applyNumberFormat="1" applyFont="1" applyFill="1" applyBorder="1" applyAlignment="1">
      <alignment vertical="center"/>
    </xf>
    <xf numFmtId="0" fontId="14" fillId="2" borderId="13" xfId="2" applyFont="1" applyFill="1" applyBorder="1" applyAlignment="1">
      <alignment vertical="center"/>
    </xf>
    <xf numFmtId="0" fontId="14" fillId="2" borderId="16" xfId="2" applyFont="1" applyFill="1" applyBorder="1" applyAlignment="1">
      <alignment horizontal="left" vertical="center" wrapText="1"/>
    </xf>
    <xf numFmtId="168" fontId="14" fillId="2" borderId="16" xfId="2" applyNumberFormat="1" applyFont="1" applyFill="1" applyBorder="1" applyAlignment="1">
      <alignment horizontal="center" vertical="center"/>
    </xf>
    <xf numFmtId="168" fontId="14" fillId="2" borderId="0" xfId="2" applyNumberFormat="1" applyFont="1" applyFill="1" applyAlignment="1">
      <alignment horizontal="center" vertical="center"/>
    </xf>
    <xf numFmtId="168" fontId="14" fillId="2" borderId="12" xfId="2" applyNumberFormat="1" applyFont="1" applyFill="1" applyBorder="1" applyAlignment="1">
      <alignment horizontal="center" vertical="center"/>
    </xf>
    <xf numFmtId="0" fontId="12" fillId="2" borderId="22" xfId="2" applyFont="1" applyFill="1" applyBorder="1" applyAlignment="1">
      <alignment horizontal="center" vertical="top"/>
    </xf>
    <xf numFmtId="44" fontId="14" fillId="2" borderId="5" xfId="2" applyNumberFormat="1" applyFont="1" applyFill="1" applyBorder="1" applyAlignment="1">
      <alignment vertical="center"/>
    </xf>
    <xf numFmtId="44" fontId="14" fillId="2" borderId="23" xfId="2" applyNumberFormat="1" applyFont="1" applyFill="1" applyBorder="1" applyAlignment="1">
      <alignment vertical="center"/>
    </xf>
    <xf numFmtId="44" fontId="14" fillId="2" borderId="24" xfId="2" applyNumberFormat="1" applyFont="1" applyFill="1" applyBorder="1" applyAlignment="1">
      <alignment vertical="center"/>
    </xf>
    <xf numFmtId="0" fontId="12" fillId="2" borderId="22" xfId="2" applyFont="1" applyFill="1" applyBorder="1" applyAlignment="1">
      <alignment horizontal="center" vertical="top" wrapText="1"/>
    </xf>
    <xf numFmtId="0" fontId="14" fillId="2" borderId="5" xfId="2" applyFont="1" applyFill="1" applyBorder="1" applyAlignment="1">
      <alignment horizontal="center" vertical="center" wrapText="1"/>
    </xf>
    <xf numFmtId="0" fontId="14" fillId="2" borderId="23" xfId="2" applyFont="1" applyFill="1" applyBorder="1" applyAlignment="1">
      <alignment horizontal="center" vertical="center" wrapText="1"/>
    </xf>
    <xf numFmtId="0" fontId="14" fillId="2" borderId="24" xfId="2" applyFont="1" applyFill="1" applyBorder="1" applyAlignment="1">
      <alignment horizontal="center" vertical="center" wrapText="1"/>
    </xf>
    <xf numFmtId="165" fontId="14" fillId="0" borderId="0" xfId="4" applyFont="1" applyAlignment="1">
      <alignment vertical="top"/>
    </xf>
    <xf numFmtId="165" fontId="14" fillId="0" borderId="0" xfId="4" applyFont="1"/>
    <xf numFmtId="165" fontId="14" fillId="0" borderId="0" xfId="4" applyFont="1" applyAlignment="1">
      <alignment horizontal="center" vertical="top"/>
    </xf>
    <xf numFmtId="40" fontId="23" fillId="0" borderId="0" xfId="5" applyFont="1" applyAlignment="1">
      <alignment horizontal="center"/>
    </xf>
    <xf numFmtId="165" fontId="12" fillId="0" borderId="2" xfId="4" applyFont="1" applyBorder="1"/>
    <xf numFmtId="0" fontId="12" fillId="2" borderId="0" xfId="0" applyFont="1" applyFill="1" applyAlignment="1">
      <alignment horizontal="left" vertical="center"/>
    </xf>
    <xf numFmtId="40" fontId="24" fillId="0" borderId="0" xfId="5" applyFont="1" applyFill="1" applyBorder="1" applyAlignment="1">
      <alignment horizontal="center" vertical="top"/>
    </xf>
    <xf numFmtId="40" fontId="24" fillId="3" borderId="0" xfId="5" applyFont="1" applyFill="1" applyBorder="1" applyAlignment="1">
      <alignment horizontal="center" vertical="top"/>
    </xf>
    <xf numFmtId="40" fontId="24" fillId="3" borderId="0" xfId="5" applyFont="1" applyFill="1" applyBorder="1" applyAlignment="1">
      <alignment horizontal="center"/>
    </xf>
    <xf numFmtId="0" fontId="12" fillId="2" borderId="0" xfId="0" applyFont="1" applyFill="1" applyAlignment="1">
      <alignment horizontal="left"/>
    </xf>
    <xf numFmtId="40" fontId="24" fillId="0" borderId="0" xfId="5" applyFont="1" applyFill="1" applyBorder="1" applyAlignment="1">
      <alignment horizontal="center"/>
    </xf>
    <xf numFmtId="165" fontId="27" fillId="0" borderId="5" xfId="4" applyFont="1" applyBorder="1" applyAlignment="1">
      <alignment horizontal="center" vertical="center"/>
    </xf>
    <xf numFmtId="165" fontId="27" fillId="0" borderId="5" xfId="4" applyFont="1" applyBorder="1" applyAlignment="1">
      <alignment vertical="center"/>
    </xf>
    <xf numFmtId="165" fontId="27" fillId="0" borderId="20" xfId="4" applyFont="1" applyBorder="1" applyAlignment="1">
      <alignment horizontal="center" vertical="center"/>
    </xf>
    <xf numFmtId="40" fontId="27" fillId="0" borderId="21" xfId="5" applyFont="1" applyFill="1" applyBorder="1" applyAlignment="1">
      <alignment horizontal="center" vertical="center"/>
    </xf>
    <xf numFmtId="40" fontId="27" fillId="0" borderId="5" xfId="5" applyFont="1" applyFill="1" applyBorder="1" applyAlignment="1">
      <alignment horizontal="center" vertical="center"/>
    </xf>
    <xf numFmtId="165" fontId="27" fillId="0" borderId="22" xfId="4" applyFont="1" applyBorder="1" applyAlignment="1">
      <alignment horizontal="center" vertical="top"/>
    </xf>
    <xf numFmtId="165" fontId="27" fillId="0" borderId="3" xfId="4" applyFont="1" applyBorder="1"/>
    <xf numFmtId="165" fontId="27" fillId="0" borderId="22" xfId="4" applyFont="1" applyBorder="1" applyAlignment="1">
      <alignment horizontal="center"/>
    </xf>
    <xf numFmtId="165" fontId="27" fillId="0" borderId="3" xfId="4" applyFont="1" applyBorder="1" applyAlignment="1">
      <alignment horizontal="center" vertical="top"/>
    </xf>
    <xf numFmtId="40" fontId="27" fillId="0" borderId="22" xfId="5" applyFont="1" applyFill="1" applyBorder="1" applyAlignment="1">
      <alignment horizontal="center"/>
    </xf>
    <xf numFmtId="44" fontId="27" fillId="0" borderId="22" xfId="5" applyNumberFormat="1" applyFont="1" applyFill="1" applyBorder="1" applyAlignment="1">
      <alignment horizontal="center"/>
    </xf>
    <xf numFmtId="165" fontId="24" fillId="0" borderId="23" xfId="4" applyFont="1" applyBorder="1" applyAlignment="1">
      <alignment horizontal="center" vertical="top"/>
    </xf>
    <xf numFmtId="165" fontId="25" fillId="0" borderId="0" xfId="4" applyFont="1" applyAlignment="1">
      <alignment vertical="top"/>
    </xf>
    <xf numFmtId="165" fontId="24" fillId="0" borderId="0" xfId="4" applyFont="1" applyAlignment="1">
      <alignment horizontal="center" vertical="top"/>
    </xf>
    <xf numFmtId="40" fontId="24" fillId="0" borderId="23" xfId="5" applyFont="1" applyFill="1" applyBorder="1" applyAlignment="1">
      <alignment horizontal="center"/>
    </xf>
    <xf numFmtId="44" fontId="24" fillId="0" borderId="23" xfId="5" applyNumberFormat="1" applyFont="1" applyFill="1" applyBorder="1" applyAlignment="1">
      <alignment horizontal="center"/>
    </xf>
    <xf numFmtId="0" fontId="16" fillId="0" borderId="0" xfId="0" applyFont="1" applyAlignment="1">
      <alignment horizontal="left"/>
    </xf>
    <xf numFmtId="0" fontId="22" fillId="0" borderId="0" xfId="0" applyFont="1" applyAlignment="1">
      <alignment vertical="center" wrapText="1"/>
    </xf>
    <xf numFmtId="0" fontId="23" fillId="0" borderId="23"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Alignment="1">
      <alignment vertical="center" wrapText="1"/>
    </xf>
    <xf numFmtId="3" fontId="23" fillId="0" borderId="0" xfId="0" applyNumberFormat="1" applyFont="1" applyAlignment="1">
      <alignment horizontal="center" vertical="center" wrapText="1"/>
    </xf>
    <xf numFmtId="0" fontId="28" fillId="0" borderId="0" xfId="0" applyFont="1" applyAlignment="1">
      <alignment vertical="top" wrapText="1"/>
    </xf>
    <xf numFmtId="165" fontId="24" fillId="0" borderId="0" xfId="4" applyFont="1" applyAlignment="1">
      <alignment vertical="top"/>
    </xf>
    <xf numFmtId="165" fontId="29" fillId="0" borderId="0" xfId="4" applyFont="1" applyAlignment="1">
      <alignment vertical="top"/>
    </xf>
    <xf numFmtId="165" fontId="14" fillId="0" borderId="24" xfId="4" applyFont="1" applyBorder="1" applyAlignment="1">
      <alignment vertical="top"/>
    </xf>
    <xf numFmtId="165" fontId="24" fillId="0" borderId="12" xfId="4" applyFont="1" applyBorder="1" applyAlignment="1">
      <alignment vertical="center" wrapText="1"/>
    </xf>
    <xf numFmtId="165" fontId="24" fillId="0" borderId="24" xfId="4" applyFont="1" applyBorder="1" applyAlignment="1">
      <alignment horizontal="center" vertical="top"/>
    </xf>
    <xf numFmtId="165" fontId="24" fillId="0" borderId="12" xfId="4" applyFont="1" applyBorder="1" applyAlignment="1">
      <alignment horizontal="center" vertical="top"/>
    </xf>
    <xf numFmtId="44" fontId="24" fillId="0" borderId="24" xfId="5" applyNumberFormat="1" applyFont="1" applyFill="1" applyBorder="1" applyAlignment="1">
      <alignment horizontal="center"/>
    </xf>
    <xf numFmtId="44" fontId="27" fillId="0" borderId="8" xfId="5" applyNumberFormat="1" applyFont="1" applyFill="1" applyBorder="1" applyAlignment="1">
      <alignment horizontal="center"/>
    </xf>
    <xf numFmtId="40" fontId="23" fillId="0" borderId="0" xfId="5" applyFont="1" applyFill="1" applyBorder="1" applyAlignment="1">
      <alignment horizontal="center"/>
    </xf>
    <xf numFmtId="40" fontId="23" fillId="0" borderId="0" xfId="5" applyFont="1" applyFill="1" applyAlignment="1">
      <alignment horizontal="center"/>
    </xf>
    <xf numFmtId="165" fontId="24" fillId="0" borderId="23" xfId="4" applyFont="1" applyBorder="1" applyAlignment="1">
      <alignment horizontal="center"/>
    </xf>
    <xf numFmtId="165" fontId="24" fillId="0" borderId="5" xfId="4" applyFont="1" applyBorder="1" applyAlignment="1">
      <alignment horizontal="center" vertical="top"/>
    </xf>
    <xf numFmtId="165" fontId="24" fillId="0" borderId="16" xfId="4" applyFont="1" applyBorder="1" applyAlignment="1">
      <alignment horizontal="center" vertical="top"/>
    </xf>
    <xf numFmtId="44" fontId="24" fillId="0" borderId="5" xfId="5" applyNumberFormat="1" applyFont="1" applyFill="1" applyBorder="1" applyAlignment="1">
      <alignment horizontal="center"/>
    </xf>
    <xf numFmtId="0" fontId="23" fillId="0" borderId="5" xfId="0" applyFont="1" applyBorder="1" applyAlignment="1">
      <alignment horizontal="center" vertical="center" wrapText="1"/>
    </xf>
    <xf numFmtId="3" fontId="23" fillId="0" borderId="16" xfId="0" applyNumberFormat="1" applyFont="1" applyBorder="1" applyAlignment="1">
      <alignment horizontal="center" vertical="center" wrapText="1"/>
    </xf>
    <xf numFmtId="0" fontId="22" fillId="0" borderId="16" xfId="0" applyFont="1" applyBorder="1" applyAlignment="1">
      <alignment horizontal="right" vertical="center" wrapText="1"/>
    </xf>
    <xf numFmtId="165" fontId="27" fillId="0" borderId="16" xfId="4" applyFont="1" applyBorder="1" applyAlignment="1">
      <alignment horizontal="right" vertical="top"/>
    </xf>
    <xf numFmtId="0" fontId="23" fillId="0" borderId="16" xfId="0" applyFont="1" applyBorder="1" applyAlignment="1">
      <alignment horizontal="center" vertical="center" wrapText="1"/>
    </xf>
    <xf numFmtId="0" fontId="14" fillId="2" borderId="16" xfId="2" applyFont="1" applyFill="1" applyBorder="1" applyAlignment="1">
      <alignment horizontal="center" vertical="center"/>
    </xf>
    <xf numFmtId="168" fontId="14" fillId="2" borderId="14" xfId="2" applyNumberFormat="1" applyFont="1" applyFill="1" applyBorder="1" applyAlignment="1">
      <alignment horizontal="center" vertical="top"/>
    </xf>
    <xf numFmtId="168" fontId="14" fillId="2" borderId="1" xfId="2" applyNumberFormat="1" applyFont="1" applyFill="1" applyBorder="1" applyAlignment="1">
      <alignment horizontal="center" vertical="center"/>
    </xf>
    <xf numFmtId="44" fontId="12" fillId="2" borderId="12" xfId="2" applyNumberFormat="1" applyFont="1" applyFill="1" applyBorder="1" applyAlignment="1">
      <alignment horizontal="center" vertical="center"/>
    </xf>
    <xf numFmtId="168" fontId="12" fillId="2" borderId="5" xfId="2" applyNumberFormat="1" applyFont="1" applyFill="1" applyBorder="1" applyAlignment="1">
      <alignment horizontal="center" vertical="center"/>
    </xf>
    <xf numFmtId="9" fontId="14" fillId="2" borderId="23" xfId="2" applyNumberFormat="1" applyFont="1" applyFill="1" applyBorder="1" applyAlignment="1">
      <alignment vertical="center"/>
    </xf>
    <xf numFmtId="0" fontId="14" fillId="2" borderId="23" xfId="2" applyFont="1" applyFill="1" applyBorder="1" applyAlignment="1">
      <alignment vertical="center"/>
    </xf>
    <xf numFmtId="168" fontId="14" fillId="2" borderId="24" xfId="2" applyNumberFormat="1" applyFont="1" applyFill="1" applyBorder="1" applyAlignment="1">
      <alignment horizontal="center" vertical="center"/>
    </xf>
    <xf numFmtId="44" fontId="12" fillId="2" borderId="24" xfId="2" applyNumberFormat="1" applyFont="1" applyFill="1" applyBorder="1" applyAlignment="1">
      <alignment horizontal="center" vertical="center"/>
    </xf>
    <xf numFmtId="0" fontId="12" fillId="2" borderId="16" xfId="2" applyFont="1" applyFill="1" applyBorder="1" applyAlignment="1">
      <alignment horizontal="left" vertical="center" wrapText="1"/>
    </xf>
    <xf numFmtId="0" fontId="17" fillId="2" borderId="16" xfId="2" applyFont="1" applyFill="1" applyBorder="1" applyAlignment="1">
      <alignment vertical="center"/>
    </xf>
    <xf numFmtId="0" fontId="14" fillId="2" borderId="26" xfId="2" applyFont="1" applyFill="1" applyBorder="1" applyAlignment="1">
      <alignment horizontal="center" vertical="center" wrapText="1"/>
    </xf>
    <xf numFmtId="0" fontId="14" fillId="2" borderId="25" xfId="2" applyFont="1" applyFill="1" applyBorder="1" applyAlignment="1">
      <alignment horizontal="center" vertical="center" wrapText="1"/>
    </xf>
    <xf numFmtId="0" fontId="12" fillId="2" borderId="5" xfId="2" applyFont="1" applyFill="1" applyBorder="1" applyAlignment="1">
      <alignment horizontal="center" vertical="center" wrapText="1"/>
    </xf>
    <xf numFmtId="0" fontId="27" fillId="3" borderId="0" xfId="4" applyNumberFormat="1" applyFont="1" applyFill="1" applyAlignment="1">
      <alignment vertical="top"/>
    </xf>
    <xf numFmtId="0" fontId="26" fillId="0" borderId="0" xfId="4" applyNumberFormat="1" applyFont="1" applyAlignment="1">
      <alignment vertical="top" wrapText="1"/>
    </xf>
    <xf numFmtId="165" fontId="26" fillId="0" borderId="0" xfId="4" applyFont="1" applyAlignment="1">
      <alignment wrapText="1"/>
    </xf>
    <xf numFmtId="0" fontId="22" fillId="0" borderId="17" xfId="12" applyFont="1" applyBorder="1" applyAlignment="1">
      <alignment horizontal="center" vertical="center"/>
    </xf>
    <xf numFmtId="0" fontId="22" fillId="0" borderId="14" xfId="12" applyFont="1" applyBorder="1" applyAlignment="1">
      <alignment horizontal="center" vertical="center"/>
    </xf>
    <xf numFmtId="165" fontId="24" fillId="0" borderId="4" xfId="4" applyFont="1" applyBorder="1" applyAlignment="1">
      <alignment horizontal="center" vertical="top"/>
    </xf>
    <xf numFmtId="165" fontId="24" fillId="0" borderId="0" xfId="4" applyFont="1" applyAlignment="1">
      <alignment horizontal="center" vertical="top"/>
    </xf>
    <xf numFmtId="165" fontId="24" fillId="0" borderId="7" xfId="4" applyFont="1" applyBorder="1" applyAlignment="1">
      <alignment horizontal="center" vertical="top"/>
    </xf>
    <xf numFmtId="0" fontId="23" fillId="0" borderId="0" xfId="0" applyFont="1" applyAlignment="1">
      <alignment vertical="center" wrapText="1"/>
    </xf>
    <xf numFmtId="0" fontId="23" fillId="0" borderId="0" xfId="0" applyFont="1" applyAlignment="1">
      <alignment horizontal="center" vertical="center" wrapText="1"/>
    </xf>
    <xf numFmtId="49" fontId="12" fillId="2" borderId="4" xfId="2" applyNumberFormat="1" applyFont="1" applyFill="1" applyBorder="1" applyAlignment="1">
      <alignment horizontal="center" vertical="top"/>
    </xf>
    <xf numFmtId="49" fontId="12" fillId="2" borderId="0" xfId="2" applyNumberFormat="1" applyFont="1" applyFill="1" applyAlignment="1">
      <alignment horizontal="center" vertical="top"/>
    </xf>
    <xf numFmtId="0" fontId="14" fillId="2" borderId="16" xfId="2" applyFont="1" applyFill="1" applyBorder="1" applyAlignment="1">
      <alignment horizontal="left" vertical="center" wrapText="1"/>
    </xf>
    <xf numFmtId="0" fontId="14" fillId="2" borderId="0" xfId="2" applyFont="1" applyFill="1" applyAlignment="1">
      <alignment horizontal="left" vertical="center" wrapText="1"/>
    </xf>
    <xf numFmtId="0" fontId="12" fillId="2" borderId="20" xfId="2" applyFont="1" applyFill="1" applyBorder="1" applyAlignment="1">
      <alignment horizontal="center" vertical="top" wrapText="1"/>
    </xf>
    <xf numFmtId="0" fontId="12" fillId="2" borderId="16" xfId="2" applyFont="1" applyFill="1" applyBorder="1" applyAlignment="1">
      <alignment horizontal="center" vertical="top" wrapText="1"/>
    </xf>
    <xf numFmtId="0" fontId="12" fillId="2" borderId="21" xfId="2" applyFont="1" applyFill="1" applyBorder="1" applyAlignment="1">
      <alignment horizontal="center" vertical="top" wrapText="1"/>
    </xf>
    <xf numFmtId="2" fontId="24" fillId="0" borderId="23" xfId="4" applyNumberFormat="1" applyFont="1" applyBorder="1" applyAlignment="1">
      <alignment horizontal="center"/>
    </xf>
  </cellXfs>
  <cellStyles count="15">
    <cellStyle name="Comma" xfId="1" builtinId="3"/>
    <cellStyle name="Comma 164" xfId="9" xr:uid="{EA8415E5-0188-47E4-9672-FC4A75486E9A}"/>
    <cellStyle name="Comma 2" xfId="5" xr:uid="{43650083-B083-4A43-B078-9E3DE39862B0}"/>
    <cellStyle name="Comma 2 2" xfId="11" xr:uid="{643813C6-0CB8-44CD-A0A9-E5B9C25D4B45}"/>
    <cellStyle name="Comma 3" xfId="3" xr:uid="{00000000-0005-0000-0000-000001000000}"/>
    <cellStyle name="Comma 43" xfId="7" xr:uid="{55EDAE40-0507-4381-815A-4C006FCEAE27}"/>
    <cellStyle name="Currency 2 2 10" xfId="6" xr:uid="{F8E04AB3-6B45-470C-AF9C-AA9F1A88FCAE}"/>
    <cellStyle name="Normal" xfId="0" builtinId="0"/>
    <cellStyle name="Normal 12 2" xfId="12" xr:uid="{F120A075-87CC-40E9-9900-026F3D390B35}"/>
    <cellStyle name="Normal 2" xfId="4" xr:uid="{18375A66-4DF1-40BF-B3DB-C7C32ACFFC67}"/>
    <cellStyle name="Normal 2 2" xfId="2" xr:uid="{00000000-0005-0000-0000-000003000000}"/>
    <cellStyle name="Normal 233" xfId="8" xr:uid="{76F23CF9-5342-42A4-B717-48FCB007BCA6}"/>
    <cellStyle name="Normal 3" xfId="14" xr:uid="{EFA21AD1-539E-4381-B1CC-89599DC03A3A}"/>
    <cellStyle name="Normal 4 2 3" xfId="10" xr:uid="{4B253D3E-F6CA-4D3D-BC2C-4B5624FE45C0}"/>
    <cellStyle name="Normal 45" xfId="13" xr:uid="{7A91C062-1B45-445B-AB46-CB725F2FB76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4535713</xdr:colOff>
      <xdr:row>1</xdr:row>
      <xdr:rowOff>68036</xdr:rowOff>
    </xdr:from>
    <xdr:to>
      <xdr:col>1</xdr:col>
      <xdr:colOff>6161012</xdr:colOff>
      <xdr:row>5</xdr:row>
      <xdr:rowOff>142425</xdr:rowOff>
    </xdr:to>
    <xdr:pic>
      <xdr:nvPicPr>
        <xdr:cNvPr id="2" name="Picture 1">
          <a:extLst>
            <a:ext uri="{FF2B5EF4-FFF2-40B4-BE49-F238E27FC236}">
              <a16:creationId xmlns:a16="http://schemas.microsoft.com/office/drawing/2014/main" id="{98275FE8-98AB-9413-EA07-EFADE5D0AE68}"/>
            </a:ext>
          </a:extLst>
        </xdr:cNvPr>
        <xdr:cNvPicPr>
          <a:picLocks noChangeAspect="1"/>
        </xdr:cNvPicPr>
      </xdr:nvPicPr>
      <xdr:blipFill>
        <a:blip xmlns:r="http://schemas.openxmlformats.org/officeDocument/2006/relationships" r:embed="rId1"/>
        <a:stretch>
          <a:fillRect/>
        </a:stretch>
      </xdr:blipFill>
      <xdr:spPr>
        <a:xfrm>
          <a:off x="7922380" y="287262"/>
          <a:ext cx="1625299" cy="9739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7048500</xdr:colOff>
      <xdr:row>1</xdr:row>
      <xdr:rowOff>19050</xdr:rowOff>
    </xdr:from>
    <xdr:to>
      <xdr:col>1</xdr:col>
      <xdr:colOff>8566150</xdr:colOff>
      <xdr:row>6</xdr:row>
      <xdr:rowOff>69850</xdr:rowOff>
    </xdr:to>
    <xdr:pic>
      <xdr:nvPicPr>
        <xdr:cNvPr id="2" name="Picture 1">
          <a:extLst>
            <a:ext uri="{FF2B5EF4-FFF2-40B4-BE49-F238E27FC236}">
              <a16:creationId xmlns:a16="http://schemas.microsoft.com/office/drawing/2014/main" id="{59FF84B5-CCAD-4820-B581-E7DA100DE62C}"/>
            </a:ext>
          </a:extLst>
        </xdr:cNvPr>
        <xdr:cNvPicPr>
          <a:picLocks noChangeAspect="1"/>
        </xdr:cNvPicPr>
      </xdr:nvPicPr>
      <xdr:blipFill>
        <a:blip xmlns:r="http://schemas.openxmlformats.org/officeDocument/2006/relationships" r:embed="rId1"/>
        <a:stretch>
          <a:fillRect/>
        </a:stretch>
      </xdr:blipFill>
      <xdr:spPr>
        <a:xfrm>
          <a:off x="7289800" y="196850"/>
          <a:ext cx="1517650" cy="9969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444500</xdr:colOff>
      <xdr:row>3</xdr:row>
      <xdr:rowOff>107950</xdr:rowOff>
    </xdr:from>
    <xdr:to>
      <xdr:col>4</xdr:col>
      <xdr:colOff>1885950</xdr:colOff>
      <xdr:row>6</xdr:row>
      <xdr:rowOff>31750</xdr:rowOff>
    </xdr:to>
    <xdr:pic>
      <xdr:nvPicPr>
        <xdr:cNvPr id="2" name="Picture 1">
          <a:extLst>
            <a:ext uri="{FF2B5EF4-FFF2-40B4-BE49-F238E27FC236}">
              <a16:creationId xmlns:a16="http://schemas.microsoft.com/office/drawing/2014/main" id="{8ED7660B-068B-4713-89A6-6ED0F1060877}"/>
            </a:ext>
          </a:extLst>
        </xdr:cNvPr>
        <xdr:cNvPicPr>
          <a:picLocks noChangeAspect="1"/>
        </xdr:cNvPicPr>
      </xdr:nvPicPr>
      <xdr:blipFill>
        <a:blip xmlns:r="http://schemas.openxmlformats.org/officeDocument/2006/relationships" r:embed="rId1"/>
        <a:stretch>
          <a:fillRect/>
        </a:stretch>
      </xdr:blipFill>
      <xdr:spPr>
        <a:xfrm>
          <a:off x="7296150" y="774700"/>
          <a:ext cx="1441450" cy="5905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571500</xdr:colOff>
      <xdr:row>0</xdr:row>
      <xdr:rowOff>54429</xdr:rowOff>
    </xdr:from>
    <xdr:to>
      <xdr:col>5</xdr:col>
      <xdr:colOff>72571</xdr:colOff>
      <xdr:row>3</xdr:row>
      <xdr:rowOff>190500</xdr:rowOff>
    </xdr:to>
    <xdr:pic>
      <xdr:nvPicPr>
        <xdr:cNvPr id="2" name="Picture 1">
          <a:extLst>
            <a:ext uri="{FF2B5EF4-FFF2-40B4-BE49-F238E27FC236}">
              <a16:creationId xmlns:a16="http://schemas.microsoft.com/office/drawing/2014/main" id="{7221E22D-CC28-420A-8594-68DF13E545E2}"/>
            </a:ext>
          </a:extLst>
        </xdr:cNvPr>
        <xdr:cNvPicPr>
          <a:picLocks noChangeAspect="1"/>
        </xdr:cNvPicPr>
      </xdr:nvPicPr>
      <xdr:blipFill>
        <a:blip xmlns:r="http://schemas.openxmlformats.org/officeDocument/2006/relationships" r:embed="rId1"/>
        <a:stretch>
          <a:fillRect/>
        </a:stretch>
      </xdr:blipFill>
      <xdr:spPr>
        <a:xfrm>
          <a:off x="7937500" y="54429"/>
          <a:ext cx="2231571" cy="81642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D35A8-347E-496A-97AD-42A6F5E8C1D9}">
  <sheetPr>
    <pageSetUpPr fitToPage="1"/>
  </sheetPr>
  <dimension ref="A1:B40"/>
  <sheetViews>
    <sheetView showGridLines="0" view="pageBreakPreview" topLeftCell="A19" zoomScale="84" zoomScaleNormal="100" zoomScaleSheetLayoutView="84" workbookViewId="0">
      <selection activeCell="C25" sqref="C25"/>
    </sheetView>
  </sheetViews>
  <sheetFormatPr defaultRowHeight="14.5" x14ac:dyDescent="0.35"/>
  <cols>
    <col min="1" max="1" width="48.453125" customWidth="1"/>
    <col min="2" max="2" width="89.7265625" customWidth="1"/>
    <col min="3" max="3" width="20.6328125" customWidth="1"/>
  </cols>
  <sheetData>
    <row r="1" spans="1:2" ht="17.5" x14ac:dyDescent="0.35">
      <c r="A1" s="41"/>
      <c r="B1" s="42"/>
    </row>
    <row r="2" spans="1:2" ht="18" x14ac:dyDescent="0.35">
      <c r="A2" s="40" t="s">
        <v>68</v>
      </c>
      <c r="B2" s="43"/>
    </row>
    <row r="3" spans="1:2" ht="18" x14ac:dyDescent="0.35">
      <c r="A3" s="40" t="s">
        <v>70</v>
      </c>
      <c r="B3" s="43"/>
    </row>
    <row r="4" spans="1:2" ht="18" x14ac:dyDescent="0.35">
      <c r="A4" s="40" t="s">
        <v>125</v>
      </c>
      <c r="B4" s="43"/>
    </row>
    <row r="5" spans="1:2" ht="17.5" x14ac:dyDescent="0.35">
      <c r="A5" s="44"/>
      <c r="B5" s="43"/>
    </row>
    <row r="6" spans="1:2" ht="18" x14ac:dyDescent="0.35">
      <c r="A6" s="45" t="s">
        <v>52</v>
      </c>
      <c r="B6" s="47"/>
    </row>
    <row r="7" spans="1:2" ht="18" x14ac:dyDescent="0.35">
      <c r="A7" s="46"/>
      <c r="B7" s="47"/>
    </row>
    <row r="8" spans="1:2" ht="18" x14ac:dyDescent="0.35">
      <c r="A8" s="48" t="s">
        <v>53</v>
      </c>
      <c r="B8" s="62"/>
    </row>
    <row r="9" spans="1:2" ht="18" x14ac:dyDescent="0.35">
      <c r="A9" s="48"/>
      <c r="B9" s="49"/>
    </row>
    <row r="10" spans="1:2" ht="36" x14ac:dyDescent="0.35">
      <c r="A10" s="48" t="s">
        <v>54</v>
      </c>
      <c r="B10" s="63" t="s">
        <v>71</v>
      </c>
    </row>
    <row r="11" spans="1:2" ht="18" x14ac:dyDescent="0.35">
      <c r="A11" s="48"/>
      <c r="B11" s="50"/>
    </row>
    <row r="12" spans="1:2" ht="18" x14ac:dyDescent="0.35">
      <c r="A12" s="48" t="s">
        <v>55</v>
      </c>
      <c r="B12" s="62"/>
    </row>
    <row r="13" spans="1:2" ht="18" x14ac:dyDescent="0.35">
      <c r="A13" s="48"/>
      <c r="B13" s="51"/>
    </row>
    <row r="14" spans="1:2" ht="36" x14ac:dyDescent="0.35">
      <c r="A14" s="52" t="s">
        <v>56</v>
      </c>
      <c r="B14" s="62" t="s">
        <v>57</v>
      </c>
    </row>
    <row r="15" spans="1:2" ht="18" x14ac:dyDescent="0.35">
      <c r="A15" s="53"/>
      <c r="B15" s="49"/>
    </row>
    <row r="16" spans="1:2" ht="18" x14ac:dyDescent="0.35">
      <c r="A16" s="48" t="s">
        <v>58</v>
      </c>
      <c r="B16" s="61">
        <f>'HYDROCARBON SPILL &amp; OIL DAM CLE'!F99</f>
        <v>0</v>
      </c>
    </row>
    <row r="17" spans="1:2" ht="18" x14ac:dyDescent="0.35">
      <c r="A17" s="54" t="s">
        <v>59</v>
      </c>
      <c r="B17" s="55"/>
    </row>
    <row r="18" spans="1:2" ht="18" x14ac:dyDescent="0.35">
      <c r="A18" s="54"/>
      <c r="B18" s="55"/>
    </row>
    <row r="19" spans="1:2" ht="18" x14ac:dyDescent="0.35">
      <c r="A19" s="48" t="s">
        <v>60</v>
      </c>
      <c r="B19" s="65" t="s">
        <v>61</v>
      </c>
    </row>
    <row r="20" spans="1:2" ht="18" x14ac:dyDescent="0.35">
      <c r="A20" s="54" t="s">
        <v>62</v>
      </c>
      <c r="B20" s="64"/>
    </row>
    <row r="21" spans="1:2" ht="18" x14ac:dyDescent="0.35">
      <c r="A21" s="48"/>
      <c r="B21" s="64"/>
    </row>
    <row r="22" spans="1:2" ht="18" x14ac:dyDescent="0.35">
      <c r="A22" s="48"/>
      <c r="B22" s="55"/>
    </row>
    <row r="23" spans="1:2" ht="18" x14ac:dyDescent="0.35">
      <c r="A23" s="48"/>
      <c r="B23" s="55"/>
    </row>
    <row r="24" spans="1:2" ht="18" x14ac:dyDescent="0.35">
      <c r="A24" s="48" t="s">
        <v>58</v>
      </c>
      <c r="B24" s="61">
        <f>Summary!E19</f>
        <v>0</v>
      </c>
    </row>
    <row r="25" spans="1:2" ht="18" x14ac:dyDescent="0.35">
      <c r="A25" s="54" t="s">
        <v>63</v>
      </c>
      <c r="B25" s="55"/>
    </row>
    <row r="26" spans="1:2" ht="18" x14ac:dyDescent="0.35">
      <c r="A26" s="44"/>
      <c r="B26" s="49"/>
    </row>
    <row r="27" spans="1:2" ht="18" x14ac:dyDescent="0.35">
      <c r="A27" s="40" t="s">
        <v>64</v>
      </c>
      <c r="B27" s="66"/>
    </row>
    <row r="28" spans="1:2" ht="18" x14ac:dyDescent="0.35">
      <c r="A28" s="40"/>
      <c r="B28" s="56"/>
    </row>
    <row r="29" spans="1:2" ht="18" x14ac:dyDescent="0.35">
      <c r="A29" s="57"/>
      <c r="B29" s="56"/>
    </row>
    <row r="30" spans="1:2" ht="18" x14ac:dyDescent="0.35">
      <c r="A30" s="40"/>
      <c r="B30" s="49"/>
    </row>
    <row r="31" spans="1:2" ht="18" x14ac:dyDescent="0.35">
      <c r="A31" s="40" t="s">
        <v>65</v>
      </c>
      <c r="B31" s="62"/>
    </row>
    <row r="32" spans="1:2" ht="18" x14ac:dyDescent="0.35">
      <c r="A32" s="40"/>
      <c r="B32" s="49"/>
    </row>
    <row r="33" spans="1:2" ht="18" x14ac:dyDescent="0.35">
      <c r="A33" s="44"/>
      <c r="B33" s="49"/>
    </row>
    <row r="34" spans="1:2" ht="18" x14ac:dyDescent="0.35">
      <c r="A34" s="40"/>
      <c r="B34" s="49"/>
    </row>
    <row r="35" spans="1:2" ht="18" x14ac:dyDescent="0.35">
      <c r="A35" s="40" t="s">
        <v>66</v>
      </c>
      <c r="B35" s="62"/>
    </row>
    <row r="36" spans="1:2" ht="18" x14ac:dyDescent="0.35">
      <c r="A36" s="44"/>
      <c r="B36" s="58"/>
    </row>
    <row r="37" spans="1:2" ht="18" x14ac:dyDescent="0.35">
      <c r="A37" s="44"/>
      <c r="B37" s="58"/>
    </row>
    <row r="38" spans="1:2" ht="17.5" x14ac:dyDescent="0.35">
      <c r="A38" s="44"/>
      <c r="B38" s="43"/>
    </row>
    <row r="39" spans="1:2" ht="18" x14ac:dyDescent="0.35">
      <c r="A39" s="40" t="s">
        <v>67</v>
      </c>
      <c r="B39" s="62"/>
    </row>
    <row r="40" spans="1:2" ht="18.5" thickBot="1" x14ac:dyDescent="0.4">
      <c r="A40" s="59"/>
      <c r="B40" s="60"/>
    </row>
  </sheetData>
  <pageMargins left="0.7" right="0.7" top="0.75" bottom="0.75" header="0.3" footer="0.3"/>
  <pageSetup paperSize="9" scale="6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FCEA3-DD5A-488F-823B-559F126DEAC0}">
  <sheetPr>
    <pageSetUpPr fitToPage="1"/>
  </sheetPr>
  <dimension ref="A1:B58"/>
  <sheetViews>
    <sheetView showGridLines="0" view="pageBreakPreview" topLeftCell="A13" zoomScaleNormal="100" zoomScaleSheetLayoutView="100" workbookViewId="0">
      <selection activeCell="B24" sqref="B24"/>
    </sheetView>
  </sheetViews>
  <sheetFormatPr defaultColWidth="9.1796875" defaultRowHeight="14" x14ac:dyDescent="0.3"/>
  <cols>
    <col min="1" max="1" width="3.453125" style="1" bestFit="1" customWidth="1"/>
    <col min="2" max="2" width="129.36328125" style="8" customWidth="1"/>
    <col min="3" max="16384" width="9.1796875" style="2"/>
  </cols>
  <sheetData>
    <row r="1" spans="1:2" x14ac:dyDescent="0.3">
      <c r="A1" s="67"/>
      <c r="B1" s="68"/>
    </row>
    <row r="2" spans="1:2" x14ac:dyDescent="0.3">
      <c r="A2" s="69"/>
      <c r="B2" s="70" t="s">
        <v>68</v>
      </c>
    </row>
    <row r="3" spans="1:2" ht="15.5" x14ac:dyDescent="0.35">
      <c r="A3" s="69"/>
      <c r="B3" s="71" t="s">
        <v>71</v>
      </c>
    </row>
    <row r="4" spans="1:2" ht="15.5" x14ac:dyDescent="0.35">
      <c r="A4" s="69"/>
      <c r="B4" s="71" t="s">
        <v>125</v>
      </c>
    </row>
    <row r="5" spans="1:2" ht="15.5" x14ac:dyDescent="0.35">
      <c r="A5" s="69"/>
      <c r="B5" s="71"/>
    </row>
    <row r="6" spans="1:2" x14ac:dyDescent="0.3">
      <c r="A6" s="69"/>
      <c r="B6" s="72" t="s">
        <v>9</v>
      </c>
    </row>
    <row r="7" spans="1:2" x14ac:dyDescent="0.3">
      <c r="A7" s="69"/>
      <c r="B7" s="72"/>
    </row>
    <row r="8" spans="1:2" x14ac:dyDescent="0.3">
      <c r="A8" s="69"/>
      <c r="B8" s="73" t="s">
        <v>10</v>
      </c>
    </row>
    <row r="9" spans="1:2" x14ac:dyDescent="0.3">
      <c r="A9" s="69"/>
      <c r="B9" s="74"/>
    </row>
    <row r="10" spans="1:2" ht="28" x14ac:dyDescent="0.3">
      <c r="A10" s="69">
        <v>1</v>
      </c>
      <c r="B10" s="75" t="s">
        <v>11</v>
      </c>
    </row>
    <row r="11" spans="1:2" x14ac:dyDescent="0.3">
      <c r="A11" s="69"/>
      <c r="B11" s="75"/>
    </row>
    <row r="12" spans="1:2" x14ac:dyDescent="0.3">
      <c r="A12" s="69">
        <v>2</v>
      </c>
      <c r="B12" s="75" t="s">
        <v>12</v>
      </c>
    </row>
    <row r="13" spans="1:2" x14ac:dyDescent="0.3">
      <c r="A13" s="69"/>
      <c r="B13" s="75"/>
    </row>
    <row r="14" spans="1:2" ht="28" x14ac:dyDescent="0.3">
      <c r="A14" s="69">
        <v>3</v>
      </c>
      <c r="B14" s="75" t="s">
        <v>13</v>
      </c>
    </row>
    <row r="15" spans="1:2" x14ac:dyDescent="0.3">
      <c r="A15" s="69"/>
      <c r="B15" s="75"/>
    </row>
    <row r="16" spans="1:2" ht="28" x14ac:dyDescent="0.3">
      <c r="A16" s="69">
        <v>4</v>
      </c>
      <c r="B16" s="75" t="s">
        <v>14</v>
      </c>
    </row>
    <row r="17" spans="1:2" x14ac:dyDescent="0.3">
      <c r="A17" s="69"/>
      <c r="B17" s="75"/>
    </row>
    <row r="18" spans="1:2" x14ac:dyDescent="0.3">
      <c r="A18" s="69">
        <v>5</v>
      </c>
      <c r="B18" s="75" t="s">
        <v>15</v>
      </c>
    </row>
    <row r="19" spans="1:2" x14ac:dyDescent="0.3">
      <c r="A19" s="69"/>
      <c r="B19" s="75"/>
    </row>
    <row r="20" spans="1:2" x14ac:dyDescent="0.3">
      <c r="A20" s="69">
        <v>6</v>
      </c>
      <c r="B20" s="75" t="s">
        <v>16</v>
      </c>
    </row>
    <row r="21" spans="1:2" x14ac:dyDescent="0.3">
      <c r="A21" s="69"/>
      <c r="B21" s="75"/>
    </row>
    <row r="22" spans="1:2" x14ac:dyDescent="0.3">
      <c r="A22" s="76">
        <v>7</v>
      </c>
      <c r="B22" s="77" t="s">
        <v>72</v>
      </c>
    </row>
    <row r="23" spans="1:2" x14ac:dyDescent="0.3">
      <c r="A23" s="69"/>
      <c r="B23" s="75"/>
    </row>
    <row r="24" spans="1:2" x14ac:dyDescent="0.3">
      <c r="A24" s="69">
        <v>8</v>
      </c>
      <c r="B24" s="77" t="s">
        <v>69</v>
      </c>
    </row>
    <row r="25" spans="1:2" x14ac:dyDescent="0.3">
      <c r="A25" s="69"/>
      <c r="B25" s="75"/>
    </row>
    <row r="26" spans="1:2" x14ac:dyDescent="0.3">
      <c r="A26" s="76" t="s">
        <v>7</v>
      </c>
      <c r="B26" s="78" t="s">
        <v>17</v>
      </c>
    </row>
    <row r="27" spans="1:2" x14ac:dyDescent="0.3">
      <c r="A27" s="69"/>
      <c r="B27" s="75"/>
    </row>
    <row r="28" spans="1:2" x14ac:dyDescent="0.3">
      <c r="A28" s="76" t="s">
        <v>8</v>
      </c>
      <c r="B28" s="78" t="s">
        <v>18</v>
      </c>
    </row>
    <row r="29" spans="1:2" x14ac:dyDescent="0.3">
      <c r="A29" s="69"/>
      <c r="B29" s="75"/>
    </row>
    <row r="30" spans="1:2" ht="28" x14ac:dyDescent="0.3">
      <c r="A30" s="69"/>
      <c r="B30" s="75" t="s">
        <v>19</v>
      </c>
    </row>
    <row r="31" spans="1:2" x14ac:dyDescent="0.3">
      <c r="A31" s="69"/>
      <c r="B31" s="75"/>
    </row>
    <row r="32" spans="1:2" x14ac:dyDescent="0.3">
      <c r="A32" s="69"/>
      <c r="B32" s="75" t="s">
        <v>20</v>
      </c>
    </row>
    <row r="33" spans="1:2" x14ac:dyDescent="0.3">
      <c r="A33" s="69"/>
      <c r="B33" s="75"/>
    </row>
    <row r="34" spans="1:2" ht="28" x14ac:dyDescent="0.3">
      <c r="A34" s="69"/>
      <c r="B34" s="75" t="s">
        <v>21</v>
      </c>
    </row>
    <row r="35" spans="1:2" x14ac:dyDescent="0.3">
      <c r="A35" s="69"/>
      <c r="B35" s="75"/>
    </row>
    <row r="36" spans="1:2" ht="28" x14ac:dyDescent="0.3">
      <c r="A36" s="69"/>
      <c r="B36" s="75" t="s">
        <v>22</v>
      </c>
    </row>
    <row r="37" spans="1:2" x14ac:dyDescent="0.3">
      <c r="A37" s="69"/>
      <c r="B37" s="75"/>
    </row>
    <row r="38" spans="1:2" x14ac:dyDescent="0.3">
      <c r="A38" s="76" t="s">
        <v>23</v>
      </c>
      <c r="B38" s="78" t="s">
        <v>24</v>
      </c>
    </row>
    <row r="39" spans="1:2" x14ac:dyDescent="0.3">
      <c r="A39" s="69"/>
      <c r="B39" s="75"/>
    </row>
    <row r="40" spans="1:2" x14ac:dyDescent="0.3">
      <c r="A40" s="69"/>
      <c r="B40" s="75" t="s">
        <v>25</v>
      </c>
    </row>
    <row r="41" spans="1:2" x14ac:dyDescent="0.3">
      <c r="A41" s="69"/>
      <c r="B41" s="75"/>
    </row>
    <row r="42" spans="1:2" x14ac:dyDescent="0.3">
      <c r="A42" s="69"/>
      <c r="B42" s="75" t="s">
        <v>26</v>
      </c>
    </row>
    <row r="43" spans="1:2" x14ac:dyDescent="0.3">
      <c r="A43" s="69"/>
      <c r="B43" s="75"/>
    </row>
    <row r="44" spans="1:2" x14ac:dyDescent="0.3">
      <c r="A44" s="69"/>
      <c r="B44" s="75" t="s">
        <v>27</v>
      </c>
    </row>
    <row r="45" spans="1:2" x14ac:dyDescent="0.3">
      <c r="A45" s="69"/>
      <c r="B45" s="75"/>
    </row>
    <row r="46" spans="1:2" ht="56" x14ac:dyDescent="0.3">
      <c r="A46" s="69"/>
      <c r="B46" s="75" t="s">
        <v>28</v>
      </c>
    </row>
    <row r="47" spans="1:2" x14ac:dyDescent="0.3">
      <c r="A47" s="69"/>
      <c r="B47" s="75"/>
    </row>
    <row r="48" spans="1:2" ht="28" x14ac:dyDescent="0.3">
      <c r="A48" s="69"/>
      <c r="B48" s="75" t="s">
        <v>29</v>
      </c>
    </row>
    <row r="49" spans="1:2" x14ac:dyDescent="0.3">
      <c r="A49" s="69"/>
      <c r="B49" s="75"/>
    </row>
    <row r="50" spans="1:2" ht="28" x14ac:dyDescent="0.3">
      <c r="A50" s="69"/>
      <c r="B50" s="75" t="s">
        <v>30</v>
      </c>
    </row>
    <row r="51" spans="1:2" x14ac:dyDescent="0.3">
      <c r="A51" s="69"/>
      <c r="B51" s="75"/>
    </row>
    <row r="52" spans="1:2" ht="28" x14ac:dyDescent="0.3">
      <c r="A52" s="69"/>
      <c r="B52" s="75" t="s">
        <v>31</v>
      </c>
    </row>
    <row r="53" spans="1:2" x14ac:dyDescent="0.3">
      <c r="A53" s="69"/>
      <c r="B53" s="74"/>
    </row>
    <row r="54" spans="1:2" ht="28.5" thickBot="1" x14ac:dyDescent="0.35">
      <c r="A54" s="79"/>
      <c r="B54" s="80" t="s">
        <v>32</v>
      </c>
    </row>
    <row r="56" spans="1:2" x14ac:dyDescent="0.3">
      <c r="B56" s="7"/>
    </row>
    <row r="57" spans="1:2" x14ac:dyDescent="0.3">
      <c r="B57" s="7"/>
    </row>
    <row r="58" spans="1:2" x14ac:dyDescent="0.3">
      <c r="B58" s="7"/>
    </row>
  </sheetData>
  <pageMargins left="0.7" right="0.7" top="0.75" bottom="0.75" header="0.3" footer="0.3"/>
  <pageSetup paperSize="9" scale="6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DF86F-3373-41BA-AF39-BBF236C9D801}">
  <sheetPr>
    <pageSetUpPr fitToPage="1"/>
  </sheetPr>
  <dimension ref="A1:G27"/>
  <sheetViews>
    <sheetView showGridLines="0" view="pageBreakPreview" topLeftCell="A7" zoomScale="87" zoomScaleNormal="100" zoomScaleSheetLayoutView="87" workbookViewId="0">
      <selection activeCell="H19" sqref="H19"/>
    </sheetView>
  </sheetViews>
  <sheetFormatPr defaultColWidth="6.36328125" defaultRowHeight="17.5" x14ac:dyDescent="0.35"/>
  <cols>
    <col min="1" max="1" width="12.36328125" style="30" customWidth="1"/>
    <col min="2" max="2" width="35.6328125" style="31" customWidth="1"/>
    <col min="3" max="3" width="40.6328125" style="32" customWidth="1"/>
    <col min="4" max="4" width="9.453125" style="33" customWidth="1"/>
    <col min="5" max="5" width="29.90625" style="34" customWidth="1"/>
    <col min="6" max="6" width="6.36328125" style="9" bestFit="1" customWidth="1"/>
    <col min="7" max="7" width="14.453125" style="9" customWidth="1"/>
    <col min="8" max="252" width="6.36328125" style="9"/>
    <col min="253" max="253" width="12.36328125" style="9" customWidth="1"/>
    <col min="254" max="254" width="35.6328125" style="9" customWidth="1"/>
    <col min="255" max="255" width="40.6328125" style="9" customWidth="1"/>
    <col min="256" max="257" width="21.36328125" style="9" customWidth="1"/>
    <col min="258" max="258" width="6.36328125" style="9"/>
    <col min="259" max="259" width="11.36328125" style="9" bestFit="1" customWidth="1"/>
    <col min="260" max="508" width="6.36328125" style="9"/>
    <col min="509" max="509" width="12.36328125" style="9" customWidth="1"/>
    <col min="510" max="510" width="35.6328125" style="9" customWidth="1"/>
    <col min="511" max="511" width="40.6328125" style="9" customWidth="1"/>
    <col min="512" max="513" width="21.36328125" style="9" customWidth="1"/>
    <col min="514" max="514" width="6.36328125" style="9"/>
    <col min="515" max="515" width="11.36328125" style="9" bestFit="1" customWidth="1"/>
    <col min="516" max="764" width="6.36328125" style="9"/>
    <col min="765" max="765" width="12.36328125" style="9" customWidth="1"/>
    <col min="766" max="766" width="35.6328125" style="9" customWidth="1"/>
    <col min="767" max="767" width="40.6328125" style="9" customWidth="1"/>
    <col min="768" max="769" width="21.36328125" style="9" customWidth="1"/>
    <col min="770" max="770" width="6.36328125" style="9"/>
    <col min="771" max="771" width="11.36328125" style="9" bestFit="1" customWidth="1"/>
    <col min="772" max="1020" width="6.36328125" style="9"/>
    <col min="1021" max="1021" width="12.36328125" style="9" customWidth="1"/>
    <col min="1022" max="1022" width="35.6328125" style="9" customWidth="1"/>
    <col min="1023" max="1023" width="40.6328125" style="9" customWidth="1"/>
    <col min="1024" max="1025" width="21.36328125" style="9" customWidth="1"/>
    <col min="1026" max="1026" width="6.36328125" style="9"/>
    <col min="1027" max="1027" width="11.36328125" style="9" bestFit="1" customWidth="1"/>
    <col min="1028" max="1276" width="6.36328125" style="9"/>
    <col min="1277" max="1277" width="12.36328125" style="9" customWidth="1"/>
    <col min="1278" max="1278" width="35.6328125" style="9" customWidth="1"/>
    <col min="1279" max="1279" width="40.6328125" style="9" customWidth="1"/>
    <col min="1280" max="1281" width="21.36328125" style="9" customWidth="1"/>
    <col min="1282" max="1282" width="6.36328125" style="9"/>
    <col min="1283" max="1283" width="11.36328125" style="9" bestFit="1" customWidth="1"/>
    <col min="1284" max="1532" width="6.36328125" style="9"/>
    <col min="1533" max="1533" width="12.36328125" style="9" customWidth="1"/>
    <col min="1534" max="1534" width="35.6328125" style="9" customWidth="1"/>
    <col min="1535" max="1535" width="40.6328125" style="9" customWidth="1"/>
    <col min="1536" max="1537" width="21.36328125" style="9" customWidth="1"/>
    <col min="1538" max="1538" width="6.36328125" style="9"/>
    <col min="1539" max="1539" width="11.36328125" style="9" bestFit="1" customWidth="1"/>
    <col min="1540" max="1788" width="6.36328125" style="9"/>
    <col min="1789" max="1789" width="12.36328125" style="9" customWidth="1"/>
    <col min="1790" max="1790" width="35.6328125" style="9" customWidth="1"/>
    <col min="1791" max="1791" width="40.6328125" style="9" customWidth="1"/>
    <col min="1792" max="1793" width="21.36328125" style="9" customWidth="1"/>
    <col min="1794" max="1794" width="6.36328125" style="9"/>
    <col min="1795" max="1795" width="11.36328125" style="9" bestFit="1" customWidth="1"/>
    <col min="1796" max="2044" width="6.36328125" style="9"/>
    <col min="2045" max="2045" width="12.36328125" style="9" customWidth="1"/>
    <col min="2046" max="2046" width="35.6328125" style="9" customWidth="1"/>
    <col min="2047" max="2047" width="40.6328125" style="9" customWidth="1"/>
    <col min="2048" max="2049" width="21.36328125" style="9" customWidth="1"/>
    <col min="2050" max="2050" width="6.36328125" style="9"/>
    <col min="2051" max="2051" width="11.36328125" style="9" bestFit="1" customWidth="1"/>
    <col min="2052" max="2300" width="6.36328125" style="9"/>
    <col min="2301" max="2301" width="12.36328125" style="9" customWidth="1"/>
    <col min="2302" max="2302" width="35.6328125" style="9" customWidth="1"/>
    <col min="2303" max="2303" width="40.6328125" style="9" customWidth="1"/>
    <col min="2304" max="2305" width="21.36328125" style="9" customWidth="1"/>
    <col min="2306" max="2306" width="6.36328125" style="9"/>
    <col min="2307" max="2307" width="11.36328125" style="9" bestFit="1" customWidth="1"/>
    <col min="2308" max="2556" width="6.36328125" style="9"/>
    <col min="2557" max="2557" width="12.36328125" style="9" customWidth="1"/>
    <col min="2558" max="2558" width="35.6328125" style="9" customWidth="1"/>
    <col min="2559" max="2559" width="40.6328125" style="9" customWidth="1"/>
    <col min="2560" max="2561" width="21.36328125" style="9" customWidth="1"/>
    <col min="2562" max="2562" width="6.36328125" style="9"/>
    <col min="2563" max="2563" width="11.36328125" style="9" bestFit="1" customWidth="1"/>
    <col min="2564" max="2812" width="6.36328125" style="9"/>
    <col min="2813" max="2813" width="12.36328125" style="9" customWidth="1"/>
    <col min="2814" max="2814" width="35.6328125" style="9" customWidth="1"/>
    <col min="2815" max="2815" width="40.6328125" style="9" customWidth="1"/>
    <col min="2816" max="2817" width="21.36328125" style="9" customWidth="1"/>
    <col min="2818" max="2818" width="6.36328125" style="9"/>
    <col min="2819" max="2819" width="11.36328125" style="9" bestFit="1" customWidth="1"/>
    <col min="2820" max="3068" width="6.36328125" style="9"/>
    <col min="3069" max="3069" width="12.36328125" style="9" customWidth="1"/>
    <col min="3070" max="3070" width="35.6328125" style="9" customWidth="1"/>
    <col min="3071" max="3071" width="40.6328125" style="9" customWidth="1"/>
    <col min="3072" max="3073" width="21.36328125" style="9" customWidth="1"/>
    <col min="3074" max="3074" width="6.36328125" style="9"/>
    <col min="3075" max="3075" width="11.36328125" style="9" bestFit="1" customWidth="1"/>
    <col min="3076" max="3324" width="6.36328125" style="9"/>
    <col min="3325" max="3325" width="12.36328125" style="9" customWidth="1"/>
    <col min="3326" max="3326" width="35.6328125" style="9" customWidth="1"/>
    <col min="3327" max="3327" width="40.6328125" style="9" customWidth="1"/>
    <col min="3328" max="3329" width="21.36328125" style="9" customWidth="1"/>
    <col min="3330" max="3330" width="6.36328125" style="9"/>
    <col min="3331" max="3331" width="11.36328125" style="9" bestFit="1" customWidth="1"/>
    <col min="3332" max="3580" width="6.36328125" style="9"/>
    <col min="3581" max="3581" width="12.36328125" style="9" customWidth="1"/>
    <col min="3582" max="3582" width="35.6328125" style="9" customWidth="1"/>
    <col min="3583" max="3583" width="40.6328125" style="9" customWidth="1"/>
    <col min="3584" max="3585" width="21.36328125" style="9" customWidth="1"/>
    <col min="3586" max="3586" width="6.36328125" style="9"/>
    <col min="3587" max="3587" width="11.36328125" style="9" bestFit="1" customWidth="1"/>
    <col min="3588" max="3836" width="6.36328125" style="9"/>
    <col min="3837" max="3837" width="12.36328125" style="9" customWidth="1"/>
    <col min="3838" max="3838" width="35.6328125" style="9" customWidth="1"/>
    <col min="3839" max="3839" width="40.6328125" style="9" customWidth="1"/>
    <col min="3840" max="3841" width="21.36328125" style="9" customWidth="1"/>
    <col min="3842" max="3842" width="6.36328125" style="9"/>
    <col min="3843" max="3843" width="11.36328125" style="9" bestFit="1" customWidth="1"/>
    <col min="3844" max="4092" width="6.36328125" style="9"/>
    <col min="4093" max="4093" width="12.36328125" style="9" customWidth="1"/>
    <col min="4094" max="4094" width="35.6328125" style="9" customWidth="1"/>
    <col min="4095" max="4095" width="40.6328125" style="9" customWidth="1"/>
    <col min="4096" max="4097" width="21.36328125" style="9" customWidth="1"/>
    <col min="4098" max="4098" width="6.36328125" style="9"/>
    <col min="4099" max="4099" width="11.36328125" style="9" bestFit="1" customWidth="1"/>
    <col min="4100" max="4348" width="6.36328125" style="9"/>
    <col min="4349" max="4349" width="12.36328125" style="9" customWidth="1"/>
    <col min="4350" max="4350" width="35.6328125" style="9" customWidth="1"/>
    <col min="4351" max="4351" width="40.6328125" style="9" customWidth="1"/>
    <col min="4352" max="4353" width="21.36328125" style="9" customWidth="1"/>
    <col min="4354" max="4354" width="6.36328125" style="9"/>
    <col min="4355" max="4355" width="11.36328125" style="9" bestFit="1" customWidth="1"/>
    <col min="4356" max="4604" width="6.36328125" style="9"/>
    <col min="4605" max="4605" width="12.36328125" style="9" customWidth="1"/>
    <col min="4606" max="4606" width="35.6328125" style="9" customWidth="1"/>
    <col min="4607" max="4607" width="40.6328125" style="9" customWidth="1"/>
    <col min="4608" max="4609" width="21.36328125" style="9" customWidth="1"/>
    <col min="4610" max="4610" width="6.36328125" style="9"/>
    <col min="4611" max="4611" width="11.36328125" style="9" bestFit="1" customWidth="1"/>
    <col min="4612" max="4860" width="6.36328125" style="9"/>
    <col min="4861" max="4861" width="12.36328125" style="9" customWidth="1"/>
    <col min="4862" max="4862" width="35.6328125" style="9" customWidth="1"/>
    <col min="4863" max="4863" width="40.6328125" style="9" customWidth="1"/>
    <col min="4864" max="4865" width="21.36328125" style="9" customWidth="1"/>
    <col min="4866" max="4866" width="6.36328125" style="9"/>
    <col min="4867" max="4867" width="11.36328125" style="9" bestFit="1" customWidth="1"/>
    <col min="4868" max="5116" width="6.36328125" style="9"/>
    <col min="5117" max="5117" width="12.36328125" style="9" customWidth="1"/>
    <col min="5118" max="5118" width="35.6328125" style="9" customWidth="1"/>
    <col min="5119" max="5119" width="40.6328125" style="9" customWidth="1"/>
    <col min="5120" max="5121" width="21.36328125" style="9" customWidth="1"/>
    <col min="5122" max="5122" width="6.36328125" style="9"/>
    <col min="5123" max="5123" width="11.36328125" style="9" bestFit="1" customWidth="1"/>
    <col min="5124" max="5372" width="6.36328125" style="9"/>
    <col min="5373" max="5373" width="12.36328125" style="9" customWidth="1"/>
    <col min="5374" max="5374" width="35.6328125" style="9" customWidth="1"/>
    <col min="5375" max="5375" width="40.6328125" style="9" customWidth="1"/>
    <col min="5376" max="5377" width="21.36328125" style="9" customWidth="1"/>
    <col min="5378" max="5378" width="6.36328125" style="9"/>
    <col min="5379" max="5379" width="11.36328125" style="9" bestFit="1" customWidth="1"/>
    <col min="5380" max="5628" width="6.36328125" style="9"/>
    <col min="5629" max="5629" width="12.36328125" style="9" customWidth="1"/>
    <col min="5630" max="5630" width="35.6328125" style="9" customWidth="1"/>
    <col min="5631" max="5631" width="40.6328125" style="9" customWidth="1"/>
    <col min="5632" max="5633" width="21.36328125" style="9" customWidth="1"/>
    <col min="5634" max="5634" width="6.36328125" style="9"/>
    <col min="5635" max="5635" width="11.36328125" style="9" bestFit="1" customWidth="1"/>
    <col min="5636" max="5884" width="6.36328125" style="9"/>
    <col min="5885" max="5885" width="12.36328125" style="9" customWidth="1"/>
    <col min="5886" max="5886" width="35.6328125" style="9" customWidth="1"/>
    <col min="5887" max="5887" width="40.6328125" style="9" customWidth="1"/>
    <col min="5888" max="5889" width="21.36328125" style="9" customWidth="1"/>
    <col min="5890" max="5890" width="6.36328125" style="9"/>
    <col min="5891" max="5891" width="11.36328125" style="9" bestFit="1" customWidth="1"/>
    <col min="5892" max="6140" width="6.36328125" style="9"/>
    <col min="6141" max="6141" width="12.36328125" style="9" customWidth="1"/>
    <col min="6142" max="6142" width="35.6328125" style="9" customWidth="1"/>
    <col min="6143" max="6143" width="40.6328125" style="9" customWidth="1"/>
    <col min="6144" max="6145" width="21.36328125" style="9" customWidth="1"/>
    <col min="6146" max="6146" width="6.36328125" style="9"/>
    <col min="6147" max="6147" width="11.36328125" style="9" bestFit="1" customWidth="1"/>
    <col min="6148" max="6396" width="6.36328125" style="9"/>
    <col min="6397" max="6397" width="12.36328125" style="9" customWidth="1"/>
    <col min="6398" max="6398" width="35.6328125" style="9" customWidth="1"/>
    <col min="6399" max="6399" width="40.6328125" style="9" customWidth="1"/>
    <col min="6400" max="6401" width="21.36328125" style="9" customWidth="1"/>
    <col min="6402" max="6402" width="6.36328125" style="9"/>
    <col min="6403" max="6403" width="11.36328125" style="9" bestFit="1" customWidth="1"/>
    <col min="6404" max="6652" width="6.36328125" style="9"/>
    <col min="6653" max="6653" width="12.36328125" style="9" customWidth="1"/>
    <col min="6654" max="6654" width="35.6328125" style="9" customWidth="1"/>
    <col min="6655" max="6655" width="40.6328125" style="9" customWidth="1"/>
    <col min="6656" max="6657" width="21.36328125" style="9" customWidth="1"/>
    <col min="6658" max="6658" width="6.36328125" style="9"/>
    <col min="6659" max="6659" width="11.36328125" style="9" bestFit="1" customWidth="1"/>
    <col min="6660" max="6908" width="6.36328125" style="9"/>
    <col min="6909" max="6909" width="12.36328125" style="9" customWidth="1"/>
    <col min="6910" max="6910" width="35.6328125" style="9" customWidth="1"/>
    <col min="6911" max="6911" width="40.6328125" style="9" customWidth="1"/>
    <col min="6912" max="6913" width="21.36328125" style="9" customWidth="1"/>
    <col min="6914" max="6914" width="6.36328125" style="9"/>
    <col min="6915" max="6915" width="11.36328125" style="9" bestFit="1" customWidth="1"/>
    <col min="6916" max="7164" width="6.36328125" style="9"/>
    <col min="7165" max="7165" width="12.36328125" style="9" customWidth="1"/>
    <col min="7166" max="7166" width="35.6328125" style="9" customWidth="1"/>
    <col min="7167" max="7167" width="40.6328125" style="9" customWidth="1"/>
    <col min="7168" max="7169" width="21.36328125" style="9" customWidth="1"/>
    <col min="7170" max="7170" width="6.36328125" style="9"/>
    <col min="7171" max="7171" width="11.36328125" style="9" bestFit="1" customWidth="1"/>
    <col min="7172" max="7420" width="6.36328125" style="9"/>
    <col min="7421" max="7421" width="12.36328125" style="9" customWidth="1"/>
    <col min="7422" max="7422" width="35.6328125" style="9" customWidth="1"/>
    <col min="7423" max="7423" width="40.6328125" style="9" customWidth="1"/>
    <col min="7424" max="7425" width="21.36328125" style="9" customWidth="1"/>
    <col min="7426" max="7426" width="6.36328125" style="9"/>
    <col min="7427" max="7427" width="11.36328125" style="9" bestFit="1" customWidth="1"/>
    <col min="7428" max="7676" width="6.36328125" style="9"/>
    <col min="7677" max="7677" width="12.36328125" style="9" customWidth="1"/>
    <col min="7678" max="7678" width="35.6328125" style="9" customWidth="1"/>
    <col min="7679" max="7679" width="40.6328125" style="9" customWidth="1"/>
    <col min="7680" max="7681" width="21.36328125" style="9" customWidth="1"/>
    <col min="7682" max="7682" width="6.36328125" style="9"/>
    <col min="7683" max="7683" width="11.36328125" style="9" bestFit="1" customWidth="1"/>
    <col min="7684" max="7932" width="6.36328125" style="9"/>
    <col min="7933" max="7933" width="12.36328125" style="9" customWidth="1"/>
    <col min="7934" max="7934" width="35.6328125" style="9" customWidth="1"/>
    <col min="7935" max="7935" width="40.6328125" style="9" customWidth="1"/>
    <col min="7936" max="7937" width="21.36328125" style="9" customWidth="1"/>
    <col min="7938" max="7938" width="6.36328125" style="9"/>
    <col min="7939" max="7939" width="11.36328125" style="9" bestFit="1" customWidth="1"/>
    <col min="7940" max="8188" width="6.36328125" style="9"/>
    <col min="8189" max="8189" width="12.36328125" style="9" customWidth="1"/>
    <col min="8190" max="8190" width="35.6328125" style="9" customWidth="1"/>
    <col min="8191" max="8191" width="40.6328125" style="9" customWidth="1"/>
    <col min="8192" max="8193" width="21.36328125" style="9" customWidth="1"/>
    <col min="8194" max="8194" width="6.36328125" style="9"/>
    <col min="8195" max="8195" width="11.36328125" style="9" bestFit="1" customWidth="1"/>
    <col min="8196" max="8444" width="6.36328125" style="9"/>
    <col min="8445" max="8445" width="12.36328125" style="9" customWidth="1"/>
    <col min="8446" max="8446" width="35.6328125" style="9" customWidth="1"/>
    <col min="8447" max="8447" width="40.6328125" style="9" customWidth="1"/>
    <col min="8448" max="8449" width="21.36328125" style="9" customWidth="1"/>
    <col min="8450" max="8450" width="6.36328125" style="9"/>
    <col min="8451" max="8451" width="11.36328125" style="9" bestFit="1" customWidth="1"/>
    <col min="8452" max="8700" width="6.36328125" style="9"/>
    <col min="8701" max="8701" width="12.36328125" style="9" customWidth="1"/>
    <col min="8702" max="8702" width="35.6328125" style="9" customWidth="1"/>
    <col min="8703" max="8703" width="40.6328125" style="9" customWidth="1"/>
    <col min="8704" max="8705" width="21.36328125" style="9" customWidth="1"/>
    <col min="8706" max="8706" width="6.36328125" style="9"/>
    <col min="8707" max="8707" width="11.36328125" style="9" bestFit="1" customWidth="1"/>
    <col min="8708" max="8956" width="6.36328125" style="9"/>
    <col min="8957" max="8957" width="12.36328125" style="9" customWidth="1"/>
    <col min="8958" max="8958" width="35.6328125" style="9" customWidth="1"/>
    <col min="8959" max="8959" width="40.6328125" style="9" customWidth="1"/>
    <col min="8960" max="8961" width="21.36328125" style="9" customWidth="1"/>
    <col min="8962" max="8962" width="6.36328125" style="9"/>
    <col min="8963" max="8963" width="11.36328125" style="9" bestFit="1" customWidth="1"/>
    <col min="8964" max="9212" width="6.36328125" style="9"/>
    <col min="9213" max="9213" width="12.36328125" style="9" customWidth="1"/>
    <col min="9214" max="9214" width="35.6328125" style="9" customWidth="1"/>
    <col min="9215" max="9215" width="40.6328125" style="9" customWidth="1"/>
    <col min="9216" max="9217" width="21.36328125" style="9" customWidth="1"/>
    <col min="9218" max="9218" width="6.36328125" style="9"/>
    <col min="9219" max="9219" width="11.36328125" style="9" bestFit="1" customWidth="1"/>
    <col min="9220" max="9468" width="6.36328125" style="9"/>
    <col min="9469" max="9469" width="12.36328125" style="9" customWidth="1"/>
    <col min="9470" max="9470" width="35.6328125" style="9" customWidth="1"/>
    <col min="9471" max="9471" width="40.6328125" style="9" customWidth="1"/>
    <col min="9472" max="9473" width="21.36328125" style="9" customWidth="1"/>
    <col min="9474" max="9474" width="6.36328125" style="9"/>
    <col min="9475" max="9475" width="11.36328125" style="9" bestFit="1" customWidth="1"/>
    <col min="9476" max="9724" width="6.36328125" style="9"/>
    <col min="9725" max="9725" width="12.36328125" style="9" customWidth="1"/>
    <col min="9726" max="9726" width="35.6328125" style="9" customWidth="1"/>
    <col min="9727" max="9727" width="40.6328125" style="9" customWidth="1"/>
    <col min="9728" max="9729" width="21.36328125" style="9" customWidth="1"/>
    <col min="9730" max="9730" width="6.36328125" style="9"/>
    <col min="9731" max="9731" width="11.36328125" style="9" bestFit="1" customWidth="1"/>
    <col min="9732" max="9980" width="6.36328125" style="9"/>
    <col min="9981" max="9981" width="12.36328125" style="9" customWidth="1"/>
    <col min="9982" max="9982" width="35.6328125" style="9" customWidth="1"/>
    <col min="9983" max="9983" width="40.6328125" style="9" customWidth="1"/>
    <col min="9984" max="9985" width="21.36328125" style="9" customWidth="1"/>
    <col min="9986" max="9986" width="6.36328125" style="9"/>
    <col min="9987" max="9987" width="11.36328125" style="9" bestFit="1" customWidth="1"/>
    <col min="9988" max="10236" width="6.36328125" style="9"/>
    <col min="10237" max="10237" width="12.36328125" style="9" customWidth="1"/>
    <col min="10238" max="10238" width="35.6328125" style="9" customWidth="1"/>
    <col min="10239" max="10239" width="40.6328125" style="9" customWidth="1"/>
    <col min="10240" max="10241" width="21.36328125" style="9" customWidth="1"/>
    <col min="10242" max="10242" width="6.36328125" style="9"/>
    <col min="10243" max="10243" width="11.36328125" style="9" bestFit="1" customWidth="1"/>
    <col min="10244" max="10492" width="6.36328125" style="9"/>
    <col min="10493" max="10493" width="12.36328125" style="9" customWidth="1"/>
    <col min="10494" max="10494" width="35.6328125" style="9" customWidth="1"/>
    <col min="10495" max="10495" width="40.6328125" style="9" customWidth="1"/>
    <col min="10496" max="10497" width="21.36328125" style="9" customWidth="1"/>
    <col min="10498" max="10498" width="6.36328125" style="9"/>
    <col min="10499" max="10499" width="11.36328125" style="9" bestFit="1" customWidth="1"/>
    <col min="10500" max="10748" width="6.36328125" style="9"/>
    <col min="10749" max="10749" width="12.36328125" style="9" customWidth="1"/>
    <col min="10750" max="10750" width="35.6328125" style="9" customWidth="1"/>
    <col min="10751" max="10751" width="40.6328125" style="9" customWidth="1"/>
    <col min="10752" max="10753" width="21.36328125" style="9" customWidth="1"/>
    <col min="10754" max="10754" width="6.36328125" style="9"/>
    <col min="10755" max="10755" width="11.36328125" style="9" bestFit="1" customWidth="1"/>
    <col min="10756" max="11004" width="6.36328125" style="9"/>
    <col min="11005" max="11005" width="12.36328125" style="9" customWidth="1"/>
    <col min="11006" max="11006" width="35.6328125" style="9" customWidth="1"/>
    <col min="11007" max="11007" width="40.6328125" style="9" customWidth="1"/>
    <col min="11008" max="11009" width="21.36328125" style="9" customWidth="1"/>
    <col min="11010" max="11010" width="6.36328125" style="9"/>
    <col min="11011" max="11011" width="11.36328125" style="9" bestFit="1" customWidth="1"/>
    <col min="11012" max="11260" width="6.36328125" style="9"/>
    <col min="11261" max="11261" width="12.36328125" style="9" customWidth="1"/>
    <col min="11262" max="11262" width="35.6328125" style="9" customWidth="1"/>
    <col min="11263" max="11263" width="40.6328125" style="9" customWidth="1"/>
    <col min="11264" max="11265" width="21.36328125" style="9" customWidth="1"/>
    <col min="11266" max="11266" width="6.36328125" style="9"/>
    <col min="11267" max="11267" width="11.36328125" style="9" bestFit="1" customWidth="1"/>
    <col min="11268" max="11516" width="6.36328125" style="9"/>
    <col min="11517" max="11517" width="12.36328125" style="9" customWidth="1"/>
    <col min="11518" max="11518" width="35.6328125" style="9" customWidth="1"/>
    <col min="11519" max="11519" width="40.6328125" style="9" customWidth="1"/>
    <col min="11520" max="11521" width="21.36328125" style="9" customWidth="1"/>
    <col min="11522" max="11522" width="6.36328125" style="9"/>
    <col min="11523" max="11523" width="11.36328125" style="9" bestFit="1" customWidth="1"/>
    <col min="11524" max="11772" width="6.36328125" style="9"/>
    <col min="11773" max="11773" width="12.36328125" style="9" customWidth="1"/>
    <col min="11774" max="11774" width="35.6328125" style="9" customWidth="1"/>
    <col min="11775" max="11775" width="40.6328125" style="9" customWidth="1"/>
    <col min="11776" max="11777" width="21.36328125" style="9" customWidth="1"/>
    <col min="11778" max="11778" width="6.36328125" style="9"/>
    <col min="11779" max="11779" width="11.36328125" style="9" bestFit="1" customWidth="1"/>
    <col min="11780" max="12028" width="6.36328125" style="9"/>
    <col min="12029" max="12029" width="12.36328125" style="9" customWidth="1"/>
    <col min="12030" max="12030" width="35.6328125" style="9" customWidth="1"/>
    <col min="12031" max="12031" width="40.6328125" style="9" customWidth="1"/>
    <col min="12032" max="12033" width="21.36328125" style="9" customWidth="1"/>
    <col min="12034" max="12034" width="6.36328125" style="9"/>
    <col min="12035" max="12035" width="11.36328125" style="9" bestFit="1" customWidth="1"/>
    <col min="12036" max="12284" width="6.36328125" style="9"/>
    <col min="12285" max="12285" width="12.36328125" style="9" customWidth="1"/>
    <col min="12286" max="12286" width="35.6328125" style="9" customWidth="1"/>
    <col min="12287" max="12287" width="40.6328125" style="9" customWidth="1"/>
    <col min="12288" max="12289" width="21.36328125" style="9" customWidth="1"/>
    <col min="12290" max="12290" width="6.36328125" style="9"/>
    <col min="12291" max="12291" width="11.36328125" style="9" bestFit="1" customWidth="1"/>
    <col min="12292" max="12540" width="6.36328125" style="9"/>
    <col min="12541" max="12541" width="12.36328125" style="9" customWidth="1"/>
    <col min="12542" max="12542" width="35.6328125" style="9" customWidth="1"/>
    <col min="12543" max="12543" width="40.6328125" style="9" customWidth="1"/>
    <col min="12544" max="12545" width="21.36328125" style="9" customWidth="1"/>
    <col min="12546" max="12546" width="6.36328125" style="9"/>
    <col min="12547" max="12547" width="11.36328125" style="9" bestFit="1" customWidth="1"/>
    <col min="12548" max="12796" width="6.36328125" style="9"/>
    <col min="12797" max="12797" width="12.36328125" style="9" customWidth="1"/>
    <col min="12798" max="12798" width="35.6328125" style="9" customWidth="1"/>
    <col min="12799" max="12799" width="40.6328125" style="9" customWidth="1"/>
    <col min="12800" max="12801" width="21.36328125" style="9" customWidth="1"/>
    <col min="12802" max="12802" width="6.36328125" style="9"/>
    <col min="12803" max="12803" width="11.36328125" style="9" bestFit="1" customWidth="1"/>
    <col min="12804" max="13052" width="6.36328125" style="9"/>
    <col min="13053" max="13053" width="12.36328125" style="9" customWidth="1"/>
    <col min="13054" max="13054" width="35.6328125" style="9" customWidth="1"/>
    <col min="13055" max="13055" width="40.6328125" style="9" customWidth="1"/>
    <col min="13056" max="13057" width="21.36328125" style="9" customWidth="1"/>
    <col min="13058" max="13058" width="6.36328125" style="9"/>
    <col min="13059" max="13059" width="11.36328125" style="9" bestFit="1" customWidth="1"/>
    <col min="13060" max="13308" width="6.36328125" style="9"/>
    <col min="13309" max="13309" width="12.36328125" style="9" customWidth="1"/>
    <col min="13310" max="13310" width="35.6328125" style="9" customWidth="1"/>
    <col min="13311" max="13311" width="40.6328125" style="9" customWidth="1"/>
    <col min="13312" max="13313" width="21.36328125" style="9" customWidth="1"/>
    <col min="13314" max="13314" width="6.36328125" style="9"/>
    <col min="13315" max="13315" width="11.36328125" style="9" bestFit="1" customWidth="1"/>
    <col min="13316" max="13564" width="6.36328125" style="9"/>
    <col min="13565" max="13565" width="12.36328125" style="9" customWidth="1"/>
    <col min="13566" max="13566" width="35.6328125" style="9" customWidth="1"/>
    <col min="13567" max="13567" width="40.6328125" style="9" customWidth="1"/>
    <col min="13568" max="13569" width="21.36328125" style="9" customWidth="1"/>
    <col min="13570" max="13570" width="6.36328125" style="9"/>
    <col min="13571" max="13571" width="11.36328125" style="9" bestFit="1" customWidth="1"/>
    <col min="13572" max="13820" width="6.36328125" style="9"/>
    <col min="13821" max="13821" width="12.36328125" style="9" customWidth="1"/>
    <col min="13822" max="13822" width="35.6328125" style="9" customWidth="1"/>
    <col min="13823" max="13823" width="40.6328125" style="9" customWidth="1"/>
    <col min="13824" max="13825" width="21.36328125" style="9" customWidth="1"/>
    <col min="13826" max="13826" width="6.36328125" style="9"/>
    <col min="13827" max="13827" width="11.36328125" style="9" bestFit="1" customWidth="1"/>
    <col min="13828" max="14076" width="6.36328125" style="9"/>
    <col min="14077" max="14077" width="12.36328125" style="9" customWidth="1"/>
    <col min="14078" max="14078" width="35.6328125" style="9" customWidth="1"/>
    <col min="14079" max="14079" width="40.6328125" style="9" customWidth="1"/>
    <col min="14080" max="14081" width="21.36328125" style="9" customWidth="1"/>
    <col min="14082" max="14082" width="6.36328125" style="9"/>
    <col min="14083" max="14083" width="11.36328125" style="9" bestFit="1" customWidth="1"/>
    <col min="14084" max="14332" width="6.36328125" style="9"/>
    <col min="14333" max="14333" width="12.36328125" style="9" customWidth="1"/>
    <col min="14334" max="14334" width="35.6328125" style="9" customWidth="1"/>
    <col min="14335" max="14335" width="40.6328125" style="9" customWidth="1"/>
    <col min="14336" max="14337" width="21.36328125" style="9" customWidth="1"/>
    <col min="14338" max="14338" width="6.36328125" style="9"/>
    <col min="14339" max="14339" width="11.36328125" style="9" bestFit="1" customWidth="1"/>
    <col min="14340" max="14588" width="6.36328125" style="9"/>
    <col min="14589" max="14589" width="12.36328125" style="9" customWidth="1"/>
    <col min="14590" max="14590" width="35.6328125" style="9" customWidth="1"/>
    <col min="14591" max="14591" width="40.6328125" style="9" customWidth="1"/>
    <col min="14592" max="14593" width="21.36328125" style="9" customWidth="1"/>
    <col min="14594" max="14594" width="6.36328125" style="9"/>
    <col min="14595" max="14595" width="11.36328125" style="9" bestFit="1" customWidth="1"/>
    <col min="14596" max="14844" width="6.36328125" style="9"/>
    <col min="14845" max="14845" width="12.36328125" style="9" customWidth="1"/>
    <col min="14846" max="14846" width="35.6328125" style="9" customWidth="1"/>
    <col min="14847" max="14847" width="40.6328125" style="9" customWidth="1"/>
    <col min="14848" max="14849" width="21.36328125" style="9" customWidth="1"/>
    <col min="14850" max="14850" width="6.36328125" style="9"/>
    <col min="14851" max="14851" width="11.36328125" style="9" bestFit="1" customWidth="1"/>
    <col min="14852" max="15100" width="6.36328125" style="9"/>
    <col min="15101" max="15101" width="12.36328125" style="9" customWidth="1"/>
    <col min="15102" max="15102" width="35.6328125" style="9" customWidth="1"/>
    <col min="15103" max="15103" width="40.6328125" style="9" customWidth="1"/>
    <col min="15104" max="15105" width="21.36328125" style="9" customWidth="1"/>
    <col min="15106" max="15106" width="6.36328125" style="9"/>
    <col min="15107" max="15107" width="11.36328125" style="9" bestFit="1" customWidth="1"/>
    <col min="15108" max="15356" width="6.36328125" style="9"/>
    <col min="15357" max="15357" width="12.36328125" style="9" customWidth="1"/>
    <col min="15358" max="15358" width="35.6328125" style="9" customWidth="1"/>
    <col min="15359" max="15359" width="40.6328125" style="9" customWidth="1"/>
    <col min="15360" max="15361" width="21.36328125" style="9" customWidth="1"/>
    <col min="15362" max="15362" width="6.36328125" style="9"/>
    <col min="15363" max="15363" width="11.36328125" style="9" bestFit="1" customWidth="1"/>
    <col min="15364" max="15612" width="6.36328125" style="9"/>
    <col min="15613" max="15613" width="12.36328125" style="9" customWidth="1"/>
    <col min="15614" max="15614" width="35.6328125" style="9" customWidth="1"/>
    <col min="15615" max="15615" width="40.6328125" style="9" customWidth="1"/>
    <col min="15616" max="15617" width="21.36328125" style="9" customWidth="1"/>
    <col min="15618" max="15618" width="6.36328125" style="9"/>
    <col min="15619" max="15619" width="11.36328125" style="9" bestFit="1" customWidth="1"/>
    <col min="15620" max="15868" width="6.36328125" style="9"/>
    <col min="15869" max="15869" width="12.36328125" style="9" customWidth="1"/>
    <col min="15870" max="15870" width="35.6328125" style="9" customWidth="1"/>
    <col min="15871" max="15871" width="40.6328125" style="9" customWidth="1"/>
    <col min="15872" max="15873" width="21.36328125" style="9" customWidth="1"/>
    <col min="15874" max="15874" width="6.36328125" style="9"/>
    <col min="15875" max="15875" width="11.36328125" style="9" bestFit="1" customWidth="1"/>
    <col min="15876" max="16124" width="6.36328125" style="9"/>
    <col min="16125" max="16125" width="12.36328125" style="9" customWidth="1"/>
    <col min="16126" max="16126" width="35.6328125" style="9" customWidth="1"/>
    <col min="16127" max="16127" width="40.6328125" style="9" customWidth="1"/>
    <col min="16128" max="16129" width="21.36328125" style="9" customWidth="1"/>
    <col min="16130" max="16130" width="6.36328125" style="9"/>
    <col min="16131" max="16131" width="11.36328125" style="9" bestFit="1" customWidth="1"/>
    <col min="16132" max="16384" width="6.36328125" style="9"/>
  </cols>
  <sheetData>
    <row r="1" spans="1:7" x14ac:dyDescent="0.35">
      <c r="A1" s="35"/>
      <c r="B1" s="36"/>
      <c r="C1" s="37"/>
      <c r="D1" s="38"/>
      <c r="E1" s="39"/>
    </row>
    <row r="2" spans="1:7" ht="17.75" customHeight="1" x14ac:dyDescent="0.35">
      <c r="A2" s="81" t="s">
        <v>68</v>
      </c>
      <c r="B2" s="82"/>
      <c r="C2" s="83"/>
      <c r="D2" s="10"/>
      <c r="E2" s="11"/>
    </row>
    <row r="3" spans="1:7" ht="17.75" customHeight="1" x14ac:dyDescent="0.4">
      <c r="A3" s="84" t="str">
        <f>Preamble!B3</f>
        <v>PROVISION OF HYDROCARBON SPILL MANAGEMENT AND OIL DAM CLEANING SERVICES</v>
      </c>
      <c r="B3" s="85"/>
      <c r="C3" s="83"/>
      <c r="D3" s="10"/>
      <c r="E3" s="11"/>
    </row>
    <row r="4" spans="1:7" ht="17.75" customHeight="1" x14ac:dyDescent="0.4">
      <c r="A4" s="84" t="s">
        <v>125</v>
      </c>
      <c r="B4" s="85"/>
      <c r="C4" s="83"/>
      <c r="D4" s="10"/>
      <c r="E4" s="11"/>
    </row>
    <row r="5" spans="1:7" ht="17.75" customHeight="1" x14ac:dyDescent="0.35">
      <c r="A5" s="12"/>
      <c r="B5" s="86"/>
      <c r="C5" s="83"/>
      <c r="D5" s="10"/>
      <c r="E5" s="11"/>
    </row>
    <row r="6" spans="1:7" ht="17.75" customHeight="1" x14ac:dyDescent="0.35">
      <c r="A6" s="200" t="s">
        <v>35</v>
      </c>
      <c r="B6" s="201"/>
      <c r="C6" s="201"/>
      <c r="D6" s="201"/>
      <c r="E6" s="11"/>
    </row>
    <row r="7" spans="1:7" ht="17.75" customHeight="1" thickBot="1" x14ac:dyDescent="0.4">
      <c r="A7" s="13"/>
      <c r="B7" s="14"/>
      <c r="C7" s="15"/>
      <c r="D7" s="16"/>
      <c r="E7" s="17"/>
    </row>
    <row r="8" spans="1:7" ht="30" customHeight="1" thickBot="1" x14ac:dyDescent="0.4">
      <c r="A8" s="119" t="s">
        <v>36</v>
      </c>
      <c r="B8" s="204" t="s">
        <v>1</v>
      </c>
      <c r="C8" s="205"/>
      <c r="D8" s="206"/>
      <c r="E8" s="115" t="s">
        <v>37</v>
      </c>
    </row>
    <row r="9" spans="1:7" s="19" customFormat="1" ht="24.75" customHeight="1" thickBot="1" x14ac:dyDescent="0.4">
      <c r="A9" s="120">
        <v>1</v>
      </c>
      <c r="B9" s="202" t="s">
        <v>73</v>
      </c>
      <c r="C9" s="202"/>
      <c r="D9" s="112"/>
      <c r="E9" s="116">
        <f>'HYDROCARBON SPILL &amp; OIL DAM CLE'!F37</f>
        <v>0</v>
      </c>
      <c r="F9" s="18"/>
    </row>
    <row r="10" spans="1:7" s="19" customFormat="1" ht="34.5" customHeight="1" thickBot="1" x14ac:dyDescent="0.4">
      <c r="A10" s="121">
        <f>A9+1</f>
        <v>2</v>
      </c>
      <c r="B10" s="203" t="s">
        <v>74</v>
      </c>
      <c r="C10" s="203"/>
      <c r="D10" s="113"/>
      <c r="E10" s="117">
        <f>'HYDROCARBON SPILL &amp; OIL DAM CLE'!F55</f>
        <v>0</v>
      </c>
      <c r="G10" s="20"/>
    </row>
    <row r="11" spans="1:7" s="19" customFormat="1" ht="29" customHeight="1" thickBot="1" x14ac:dyDescent="0.4">
      <c r="A11" s="120">
        <f t="shared" ref="A11:A12" si="0">A10+1</f>
        <v>3</v>
      </c>
      <c r="B11" s="202" t="s">
        <v>75</v>
      </c>
      <c r="C11" s="202"/>
      <c r="D11" s="112"/>
      <c r="E11" s="116">
        <f>'HYDROCARBON SPILL &amp; OIL DAM CLE'!F67</f>
        <v>0</v>
      </c>
      <c r="G11" s="20"/>
    </row>
    <row r="12" spans="1:7" s="19" customFormat="1" ht="25.5" customHeight="1" thickBot="1" x14ac:dyDescent="0.4">
      <c r="A12" s="121">
        <f t="shared" si="0"/>
        <v>4</v>
      </c>
      <c r="B12" s="94" t="s">
        <v>76</v>
      </c>
      <c r="C12" s="94"/>
      <c r="D12" s="113"/>
      <c r="E12" s="117">
        <f>'HYDROCARBON SPILL &amp; OIL DAM CLE'!F78</f>
        <v>0</v>
      </c>
      <c r="G12" s="20"/>
    </row>
    <row r="13" spans="1:7" s="19" customFormat="1" ht="25.5" customHeight="1" thickBot="1" x14ac:dyDescent="0.4">
      <c r="A13" s="120">
        <v>5</v>
      </c>
      <c r="B13" s="111" t="s">
        <v>77</v>
      </c>
      <c r="C13" s="111"/>
      <c r="D13" s="112"/>
      <c r="E13" s="116">
        <f>'HYDROCARBON SPILL &amp; OIL DAM CLE'!F90</f>
        <v>0</v>
      </c>
      <c r="G13" s="20"/>
    </row>
    <row r="14" spans="1:7" s="19" customFormat="1" ht="25.5" customHeight="1" thickBot="1" x14ac:dyDescent="0.4">
      <c r="A14" s="122">
        <v>6</v>
      </c>
      <c r="B14" s="25" t="s">
        <v>78</v>
      </c>
      <c r="C14" s="25"/>
      <c r="D14" s="114"/>
      <c r="E14" s="118">
        <f>'HYDROCARBON SPILL &amp; OIL DAM CLE'!F96</f>
        <v>0</v>
      </c>
      <c r="G14" s="20"/>
    </row>
    <row r="15" spans="1:7" s="19" customFormat="1" ht="30.75" customHeight="1" thickBot="1" x14ac:dyDescent="0.4">
      <c r="A15" s="120"/>
      <c r="B15" s="185" t="s">
        <v>38</v>
      </c>
      <c r="C15" s="176"/>
      <c r="D15" s="112"/>
      <c r="E15" s="180">
        <f>SUM(E9:E14)</f>
        <v>0</v>
      </c>
    </row>
    <row r="16" spans="1:7" s="19" customFormat="1" ht="47.25" hidden="1" customHeight="1" x14ac:dyDescent="0.35">
      <c r="A16" s="187" t="s">
        <v>39</v>
      </c>
      <c r="B16" s="21" t="s">
        <v>40</v>
      </c>
      <c r="C16" s="22"/>
      <c r="D16" s="177">
        <f>D15*E16</f>
        <v>0</v>
      </c>
      <c r="E16" s="181"/>
    </row>
    <row r="17" spans="1:5" s="19" customFormat="1" ht="30" hidden="1" customHeight="1" x14ac:dyDescent="0.35">
      <c r="A17" s="188"/>
      <c r="B17" s="23" t="s">
        <v>41</v>
      </c>
      <c r="C17" s="24"/>
      <c r="D17" s="178">
        <f>SUM(D15:D16)</f>
        <v>0</v>
      </c>
      <c r="E17" s="182"/>
    </row>
    <row r="18" spans="1:5" s="19" customFormat="1" ht="27.75" customHeight="1" thickBot="1" x14ac:dyDescent="0.4">
      <c r="A18" s="122" t="s">
        <v>39</v>
      </c>
      <c r="B18" s="25" t="s">
        <v>42</v>
      </c>
      <c r="C18" s="26"/>
      <c r="D18" s="114"/>
      <c r="E18" s="183">
        <f>+E15*15%</f>
        <v>0</v>
      </c>
    </row>
    <row r="19" spans="1:5" s="28" customFormat="1" ht="25.5" customHeight="1" thickBot="1" x14ac:dyDescent="0.4">
      <c r="A19" s="189"/>
      <c r="B19" s="186" t="s">
        <v>43</v>
      </c>
      <c r="C19" s="27"/>
      <c r="D19" s="179"/>
      <c r="E19" s="184">
        <f>+E15+E18</f>
        <v>0</v>
      </c>
    </row>
    <row r="20" spans="1:5" s="28" customFormat="1" ht="25.5" customHeight="1" x14ac:dyDescent="0.35">
      <c r="A20" s="87"/>
      <c r="B20" s="88"/>
      <c r="C20" s="89"/>
      <c r="D20" s="90"/>
      <c r="E20" s="91"/>
    </row>
    <row r="21" spans="1:5" s="28" customFormat="1" ht="25.5" customHeight="1" x14ac:dyDescent="0.35">
      <c r="A21" s="87"/>
      <c r="B21" s="88"/>
      <c r="C21" s="89"/>
      <c r="D21" s="90"/>
      <c r="E21" s="92"/>
    </row>
    <row r="22" spans="1:5" s="19" customFormat="1" ht="19.5" customHeight="1" x14ac:dyDescent="0.35">
      <c r="A22" s="93"/>
      <c r="B22" s="94"/>
      <c r="C22" s="95"/>
      <c r="D22" s="96"/>
      <c r="E22" s="97"/>
    </row>
    <row r="23" spans="1:5" s="29" customFormat="1" ht="9.75" customHeight="1" x14ac:dyDescent="0.35">
      <c r="A23" s="98" t="s">
        <v>44</v>
      </c>
      <c r="B23" s="99"/>
      <c r="C23" s="100" t="s">
        <v>45</v>
      </c>
      <c r="D23" s="101"/>
      <c r="E23" s="102"/>
    </row>
    <row r="24" spans="1:5" s="19" customFormat="1" ht="25.25" customHeight="1" x14ac:dyDescent="0.35">
      <c r="A24" s="103" t="s">
        <v>46</v>
      </c>
      <c r="B24" s="104"/>
      <c r="C24" s="105" t="s">
        <v>47</v>
      </c>
      <c r="D24" s="96"/>
      <c r="E24" s="97"/>
    </row>
    <row r="25" spans="1:5" s="19" customFormat="1" ht="21" customHeight="1" x14ac:dyDescent="0.35">
      <c r="A25" s="103"/>
      <c r="B25" s="104"/>
      <c r="C25" s="105"/>
      <c r="D25" s="96"/>
      <c r="E25" s="97"/>
    </row>
    <row r="26" spans="1:5" s="29" customFormat="1" ht="25.25" customHeight="1" x14ac:dyDescent="0.35">
      <c r="A26" s="98" t="s">
        <v>48</v>
      </c>
      <c r="B26" s="99"/>
      <c r="C26" s="100" t="s">
        <v>49</v>
      </c>
      <c r="D26" s="101"/>
      <c r="E26" s="102"/>
    </row>
    <row r="27" spans="1:5" s="19" customFormat="1" ht="25.25" customHeight="1" thickBot="1" x14ac:dyDescent="0.4">
      <c r="A27" s="106" t="s">
        <v>50</v>
      </c>
      <c r="B27" s="107"/>
      <c r="C27" s="108" t="s">
        <v>51</v>
      </c>
      <c r="D27" s="109"/>
      <c r="E27" s="110"/>
    </row>
  </sheetData>
  <mergeCells count="5">
    <mergeCell ref="A6:D6"/>
    <mergeCell ref="B9:C9"/>
    <mergeCell ref="B10:C10"/>
    <mergeCell ref="B11:C11"/>
    <mergeCell ref="B8:D8"/>
  </mergeCells>
  <pageMargins left="0.7" right="0.7" top="0.75" bottom="0.75" header="0.3" footer="0.3"/>
  <pageSetup paperSize="9" scale="6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C9E78-5897-4E80-B50A-4D6BBEC44FE7}">
  <sheetPr>
    <pageSetUpPr fitToPage="1"/>
  </sheetPr>
  <dimension ref="A1:F182"/>
  <sheetViews>
    <sheetView showGridLines="0" tabSelected="1" view="pageBreakPreview" topLeftCell="A20" zoomScale="77" zoomScaleNormal="100" zoomScaleSheetLayoutView="77" zoomScalePageLayoutView="70" workbookViewId="0">
      <selection activeCell="I30" sqref="I30"/>
    </sheetView>
  </sheetViews>
  <sheetFormatPr defaultRowHeight="14" x14ac:dyDescent="0.3"/>
  <cols>
    <col min="1" max="1" width="9.54296875" style="4" customWidth="1"/>
    <col min="2" max="2" width="85.90625" style="3" customWidth="1"/>
    <col min="3" max="3" width="16.81640625" style="5" customWidth="1"/>
    <col min="4" max="4" width="18.08984375" style="5" customWidth="1"/>
    <col min="5" max="5" width="21.08984375" style="6" customWidth="1"/>
    <col min="6" max="6" width="26.26953125" style="6" customWidth="1"/>
    <col min="7" max="256" width="8.7265625" style="3"/>
    <col min="257" max="257" width="9.54296875" style="3" customWidth="1"/>
    <col min="258" max="258" width="64.90625" style="3" customWidth="1"/>
    <col min="259" max="259" width="9.81640625" style="3" customWidth="1"/>
    <col min="260" max="260" width="10.1796875" style="3" customWidth="1"/>
    <col min="261" max="261" width="12.36328125" style="3" customWidth="1"/>
    <col min="262" max="262" width="18.6328125" style="3" customWidth="1"/>
    <col min="263" max="512" width="8.7265625" style="3"/>
    <col min="513" max="513" width="9.54296875" style="3" customWidth="1"/>
    <col min="514" max="514" width="64.90625" style="3" customWidth="1"/>
    <col min="515" max="515" width="9.81640625" style="3" customWidth="1"/>
    <col min="516" max="516" width="10.1796875" style="3" customWidth="1"/>
    <col min="517" max="517" width="12.36328125" style="3" customWidth="1"/>
    <col min="518" max="518" width="18.6328125" style="3" customWidth="1"/>
    <col min="519" max="768" width="8.7265625" style="3"/>
    <col min="769" max="769" width="9.54296875" style="3" customWidth="1"/>
    <col min="770" max="770" width="64.90625" style="3" customWidth="1"/>
    <col min="771" max="771" width="9.81640625" style="3" customWidth="1"/>
    <col min="772" max="772" width="10.1796875" style="3" customWidth="1"/>
    <col min="773" max="773" width="12.36328125" style="3" customWidth="1"/>
    <col min="774" max="774" width="18.6328125" style="3" customWidth="1"/>
    <col min="775" max="1024" width="8.7265625" style="3"/>
    <col min="1025" max="1025" width="9.54296875" style="3" customWidth="1"/>
    <col min="1026" max="1026" width="64.90625" style="3" customWidth="1"/>
    <col min="1027" max="1027" width="9.81640625" style="3" customWidth="1"/>
    <col min="1028" max="1028" width="10.1796875" style="3" customWidth="1"/>
    <col min="1029" max="1029" width="12.36328125" style="3" customWidth="1"/>
    <col min="1030" max="1030" width="18.6328125" style="3" customWidth="1"/>
    <col min="1031" max="1280" width="8.7265625" style="3"/>
    <col min="1281" max="1281" width="9.54296875" style="3" customWidth="1"/>
    <col min="1282" max="1282" width="64.90625" style="3" customWidth="1"/>
    <col min="1283" max="1283" width="9.81640625" style="3" customWidth="1"/>
    <col min="1284" max="1284" width="10.1796875" style="3" customWidth="1"/>
    <col min="1285" max="1285" width="12.36328125" style="3" customWidth="1"/>
    <col min="1286" max="1286" width="18.6328125" style="3" customWidth="1"/>
    <col min="1287" max="1536" width="8.7265625" style="3"/>
    <col min="1537" max="1537" width="9.54296875" style="3" customWidth="1"/>
    <col min="1538" max="1538" width="64.90625" style="3" customWidth="1"/>
    <col min="1539" max="1539" width="9.81640625" style="3" customWidth="1"/>
    <col min="1540" max="1540" width="10.1796875" style="3" customWidth="1"/>
    <col min="1541" max="1541" width="12.36328125" style="3" customWidth="1"/>
    <col min="1542" max="1542" width="18.6328125" style="3" customWidth="1"/>
    <col min="1543" max="1792" width="8.7265625" style="3"/>
    <col min="1793" max="1793" width="9.54296875" style="3" customWidth="1"/>
    <col min="1794" max="1794" width="64.90625" style="3" customWidth="1"/>
    <col min="1795" max="1795" width="9.81640625" style="3" customWidth="1"/>
    <col min="1796" max="1796" width="10.1796875" style="3" customWidth="1"/>
    <col min="1797" max="1797" width="12.36328125" style="3" customWidth="1"/>
    <col min="1798" max="1798" width="18.6328125" style="3" customWidth="1"/>
    <col min="1799" max="2048" width="8.7265625" style="3"/>
    <col min="2049" max="2049" width="9.54296875" style="3" customWidth="1"/>
    <col min="2050" max="2050" width="64.90625" style="3" customWidth="1"/>
    <col min="2051" max="2051" width="9.81640625" style="3" customWidth="1"/>
    <col min="2052" max="2052" width="10.1796875" style="3" customWidth="1"/>
    <col min="2053" max="2053" width="12.36328125" style="3" customWidth="1"/>
    <col min="2054" max="2054" width="18.6328125" style="3" customWidth="1"/>
    <col min="2055" max="2304" width="8.7265625" style="3"/>
    <col min="2305" max="2305" width="9.54296875" style="3" customWidth="1"/>
    <col min="2306" max="2306" width="64.90625" style="3" customWidth="1"/>
    <col min="2307" max="2307" width="9.81640625" style="3" customWidth="1"/>
    <col min="2308" max="2308" width="10.1796875" style="3" customWidth="1"/>
    <col min="2309" max="2309" width="12.36328125" style="3" customWidth="1"/>
    <col min="2310" max="2310" width="18.6328125" style="3" customWidth="1"/>
    <col min="2311" max="2560" width="8.7265625" style="3"/>
    <col min="2561" max="2561" width="9.54296875" style="3" customWidth="1"/>
    <col min="2562" max="2562" width="64.90625" style="3" customWidth="1"/>
    <col min="2563" max="2563" width="9.81640625" style="3" customWidth="1"/>
    <col min="2564" max="2564" width="10.1796875" style="3" customWidth="1"/>
    <col min="2565" max="2565" width="12.36328125" style="3" customWidth="1"/>
    <col min="2566" max="2566" width="18.6328125" style="3" customWidth="1"/>
    <col min="2567" max="2816" width="8.7265625" style="3"/>
    <col min="2817" max="2817" width="9.54296875" style="3" customWidth="1"/>
    <col min="2818" max="2818" width="64.90625" style="3" customWidth="1"/>
    <col min="2819" max="2819" width="9.81640625" style="3" customWidth="1"/>
    <col min="2820" max="2820" width="10.1796875" style="3" customWidth="1"/>
    <col min="2821" max="2821" width="12.36328125" style="3" customWidth="1"/>
    <col min="2822" max="2822" width="18.6328125" style="3" customWidth="1"/>
    <col min="2823" max="3072" width="8.7265625" style="3"/>
    <col min="3073" max="3073" width="9.54296875" style="3" customWidth="1"/>
    <col min="3074" max="3074" width="64.90625" style="3" customWidth="1"/>
    <col min="3075" max="3075" width="9.81640625" style="3" customWidth="1"/>
    <col min="3076" max="3076" width="10.1796875" style="3" customWidth="1"/>
    <col min="3077" max="3077" width="12.36328125" style="3" customWidth="1"/>
    <col min="3078" max="3078" width="18.6328125" style="3" customWidth="1"/>
    <col min="3079" max="3328" width="8.7265625" style="3"/>
    <col min="3329" max="3329" width="9.54296875" style="3" customWidth="1"/>
    <col min="3330" max="3330" width="64.90625" style="3" customWidth="1"/>
    <col min="3331" max="3331" width="9.81640625" style="3" customWidth="1"/>
    <col min="3332" max="3332" width="10.1796875" style="3" customWidth="1"/>
    <col min="3333" max="3333" width="12.36328125" style="3" customWidth="1"/>
    <col min="3334" max="3334" width="18.6328125" style="3" customWidth="1"/>
    <col min="3335" max="3584" width="8.7265625" style="3"/>
    <col min="3585" max="3585" width="9.54296875" style="3" customWidth="1"/>
    <col min="3586" max="3586" width="64.90625" style="3" customWidth="1"/>
    <col min="3587" max="3587" width="9.81640625" style="3" customWidth="1"/>
    <col min="3588" max="3588" width="10.1796875" style="3" customWidth="1"/>
    <col min="3589" max="3589" width="12.36328125" style="3" customWidth="1"/>
    <col min="3590" max="3590" width="18.6328125" style="3" customWidth="1"/>
    <col min="3591" max="3840" width="8.7265625" style="3"/>
    <col min="3841" max="3841" width="9.54296875" style="3" customWidth="1"/>
    <col min="3842" max="3842" width="64.90625" style="3" customWidth="1"/>
    <col min="3843" max="3843" width="9.81640625" style="3" customWidth="1"/>
    <col min="3844" max="3844" width="10.1796875" style="3" customWidth="1"/>
    <col min="3845" max="3845" width="12.36328125" style="3" customWidth="1"/>
    <col min="3846" max="3846" width="18.6328125" style="3" customWidth="1"/>
    <col min="3847" max="4096" width="8.7265625" style="3"/>
    <col min="4097" max="4097" width="9.54296875" style="3" customWidth="1"/>
    <col min="4098" max="4098" width="64.90625" style="3" customWidth="1"/>
    <col min="4099" max="4099" width="9.81640625" style="3" customWidth="1"/>
    <col min="4100" max="4100" width="10.1796875" style="3" customWidth="1"/>
    <col min="4101" max="4101" width="12.36328125" style="3" customWidth="1"/>
    <col min="4102" max="4102" width="18.6328125" style="3" customWidth="1"/>
    <col min="4103" max="4352" width="8.7265625" style="3"/>
    <col min="4353" max="4353" width="9.54296875" style="3" customWidth="1"/>
    <col min="4354" max="4354" width="64.90625" style="3" customWidth="1"/>
    <col min="4355" max="4355" width="9.81640625" style="3" customWidth="1"/>
    <col min="4356" max="4356" width="10.1796875" style="3" customWidth="1"/>
    <col min="4357" max="4357" width="12.36328125" style="3" customWidth="1"/>
    <col min="4358" max="4358" width="18.6328125" style="3" customWidth="1"/>
    <col min="4359" max="4608" width="8.7265625" style="3"/>
    <col min="4609" max="4609" width="9.54296875" style="3" customWidth="1"/>
    <col min="4610" max="4610" width="64.90625" style="3" customWidth="1"/>
    <col min="4611" max="4611" width="9.81640625" style="3" customWidth="1"/>
    <col min="4612" max="4612" width="10.1796875" style="3" customWidth="1"/>
    <col min="4613" max="4613" width="12.36328125" style="3" customWidth="1"/>
    <col min="4614" max="4614" width="18.6328125" style="3" customWidth="1"/>
    <col min="4615" max="4864" width="8.7265625" style="3"/>
    <col min="4865" max="4865" width="9.54296875" style="3" customWidth="1"/>
    <col min="4866" max="4866" width="64.90625" style="3" customWidth="1"/>
    <col min="4867" max="4867" width="9.81640625" style="3" customWidth="1"/>
    <col min="4868" max="4868" width="10.1796875" style="3" customWidth="1"/>
    <col min="4869" max="4869" width="12.36328125" style="3" customWidth="1"/>
    <col min="4870" max="4870" width="18.6328125" style="3" customWidth="1"/>
    <col min="4871" max="5120" width="8.7265625" style="3"/>
    <col min="5121" max="5121" width="9.54296875" style="3" customWidth="1"/>
    <col min="5122" max="5122" width="64.90625" style="3" customWidth="1"/>
    <col min="5123" max="5123" width="9.81640625" style="3" customWidth="1"/>
    <col min="5124" max="5124" width="10.1796875" style="3" customWidth="1"/>
    <col min="5125" max="5125" width="12.36328125" style="3" customWidth="1"/>
    <col min="5126" max="5126" width="18.6328125" style="3" customWidth="1"/>
    <col min="5127" max="5376" width="8.7265625" style="3"/>
    <col min="5377" max="5377" width="9.54296875" style="3" customWidth="1"/>
    <col min="5378" max="5378" width="64.90625" style="3" customWidth="1"/>
    <col min="5379" max="5379" width="9.81640625" style="3" customWidth="1"/>
    <col min="5380" max="5380" width="10.1796875" style="3" customWidth="1"/>
    <col min="5381" max="5381" width="12.36328125" style="3" customWidth="1"/>
    <col min="5382" max="5382" width="18.6328125" style="3" customWidth="1"/>
    <col min="5383" max="5632" width="8.7265625" style="3"/>
    <col min="5633" max="5633" width="9.54296875" style="3" customWidth="1"/>
    <col min="5634" max="5634" width="64.90625" style="3" customWidth="1"/>
    <col min="5635" max="5635" width="9.81640625" style="3" customWidth="1"/>
    <col min="5636" max="5636" width="10.1796875" style="3" customWidth="1"/>
    <col min="5637" max="5637" width="12.36328125" style="3" customWidth="1"/>
    <col min="5638" max="5638" width="18.6328125" style="3" customWidth="1"/>
    <col min="5639" max="5888" width="8.7265625" style="3"/>
    <col min="5889" max="5889" width="9.54296875" style="3" customWidth="1"/>
    <col min="5890" max="5890" width="64.90625" style="3" customWidth="1"/>
    <col min="5891" max="5891" width="9.81640625" style="3" customWidth="1"/>
    <col min="5892" max="5892" width="10.1796875" style="3" customWidth="1"/>
    <col min="5893" max="5893" width="12.36328125" style="3" customWidth="1"/>
    <col min="5894" max="5894" width="18.6328125" style="3" customWidth="1"/>
    <col min="5895" max="6144" width="8.7265625" style="3"/>
    <col min="6145" max="6145" width="9.54296875" style="3" customWidth="1"/>
    <col min="6146" max="6146" width="64.90625" style="3" customWidth="1"/>
    <col min="6147" max="6147" width="9.81640625" style="3" customWidth="1"/>
    <col min="6148" max="6148" width="10.1796875" style="3" customWidth="1"/>
    <col min="6149" max="6149" width="12.36328125" style="3" customWidth="1"/>
    <col min="6150" max="6150" width="18.6328125" style="3" customWidth="1"/>
    <col min="6151" max="6400" width="8.7265625" style="3"/>
    <col min="6401" max="6401" width="9.54296875" style="3" customWidth="1"/>
    <col min="6402" max="6402" width="64.90625" style="3" customWidth="1"/>
    <col min="6403" max="6403" width="9.81640625" style="3" customWidth="1"/>
    <col min="6404" max="6404" width="10.1796875" style="3" customWidth="1"/>
    <col min="6405" max="6405" width="12.36328125" style="3" customWidth="1"/>
    <col min="6406" max="6406" width="18.6328125" style="3" customWidth="1"/>
    <col min="6407" max="6656" width="8.7265625" style="3"/>
    <col min="6657" max="6657" width="9.54296875" style="3" customWidth="1"/>
    <col min="6658" max="6658" width="64.90625" style="3" customWidth="1"/>
    <col min="6659" max="6659" width="9.81640625" style="3" customWidth="1"/>
    <col min="6660" max="6660" width="10.1796875" style="3" customWidth="1"/>
    <col min="6661" max="6661" width="12.36328125" style="3" customWidth="1"/>
    <col min="6662" max="6662" width="18.6328125" style="3" customWidth="1"/>
    <col min="6663" max="6912" width="8.7265625" style="3"/>
    <col min="6913" max="6913" width="9.54296875" style="3" customWidth="1"/>
    <col min="6914" max="6914" width="64.90625" style="3" customWidth="1"/>
    <col min="6915" max="6915" width="9.81640625" style="3" customWidth="1"/>
    <col min="6916" max="6916" width="10.1796875" style="3" customWidth="1"/>
    <col min="6917" max="6917" width="12.36328125" style="3" customWidth="1"/>
    <col min="6918" max="6918" width="18.6328125" style="3" customWidth="1"/>
    <col min="6919" max="7168" width="8.7265625" style="3"/>
    <col min="7169" max="7169" width="9.54296875" style="3" customWidth="1"/>
    <col min="7170" max="7170" width="64.90625" style="3" customWidth="1"/>
    <col min="7171" max="7171" width="9.81640625" style="3" customWidth="1"/>
    <col min="7172" max="7172" width="10.1796875" style="3" customWidth="1"/>
    <col min="7173" max="7173" width="12.36328125" style="3" customWidth="1"/>
    <col min="7174" max="7174" width="18.6328125" style="3" customWidth="1"/>
    <col min="7175" max="7424" width="8.7265625" style="3"/>
    <col min="7425" max="7425" width="9.54296875" style="3" customWidth="1"/>
    <col min="7426" max="7426" width="64.90625" style="3" customWidth="1"/>
    <col min="7427" max="7427" width="9.81640625" style="3" customWidth="1"/>
    <col min="7428" max="7428" width="10.1796875" style="3" customWidth="1"/>
    <col min="7429" max="7429" width="12.36328125" style="3" customWidth="1"/>
    <col min="7430" max="7430" width="18.6328125" style="3" customWidth="1"/>
    <col min="7431" max="7680" width="8.7265625" style="3"/>
    <col min="7681" max="7681" width="9.54296875" style="3" customWidth="1"/>
    <col min="7682" max="7682" width="64.90625" style="3" customWidth="1"/>
    <col min="7683" max="7683" width="9.81640625" style="3" customWidth="1"/>
    <col min="7684" max="7684" width="10.1796875" style="3" customWidth="1"/>
    <col min="7685" max="7685" width="12.36328125" style="3" customWidth="1"/>
    <col min="7686" max="7686" width="18.6328125" style="3" customWidth="1"/>
    <col min="7687" max="7936" width="8.7265625" style="3"/>
    <col min="7937" max="7937" width="9.54296875" style="3" customWidth="1"/>
    <col min="7938" max="7938" width="64.90625" style="3" customWidth="1"/>
    <col min="7939" max="7939" width="9.81640625" style="3" customWidth="1"/>
    <col min="7940" max="7940" width="10.1796875" style="3" customWidth="1"/>
    <col min="7941" max="7941" width="12.36328125" style="3" customWidth="1"/>
    <col min="7942" max="7942" width="18.6328125" style="3" customWidth="1"/>
    <col min="7943" max="8192" width="8.7265625" style="3"/>
    <col min="8193" max="8193" width="9.54296875" style="3" customWidth="1"/>
    <col min="8194" max="8194" width="64.90625" style="3" customWidth="1"/>
    <col min="8195" max="8195" width="9.81640625" style="3" customWidth="1"/>
    <col min="8196" max="8196" width="10.1796875" style="3" customWidth="1"/>
    <col min="8197" max="8197" width="12.36328125" style="3" customWidth="1"/>
    <col min="8198" max="8198" width="18.6328125" style="3" customWidth="1"/>
    <col min="8199" max="8448" width="8.7265625" style="3"/>
    <col min="8449" max="8449" width="9.54296875" style="3" customWidth="1"/>
    <col min="8450" max="8450" width="64.90625" style="3" customWidth="1"/>
    <col min="8451" max="8451" width="9.81640625" style="3" customWidth="1"/>
    <col min="8452" max="8452" width="10.1796875" style="3" customWidth="1"/>
    <col min="8453" max="8453" width="12.36328125" style="3" customWidth="1"/>
    <col min="8454" max="8454" width="18.6328125" style="3" customWidth="1"/>
    <col min="8455" max="8704" width="8.7265625" style="3"/>
    <col min="8705" max="8705" width="9.54296875" style="3" customWidth="1"/>
    <col min="8706" max="8706" width="64.90625" style="3" customWidth="1"/>
    <col min="8707" max="8707" width="9.81640625" style="3" customWidth="1"/>
    <col min="8708" max="8708" width="10.1796875" style="3" customWidth="1"/>
    <col min="8709" max="8709" width="12.36328125" style="3" customWidth="1"/>
    <col min="8710" max="8710" width="18.6328125" style="3" customWidth="1"/>
    <col min="8711" max="8960" width="8.7265625" style="3"/>
    <col min="8961" max="8961" width="9.54296875" style="3" customWidth="1"/>
    <col min="8962" max="8962" width="64.90625" style="3" customWidth="1"/>
    <col min="8963" max="8963" width="9.81640625" style="3" customWidth="1"/>
    <col min="8964" max="8964" width="10.1796875" style="3" customWidth="1"/>
    <col min="8965" max="8965" width="12.36328125" style="3" customWidth="1"/>
    <col min="8966" max="8966" width="18.6328125" style="3" customWidth="1"/>
    <col min="8967" max="9216" width="8.7265625" style="3"/>
    <col min="9217" max="9217" width="9.54296875" style="3" customWidth="1"/>
    <col min="9218" max="9218" width="64.90625" style="3" customWidth="1"/>
    <col min="9219" max="9219" width="9.81640625" style="3" customWidth="1"/>
    <col min="9220" max="9220" width="10.1796875" style="3" customWidth="1"/>
    <col min="9221" max="9221" width="12.36328125" style="3" customWidth="1"/>
    <col min="9222" max="9222" width="18.6328125" style="3" customWidth="1"/>
    <col min="9223" max="9472" width="8.7265625" style="3"/>
    <col min="9473" max="9473" width="9.54296875" style="3" customWidth="1"/>
    <col min="9474" max="9474" width="64.90625" style="3" customWidth="1"/>
    <col min="9475" max="9475" width="9.81640625" style="3" customWidth="1"/>
    <col min="9476" max="9476" width="10.1796875" style="3" customWidth="1"/>
    <col min="9477" max="9477" width="12.36328125" style="3" customWidth="1"/>
    <col min="9478" max="9478" width="18.6328125" style="3" customWidth="1"/>
    <col min="9479" max="9728" width="8.7265625" style="3"/>
    <col min="9729" max="9729" width="9.54296875" style="3" customWidth="1"/>
    <col min="9730" max="9730" width="64.90625" style="3" customWidth="1"/>
    <col min="9731" max="9731" width="9.81640625" style="3" customWidth="1"/>
    <col min="9732" max="9732" width="10.1796875" style="3" customWidth="1"/>
    <col min="9733" max="9733" width="12.36328125" style="3" customWidth="1"/>
    <col min="9734" max="9734" width="18.6328125" style="3" customWidth="1"/>
    <col min="9735" max="9984" width="8.7265625" style="3"/>
    <col min="9985" max="9985" width="9.54296875" style="3" customWidth="1"/>
    <col min="9986" max="9986" width="64.90625" style="3" customWidth="1"/>
    <col min="9987" max="9987" width="9.81640625" style="3" customWidth="1"/>
    <col min="9988" max="9988" width="10.1796875" style="3" customWidth="1"/>
    <col min="9989" max="9989" width="12.36328125" style="3" customWidth="1"/>
    <col min="9990" max="9990" width="18.6328125" style="3" customWidth="1"/>
    <col min="9991" max="10240" width="8.7265625" style="3"/>
    <col min="10241" max="10241" width="9.54296875" style="3" customWidth="1"/>
    <col min="10242" max="10242" width="64.90625" style="3" customWidth="1"/>
    <col min="10243" max="10243" width="9.81640625" style="3" customWidth="1"/>
    <col min="10244" max="10244" width="10.1796875" style="3" customWidth="1"/>
    <col min="10245" max="10245" width="12.36328125" style="3" customWidth="1"/>
    <col min="10246" max="10246" width="18.6328125" style="3" customWidth="1"/>
    <col min="10247" max="10496" width="8.7265625" style="3"/>
    <col min="10497" max="10497" width="9.54296875" style="3" customWidth="1"/>
    <col min="10498" max="10498" width="64.90625" style="3" customWidth="1"/>
    <col min="10499" max="10499" width="9.81640625" style="3" customWidth="1"/>
    <col min="10500" max="10500" width="10.1796875" style="3" customWidth="1"/>
    <col min="10501" max="10501" width="12.36328125" style="3" customWidth="1"/>
    <col min="10502" max="10502" width="18.6328125" style="3" customWidth="1"/>
    <col min="10503" max="10752" width="8.7265625" style="3"/>
    <col min="10753" max="10753" width="9.54296875" style="3" customWidth="1"/>
    <col min="10754" max="10754" width="64.90625" style="3" customWidth="1"/>
    <col min="10755" max="10755" width="9.81640625" style="3" customWidth="1"/>
    <col min="10756" max="10756" width="10.1796875" style="3" customWidth="1"/>
    <col min="10757" max="10757" width="12.36328125" style="3" customWidth="1"/>
    <col min="10758" max="10758" width="18.6328125" style="3" customWidth="1"/>
    <col min="10759" max="11008" width="8.7265625" style="3"/>
    <col min="11009" max="11009" width="9.54296875" style="3" customWidth="1"/>
    <col min="11010" max="11010" width="64.90625" style="3" customWidth="1"/>
    <col min="11011" max="11011" width="9.81640625" style="3" customWidth="1"/>
    <col min="11012" max="11012" width="10.1796875" style="3" customWidth="1"/>
    <col min="11013" max="11013" width="12.36328125" style="3" customWidth="1"/>
    <col min="11014" max="11014" width="18.6328125" style="3" customWidth="1"/>
    <col min="11015" max="11264" width="8.7265625" style="3"/>
    <col min="11265" max="11265" width="9.54296875" style="3" customWidth="1"/>
    <col min="11266" max="11266" width="64.90625" style="3" customWidth="1"/>
    <col min="11267" max="11267" width="9.81640625" style="3" customWidth="1"/>
    <col min="11268" max="11268" width="10.1796875" style="3" customWidth="1"/>
    <col min="11269" max="11269" width="12.36328125" style="3" customWidth="1"/>
    <col min="11270" max="11270" width="18.6328125" style="3" customWidth="1"/>
    <col min="11271" max="11520" width="8.7265625" style="3"/>
    <col min="11521" max="11521" width="9.54296875" style="3" customWidth="1"/>
    <col min="11522" max="11522" width="64.90625" style="3" customWidth="1"/>
    <col min="11523" max="11523" width="9.81640625" style="3" customWidth="1"/>
    <col min="11524" max="11524" width="10.1796875" style="3" customWidth="1"/>
    <col min="11525" max="11525" width="12.36328125" style="3" customWidth="1"/>
    <col min="11526" max="11526" width="18.6328125" style="3" customWidth="1"/>
    <col min="11527" max="11776" width="8.7265625" style="3"/>
    <col min="11777" max="11777" width="9.54296875" style="3" customWidth="1"/>
    <col min="11778" max="11778" width="64.90625" style="3" customWidth="1"/>
    <col min="11779" max="11779" width="9.81640625" style="3" customWidth="1"/>
    <col min="11780" max="11780" width="10.1796875" style="3" customWidth="1"/>
    <col min="11781" max="11781" width="12.36328125" style="3" customWidth="1"/>
    <col min="11782" max="11782" width="18.6328125" style="3" customWidth="1"/>
    <col min="11783" max="12032" width="8.7265625" style="3"/>
    <col min="12033" max="12033" width="9.54296875" style="3" customWidth="1"/>
    <col min="12034" max="12034" width="64.90625" style="3" customWidth="1"/>
    <col min="12035" max="12035" width="9.81640625" style="3" customWidth="1"/>
    <col min="12036" max="12036" width="10.1796875" style="3" customWidth="1"/>
    <col min="12037" max="12037" width="12.36328125" style="3" customWidth="1"/>
    <col min="12038" max="12038" width="18.6328125" style="3" customWidth="1"/>
    <col min="12039" max="12288" width="8.7265625" style="3"/>
    <col min="12289" max="12289" width="9.54296875" style="3" customWidth="1"/>
    <col min="12290" max="12290" width="64.90625" style="3" customWidth="1"/>
    <col min="12291" max="12291" width="9.81640625" style="3" customWidth="1"/>
    <col min="12292" max="12292" width="10.1796875" style="3" customWidth="1"/>
    <col min="12293" max="12293" width="12.36328125" style="3" customWidth="1"/>
    <col min="12294" max="12294" width="18.6328125" style="3" customWidth="1"/>
    <col min="12295" max="12544" width="8.7265625" style="3"/>
    <col min="12545" max="12545" width="9.54296875" style="3" customWidth="1"/>
    <col min="12546" max="12546" width="64.90625" style="3" customWidth="1"/>
    <col min="12547" max="12547" width="9.81640625" style="3" customWidth="1"/>
    <col min="12548" max="12548" width="10.1796875" style="3" customWidth="1"/>
    <col min="12549" max="12549" width="12.36328125" style="3" customWidth="1"/>
    <col min="12550" max="12550" width="18.6328125" style="3" customWidth="1"/>
    <col min="12551" max="12800" width="8.7265625" style="3"/>
    <col min="12801" max="12801" width="9.54296875" style="3" customWidth="1"/>
    <col min="12802" max="12802" width="64.90625" style="3" customWidth="1"/>
    <col min="12803" max="12803" width="9.81640625" style="3" customWidth="1"/>
    <col min="12804" max="12804" width="10.1796875" style="3" customWidth="1"/>
    <col min="12805" max="12805" width="12.36328125" style="3" customWidth="1"/>
    <col min="12806" max="12806" width="18.6328125" style="3" customWidth="1"/>
    <col min="12807" max="13056" width="8.7265625" style="3"/>
    <col min="13057" max="13057" width="9.54296875" style="3" customWidth="1"/>
    <col min="13058" max="13058" width="64.90625" style="3" customWidth="1"/>
    <col min="13059" max="13059" width="9.81640625" style="3" customWidth="1"/>
    <col min="13060" max="13060" width="10.1796875" style="3" customWidth="1"/>
    <col min="13061" max="13061" width="12.36328125" style="3" customWidth="1"/>
    <col min="13062" max="13062" width="18.6328125" style="3" customWidth="1"/>
    <col min="13063" max="13312" width="8.7265625" style="3"/>
    <col min="13313" max="13313" width="9.54296875" style="3" customWidth="1"/>
    <col min="13314" max="13314" width="64.90625" style="3" customWidth="1"/>
    <col min="13315" max="13315" width="9.81640625" style="3" customWidth="1"/>
    <col min="13316" max="13316" width="10.1796875" style="3" customWidth="1"/>
    <col min="13317" max="13317" width="12.36328125" style="3" customWidth="1"/>
    <col min="13318" max="13318" width="18.6328125" style="3" customWidth="1"/>
    <col min="13319" max="13568" width="8.7265625" style="3"/>
    <col min="13569" max="13569" width="9.54296875" style="3" customWidth="1"/>
    <col min="13570" max="13570" width="64.90625" style="3" customWidth="1"/>
    <col min="13571" max="13571" width="9.81640625" style="3" customWidth="1"/>
    <col min="13572" max="13572" width="10.1796875" style="3" customWidth="1"/>
    <col min="13573" max="13573" width="12.36328125" style="3" customWidth="1"/>
    <col min="13574" max="13574" width="18.6328125" style="3" customWidth="1"/>
    <col min="13575" max="13824" width="8.7265625" style="3"/>
    <col min="13825" max="13825" width="9.54296875" style="3" customWidth="1"/>
    <col min="13826" max="13826" width="64.90625" style="3" customWidth="1"/>
    <col min="13827" max="13827" width="9.81640625" style="3" customWidth="1"/>
    <col min="13828" max="13828" width="10.1796875" style="3" customWidth="1"/>
    <col min="13829" max="13829" width="12.36328125" style="3" customWidth="1"/>
    <col min="13830" max="13830" width="18.6328125" style="3" customWidth="1"/>
    <col min="13831" max="14080" width="8.7265625" style="3"/>
    <col min="14081" max="14081" width="9.54296875" style="3" customWidth="1"/>
    <col min="14082" max="14082" width="64.90625" style="3" customWidth="1"/>
    <col min="14083" max="14083" width="9.81640625" style="3" customWidth="1"/>
    <col min="14084" max="14084" width="10.1796875" style="3" customWidth="1"/>
    <col min="14085" max="14085" width="12.36328125" style="3" customWidth="1"/>
    <col min="14086" max="14086" width="18.6328125" style="3" customWidth="1"/>
    <col min="14087" max="14336" width="8.7265625" style="3"/>
    <col min="14337" max="14337" width="9.54296875" style="3" customWidth="1"/>
    <col min="14338" max="14338" width="64.90625" style="3" customWidth="1"/>
    <col min="14339" max="14339" width="9.81640625" style="3" customWidth="1"/>
    <col min="14340" max="14340" width="10.1796875" style="3" customWidth="1"/>
    <col min="14341" max="14341" width="12.36328125" style="3" customWidth="1"/>
    <col min="14342" max="14342" width="18.6328125" style="3" customWidth="1"/>
    <col min="14343" max="14592" width="8.7265625" style="3"/>
    <col min="14593" max="14593" width="9.54296875" style="3" customWidth="1"/>
    <col min="14594" max="14594" width="64.90625" style="3" customWidth="1"/>
    <col min="14595" max="14595" width="9.81640625" style="3" customWidth="1"/>
    <col min="14596" max="14596" width="10.1796875" style="3" customWidth="1"/>
    <col min="14597" max="14597" width="12.36328125" style="3" customWidth="1"/>
    <col min="14598" max="14598" width="18.6328125" style="3" customWidth="1"/>
    <col min="14599" max="14848" width="8.7265625" style="3"/>
    <col min="14849" max="14849" width="9.54296875" style="3" customWidth="1"/>
    <col min="14850" max="14850" width="64.90625" style="3" customWidth="1"/>
    <col min="14851" max="14851" width="9.81640625" style="3" customWidth="1"/>
    <col min="14852" max="14852" width="10.1796875" style="3" customWidth="1"/>
    <col min="14853" max="14853" width="12.36328125" style="3" customWidth="1"/>
    <col min="14854" max="14854" width="18.6328125" style="3" customWidth="1"/>
    <col min="14855" max="15104" width="8.7265625" style="3"/>
    <col min="15105" max="15105" width="9.54296875" style="3" customWidth="1"/>
    <col min="15106" max="15106" width="64.90625" style="3" customWidth="1"/>
    <col min="15107" max="15107" width="9.81640625" style="3" customWidth="1"/>
    <col min="15108" max="15108" width="10.1796875" style="3" customWidth="1"/>
    <col min="15109" max="15109" width="12.36328125" style="3" customWidth="1"/>
    <col min="15110" max="15110" width="18.6328125" style="3" customWidth="1"/>
    <col min="15111" max="15360" width="8.7265625" style="3"/>
    <col min="15361" max="15361" width="9.54296875" style="3" customWidth="1"/>
    <col min="15362" max="15362" width="64.90625" style="3" customWidth="1"/>
    <col min="15363" max="15363" width="9.81640625" style="3" customWidth="1"/>
    <col min="15364" max="15364" width="10.1796875" style="3" customWidth="1"/>
    <col min="15365" max="15365" width="12.36328125" style="3" customWidth="1"/>
    <col min="15366" max="15366" width="18.6328125" style="3" customWidth="1"/>
    <col min="15367" max="15616" width="8.7265625" style="3"/>
    <col min="15617" max="15617" width="9.54296875" style="3" customWidth="1"/>
    <col min="15618" max="15618" width="64.90625" style="3" customWidth="1"/>
    <col min="15619" max="15619" width="9.81640625" style="3" customWidth="1"/>
    <col min="15620" max="15620" width="10.1796875" style="3" customWidth="1"/>
    <col min="15621" max="15621" width="12.36328125" style="3" customWidth="1"/>
    <col min="15622" max="15622" width="18.6328125" style="3" customWidth="1"/>
    <col min="15623" max="15872" width="8.7265625" style="3"/>
    <col min="15873" max="15873" width="9.54296875" style="3" customWidth="1"/>
    <col min="15874" max="15874" width="64.90625" style="3" customWidth="1"/>
    <col min="15875" max="15875" width="9.81640625" style="3" customWidth="1"/>
    <col min="15876" max="15876" width="10.1796875" style="3" customWidth="1"/>
    <col min="15877" max="15877" width="12.36328125" style="3" customWidth="1"/>
    <col min="15878" max="15878" width="18.6328125" style="3" customWidth="1"/>
    <col min="15879" max="16128" width="8.7265625" style="3"/>
    <col min="16129" max="16129" width="9.54296875" style="3" customWidth="1"/>
    <col min="16130" max="16130" width="64.90625" style="3" customWidth="1"/>
    <col min="16131" max="16131" width="9.81640625" style="3" customWidth="1"/>
    <col min="16132" max="16132" width="10.1796875" style="3" customWidth="1"/>
    <col min="16133" max="16133" width="12.36328125" style="3" customWidth="1"/>
    <col min="16134" max="16134" width="18.6328125" style="3" customWidth="1"/>
    <col min="16135" max="16384" width="8.7265625" style="3"/>
  </cols>
  <sheetData>
    <row r="1" spans="1:6" ht="17.5" x14ac:dyDescent="0.35">
      <c r="A1" s="123"/>
      <c r="B1" s="124"/>
      <c r="C1" s="125"/>
      <c r="D1" s="125"/>
      <c r="E1" s="126"/>
      <c r="F1" s="126"/>
    </row>
    <row r="2" spans="1:6" ht="18" x14ac:dyDescent="0.4">
      <c r="A2" s="127" t="str">
        <f>Summary!A2</f>
        <v>ESKOM-NTCSA</v>
      </c>
      <c r="B2" s="128"/>
      <c r="C2" s="129"/>
      <c r="D2" s="130"/>
      <c r="E2" s="131"/>
      <c r="F2" s="131"/>
    </row>
    <row r="3" spans="1:6" ht="18" x14ac:dyDescent="0.4">
      <c r="A3" s="127" t="str">
        <f>Summary!A3</f>
        <v>PROVISION OF HYDROCARBON SPILL MANAGEMENT AND OIL DAM CLEANING SERVICES</v>
      </c>
      <c r="B3" s="132"/>
      <c r="C3" s="130"/>
      <c r="D3" s="130"/>
      <c r="E3" s="131"/>
      <c r="F3" s="131"/>
    </row>
    <row r="4" spans="1:6" ht="18" x14ac:dyDescent="0.35">
      <c r="A4" s="190" t="s">
        <v>125</v>
      </c>
      <c r="B4" s="131"/>
      <c r="C4" s="130"/>
      <c r="D4" s="130"/>
      <c r="E4" s="131"/>
      <c r="F4" s="131"/>
    </row>
    <row r="5" spans="1:6" ht="18.5" thickBot="1" x14ac:dyDescent="0.45">
      <c r="A5" s="191"/>
      <c r="B5" s="192"/>
      <c r="C5" s="129"/>
      <c r="D5" s="129"/>
      <c r="E5" s="133"/>
      <c r="F5" s="133"/>
    </row>
    <row r="6" spans="1:6" ht="22.5" customHeight="1" thickBot="1" x14ac:dyDescent="0.35">
      <c r="A6" s="134" t="s">
        <v>0</v>
      </c>
      <c r="B6" s="135" t="s">
        <v>1</v>
      </c>
      <c r="C6" s="136" t="s">
        <v>2</v>
      </c>
      <c r="D6" s="134" t="s">
        <v>4</v>
      </c>
      <c r="E6" s="137" t="s">
        <v>3</v>
      </c>
      <c r="F6" s="138" t="s">
        <v>5</v>
      </c>
    </row>
    <row r="7" spans="1:6" ht="18" x14ac:dyDescent="0.4">
      <c r="A7" s="139"/>
      <c r="B7" s="140"/>
      <c r="C7" s="141"/>
      <c r="D7" s="142"/>
      <c r="E7" s="143"/>
      <c r="F7" s="144"/>
    </row>
    <row r="8" spans="1:6" ht="18" x14ac:dyDescent="0.35">
      <c r="A8" s="145"/>
      <c r="B8" s="146" t="s">
        <v>123</v>
      </c>
      <c r="C8" s="145"/>
      <c r="D8" s="147"/>
      <c r="E8" s="148"/>
      <c r="F8" s="149"/>
    </row>
    <row r="9" spans="1:6" ht="18" x14ac:dyDescent="0.35">
      <c r="A9" s="145"/>
      <c r="B9" s="146" t="s">
        <v>124</v>
      </c>
      <c r="C9" s="145"/>
      <c r="D9" s="147"/>
      <c r="E9" s="148"/>
      <c r="F9" s="149"/>
    </row>
    <row r="10" spans="1:6" ht="18" x14ac:dyDescent="0.35">
      <c r="A10" s="145"/>
      <c r="B10" s="146"/>
      <c r="C10" s="145"/>
      <c r="D10" s="147"/>
      <c r="E10" s="148"/>
      <c r="F10" s="149"/>
    </row>
    <row r="11" spans="1:6" ht="18" x14ac:dyDescent="0.35">
      <c r="A11" s="145"/>
      <c r="B11" s="146"/>
      <c r="C11" s="145"/>
      <c r="D11" s="147"/>
      <c r="E11" s="148"/>
      <c r="F11" s="149"/>
    </row>
    <row r="12" spans="1:6" ht="18" x14ac:dyDescent="0.4">
      <c r="A12" s="145">
        <v>1</v>
      </c>
      <c r="B12" s="150" t="s">
        <v>73</v>
      </c>
      <c r="C12" s="145"/>
      <c r="D12" s="147"/>
      <c r="E12" s="148"/>
      <c r="F12" s="149"/>
    </row>
    <row r="13" spans="1:6" ht="18" x14ac:dyDescent="0.4">
      <c r="A13" s="145"/>
      <c r="B13" s="150"/>
      <c r="C13" s="145"/>
      <c r="D13" s="147"/>
      <c r="E13" s="148"/>
      <c r="F13" s="149"/>
    </row>
    <row r="14" spans="1:6" ht="18" x14ac:dyDescent="0.35">
      <c r="A14" s="145"/>
      <c r="B14" s="151"/>
      <c r="C14" s="152"/>
      <c r="D14" s="153"/>
      <c r="E14" s="148"/>
      <c r="F14" s="149"/>
    </row>
    <row r="15" spans="1:6" ht="17.5" x14ac:dyDescent="0.35">
      <c r="A15" s="145">
        <v>1.1000000000000001</v>
      </c>
      <c r="B15" s="154" t="s">
        <v>79</v>
      </c>
      <c r="C15" s="152" t="s">
        <v>80</v>
      </c>
      <c r="D15" s="153">
        <v>40000</v>
      </c>
      <c r="E15" s="149"/>
      <c r="F15" s="149">
        <f>D15*E15</f>
        <v>0</v>
      </c>
    </row>
    <row r="16" spans="1:6" ht="17.5" x14ac:dyDescent="0.35">
      <c r="A16" s="145"/>
      <c r="B16" s="154"/>
      <c r="C16" s="152"/>
      <c r="D16" s="153"/>
      <c r="E16" s="149"/>
      <c r="F16" s="149"/>
    </row>
    <row r="17" spans="1:6" ht="17.5" x14ac:dyDescent="0.35">
      <c r="A17" s="145">
        <v>1.2</v>
      </c>
      <c r="B17" s="154" t="s">
        <v>81</v>
      </c>
      <c r="C17" s="152" t="s">
        <v>82</v>
      </c>
      <c r="D17" s="155">
        <v>1000</v>
      </c>
      <c r="E17" s="149"/>
      <c r="F17" s="149">
        <f t="shared" ref="F17:F29" si="0">D17*E17</f>
        <v>0</v>
      </c>
    </row>
    <row r="18" spans="1:6" ht="17.5" x14ac:dyDescent="0.35">
      <c r="A18" s="145"/>
      <c r="B18" s="154"/>
      <c r="C18" s="152"/>
      <c r="D18" s="155"/>
      <c r="E18" s="149"/>
      <c r="F18" s="149"/>
    </row>
    <row r="19" spans="1:6" ht="17.5" x14ac:dyDescent="0.35">
      <c r="A19" s="145">
        <v>1.3</v>
      </c>
      <c r="B19" s="154" t="s">
        <v>83</v>
      </c>
      <c r="C19" s="152" t="s">
        <v>84</v>
      </c>
      <c r="D19" s="155">
        <v>2560</v>
      </c>
      <c r="E19" s="149"/>
      <c r="F19" s="149">
        <f t="shared" si="0"/>
        <v>0</v>
      </c>
    </row>
    <row r="20" spans="1:6" ht="17.5" x14ac:dyDescent="0.35">
      <c r="A20" s="145"/>
      <c r="B20" s="154"/>
      <c r="C20" s="152"/>
      <c r="D20" s="155"/>
      <c r="E20" s="149"/>
      <c r="F20" s="149"/>
    </row>
    <row r="21" spans="1:6" ht="17.5" x14ac:dyDescent="0.35">
      <c r="A21" s="145">
        <v>1.4</v>
      </c>
      <c r="B21" s="154" t="s">
        <v>85</v>
      </c>
      <c r="C21" s="152" t="s">
        <v>84</v>
      </c>
      <c r="D21" s="155">
        <v>2560</v>
      </c>
      <c r="E21" s="149"/>
      <c r="F21" s="149">
        <f t="shared" si="0"/>
        <v>0</v>
      </c>
    </row>
    <row r="22" spans="1:6" ht="17.5" x14ac:dyDescent="0.35">
      <c r="A22" s="145"/>
      <c r="B22" s="154"/>
      <c r="C22" s="152"/>
      <c r="D22" s="155"/>
      <c r="E22" s="149"/>
      <c r="F22" s="149"/>
    </row>
    <row r="23" spans="1:6" ht="17.5" x14ac:dyDescent="0.35">
      <c r="A23" s="145">
        <v>1.5</v>
      </c>
      <c r="B23" s="154" t="s">
        <v>86</v>
      </c>
      <c r="C23" s="152" t="s">
        <v>88</v>
      </c>
      <c r="D23" s="155">
        <v>75000</v>
      </c>
      <c r="E23" s="149"/>
      <c r="F23" s="149">
        <f t="shared" si="0"/>
        <v>0</v>
      </c>
    </row>
    <row r="24" spans="1:6" ht="17.5" x14ac:dyDescent="0.35">
      <c r="A24" s="145"/>
      <c r="B24" s="154"/>
      <c r="C24" s="152"/>
      <c r="D24" s="155"/>
      <c r="E24" s="149"/>
      <c r="F24" s="149"/>
    </row>
    <row r="25" spans="1:6" ht="17.5" x14ac:dyDescent="0.35">
      <c r="A25" s="145">
        <v>1.6</v>
      </c>
      <c r="B25" s="154" t="s">
        <v>87</v>
      </c>
      <c r="C25" s="152" t="s">
        <v>6</v>
      </c>
      <c r="D25" s="153">
        <v>50</v>
      </c>
      <c r="E25" s="149"/>
      <c r="F25" s="149">
        <f t="shared" si="0"/>
        <v>0</v>
      </c>
    </row>
    <row r="26" spans="1:6" ht="18.5" x14ac:dyDescent="0.35">
      <c r="A26" s="145"/>
      <c r="B26" s="156"/>
      <c r="C26" s="152"/>
      <c r="D26" s="153"/>
      <c r="E26" s="149"/>
      <c r="F26" s="149"/>
    </row>
    <row r="27" spans="1:6" ht="17.5" x14ac:dyDescent="0.35">
      <c r="A27" s="145">
        <v>1.7</v>
      </c>
      <c r="B27" s="154" t="s">
        <v>89</v>
      </c>
      <c r="C27" s="152" t="s">
        <v>88</v>
      </c>
      <c r="D27" s="155">
        <v>5000</v>
      </c>
      <c r="E27" s="149"/>
      <c r="F27" s="149">
        <f t="shared" si="0"/>
        <v>0</v>
      </c>
    </row>
    <row r="28" spans="1:6" ht="17.5" x14ac:dyDescent="0.35">
      <c r="A28" s="145"/>
      <c r="B28" s="154"/>
      <c r="C28" s="152"/>
      <c r="D28" s="155"/>
      <c r="E28" s="149"/>
      <c r="F28" s="149"/>
    </row>
    <row r="29" spans="1:6" ht="35" x14ac:dyDescent="0.35">
      <c r="A29" s="145">
        <v>1.8</v>
      </c>
      <c r="B29" s="154" t="s">
        <v>90</v>
      </c>
      <c r="C29" s="152" t="s">
        <v>84</v>
      </c>
      <c r="D29" s="155">
        <v>6000</v>
      </c>
      <c r="E29" s="149"/>
      <c r="F29" s="149">
        <f t="shared" si="0"/>
        <v>0</v>
      </c>
    </row>
    <row r="30" spans="1:6" ht="17.5" x14ac:dyDescent="0.35">
      <c r="A30" s="145"/>
      <c r="B30" s="154"/>
      <c r="C30" s="152"/>
      <c r="D30" s="155"/>
      <c r="E30" s="149"/>
      <c r="F30" s="149"/>
    </row>
    <row r="31" spans="1:6" ht="17.5" x14ac:dyDescent="0.35">
      <c r="A31" s="145"/>
      <c r="B31" s="198" t="s">
        <v>91</v>
      </c>
      <c r="C31" s="152" t="s">
        <v>92</v>
      </c>
      <c r="D31" s="199">
        <v>280</v>
      </c>
      <c r="E31" s="149"/>
      <c r="F31" s="149">
        <f>D31*E31</f>
        <v>0</v>
      </c>
    </row>
    <row r="32" spans="1:6" ht="17.5" x14ac:dyDescent="0.35">
      <c r="A32" s="167">
        <v>1.9</v>
      </c>
      <c r="B32" s="198"/>
      <c r="C32" s="152" t="s">
        <v>93</v>
      </c>
      <c r="D32" s="199"/>
      <c r="E32" s="149"/>
      <c r="F32" s="149"/>
    </row>
    <row r="33" spans="1:6" ht="17.5" x14ac:dyDescent="0.35">
      <c r="A33" s="167"/>
      <c r="B33" s="154"/>
      <c r="C33" s="152"/>
      <c r="D33" s="153"/>
      <c r="E33" s="149"/>
      <c r="F33" s="149"/>
    </row>
    <row r="34" spans="1:6" ht="17.5" x14ac:dyDescent="0.35">
      <c r="A34" s="207">
        <v>1.1000000000000001</v>
      </c>
      <c r="B34" s="154" t="s">
        <v>128</v>
      </c>
      <c r="C34" s="152" t="s">
        <v>88</v>
      </c>
      <c r="D34" s="153">
        <v>7000000</v>
      </c>
      <c r="E34" s="149"/>
      <c r="F34" s="149">
        <f>D34*E34</f>
        <v>0</v>
      </c>
    </row>
    <row r="35" spans="1:6" ht="17.5" x14ac:dyDescent="0.35">
      <c r="A35" s="167"/>
      <c r="B35" s="154"/>
      <c r="C35" s="152"/>
      <c r="D35" s="153"/>
      <c r="E35" s="149"/>
      <c r="F35" s="149"/>
    </row>
    <row r="36" spans="1:6" ht="18" thickBot="1" x14ac:dyDescent="0.4">
      <c r="A36" s="167">
        <v>1.1100000000000001</v>
      </c>
      <c r="B36" s="154" t="s">
        <v>129</v>
      </c>
      <c r="C36" s="152" t="s">
        <v>88</v>
      </c>
      <c r="D36" s="153">
        <v>7000000</v>
      </c>
      <c r="E36" s="149"/>
      <c r="F36" s="149">
        <f>D36*E36</f>
        <v>0</v>
      </c>
    </row>
    <row r="37" spans="1:6" ht="18.5" thickBot="1" x14ac:dyDescent="0.4">
      <c r="A37" s="168"/>
      <c r="B37" s="174" t="s">
        <v>122</v>
      </c>
      <c r="C37" s="168"/>
      <c r="D37" s="169"/>
      <c r="E37" s="170"/>
      <c r="F37" s="170">
        <f>SUM(F14:F36)</f>
        <v>0</v>
      </c>
    </row>
    <row r="38" spans="1:6" ht="17.5" x14ac:dyDescent="0.35">
      <c r="A38" s="145"/>
      <c r="B38" s="158"/>
      <c r="C38" s="145"/>
      <c r="D38" s="147"/>
      <c r="E38" s="149"/>
      <c r="F38" s="149"/>
    </row>
    <row r="39" spans="1:6" ht="18" x14ac:dyDescent="0.35">
      <c r="A39" s="145">
        <v>2</v>
      </c>
      <c r="B39" s="151" t="s">
        <v>33</v>
      </c>
      <c r="C39" s="152"/>
      <c r="D39" s="153"/>
      <c r="E39" s="149"/>
      <c r="F39" s="149"/>
    </row>
    <row r="40" spans="1:6" ht="18" x14ac:dyDescent="0.35">
      <c r="A40" s="145"/>
      <c r="B40" s="151"/>
      <c r="C40" s="152"/>
      <c r="D40" s="153"/>
      <c r="E40" s="149"/>
      <c r="F40" s="149"/>
    </row>
    <row r="41" spans="1:6" ht="17.5" x14ac:dyDescent="0.35">
      <c r="A41" s="145">
        <v>2.1</v>
      </c>
      <c r="B41" s="154" t="s">
        <v>94</v>
      </c>
      <c r="C41" s="152" t="s">
        <v>80</v>
      </c>
      <c r="D41" s="155">
        <v>40000</v>
      </c>
      <c r="E41" s="149"/>
      <c r="F41" s="149">
        <f>D41*E41</f>
        <v>0</v>
      </c>
    </row>
    <row r="42" spans="1:6" ht="17.5" x14ac:dyDescent="0.35">
      <c r="A42" s="145"/>
      <c r="B42" s="154"/>
      <c r="C42" s="152"/>
      <c r="D42" s="155"/>
      <c r="E42" s="149"/>
      <c r="F42" s="149"/>
    </row>
    <row r="43" spans="1:6" ht="17.5" x14ac:dyDescent="0.35">
      <c r="A43" s="145">
        <v>2.2000000000000002</v>
      </c>
      <c r="B43" s="154" t="s">
        <v>95</v>
      </c>
      <c r="C43" s="152" t="s">
        <v>80</v>
      </c>
      <c r="D43" s="155">
        <v>40000</v>
      </c>
      <c r="E43" s="149"/>
      <c r="F43" s="149">
        <f t="shared" ref="F43:F53" si="1">D43*E43</f>
        <v>0</v>
      </c>
    </row>
    <row r="44" spans="1:6" ht="17.5" x14ac:dyDescent="0.35">
      <c r="A44" s="145"/>
      <c r="B44" s="154"/>
      <c r="C44" s="152"/>
      <c r="D44" s="155"/>
      <c r="E44" s="149"/>
      <c r="F44" s="149"/>
    </row>
    <row r="45" spans="1:6" ht="17.5" x14ac:dyDescent="0.35">
      <c r="A45" s="145">
        <v>2.2999999999999998</v>
      </c>
      <c r="B45" s="154" t="s">
        <v>96</v>
      </c>
      <c r="C45" s="152" t="s">
        <v>80</v>
      </c>
      <c r="D45" s="155">
        <v>40000</v>
      </c>
      <c r="E45" s="149"/>
      <c r="F45" s="149">
        <f t="shared" si="1"/>
        <v>0</v>
      </c>
    </row>
    <row r="46" spans="1:6" ht="17.5" x14ac:dyDescent="0.35">
      <c r="A46" s="145"/>
      <c r="B46" s="154"/>
      <c r="C46" s="152"/>
      <c r="D46" s="155"/>
      <c r="E46" s="149"/>
      <c r="F46" s="149"/>
    </row>
    <row r="47" spans="1:6" ht="17.5" x14ac:dyDescent="0.35">
      <c r="A47" s="145">
        <v>2.4</v>
      </c>
      <c r="B47" s="154" t="s">
        <v>97</v>
      </c>
      <c r="C47" s="152" t="s">
        <v>80</v>
      </c>
      <c r="D47" s="155">
        <v>40000</v>
      </c>
      <c r="E47" s="149"/>
      <c r="F47" s="149">
        <f t="shared" si="1"/>
        <v>0</v>
      </c>
    </row>
    <row r="48" spans="1:6" ht="17.5" x14ac:dyDescent="0.35">
      <c r="A48" s="145"/>
      <c r="B48" s="154"/>
      <c r="C48" s="152"/>
      <c r="D48" s="155"/>
      <c r="E48" s="149"/>
      <c r="F48" s="149"/>
    </row>
    <row r="49" spans="1:6" ht="17.5" x14ac:dyDescent="0.35">
      <c r="A49" s="145">
        <v>2.5</v>
      </c>
      <c r="B49" s="154" t="s">
        <v>98</v>
      </c>
      <c r="C49" s="152" t="s">
        <v>80</v>
      </c>
      <c r="D49" s="155">
        <v>40000</v>
      </c>
      <c r="E49" s="149"/>
      <c r="F49" s="149">
        <f t="shared" si="1"/>
        <v>0</v>
      </c>
    </row>
    <row r="50" spans="1:6" ht="17.5" x14ac:dyDescent="0.35">
      <c r="A50" s="145"/>
      <c r="B50" s="154"/>
      <c r="C50" s="152"/>
      <c r="D50" s="155"/>
      <c r="E50" s="149"/>
      <c r="F50" s="149"/>
    </row>
    <row r="51" spans="1:6" ht="17.5" x14ac:dyDescent="0.35">
      <c r="A51" s="145">
        <v>2.6</v>
      </c>
      <c r="B51" s="154" t="s">
        <v>99</v>
      </c>
      <c r="C51" s="152" t="s">
        <v>80</v>
      </c>
      <c r="D51" s="155">
        <v>12000</v>
      </c>
      <c r="E51" s="149"/>
      <c r="F51" s="149">
        <f t="shared" si="1"/>
        <v>0</v>
      </c>
    </row>
    <row r="52" spans="1:6" ht="17.5" x14ac:dyDescent="0.35">
      <c r="A52" s="145"/>
      <c r="B52" s="154"/>
      <c r="C52" s="152"/>
      <c r="D52" s="155"/>
      <c r="E52" s="149"/>
      <c r="F52" s="149"/>
    </row>
    <row r="53" spans="1:6" ht="17.5" x14ac:dyDescent="0.35">
      <c r="A53" s="145">
        <v>2.7</v>
      </c>
      <c r="B53" s="154" t="s">
        <v>100</v>
      </c>
      <c r="C53" s="152" t="s">
        <v>80</v>
      </c>
      <c r="D53" s="155">
        <v>40000</v>
      </c>
      <c r="E53" s="149"/>
      <c r="F53" s="149">
        <f t="shared" si="1"/>
        <v>0</v>
      </c>
    </row>
    <row r="54" spans="1:6" ht="18" thickBot="1" x14ac:dyDescent="0.4">
      <c r="A54" s="145"/>
      <c r="B54" s="154"/>
      <c r="C54" s="152"/>
      <c r="D54" s="155"/>
      <c r="E54" s="149"/>
      <c r="F54" s="149"/>
    </row>
    <row r="55" spans="1:6" ht="18.5" thickBot="1" x14ac:dyDescent="0.4">
      <c r="A55" s="168"/>
      <c r="B55" s="173" t="s">
        <v>122</v>
      </c>
      <c r="C55" s="171"/>
      <c r="D55" s="172"/>
      <c r="E55" s="170"/>
      <c r="F55" s="170">
        <f>SUM(F41:F54)</f>
        <v>0</v>
      </c>
    </row>
    <row r="56" spans="1:6" ht="17.5" x14ac:dyDescent="0.35">
      <c r="A56" s="145"/>
      <c r="B56" s="154"/>
      <c r="C56" s="152"/>
      <c r="D56" s="153"/>
      <c r="E56" s="149"/>
      <c r="F56" s="149"/>
    </row>
    <row r="57" spans="1:6" ht="18" x14ac:dyDescent="0.35">
      <c r="A57" s="145">
        <v>3</v>
      </c>
      <c r="B57" s="151" t="s">
        <v>101</v>
      </c>
      <c r="C57" s="152"/>
      <c r="D57" s="153"/>
      <c r="E57" s="149"/>
      <c r="F57" s="149"/>
    </row>
    <row r="58" spans="1:6" ht="18" x14ac:dyDescent="0.35">
      <c r="A58" s="145"/>
      <c r="B58" s="151"/>
      <c r="C58" s="152"/>
      <c r="D58" s="153"/>
      <c r="E58" s="149"/>
      <c r="F58" s="149"/>
    </row>
    <row r="59" spans="1:6" ht="17.5" x14ac:dyDescent="0.35">
      <c r="A59" s="145">
        <v>3.1</v>
      </c>
      <c r="B59" s="154" t="s">
        <v>102</v>
      </c>
      <c r="C59" s="152" t="s">
        <v>103</v>
      </c>
      <c r="D59" s="155">
        <v>7000</v>
      </c>
      <c r="E59" s="149"/>
      <c r="F59" s="149">
        <f>D59*E59</f>
        <v>0</v>
      </c>
    </row>
    <row r="60" spans="1:6" ht="17.5" x14ac:dyDescent="0.35">
      <c r="A60" s="145"/>
      <c r="B60" s="157"/>
      <c r="C60" s="145"/>
      <c r="D60" s="147"/>
      <c r="E60" s="149"/>
      <c r="F60" s="149"/>
    </row>
    <row r="61" spans="1:6" ht="17.5" x14ac:dyDescent="0.35">
      <c r="A61" s="145">
        <v>3.2</v>
      </c>
      <c r="B61" s="154" t="s">
        <v>104</v>
      </c>
      <c r="C61" s="152" t="s">
        <v>105</v>
      </c>
      <c r="D61" s="155">
        <v>3200</v>
      </c>
      <c r="E61" s="149"/>
      <c r="F61" s="149">
        <f>D61*E61</f>
        <v>0</v>
      </c>
    </row>
    <row r="62" spans="1:6" ht="17.5" x14ac:dyDescent="0.35">
      <c r="A62" s="145"/>
      <c r="B62" s="154"/>
      <c r="C62" s="152"/>
      <c r="D62" s="155"/>
      <c r="E62" s="149"/>
      <c r="F62" s="149"/>
    </row>
    <row r="63" spans="1:6" ht="17.5" x14ac:dyDescent="0.35">
      <c r="A63" s="145">
        <v>3.3</v>
      </c>
      <c r="B63" s="154" t="s">
        <v>106</v>
      </c>
      <c r="C63" s="152" t="s">
        <v>105</v>
      </c>
      <c r="D63" s="153">
        <v>192</v>
      </c>
      <c r="E63" s="149"/>
      <c r="F63" s="149">
        <f>D63*E63</f>
        <v>0</v>
      </c>
    </row>
    <row r="64" spans="1:6" ht="17.5" x14ac:dyDescent="0.35">
      <c r="A64" s="145"/>
      <c r="B64" s="154"/>
      <c r="C64" s="152"/>
      <c r="D64" s="153"/>
      <c r="E64" s="149"/>
      <c r="F64" s="149"/>
    </row>
    <row r="65" spans="1:6" ht="17.5" x14ac:dyDescent="0.35">
      <c r="A65" s="145">
        <v>3.4</v>
      </c>
      <c r="B65" s="154" t="s">
        <v>126</v>
      </c>
      <c r="C65" s="152" t="s">
        <v>127</v>
      </c>
      <c r="D65" s="153">
        <v>16</v>
      </c>
      <c r="E65" s="149"/>
      <c r="F65" s="149">
        <f>D65*E65</f>
        <v>0</v>
      </c>
    </row>
    <row r="66" spans="1:6" ht="18" thickBot="1" x14ac:dyDescent="0.4">
      <c r="A66" s="145"/>
      <c r="B66" s="154"/>
      <c r="C66" s="152"/>
      <c r="D66" s="153"/>
      <c r="E66" s="149"/>
      <c r="F66" s="149"/>
    </row>
    <row r="67" spans="1:6" ht="18.5" thickBot="1" x14ac:dyDescent="0.4">
      <c r="A67" s="168"/>
      <c r="B67" s="173" t="s">
        <v>122</v>
      </c>
      <c r="C67" s="171"/>
      <c r="D67" s="175"/>
      <c r="E67" s="170"/>
      <c r="F67" s="170">
        <f>SUM(F58:F66)</f>
        <v>0</v>
      </c>
    </row>
    <row r="68" spans="1:6" ht="17.5" x14ac:dyDescent="0.35">
      <c r="A68" s="145"/>
      <c r="B68" s="154"/>
      <c r="C68" s="152"/>
      <c r="D68" s="153"/>
      <c r="E68" s="149"/>
      <c r="F68" s="149"/>
    </row>
    <row r="69" spans="1:6" ht="17.5" x14ac:dyDescent="0.35">
      <c r="A69" s="145"/>
      <c r="B69" s="154"/>
      <c r="C69" s="152"/>
      <c r="D69" s="153"/>
      <c r="E69" s="149"/>
      <c r="F69" s="149"/>
    </row>
    <row r="70" spans="1:6" ht="18" x14ac:dyDescent="0.35">
      <c r="A70" s="145">
        <v>4</v>
      </c>
      <c r="B70" s="151" t="s">
        <v>107</v>
      </c>
      <c r="C70" s="152"/>
      <c r="D70" s="153"/>
      <c r="E70" s="149"/>
      <c r="F70" s="149"/>
    </row>
    <row r="71" spans="1:6" ht="18" x14ac:dyDescent="0.35">
      <c r="A71" s="145"/>
      <c r="B71" s="151"/>
      <c r="C71" s="152"/>
      <c r="D71" s="153"/>
      <c r="E71" s="149"/>
      <c r="F71" s="149"/>
    </row>
    <row r="72" spans="1:6" ht="17.5" x14ac:dyDescent="0.35">
      <c r="A72" s="145"/>
      <c r="B72" s="154"/>
      <c r="C72" s="152"/>
      <c r="D72" s="153"/>
      <c r="E72" s="149"/>
      <c r="F72" s="149"/>
    </row>
    <row r="73" spans="1:6" ht="17.5" x14ac:dyDescent="0.35">
      <c r="A73" s="145">
        <v>4.0999999999999996</v>
      </c>
      <c r="B73" s="154" t="s">
        <v>109</v>
      </c>
      <c r="C73" s="152" t="s">
        <v>108</v>
      </c>
      <c r="D73" s="153">
        <v>50</v>
      </c>
      <c r="E73" s="149"/>
      <c r="F73" s="149">
        <f>D73*E73</f>
        <v>0</v>
      </c>
    </row>
    <row r="74" spans="1:6" ht="17.5" x14ac:dyDescent="0.35">
      <c r="A74" s="145">
        <v>4.2</v>
      </c>
      <c r="B74" s="154" t="s">
        <v>111</v>
      </c>
      <c r="C74" s="152" t="s">
        <v>110</v>
      </c>
      <c r="D74" s="153">
        <v>7</v>
      </c>
      <c r="E74" s="149"/>
      <c r="F74" s="149">
        <f>D74*E74</f>
        <v>0</v>
      </c>
    </row>
    <row r="75" spans="1:6" ht="17.5" x14ac:dyDescent="0.35">
      <c r="A75" s="145"/>
      <c r="B75" s="154"/>
      <c r="C75" s="152"/>
      <c r="D75" s="153"/>
      <c r="E75" s="149"/>
      <c r="F75" s="149"/>
    </row>
    <row r="76" spans="1:6" ht="17.5" x14ac:dyDescent="0.35">
      <c r="A76" s="145">
        <v>4.3</v>
      </c>
      <c r="B76" s="154" t="s">
        <v>111</v>
      </c>
      <c r="C76" s="152" t="s">
        <v>112</v>
      </c>
      <c r="D76" s="153">
        <v>32</v>
      </c>
      <c r="E76" s="149"/>
      <c r="F76" s="149">
        <f>D76*E76</f>
        <v>0</v>
      </c>
    </row>
    <row r="77" spans="1:6" ht="18" thickBot="1" x14ac:dyDescent="0.4">
      <c r="A77" s="145"/>
      <c r="B77" s="154"/>
      <c r="C77" s="152"/>
      <c r="D77" s="153"/>
      <c r="E77" s="149"/>
      <c r="F77" s="149"/>
    </row>
    <row r="78" spans="1:6" ht="18.5" thickBot="1" x14ac:dyDescent="0.4">
      <c r="A78" s="168"/>
      <c r="B78" s="173" t="s">
        <v>122</v>
      </c>
      <c r="C78" s="171"/>
      <c r="D78" s="175"/>
      <c r="E78" s="170"/>
      <c r="F78" s="170">
        <f>SUM(F72:F77)</f>
        <v>0</v>
      </c>
    </row>
    <row r="79" spans="1:6" ht="17.5" x14ac:dyDescent="0.35">
      <c r="A79" s="145"/>
      <c r="B79" s="154"/>
      <c r="C79" s="152"/>
      <c r="D79" s="153"/>
      <c r="E79" s="149"/>
      <c r="F79" s="149"/>
    </row>
    <row r="80" spans="1:6" ht="18" x14ac:dyDescent="0.35">
      <c r="A80" s="145">
        <v>5</v>
      </c>
      <c r="B80" s="151" t="s">
        <v>113</v>
      </c>
      <c r="C80" s="152"/>
      <c r="D80" s="153"/>
      <c r="E80" s="149"/>
      <c r="F80" s="149"/>
    </row>
    <row r="81" spans="1:6" ht="18" x14ac:dyDescent="0.35">
      <c r="A81" s="145"/>
      <c r="B81" s="151"/>
      <c r="C81" s="152"/>
      <c r="D81" s="153"/>
      <c r="E81" s="149"/>
      <c r="F81" s="149"/>
    </row>
    <row r="82" spans="1:6" ht="17.5" x14ac:dyDescent="0.35">
      <c r="A82" s="145">
        <v>5.0999999999999996</v>
      </c>
      <c r="B82" s="154" t="s">
        <v>114</v>
      </c>
      <c r="C82" s="152" t="s">
        <v>82</v>
      </c>
      <c r="D82" s="153">
        <v>320</v>
      </c>
      <c r="E82" s="149"/>
      <c r="F82" s="149">
        <f>D82*E82</f>
        <v>0</v>
      </c>
    </row>
    <row r="83" spans="1:6" ht="17.5" x14ac:dyDescent="0.35">
      <c r="A83" s="145"/>
      <c r="B83" s="154"/>
      <c r="C83" s="152"/>
      <c r="D83" s="153"/>
      <c r="E83" s="149"/>
      <c r="F83" s="149"/>
    </row>
    <row r="84" spans="1:6" ht="17.5" x14ac:dyDescent="0.35">
      <c r="A84" s="145">
        <v>5.2</v>
      </c>
      <c r="B84" s="154" t="s">
        <v>115</v>
      </c>
      <c r="C84" s="152" t="s">
        <v>82</v>
      </c>
      <c r="D84" s="153">
        <v>320</v>
      </c>
      <c r="E84" s="149"/>
      <c r="F84" s="149">
        <f t="shared" ref="F84:F88" si="2">D84*E84</f>
        <v>0</v>
      </c>
    </row>
    <row r="85" spans="1:6" ht="17.5" x14ac:dyDescent="0.35">
      <c r="A85" s="145"/>
      <c r="B85" s="154"/>
      <c r="C85" s="152"/>
      <c r="D85" s="153"/>
      <c r="E85" s="149"/>
      <c r="F85" s="149"/>
    </row>
    <row r="86" spans="1:6" ht="17.5" x14ac:dyDescent="0.35">
      <c r="A86" s="145">
        <v>5.3</v>
      </c>
      <c r="B86" s="154" t="s">
        <v>116</v>
      </c>
      <c r="C86" s="152" t="s">
        <v>82</v>
      </c>
      <c r="D86" s="153">
        <v>320</v>
      </c>
      <c r="E86" s="149"/>
      <c r="F86" s="149">
        <f t="shared" si="2"/>
        <v>0</v>
      </c>
    </row>
    <row r="87" spans="1:6" ht="17.5" x14ac:dyDescent="0.35">
      <c r="A87" s="145"/>
      <c r="B87" s="154"/>
      <c r="C87" s="152"/>
      <c r="D87" s="153"/>
      <c r="E87" s="149"/>
      <c r="F87" s="149"/>
    </row>
    <row r="88" spans="1:6" ht="17.5" x14ac:dyDescent="0.35">
      <c r="A88" s="145">
        <v>5.4</v>
      </c>
      <c r="B88" s="154" t="s">
        <v>117</v>
      </c>
      <c r="C88" s="152" t="s">
        <v>118</v>
      </c>
      <c r="D88" s="155">
        <v>6400</v>
      </c>
      <c r="E88" s="149"/>
      <c r="F88" s="149">
        <f t="shared" si="2"/>
        <v>0</v>
      </c>
    </row>
    <row r="89" spans="1:6" ht="18" thickBot="1" x14ac:dyDescent="0.4">
      <c r="A89" s="145"/>
      <c r="B89" s="154"/>
      <c r="C89" s="152"/>
      <c r="D89" s="155"/>
      <c r="E89" s="149"/>
      <c r="F89" s="149"/>
    </row>
    <row r="90" spans="1:6" ht="18.5" thickBot="1" x14ac:dyDescent="0.4">
      <c r="A90" s="168"/>
      <c r="B90" s="173" t="s">
        <v>122</v>
      </c>
      <c r="C90" s="171"/>
      <c r="D90" s="172"/>
      <c r="E90" s="170"/>
      <c r="F90" s="170">
        <f>SUM(F80:F89)</f>
        <v>0</v>
      </c>
    </row>
    <row r="91" spans="1:6" ht="17.5" x14ac:dyDescent="0.35">
      <c r="A91" s="145"/>
      <c r="B91" s="154"/>
      <c r="C91" s="152"/>
      <c r="D91" s="153"/>
      <c r="E91" s="149"/>
      <c r="F91" s="149"/>
    </row>
    <row r="92" spans="1:6" ht="18" x14ac:dyDescent="0.35">
      <c r="A92" s="145">
        <v>6</v>
      </c>
      <c r="B92" s="151" t="s">
        <v>119</v>
      </c>
      <c r="C92" s="152"/>
      <c r="D92" s="153"/>
      <c r="E92" s="149"/>
      <c r="F92" s="149"/>
    </row>
    <row r="93" spans="1:6" ht="18" x14ac:dyDescent="0.35">
      <c r="A93" s="145"/>
      <c r="B93" s="151"/>
      <c r="C93" s="152"/>
      <c r="D93" s="153"/>
      <c r="E93" s="149"/>
      <c r="F93" s="149"/>
    </row>
    <row r="94" spans="1:6" ht="17.5" x14ac:dyDescent="0.35">
      <c r="A94" s="145">
        <v>6.1</v>
      </c>
      <c r="B94" s="154" t="s">
        <v>120</v>
      </c>
      <c r="C94" s="152" t="s">
        <v>34</v>
      </c>
      <c r="D94" s="153">
        <v>1</v>
      </c>
      <c r="E94" s="149"/>
      <c r="F94" s="149">
        <f>D94*E94</f>
        <v>0</v>
      </c>
    </row>
    <row r="95" spans="1:6" ht="18" thickBot="1" x14ac:dyDescent="0.4">
      <c r="A95" s="145"/>
      <c r="B95" s="154"/>
      <c r="C95" s="152"/>
      <c r="D95" s="153"/>
      <c r="E95" s="149"/>
      <c r="F95" s="149"/>
    </row>
    <row r="96" spans="1:6" ht="18.5" thickBot="1" x14ac:dyDescent="0.4">
      <c r="A96" s="168"/>
      <c r="B96" s="173" t="s">
        <v>122</v>
      </c>
      <c r="C96" s="171"/>
      <c r="D96" s="175"/>
      <c r="E96" s="170"/>
      <c r="F96" s="170">
        <f>SUM(F92:F95)</f>
        <v>0</v>
      </c>
    </row>
    <row r="97" spans="1:6" ht="17.5" x14ac:dyDescent="0.35">
      <c r="A97" s="145"/>
      <c r="B97" s="157"/>
      <c r="C97" s="145"/>
      <c r="D97" s="147"/>
      <c r="E97" s="149"/>
      <c r="F97" s="149"/>
    </row>
    <row r="98" spans="1:6" ht="18" thickBot="1" x14ac:dyDescent="0.4">
      <c r="A98" s="159"/>
      <c r="B98" s="160"/>
      <c r="C98" s="161"/>
      <c r="D98" s="162"/>
      <c r="E98" s="163"/>
      <c r="F98" s="163"/>
    </row>
    <row r="99" spans="1:6" ht="21.75" customHeight="1" thickBot="1" x14ac:dyDescent="0.45">
      <c r="A99" s="193" t="s">
        <v>121</v>
      </c>
      <c r="B99" s="194"/>
      <c r="C99" s="194"/>
      <c r="D99" s="194"/>
      <c r="E99" s="194"/>
      <c r="F99" s="164">
        <f>F37+F55+F67+F78+F90+F96</f>
        <v>0</v>
      </c>
    </row>
    <row r="100" spans="1:6" ht="8.25" customHeight="1" thickTop="1" x14ac:dyDescent="0.3">
      <c r="A100" s="195"/>
      <c r="B100" s="196"/>
      <c r="C100" s="196"/>
      <c r="D100" s="196"/>
      <c r="E100" s="196"/>
      <c r="F100" s="197"/>
    </row>
    <row r="101" spans="1:6" ht="17.5" x14ac:dyDescent="0.35">
      <c r="A101" s="123"/>
      <c r="B101" s="124"/>
      <c r="C101" s="125"/>
      <c r="D101" s="125"/>
      <c r="E101" s="165"/>
      <c r="F101" s="165"/>
    </row>
    <row r="102" spans="1:6" ht="17.5" x14ac:dyDescent="0.35">
      <c r="A102" s="123"/>
      <c r="B102" s="124"/>
      <c r="C102" s="125"/>
      <c r="D102" s="125"/>
      <c r="E102" s="166"/>
      <c r="F102" s="166"/>
    </row>
    <row r="103" spans="1:6" ht="17.5" x14ac:dyDescent="0.35">
      <c r="A103" s="123"/>
      <c r="B103" s="124"/>
      <c r="C103" s="125"/>
      <c r="D103" s="125"/>
      <c r="E103" s="166"/>
      <c r="F103" s="166"/>
    </row>
    <row r="104" spans="1:6" ht="17.5" x14ac:dyDescent="0.35">
      <c r="A104" s="123"/>
      <c r="B104" s="124"/>
      <c r="C104" s="125"/>
      <c r="D104" s="125"/>
      <c r="E104" s="166"/>
      <c r="F104" s="166"/>
    </row>
    <row r="105" spans="1:6" ht="17.5" x14ac:dyDescent="0.35">
      <c r="A105" s="123"/>
      <c r="B105" s="124"/>
      <c r="C105" s="125"/>
      <c r="D105" s="125"/>
      <c r="E105" s="166"/>
      <c r="F105" s="166"/>
    </row>
    <row r="106" spans="1:6" ht="17.5" x14ac:dyDescent="0.35">
      <c r="A106" s="123"/>
      <c r="B106" s="124"/>
      <c r="C106" s="125"/>
      <c r="D106" s="125"/>
      <c r="E106" s="166"/>
      <c r="F106" s="166"/>
    </row>
    <row r="107" spans="1:6" ht="17.5" x14ac:dyDescent="0.35">
      <c r="A107" s="123"/>
      <c r="B107" s="124"/>
      <c r="C107" s="125"/>
      <c r="D107" s="125"/>
      <c r="E107" s="166"/>
      <c r="F107" s="166"/>
    </row>
    <row r="108" spans="1:6" ht="17.5" x14ac:dyDescent="0.35">
      <c r="A108" s="123"/>
      <c r="B108" s="124"/>
      <c r="C108" s="125"/>
      <c r="D108" s="125"/>
      <c r="E108" s="166"/>
      <c r="F108" s="166"/>
    </row>
    <row r="109" spans="1:6" ht="17.5" x14ac:dyDescent="0.35">
      <c r="A109" s="123"/>
      <c r="B109" s="124"/>
      <c r="C109" s="125"/>
      <c r="D109" s="125"/>
      <c r="E109" s="166"/>
      <c r="F109" s="166"/>
    </row>
    <row r="110" spans="1:6" ht="17.5" x14ac:dyDescent="0.35">
      <c r="A110" s="123"/>
      <c r="B110" s="124"/>
      <c r="C110" s="125"/>
      <c r="D110" s="125"/>
      <c r="E110" s="166"/>
      <c r="F110" s="166"/>
    </row>
    <row r="111" spans="1:6" ht="17.5" x14ac:dyDescent="0.35">
      <c r="A111" s="123"/>
      <c r="B111" s="124"/>
      <c r="C111" s="125"/>
      <c r="D111" s="125"/>
      <c r="E111" s="166"/>
      <c r="F111" s="166"/>
    </row>
    <row r="112" spans="1:6" ht="17.5" x14ac:dyDescent="0.35">
      <c r="A112" s="123"/>
      <c r="B112" s="124"/>
      <c r="C112" s="125"/>
      <c r="D112" s="125"/>
      <c r="E112" s="166"/>
      <c r="F112" s="166"/>
    </row>
    <row r="113" spans="1:6" ht="17.5" x14ac:dyDescent="0.35">
      <c r="A113" s="123"/>
      <c r="B113" s="124"/>
      <c r="C113" s="125"/>
      <c r="D113" s="125"/>
      <c r="E113" s="166"/>
      <c r="F113" s="166"/>
    </row>
    <row r="114" spans="1:6" ht="17.5" x14ac:dyDescent="0.35">
      <c r="A114" s="123"/>
      <c r="B114" s="124"/>
      <c r="C114" s="125"/>
      <c r="D114" s="125"/>
      <c r="E114" s="166"/>
      <c r="F114" s="166"/>
    </row>
    <row r="115" spans="1:6" ht="17.5" x14ac:dyDescent="0.35">
      <c r="A115" s="123"/>
      <c r="B115" s="124"/>
      <c r="C115" s="125"/>
      <c r="D115" s="125"/>
      <c r="E115" s="166"/>
      <c r="F115" s="166"/>
    </row>
    <row r="116" spans="1:6" ht="17.5" x14ac:dyDescent="0.35">
      <c r="A116" s="123"/>
      <c r="B116" s="124"/>
      <c r="C116" s="125"/>
      <c r="D116" s="125"/>
      <c r="E116" s="166"/>
      <c r="F116" s="166"/>
    </row>
    <row r="117" spans="1:6" ht="17.5" x14ac:dyDescent="0.35">
      <c r="A117" s="123"/>
      <c r="B117" s="124"/>
      <c r="C117" s="125"/>
      <c r="D117" s="125"/>
      <c r="E117" s="166"/>
      <c r="F117" s="166"/>
    </row>
    <row r="118" spans="1:6" ht="17.5" x14ac:dyDescent="0.35">
      <c r="A118" s="123"/>
      <c r="B118" s="124"/>
      <c r="C118" s="125"/>
      <c r="D118" s="125"/>
      <c r="E118" s="166"/>
      <c r="F118" s="166"/>
    </row>
    <row r="119" spans="1:6" ht="17.5" x14ac:dyDescent="0.35">
      <c r="A119" s="123"/>
      <c r="B119" s="124"/>
      <c r="C119" s="125"/>
      <c r="D119" s="125"/>
      <c r="E119" s="166"/>
      <c r="F119" s="166"/>
    </row>
    <row r="120" spans="1:6" ht="17.5" x14ac:dyDescent="0.35">
      <c r="A120" s="123"/>
      <c r="B120" s="124"/>
      <c r="C120" s="125"/>
      <c r="D120" s="125"/>
      <c r="E120" s="166"/>
      <c r="F120" s="166"/>
    </row>
    <row r="121" spans="1:6" ht="17.5" x14ac:dyDescent="0.35">
      <c r="A121" s="123"/>
      <c r="B121" s="124"/>
      <c r="C121" s="125"/>
      <c r="D121" s="125"/>
      <c r="E121" s="166"/>
      <c r="F121" s="166"/>
    </row>
    <row r="122" spans="1:6" ht="17.5" x14ac:dyDescent="0.35">
      <c r="A122" s="123"/>
      <c r="B122" s="124"/>
      <c r="C122" s="125"/>
      <c r="D122" s="125"/>
      <c r="E122" s="166"/>
      <c r="F122" s="166"/>
    </row>
    <row r="123" spans="1:6" ht="17.5" x14ac:dyDescent="0.35">
      <c r="A123" s="123"/>
      <c r="B123" s="124"/>
      <c r="C123" s="125"/>
      <c r="D123" s="125"/>
      <c r="E123" s="166"/>
      <c r="F123" s="166"/>
    </row>
    <row r="124" spans="1:6" ht="17.5" x14ac:dyDescent="0.35">
      <c r="A124" s="123"/>
      <c r="B124" s="124"/>
      <c r="C124" s="125"/>
      <c r="D124" s="125"/>
      <c r="E124" s="166"/>
      <c r="F124" s="166"/>
    </row>
    <row r="125" spans="1:6" ht="17.5" x14ac:dyDescent="0.35">
      <c r="A125" s="123"/>
      <c r="B125" s="124"/>
      <c r="C125" s="125"/>
      <c r="D125" s="125"/>
      <c r="E125" s="166"/>
      <c r="F125" s="166"/>
    </row>
    <row r="126" spans="1:6" ht="17.5" x14ac:dyDescent="0.35">
      <c r="A126" s="123"/>
      <c r="B126" s="124"/>
      <c r="C126" s="125"/>
      <c r="D126" s="125"/>
      <c r="E126" s="166"/>
      <c r="F126" s="166"/>
    </row>
    <row r="127" spans="1:6" ht="17.5" x14ac:dyDescent="0.35">
      <c r="A127" s="123"/>
      <c r="B127" s="124"/>
      <c r="C127" s="125"/>
      <c r="D127" s="125"/>
      <c r="E127" s="166"/>
      <c r="F127" s="166"/>
    </row>
    <row r="128" spans="1:6" ht="17.5" x14ac:dyDescent="0.35">
      <c r="A128" s="123"/>
      <c r="B128" s="124"/>
      <c r="C128" s="125"/>
      <c r="D128" s="125"/>
      <c r="E128" s="166"/>
      <c r="F128" s="166"/>
    </row>
    <row r="129" spans="1:6" ht="17.5" x14ac:dyDescent="0.35">
      <c r="A129" s="123"/>
      <c r="B129" s="124"/>
      <c r="C129" s="125"/>
      <c r="D129" s="125"/>
      <c r="E129" s="166"/>
      <c r="F129" s="166"/>
    </row>
    <row r="130" spans="1:6" ht="17.5" x14ac:dyDescent="0.35">
      <c r="A130" s="123"/>
      <c r="B130" s="124"/>
      <c r="C130" s="125"/>
      <c r="D130" s="125"/>
      <c r="E130" s="166"/>
      <c r="F130" s="166"/>
    </row>
    <row r="131" spans="1:6" ht="17.5" x14ac:dyDescent="0.35">
      <c r="A131" s="123"/>
      <c r="B131" s="124"/>
      <c r="C131" s="125"/>
      <c r="D131" s="125"/>
      <c r="E131" s="166"/>
      <c r="F131" s="166"/>
    </row>
    <row r="132" spans="1:6" ht="17.5" x14ac:dyDescent="0.35">
      <c r="A132" s="123"/>
      <c r="B132" s="124"/>
      <c r="C132" s="125"/>
      <c r="D132" s="125"/>
      <c r="E132" s="166"/>
      <c r="F132" s="166"/>
    </row>
    <row r="133" spans="1:6" ht="17.5" x14ac:dyDescent="0.35">
      <c r="A133" s="123"/>
      <c r="B133" s="124"/>
      <c r="C133" s="125"/>
      <c r="D133" s="125"/>
      <c r="E133" s="166"/>
      <c r="F133" s="166"/>
    </row>
    <row r="134" spans="1:6" ht="17.5" x14ac:dyDescent="0.35">
      <c r="A134" s="123"/>
      <c r="B134" s="124"/>
      <c r="C134" s="125"/>
      <c r="D134" s="125"/>
      <c r="E134" s="166"/>
      <c r="F134" s="166"/>
    </row>
    <row r="135" spans="1:6" ht="17.5" x14ac:dyDescent="0.35">
      <c r="A135" s="123"/>
      <c r="B135" s="124"/>
      <c r="C135" s="125"/>
      <c r="D135" s="125"/>
      <c r="E135" s="166"/>
      <c r="F135" s="166"/>
    </row>
    <row r="136" spans="1:6" ht="17.5" x14ac:dyDescent="0.35">
      <c r="A136" s="123"/>
      <c r="B136" s="124"/>
      <c r="C136" s="125"/>
      <c r="D136" s="125"/>
      <c r="E136" s="166"/>
      <c r="F136" s="166"/>
    </row>
    <row r="137" spans="1:6" ht="17.5" x14ac:dyDescent="0.35">
      <c r="A137" s="123"/>
      <c r="B137" s="124"/>
      <c r="C137" s="125"/>
      <c r="D137" s="125"/>
      <c r="E137" s="166"/>
      <c r="F137" s="166"/>
    </row>
    <row r="138" spans="1:6" ht="17.5" x14ac:dyDescent="0.35">
      <c r="A138" s="123"/>
      <c r="B138" s="124"/>
      <c r="C138" s="125"/>
      <c r="D138" s="125"/>
      <c r="E138" s="166"/>
      <c r="F138" s="166"/>
    </row>
    <row r="139" spans="1:6" ht="17.5" x14ac:dyDescent="0.35">
      <c r="A139" s="123"/>
      <c r="B139" s="124"/>
      <c r="C139" s="125"/>
      <c r="D139" s="125"/>
      <c r="E139" s="166"/>
      <c r="F139" s="166"/>
    </row>
    <row r="140" spans="1:6" ht="17.5" x14ac:dyDescent="0.35">
      <c r="A140" s="123"/>
      <c r="B140" s="124"/>
      <c r="C140" s="125"/>
      <c r="D140" s="125"/>
      <c r="E140" s="166"/>
      <c r="F140" s="166"/>
    </row>
    <row r="141" spans="1:6" ht="17.5" x14ac:dyDescent="0.35">
      <c r="A141" s="123"/>
      <c r="B141" s="124"/>
      <c r="C141" s="125"/>
      <c r="D141" s="125"/>
      <c r="E141" s="166"/>
      <c r="F141" s="166"/>
    </row>
    <row r="142" spans="1:6" ht="17.5" x14ac:dyDescent="0.35">
      <c r="A142" s="123"/>
      <c r="B142" s="124"/>
      <c r="C142" s="125"/>
      <c r="D142" s="125"/>
      <c r="E142" s="166"/>
      <c r="F142" s="166"/>
    </row>
    <row r="143" spans="1:6" ht="17.5" x14ac:dyDescent="0.35">
      <c r="A143" s="123"/>
      <c r="B143" s="124"/>
      <c r="C143" s="125"/>
      <c r="D143" s="125"/>
      <c r="E143" s="166"/>
      <c r="F143" s="166"/>
    </row>
    <row r="144" spans="1:6" ht="17.5" x14ac:dyDescent="0.35">
      <c r="A144" s="123"/>
      <c r="B144" s="124"/>
      <c r="C144" s="125"/>
      <c r="D144" s="125"/>
      <c r="E144" s="166"/>
      <c r="F144" s="166"/>
    </row>
    <row r="145" spans="1:6" ht="17.5" x14ac:dyDescent="0.35">
      <c r="A145" s="123"/>
      <c r="B145" s="124"/>
      <c r="C145" s="125"/>
      <c r="D145" s="125"/>
      <c r="E145" s="166"/>
      <c r="F145" s="166"/>
    </row>
    <row r="146" spans="1:6" ht="17.5" x14ac:dyDescent="0.35">
      <c r="A146" s="123"/>
      <c r="B146" s="124"/>
      <c r="C146" s="125"/>
      <c r="D146" s="125"/>
      <c r="E146" s="166"/>
      <c r="F146" s="166"/>
    </row>
    <row r="147" spans="1:6" ht="17.5" x14ac:dyDescent="0.35">
      <c r="A147" s="123"/>
      <c r="B147" s="124"/>
      <c r="C147" s="125"/>
      <c r="D147" s="125"/>
      <c r="E147" s="166"/>
      <c r="F147" s="166"/>
    </row>
    <row r="148" spans="1:6" ht="17.5" x14ac:dyDescent="0.35">
      <c r="A148" s="123"/>
      <c r="B148" s="124"/>
      <c r="C148" s="125"/>
      <c r="D148" s="125"/>
      <c r="E148" s="166"/>
      <c r="F148" s="166"/>
    </row>
    <row r="149" spans="1:6" ht="17.5" x14ac:dyDescent="0.35">
      <c r="A149" s="123"/>
      <c r="B149" s="124"/>
      <c r="C149" s="125"/>
      <c r="D149" s="125"/>
      <c r="E149" s="166"/>
      <c r="F149" s="166"/>
    </row>
    <row r="150" spans="1:6" ht="17.5" x14ac:dyDescent="0.35">
      <c r="A150" s="123"/>
      <c r="B150" s="124"/>
      <c r="C150" s="125"/>
      <c r="D150" s="125"/>
      <c r="E150" s="166"/>
      <c r="F150" s="166"/>
    </row>
    <row r="151" spans="1:6" ht="17.5" x14ac:dyDescent="0.35">
      <c r="A151" s="123"/>
      <c r="B151" s="124"/>
      <c r="C151" s="125"/>
      <c r="D151" s="125"/>
      <c r="E151" s="126"/>
      <c r="F151" s="126"/>
    </row>
    <row r="152" spans="1:6" ht="17.5" x14ac:dyDescent="0.35">
      <c r="A152" s="123"/>
      <c r="B152" s="124"/>
      <c r="C152" s="125"/>
      <c r="D152" s="125"/>
      <c r="E152" s="126"/>
      <c r="F152" s="126"/>
    </row>
    <row r="153" spans="1:6" ht="17.5" x14ac:dyDescent="0.35">
      <c r="A153" s="123"/>
      <c r="B153" s="124"/>
      <c r="C153" s="125"/>
      <c r="D153" s="125"/>
      <c r="E153" s="126"/>
      <c r="F153" s="126"/>
    </row>
    <row r="154" spans="1:6" ht="17.5" x14ac:dyDescent="0.35">
      <c r="A154" s="123"/>
      <c r="B154" s="124"/>
      <c r="C154" s="125"/>
      <c r="D154" s="125"/>
      <c r="E154" s="126"/>
      <c r="F154" s="126"/>
    </row>
    <row r="155" spans="1:6" ht="17.5" x14ac:dyDescent="0.35">
      <c r="A155" s="123"/>
      <c r="B155" s="124"/>
      <c r="C155" s="125"/>
      <c r="D155" s="125"/>
      <c r="E155" s="126"/>
      <c r="F155" s="126"/>
    </row>
    <row r="156" spans="1:6" ht="17.5" x14ac:dyDescent="0.35">
      <c r="A156" s="123"/>
      <c r="B156" s="124"/>
      <c r="C156" s="125"/>
      <c r="D156" s="125"/>
      <c r="E156" s="126"/>
      <c r="F156" s="126"/>
    </row>
    <row r="157" spans="1:6" ht="17.5" x14ac:dyDescent="0.35">
      <c r="A157" s="123"/>
      <c r="B157" s="124"/>
      <c r="C157" s="125"/>
      <c r="D157" s="125"/>
      <c r="E157" s="126"/>
      <c r="F157" s="126"/>
    </row>
    <row r="158" spans="1:6" ht="17.5" x14ac:dyDescent="0.35">
      <c r="A158" s="123"/>
      <c r="B158" s="124"/>
      <c r="C158" s="125"/>
      <c r="D158" s="125"/>
      <c r="E158" s="126"/>
      <c r="F158" s="126"/>
    </row>
    <row r="159" spans="1:6" ht="17.5" x14ac:dyDescent="0.35">
      <c r="A159" s="123"/>
      <c r="B159" s="124"/>
      <c r="C159" s="125"/>
      <c r="D159" s="125"/>
      <c r="E159" s="126"/>
      <c r="F159" s="126"/>
    </row>
    <row r="160" spans="1:6" ht="17.5" x14ac:dyDescent="0.35">
      <c r="A160" s="123"/>
      <c r="B160" s="124"/>
      <c r="C160" s="125"/>
      <c r="D160" s="125"/>
      <c r="E160" s="126"/>
      <c r="F160" s="126"/>
    </row>
    <row r="161" spans="1:6" ht="17.5" x14ac:dyDescent="0.35">
      <c r="A161" s="123"/>
      <c r="B161" s="124"/>
      <c r="C161" s="125"/>
      <c r="D161" s="125"/>
      <c r="E161" s="126"/>
      <c r="F161" s="126"/>
    </row>
    <row r="162" spans="1:6" ht="17.5" x14ac:dyDescent="0.35">
      <c r="A162" s="123"/>
      <c r="B162" s="124"/>
      <c r="C162" s="125"/>
      <c r="D162" s="125"/>
      <c r="E162" s="126"/>
      <c r="F162" s="126"/>
    </row>
    <row r="163" spans="1:6" ht="17.5" x14ac:dyDescent="0.35">
      <c r="A163" s="123"/>
      <c r="B163" s="124"/>
      <c r="C163" s="125"/>
      <c r="D163" s="125"/>
      <c r="E163" s="126"/>
      <c r="F163" s="126"/>
    </row>
    <row r="164" spans="1:6" ht="17.5" x14ac:dyDescent="0.35">
      <c r="A164" s="123"/>
      <c r="B164" s="124"/>
      <c r="C164" s="125"/>
      <c r="D164" s="125"/>
      <c r="E164" s="126"/>
      <c r="F164" s="126"/>
    </row>
    <row r="165" spans="1:6" ht="17.5" x14ac:dyDescent="0.35">
      <c r="A165" s="123"/>
      <c r="B165" s="124"/>
      <c r="C165" s="125"/>
      <c r="D165" s="125"/>
      <c r="E165" s="126"/>
      <c r="F165" s="126"/>
    </row>
    <row r="166" spans="1:6" ht="17.5" x14ac:dyDescent="0.35">
      <c r="A166" s="123"/>
      <c r="B166" s="124"/>
      <c r="C166" s="125"/>
      <c r="D166" s="125"/>
      <c r="E166" s="126"/>
      <c r="F166" s="126"/>
    </row>
    <row r="167" spans="1:6" ht="17.5" x14ac:dyDescent="0.35">
      <c r="A167" s="123"/>
      <c r="B167" s="124"/>
      <c r="C167" s="125"/>
      <c r="D167" s="125"/>
      <c r="E167" s="126"/>
      <c r="F167" s="126"/>
    </row>
    <row r="168" spans="1:6" ht="17.5" x14ac:dyDescent="0.35">
      <c r="A168" s="123"/>
      <c r="B168" s="124"/>
      <c r="C168" s="125"/>
      <c r="D168" s="125"/>
      <c r="E168" s="126"/>
      <c r="F168" s="126"/>
    </row>
    <row r="169" spans="1:6" ht="17.5" x14ac:dyDescent="0.35">
      <c r="A169" s="123"/>
      <c r="B169" s="124"/>
      <c r="C169" s="125"/>
      <c r="D169" s="125"/>
      <c r="E169" s="126"/>
      <c r="F169" s="126"/>
    </row>
    <row r="170" spans="1:6" ht="17.5" x14ac:dyDescent="0.35">
      <c r="A170" s="123"/>
      <c r="B170" s="124"/>
      <c r="C170" s="125"/>
      <c r="D170" s="125"/>
      <c r="E170" s="126"/>
      <c r="F170" s="126"/>
    </row>
    <row r="171" spans="1:6" ht="17.5" x14ac:dyDescent="0.35">
      <c r="A171" s="123"/>
      <c r="B171" s="124"/>
      <c r="C171" s="125"/>
      <c r="D171" s="125"/>
      <c r="E171" s="126"/>
      <c r="F171" s="126"/>
    </row>
    <row r="172" spans="1:6" ht="17.5" x14ac:dyDescent="0.35">
      <c r="A172" s="123"/>
      <c r="B172" s="124"/>
      <c r="C172" s="125"/>
      <c r="D172" s="125"/>
      <c r="E172" s="126"/>
      <c r="F172" s="126"/>
    </row>
    <row r="173" spans="1:6" ht="17.5" x14ac:dyDescent="0.35">
      <c r="A173" s="123"/>
      <c r="B173" s="124"/>
      <c r="C173" s="125"/>
      <c r="D173" s="125"/>
      <c r="E173" s="126"/>
      <c r="F173" s="126"/>
    </row>
    <row r="174" spans="1:6" ht="17.5" x14ac:dyDescent="0.35">
      <c r="A174" s="123"/>
      <c r="B174" s="124"/>
      <c r="C174" s="125"/>
      <c r="D174" s="125"/>
      <c r="E174" s="126"/>
      <c r="F174" s="126"/>
    </row>
    <row r="175" spans="1:6" ht="17.5" x14ac:dyDescent="0.35">
      <c r="A175" s="123"/>
      <c r="B175" s="124"/>
      <c r="C175" s="125"/>
      <c r="D175" s="125"/>
      <c r="E175" s="126"/>
      <c r="F175" s="126"/>
    </row>
    <row r="176" spans="1:6" ht="17.5" x14ac:dyDescent="0.35">
      <c r="A176" s="123"/>
      <c r="B176" s="124"/>
      <c r="C176" s="125"/>
      <c r="D176" s="125"/>
      <c r="E176" s="126"/>
      <c r="F176" s="126"/>
    </row>
    <row r="177" spans="1:6" ht="17.5" x14ac:dyDescent="0.35">
      <c r="A177" s="123"/>
      <c r="B177" s="124"/>
      <c r="C177" s="125"/>
      <c r="D177" s="125"/>
      <c r="E177" s="126"/>
      <c r="F177" s="126"/>
    </row>
    <row r="178" spans="1:6" ht="17.5" x14ac:dyDescent="0.35">
      <c r="A178" s="123"/>
      <c r="B178" s="124"/>
      <c r="C178" s="125"/>
      <c r="D178" s="125"/>
      <c r="E178" s="126"/>
      <c r="F178" s="126"/>
    </row>
    <row r="179" spans="1:6" ht="17.5" x14ac:dyDescent="0.35">
      <c r="A179" s="123"/>
      <c r="B179" s="124"/>
      <c r="C179" s="125"/>
      <c r="D179" s="125"/>
      <c r="E179" s="126"/>
      <c r="F179" s="126"/>
    </row>
    <row r="180" spans="1:6" ht="17.5" x14ac:dyDescent="0.35">
      <c r="A180" s="123"/>
      <c r="B180" s="124"/>
      <c r="C180" s="125"/>
      <c r="D180" s="125"/>
      <c r="E180" s="126"/>
      <c r="F180" s="126"/>
    </row>
    <row r="181" spans="1:6" ht="17.5" x14ac:dyDescent="0.35">
      <c r="A181" s="123"/>
      <c r="B181" s="124"/>
      <c r="C181" s="125"/>
      <c r="D181" s="125"/>
      <c r="E181" s="126"/>
      <c r="F181" s="126"/>
    </row>
    <row r="182" spans="1:6" ht="17.5" x14ac:dyDescent="0.35">
      <c r="A182" s="123"/>
      <c r="B182" s="124"/>
      <c r="C182" s="125"/>
      <c r="D182" s="125"/>
      <c r="E182" s="126"/>
      <c r="F182" s="126"/>
    </row>
  </sheetData>
  <mergeCells count="5">
    <mergeCell ref="A5:B5"/>
    <mergeCell ref="A99:E99"/>
    <mergeCell ref="A100:F100"/>
    <mergeCell ref="B31:B32"/>
    <mergeCell ref="D31:D32"/>
  </mergeCells>
  <pageMargins left="0.70866141732283472" right="0.70866141732283472" top="0.55118110236220474" bottom="0.74803149606299213" header="0.31496062992125984" footer="0.31496062992125984"/>
  <pageSetup paperSize="9" scale="49" fitToHeight="0" orientation="portrait" r:id="rId1"/>
  <headerFooter>
    <oddFooter>&amp;C&amp;"Arial,Regular"Page &amp;P of &amp;N</oddFooter>
  </headerFooter>
  <rowBreaks count="2" manualBreakCount="2">
    <brk id="68" max="5" man="1"/>
    <brk id="101"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TENDER COVER PAGE</vt:lpstr>
      <vt:lpstr>Preamble</vt:lpstr>
      <vt:lpstr>Summary</vt:lpstr>
      <vt:lpstr>HYDROCARBON SPILL &amp; OIL DAM CLE</vt:lpstr>
      <vt:lpstr>'HYDROCARBON SPILL &amp; OIL DAM CLE'!Print_Area</vt:lpstr>
      <vt:lpstr>Preamble!Print_Area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Muofhe Tshitereke</cp:lastModifiedBy>
  <cp:lastPrinted>2025-09-17T09:27:04Z</cp:lastPrinted>
  <dcterms:created xsi:type="dcterms:W3CDTF">2024-05-16T10:49:51Z</dcterms:created>
  <dcterms:modified xsi:type="dcterms:W3CDTF">2026-03-23T07:25:45Z</dcterms:modified>
</cp:coreProperties>
</file>