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C:\Users\kthusi\Documents\Sasa\"/>
    </mc:Choice>
  </mc:AlternateContent>
  <xr:revisionPtr revIDLastSave="0" documentId="8_{5877D73B-BE71-406E-B043-98D35D069FAE}" xr6:coauthVersionLast="47" xr6:coauthVersionMax="47" xr10:uidLastSave="{00000000-0000-0000-0000-000000000000}"/>
  <bookViews>
    <workbookView xWindow="-110" yWindow="-110" windowWidth="19420" windowHeight="10420" tabRatio="628" xr2:uid="{00000000-000D-0000-FFFF-FFFF00000000}"/>
  </bookViews>
  <sheets>
    <sheet name="Technical requirements" sheetId="12" r:id="rId1"/>
    <sheet name="Evaluation Criteria" sheetId="7"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7" l="1"/>
  <c r="C19" i="7"/>
  <c r="C18" i="7"/>
  <c r="C17" i="7"/>
  <c r="C16" i="7"/>
  <c r="C15" i="7"/>
  <c r="C14" i="7"/>
  <c r="C13" i="7"/>
  <c r="C11" i="7"/>
  <c r="C12" i="7"/>
  <c r="D21" i="7" l="1"/>
  <c r="E21" i="7" s="1"/>
  <c r="D4" i="7" s="1"/>
  <c r="D19" i="7"/>
  <c r="E19" i="7" s="1"/>
  <c r="F19" i="7" s="1"/>
  <c r="D16" i="7"/>
  <c r="E16" i="7" s="1"/>
  <c r="F16" i="7" s="1"/>
  <c r="D12" i="7"/>
  <c r="E12" i="7" s="1"/>
  <c r="F12" i="7" s="1"/>
  <c r="D18" i="7"/>
  <c r="E18" i="7" s="1"/>
  <c r="F18" i="7" s="1"/>
  <c r="D15" i="7"/>
  <c r="E15" i="7" s="1"/>
  <c r="F15" i="7" s="1"/>
  <c r="D13" i="7"/>
  <c r="E13" i="7" s="1"/>
  <c r="F13" i="7" s="1"/>
  <c r="D11" i="7"/>
  <c r="E11" i="7" s="1"/>
  <c r="F11" i="7" s="1"/>
  <c r="D17" i="7"/>
  <c r="E17" i="7" s="1"/>
  <c r="F17" i="7" s="1"/>
  <c r="D14" i="7"/>
  <c r="E14" i="7" s="1"/>
  <c r="F14" i="7" s="1"/>
  <c r="F20" i="7" l="1"/>
  <c r="D3" i="7" s="1"/>
</calcChain>
</file>

<file path=xl/sharedStrings.xml><?xml version="1.0" encoding="utf-8"?>
<sst xmlns="http://schemas.openxmlformats.org/spreadsheetml/2006/main" count="37" uniqueCount="36">
  <si>
    <t>No</t>
  </si>
  <si>
    <t>Description</t>
  </si>
  <si>
    <t>Response</t>
  </si>
  <si>
    <t>Comments</t>
  </si>
  <si>
    <t>Human Resource Management</t>
  </si>
  <si>
    <t>Financial Management</t>
  </si>
  <si>
    <t>Supply Chain Management</t>
  </si>
  <si>
    <t>Marketing &amp; Communication</t>
  </si>
  <si>
    <t>Geological Resources &amp; Applied Geoscience</t>
  </si>
  <si>
    <t>Assets and Logistics Management</t>
  </si>
  <si>
    <t>Safety, Health, Environment &amp; Quality (SHEQ)</t>
  </si>
  <si>
    <t>Internal Audit</t>
  </si>
  <si>
    <t>Risk &amp; Compliance Management</t>
  </si>
  <si>
    <t>Council for Geoscience Evaluation Criteria</t>
  </si>
  <si>
    <t>Scoring</t>
  </si>
  <si>
    <t>Criteria</t>
  </si>
  <si>
    <t>Total Points Achievable</t>
  </si>
  <si>
    <t>Total Points Achieved</t>
  </si>
  <si>
    <t>%</t>
  </si>
  <si>
    <t>Check if &gt;75</t>
  </si>
  <si>
    <t>Technology</t>
  </si>
  <si>
    <t xml:space="preserve">   </t>
  </si>
  <si>
    <t>Notes</t>
  </si>
  <si>
    <r>
      <rPr>
        <b/>
        <sz val="10"/>
        <color rgb="FF000000"/>
        <rFont val="Calibri"/>
        <family val="2"/>
      </rPr>
      <t xml:space="preserve">Provide functional proposal </t>
    </r>
    <r>
      <rPr>
        <sz val="10"/>
        <color rgb="FF000000"/>
        <rFont val="Calibri"/>
        <family val="2"/>
      </rPr>
      <t xml:space="preserve">that meets our specifications and related service requirements. </t>
    </r>
    <r>
      <rPr>
        <b/>
        <sz val="10"/>
        <color rgb="FF000000"/>
        <rFont val="Calibri"/>
        <family val="2"/>
      </rPr>
      <t>A minimun score of 75% is required for each section.</t>
    </r>
    <r>
      <rPr>
        <sz val="10"/>
        <color rgb="FF000000"/>
        <rFont val="Calibri"/>
        <family val="2"/>
      </rPr>
      <t xml:space="preserve">
(Meets functional requirements)
•   Average is 90% - 100% = </t>
    </r>
    <r>
      <rPr>
        <b/>
        <sz val="10"/>
        <color rgb="FF000000"/>
        <rFont val="Calibri"/>
        <family val="2"/>
      </rPr>
      <t>40 points</t>
    </r>
    <r>
      <rPr>
        <sz val="10"/>
        <color rgb="FF000000"/>
        <rFont val="Calibri"/>
        <family val="2"/>
      </rPr>
      <t xml:space="preserve">
•   Average is 80% - 89%   = </t>
    </r>
    <r>
      <rPr>
        <b/>
        <sz val="10"/>
        <color rgb="FF000000"/>
        <rFont val="Calibri"/>
        <family val="2"/>
      </rPr>
      <t>20 points</t>
    </r>
    <r>
      <rPr>
        <sz val="10"/>
        <color rgb="FF000000"/>
        <rFont val="Calibri"/>
        <family val="2"/>
      </rPr>
      <t xml:space="preserve">
•   Average is 75% - 79%   = </t>
    </r>
    <r>
      <rPr>
        <b/>
        <sz val="10"/>
        <color rgb="FF000000"/>
        <rFont val="Calibri"/>
        <family val="2"/>
      </rPr>
      <t>10 points</t>
    </r>
    <r>
      <rPr>
        <sz val="10"/>
        <color rgb="FF000000"/>
        <rFont val="Calibri"/>
        <family val="2"/>
      </rPr>
      <t xml:space="preserve">
•  Average is &lt; 74%             =   </t>
    </r>
    <r>
      <rPr>
        <b/>
        <sz val="10"/>
        <color rgb="FF000000"/>
        <rFont val="Calibri"/>
        <family val="2"/>
      </rPr>
      <t>0 points</t>
    </r>
    <r>
      <rPr>
        <sz val="10"/>
        <color rgb="FF000000"/>
        <rFont val="Calibri"/>
        <family val="2"/>
      </rPr>
      <t xml:space="preserve">
</t>
    </r>
    <r>
      <rPr>
        <b/>
        <sz val="10"/>
        <color rgb="FF000000"/>
        <rFont val="Calibri"/>
        <family val="2"/>
      </rPr>
      <t xml:space="preserve">
NB: Submit completed specifications spreadsheet (Functional Requirements)</t>
    </r>
  </si>
  <si>
    <r>
      <rPr>
        <b/>
        <sz val="10"/>
        <rFont val="Calibri"/>
        <family val="2"/>
      </rPr>
      <t xml:space="preserve">Capacity and experience of the proposed team. </t>
    </r>
    <r>
      <rPr>
        <sz val="10"/>
        <rFont val="Calibri"/>
        <family val="2"/>
      </rPr>
      <t>The proposed team must demonstrate experience, qualifications and capabilities. The team leader must have al least 7 years' experience in the ERP environment (Attach CV, profile, past and current projects).
•   7 or more years experience = 1</t>
    </r>
    <r>
      <rPr>
        <b/>
        <sz val="10"/>
        <rFont val="Calibri"/>
        <family val="2"/>
      </rPr>
      <t>0 points</t>
    </r>
    <r>
      <rPr>
        <sz val="10"/>
        <rFont val="Calibri"/>
        <family val="2"/>
      </rPr>
      <t xml:space="preserve">
•   5 -  7 years experience           =   </t>
    </r>
    <r>
      <rPr>
        <b/>
        <sz val="10"/>
        <rFont val="Calibri"/>
        <family val="2"/>
      </rPr>
      <t>5 points</t>
    </r>
    <r>
      <rPr>
        <sz val="10"/>
        <rFont val="Calibri"/>
        <family val="2"/>
      </rPr>
      <t xml:space="preserve">
•   0 or less than  5 years experience           =   </t>
    </r>
    <r>
      <rPr>
        <b/>
        <sz val="10"/>
        <rFont val="Calibri"/>
        <family val="2"/>
      </rPr>
      <t>0 points</t>
    </r>
  </si>
  <si>
    <r>
      <rPr>
        <b/>
        <sz val="10"/>
        <rFont val="Calibri"/>
        <family val="2"/>
      </rPr>
      <t>Approach and Methodology:</t>
    </r>
    <r>
      <rPr>
        <sz val="10"/>
        <rFont val="Calibri"/>
        <family val="2"/>
      </rPr>
      <t xml:space="preserve"> Describe the approach, methodology and plan (AMP) to be adopted during the review, implementation, execution and hosting. 
The scoring will be based on the following:
• No or incomplete AMP = </t>
    </r>
    <r>
      <rPr>
        <b/>
        <sz val="10"/>
        <rFont val="Calibri"/>
        <family val="2"/>
      </rPr>
      <t>0 points</t>
    </r>
    <r>
      <rPr>
        <sz val="10"/>
        <rFont val="Calibri"/>
        <family val="2"/>
      </rPr>
      <t xml:space="preserve">
• Complete and detailed AMP = </t>
    </r>
    <r>
      <rPr>
        <b/>
        <sz val="10"/>
        <rFont val="Calibri"/>
        <family val="2"/>
      </rPr>
      <t>10 points</t>
    </r>
    <r>
      <rPr>
        <sz val="10"/>
        <rFont val="Calibri"/>
        <family val="2"/>
      </rPr>
      <t xml:space="preserve">
</t>
    </r>
  </si>
  <si>
    <r>
      <rPr>
        <b/>
        <sz val="10"/>
        <color rgb="FF000000"/>
        <rFont val="Calibri"/>
        <family val="2"/>
      </rPr>
      <t xml:space="preserve">Provide technical proposal </t>
    </r>
    <r>
      <rPr>
        <sz val="10"/>
        <color rgb="FF000000"/>
        <rFont val="Calibri"/>
        <family val="2"/>
      </rPr>
      <t>that meets our specifications and related service requirements.</t>
    </r>
    <r>
      <rPr>
        <sz val="10"/>
        <color rgb="FF000000"/>
        <rFont val="Calibri"/>
        <family val="2"/>
      </rPr>
      <t xml:space="preserve">
(Meets technical requirements)
•   Average is 90% - 100% =  </t>
    </r>
    <r>
      <rPr>
        <b/>
        <sz val="10"/>
        <color rgb="FF000000"/>
        <rFont val="Calibri"/>
        <family val="2"/>
      </rPr>
      <t>20 points</t>
    </r>
    <r>
      <rPr>
        <sz val="10"/>
        <color rgb="FF000000"/>
        <rFont val="Calibri"/>
        <family val="2"/>
      </rPr>
      <t xml:space="preserve">
•   Average is 75% - 89%   =   </t>
    </r>
    <r>
      <rPr>
        <b/>
        <sz val="10"/>
        <color rgb="FF000000"/>
        <rFont val="Calibri"/>
        <family val="2"/>
      </rPr>
      <t>10 points</t>
    </r>
    <r>
      <rPr>
        <sz val="10"/>
        <color rgb="FF000000"/>
        <rFont val="Calibri"/>
        <family val="2"/>
      </rPr>
      <t xml:space="preserve">
•  Average is &lt; 74%             =   </t>
    </r>
    <r>
      <rPr>
        <b/>
        <sz val="10"/>
        <color rgb="FF000000"/>
        <rFont val="Calibri"/>
        <family val="2"/>
      </rPr>
      <t>0 points</t>
    </r>
    <r>
      <rPr>
        <sz val="10"/>
        <color rgb="FF000000"/>
        <rFont val="Calibri"/>
        <family val="2"/>
      </rPr>
      <t xml:space="preserve">
</t>
    </r>
    <r>
      <rPr>
        <b/>
        <sz val="10"/>
        <color rgb="FF000000"/>
        <rFont val="Calibri"/>
        <family val="2"/>
      </rPr>
      <t xml:space="preserve">
NB: Submit completed specifications spreadsheet Technical Requirements)</t>
    </r>
  </si>
  <si>
    <r>
      <t xml:space="preserve">Provide signed letters from contactable references stipulating where an ERP implementation project of a similar size (minimum 500 users) has been successfully delivered by the Bidder in the last 10 years
•   5 and more implementation references = </t>
    </r>
    <r>
      <rPr>
        <b/>
        <sz val="10"/>
        <color rgb="FF000000"/>
        <rFont val="Calibri"/>
        <family val="2"/>
      </rPr>
      <t>10 points</t>
    </r>
    <r>
      <rPr>
        <sz val="10"/>
        <color rgb="FF000000"/>
        <rFont val="Calibri"/>
        <family val="2"/>
      </rPr>
      <t xml:space="preserve">
•  3 - 4 implementation references = </t>
    </r>
    <r>
      <rPr>
        <b/>
        <sz val="10"/>
        <color rgb="FF000000"/>
        <rFont val="Calibri"/>
        <family val="2"/>
      </rPr>
      <t>5 points</t>
    </r>
    <r>
      <rPr>
        <sz val="10"/>
        <color rgb="FF000000"/>
        <rFont val="Calibri"/>
        <family val="2"/>
      </rPr>
      <t xml:space="preserve">
•  0 - 3 implementation references = </t>
    </r>
    <r>
      <rPr>
        <b/>
        <sz val="10"/>
        <color rgb="FF000000"/>
        <rFont val="Calibri"/>
        <family val="2"/>
      </rPr>
      <t>0 points</t>
    </r>
  </si>
  <si>
    <r>
      <rPr>
        <b/>
        <sz val="10"/>
        <rFont val="Calibri"/>
        <family val="2"/>
      </rPr>
      <t>Project Plan:</t>
    </r>
    <r>
      <rPr>
        <sz val="10"/>
        <rFont val="Calibri"/>
        <family val="2"/>
      </rPr>
      <t xml:space="preserve"> Bidders are required to submit a project plan with their proposals. (Note: Go-live must be within 12 months) 
</t>
    </r>
    <r>
      <rPr>
        <b/>
        <i/>
        <sz val="10"/>
        <rFont val="Calibri"/>
        <family val="2"/>
      </rPr>
      <t>Project plan must also include the following tasks and deliverables</t>
    </r>
    <r>
      <rPr>
        <sz val="10"/>
        <rFont val="Calibri"/>
        <family val="2"/>
      </rPr>
      <t xml:space="preserve">:
• Project Initiation
• Change and Communication Management
• Requirements Gathering
• Implementation
• Training
• Skills Transfer 
• Data Management
The scoring will be based on the following:
• No or incomplete project plan = </t>
    </r>
    <r>
      <rPr>
        <b/>
        <sz val="10"/>
        <rFont val="Calibri"/>
        <family val="2"/>
      </rPr>
      <t>0 points</t>
    </r>
    <r>
      <rPr>
        <sz val="10"/>
        <rFont val="Calibri"/>
        <family val="2"/>
      </rPr>
      <t xml:space="preserve">
• Complete and detailed project plan within the requested period = </t>
    </r>
    <r>
      <rPr>
        <b/>
        <sz val="10"/>
        <rFont val="Calibri"/>
        <family val="2"/>
      </rPr>
      <t>10 points</t>
    </r>
    <r>
      <rPr>
        <sz val="10"/>
        <rFont val="Calibri"/>
        <family val="2"/>
      </rPr>
      <t xml:space="preserve">
</t>
    </r>
  </si>
  <si>
    <t>COMPLY</t>
  </si>
  <si>
    <t>NOT COMPLY</t>
  </si>
  <si>
    <t>Name of the Bidder:</t>
  </si>
  <si>
    <t>Signature:</t>
  </si>
  <si>
    <t xml:space="preserve">Date: </t>
  </si>
  <si>
    <t xml:space="preserve">Design a powered Modular Conveyor Platform roller table to accommodate tray sizes of 1 570 mm X 410 mm X 720 mm. The new tables must fit 100% with existing Interrolll roller tables or similar (see Photo A).
Supporting specifications:
Roller pitch 90mm
Zone Conveyor lengths = 1620 mm
The design should include both powered, straight roller conveyors as well as powered roller conveyor curves to change the transport direction of core trays. Number of each unit to be determine by design.
Core trays can weigh up to 35 kg
Roller material - steel
Full powered installation for conveyor system must be included
Support and end caps must be included
Adjustable support feet based on the approved design must be included </t>
  </si>
  <si>
    <t>MANDATORY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</si>
</sst>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0.00_-;\-&quot;R&quot;* #,##0.00_-;_-&quot;R&quot;* &quot;-&quot;??_-;_-@_-"/>
  </numFmts>
  <fonts count="20" x14ac:knownFonts="1">
    <font>
      <sz val="11"/>
      <color theme="1"/>
      <name val="Calibri"/>
      <family val="2"/>
      <scheme val="minor"/>
    </font>
    <font>
      <sz val="11"/>
      <color theme="1"/>
      <name val="Arial"/>
      <family val="2"/>
    </font>
    <font>
      <b/>
      <sz val="20"/>
      <color theme="0"/>
      <name val="Arial"/>
      <family val="2"/>
    </font>
    <font>
      <b/>
      <sz val="11"/>
      <color theme="1"/>
      <name val="Arial"/>
      <family val="2"/>
    </font>
    <font>
      <sz val="11"/>
      <name val="Arial"/>
      <family val="2"/>
    </font>
    <font>
      <sz val="10"/>
      <name val="Arial"/>
      <family val="2"/>
    </font>
    <font>
      <sz val="11"/>
      <color theme="1"/>
      <name val="Arial"/>
      <family val="2"/>
    </font>
    <font>
      <b/>
      <sz val="10"/>
      <color rgb="FF000000"/>
      <name val="Calibri"/>
      <family val="2"/>
      <scheme val="minor"/>
    </font>
    <font>
      <sz val="10"/>
      <color rgb="FF000000"/>
      <name val="Calibri"/>
      <family val="2"/>
    </font>
    <font>
      <b/>
      <sz val="10"/>
      <color rgb="FF000000"/>
      <name val="Calibri"/>
      <family val="2"/>
    </font>
    <font>
      <sz val="10"/>
      <name val="Arial"/>
      <family val="2"/>
    </font>
    <font>
      <b/>
      <sz val="16"/>
      <color theme="0"/>
      <name val="Arial"/>
      <family val="2"/>
    </font>
    <font>
      <b/>
      <sz val="10"/>
      <name val="Calibri"/>
      <family val="2"/>
    </font>
    <font>
      <b/>
      <sz val="12"/>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0"/>
      <name val="Calibri"/>
      <family val="2"/>
    </font>
    <font>
      <b/>
      <i/>
      <sz val="10"/>
      <name val="Calibri"/>
      <family val="2"/>
    </font>
    <font>
      <sz val="11"/>
      <color theme="1"/>
      <name val="Verdana"/>
      <family val="2"/>
    </font>
  </fonts>
  <fills count="10">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21">
    <border>
      <left/>
      <right/>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0" fillId="0" borderId="0"/>
    <xf numFmtId="9" fontId="14" fillId="0" borderId="0" applyFont="0" applyFill="0" applyBorder="0" applyAlignment="0" applyProtection="0"/>
    <xf numFmtId="44" fontId="14" fillId="0" borderId="0" applyFont="0" applyFill="0" applyBorder="0" applyAlignment="0" applyProtection="0"/>
    <xf numFmtId="0" fontId="5" fillId="0" borderId="0"/>
    <xf numFmtId="44" fontId="14" fillId="0" borderId="0" applyFont="0" applyFill="0" applyBorder="0" applyAlignment="0" applyProtection="0"/>
  </cellStyleXfs>
  <cellXfs count="51">
    <xf numFmtId="0" fontId="0" fillId="0" borderId="0" xfId="0"/>
    <xf numFmtId="0" fontId="9"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8" fillId="0" borderId="6" xfId="0" applyFont="1" applyBorder="1" applyAlignment="1">
      <alignment vertical="center" wrapText="1"/>
    </xf>
    <xf numFmtId="0" fontId="4" fillId="3" borderId="6"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0" fillId="0" borderId="0" xfId="0" applyAlignment="1">
      <alignment horizontal="center"/>
    </xf>
    <xf numFmtId="2" fontId="0" fillId="0" borderId="0" xfId="2" applyNumberFormat="1" applyFont="1" applyAlignment="1">
      <alignment horizontal="center"/>
    </xf>
    <xf numFmtId="2" fontId="15" fillId="0" borderId="0" xfId="0" applyNumberFormat="1" applyFont="1" applyAlignment="1">
      <alignment horizontal="center"/>
    </xf>
    <xf numFmtId="2" fontId="16" fillId="0" borderId="0" xfId="0" applyNumberFormat="1" applyFont="1" applyAlignment="1">
      <alignment horizontal="center"/>
    </xf>
    <xf numFmtId="0" fontId="8" fillId="0" borderId="6" xfId="0" applyFont="1" applyBorder="1" applyAlignment="1">
      <alignment horizontal="left" vertical="top" wrapText="1"/>
    </xf>
    <xf numFmtId="0" fontId="15" fillId="0" borderId="0" xfId="0" applyFont="1" applyAlignment="1">
      <alignment horizontal="center"/>
    </xf>
    <xf numFmtId="0" fontId="13" fillId="3" borderId="9" xfId="0" applyFont="1" applyFill="1" applyBorder="1" applyAlignment="1">
      <alignment horizontal="center"/>
    </xf>
    <xf numFmtId="0" fontId="13" fillId="3" borderId="10" xfId="0" applyFont="1" applyFill="1" applyBorder="1" applyAlignment="1">
      <alignment horizontal="center"/>
    </xf>
    <xf numFmtId="0" fontId="13" fillId="3" borderId="12" xfId="0" applyFont="1" applyFill="1" applyBorder="1" applyAlignment="1">
      <alignment horizontal="center"/>
    </xf>
    <xf numFmtId="0" fontId="7" fillId="0" borderId="11" xfId="0" applyFont="1" applyBorder="1" applyAlignment="1">
      <alignment horizontal="center" vertical="center"/>
    </xf>
    <xf numFmtId="2" fontId="0" fillId="0" borderId="13" xfId="2" applyNumberFormat="1" applyFont="1" applyBorder="1" applyAlignment="1">
      <alignment horizontal="center" vertical="center"/>
    </xf>
    <xf numFmtId="0" fontId="0" fillId="0" borderId="13" xfId="0" applyBorder="1" applyAlignment="1">
      <alignment horizontal="center" vertical="center"/>
    </xf>
    <xf numFmtId="0" fontId="12" fillId="0" borderId="5" xfId="0" applyFont="1" applyBorder="1" applyAlignment="1">
      <alignment horizontal="center" vertical="center" wrapText="1"/>
    </xf>
    <xf numFmtId="0" fontId="0" fillId="0" borderId="14" xfId="0" applyBorder="1" applyAlignment="1">
      <alignment horizontal="center" vertical="center"/>
    </xf>
    <xf numFmtId="0" fontId="0" fillId="2" borderId="0" xfId="0" applyFill="1" applyAlignment="1">
      <alignment horizontal="center"/>
    </xf>
    <xf numFmtId="2" fontId="0" fillId="0" borderId="13" xfId="2" applyNumberFormat="1" applyFont="1" applyBorder="1" applyAlignment="1">
      <alignment horizontal="center" vertical="center" wrapText="1"/>
    </xf>
    <xf numFmtId="0" fontId="17" fillId="0" borderId="6" xfId="0" applyFont="1" applyBorder="1" applyAlignment="1">
      <alignment vertical="center" wrapText="1"/>
    </xf>
    <xf numFmtId="0" fontId="17" fillId="0" borderId="5" xfId="0" applyFont="1" applyBorder="1" applyAlignment="1">
      <alignment vertical="center" wrapText="1"/>
    </xf>
    <xf numFmtId="1" fontId="4" fillId="5" borderId="6" xfId="0" applyNumberFormat="1" applyFont="1" applyFill="1" applyBorder="1" applyAlignment="1">
      <alignment horizontal="center" vertical="center" wrapText="1"/>
    </xf>
    <xf numFmtId="0" fontId="0" fillId="0" borderId="0" xfId="0" applyAlignment="1">
      <alignment wrapText="1"/>
    </xf>
    <xf numFmtId="0" fontId="3" fillId="3" borderId="16" xfId="0" applyFont="1" applyFill="1" applyBorder="1" applyAlignment="1">
      <alignment horizontal="center" vertical="center" wrapText="1"/>
    </xf>
    <xf numFmtId="0" fontId="4" fillId="0" borderId="6" xfId="0" applyFont="1" applyBorder="1" applyAlignment="1">
      <alignment vertical="top" wrapText="1"/>
    </xf>
    <xf numFmtId="0" fontId="19" fillId="0" borderId="0" xfId="0" applyFont="1" applyAlignment="1">
      <alignment vertical="center" wrapText="1"/>
    </xf>
    <xf numFmtId="0" fontId="1" fillId="0" borderId="6" xfId="0" applyFont="1" applyBorder="1" applyAlignment="1" applyProtection="1">
      <alignment wrapText="1"/>
      <protection locked="0"/>
    </xf>
    <xf numFmtId="0" fontId="15" fillId="0" borderId="0" xfId="0" applyFont="1" applyAlignment="1">
      <alignment horizontal="left"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 fontId="3" fillId="3" borderId="1" xfId="0" applyNumberFormat="1" applyFont="1" applyFill="1" applyBorder="1" applyAlignment="1">
      <alignment horizontal="center" vertical="center" wrapText="1"/>
    </xf>
    <xf numFmtId="1" fontId="3" fillId="3" borderId="15"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cellXfs>
  <cellStyles count="6">
    <cellStyle name="Currency 2" xfId="3" xr:uid="{00000000-0005-0000-0000-000000000000}"/>
    <cellStyle name="Currency 2 2" xfId="5" xr:uid="{00000000-0005-0000-0000-000001000000}"/>
    <cellStyle name="Normal" xfId="0" builtinId="0"/>
    <cellStyle name="Normal 2" xfId="1" xr:uid="{00000000-0005-0000-0000-000003000000}"/>
    <cellStyle name="Normal 2 2" xfId="4" xr:uid="{00000000-0005-0000-0000-000004000000}"/>
    <cellStyle name="Percent" xfId="2" builtinId="5"/>
  </cellStyles>
  <dxfs count="1">
    <dxf>
      <font>
        <condense val="0"/>
        <extend val="0"/>
        <color rgb="FF006100"/>
      </font>
      <fill>
        <patternFill>
          <bgColor rgb="FFC6EFCE"/>
        </patternFill>
      </fill>
    </dxf>
  </dxfs>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38100</xdr:colOff>
      <xdr:row>5</xdr:row>
      <xdr:rowOff>1</xdr:rowOff>
    </xdr:from>
    <xdr:to>
      <xdr:col>5</xdr:col>
      <xdr:colOff>93980</xdr:colOff>
      <xdr:row>5</xdr:row>
      <xdr:rowOff>1059181</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98380" y="1"/>
          <a:ext cx="2501900" cy="10591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2:E14"/>
  <sheetViews>
    <sheetView tabSelected="1" workbookViewId="0">
      <selection activeCell="A2" sqref="A2:B3"/>
    </sheetView>
  </sheetViews>
  <sheetFormatPr defaultColWidth="8.90625" defaultRowHeight="14.5" x14ac:dyDescent="0.35"/>
  <cols>
    <col min="1" max="1" width="7.08984375" style="32" customWidth="1"/>
    <col min="2" max="2" width="79.6328125" style="32" customWidth="1"/>
    <col min="3" max="3" width="18.54296875" style="32" customWidth="1"/>
    <col min="4" max="4" width="24.1796875" style="32" customWidth="1"/>
    <col min="5" max="5" width="35.6328125" style="32" customWidth="1"/>
    <col min="6" max="16384" width="8.90625" style="32"/>
  </cols>
  <sheetData>
    <row r="2" spans="1:5" ht="14.4" customHeight="1" x14ac:dyDescent="0.35">
      <c r="A2" s="37" t="s">
        <v>31</v>
      </c>
      <c r="B2" s="37"/>
    </row>
    <row r="3" spans="1:5" x14ac:dyDescent="0.35">
      <c r="A3" s="37"/>
      <c r="B3" s="37"/>
    </row>
    <row r="5" spans="1:5" ht="15" thickBot="1" x14ac:dyDescent="0.4"/>
    <row r="6" spans="1:5" ht="84" customHeight="1" thickBot="1" x14ac:dyDescent="0.4">
      <c r="A6" s="38" t="s">
        <v>35</v>
      </c>
      <c r="B6" s="39"/>
      <c r="C6" s="39"/>
      <c r="D6" s="39"/>
      <c r="E6" s="40"/>
    </row>
    <row r="7" spans="1:5" x14ac:dyDescent="0.35">
      <c r="A7" s="41" t="s">
        <v>0</v>
      </c>
      <c r="B7" s="43" t="s">
        <v>1</v>
      </c>
      <c r="C7" s="45" t="s">
        <v>2</v>
      </c>
      <c r="D7" s="46"/>
      <c r="E7" s="47" t="s">
        <v>3</v>
      </c>
    </row>
    <row r="8" spans="1:5" x14ac:dyDescent="0.35">
      <c r="A8" s="42"/>
      <c r="B8" s="44"/>
      <c r="C8" s="33" t="s">
        <v>29</v>
      </c>
      <c r="D8" s="33" t="s">
        <v>30</v>
      </c>
      <c r="E8" s="48"/>
    </row>
    <row r="9" spans="1:5" ht="211.75" customHeight="1" x14ac:dyDescent="0.35">
      <c r="A9" s="31">
        <v>1</v>
      </c>
      <c r="B9" s="34" t="s">
        <v>34</v>
      </c>
      <c r="C9" s="36"/>
      <c r="D9" s="36"/>
      <c r="E9" s="36"/>
    </row>
    <row r="10" spans="1:5" x14ac:dyDescent="0.35">
      <c r="B10" s="35"/>
    </row>
    <row r="12" spans="1:5" x14ac:dyDescent="0.35">
      <c r="A12" s="37" t="s">
        <v>32</v>
      </c>
      <c r="B12" s="37"/>
    </row>
    <row r="14" spans="1:5" x14ac:dyDescent="0.35">
      <c r="A14" s="37" t="s">
        <v>33</v>
      </c>
      <c r="B14" s="37"/>
    </row>
  </sheetData>
  <mergeCells count="8">
    <mergeCell ref="A2:B3"/>
    <mergeCell ref="A12:B12"/>
    <mergeCell ref="A14:B14"/>
    <mergeCell ref="A6:E6"/>
    <mergeCell ref="A7:A8"/>
    <mergeCell ref="B7:B8"/>
    <mergeCell ref="C7:D7"/>
    <mergeCell ref="E7:E8"/>
  </mergeCells>
  <conditionalFormatting sqref="C7:D8">
    <cfRule type="cellIs" dxfId="0" priority="2" operator="equal">
      <formula>"X"</formula>
    </cfRule>
  </conditionalFormatting>
  <dataValidations count="1">
    <dataValidation type="list" allowBlank="1" showInputMessage="1" showErrorMessage="1" sqref="C7:D7" xr:uid="{00000000-0002-0000-0100-000000000000}">
      <formula1>"X"</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F25"/>
  <sheetViews>
    <sheetView view="pageBreakPreview" topLeftCell="A2" zoomScale="115" zoomScaleNormal="115" zoomScaleSheetLayoutView="115" workbookViewId="0">
      <selection activeCell="B3" sqref="B3"/>
    </sheetView>
  </sheetViews>
  <sheetFormatPr defaultRowHeight="14.5" x14ac:dyDescent="0.35"/>
  <cols>
    <col min="1" max="1" width="8.81640625" customWidth="1"/>
    <col min="2" max="2" width="74.54296875" customWidth="1"/>
    <col min="3" max="3" width="21.1796875" customWidth="1"/>
    <col min="4" max="4" width="22.54296875" hidden="1" customWidth="1"/>
    <col min="5" max="5" width="16" customWidth="1"/>
    <col min="6" max="6" width="15" customWidth="1"/>
  </cols>
  <sheetData>
    <row r="1" spans="1:6" ht="90" customHeight="1" thickBot="1" x14ac:dyDescent="0.4">
      <c r="A1" s="49" t="s">
        <v>13</v>
      </c>
      <c r="B1" s="50"/>
      <c r="C1" s="50"/>
      <c r="D1" s="27"/>
    </row>
    <row r="2" spans="1:6" ht="26.25" customHeight="1" x14ac:dyDescent="0.35">
      <c r="A2" s="19" t="s">
        <v>0</v>
      </c>
      <c r="B2" s="20" t="s">
        <v>15</v>
      </c>
      <c r="C2" s="20" t="s">
        <v>14</v>
      </c>
      <c r="D2" s="21" t="s">
        <v>22</v>
      </c>
    </row>
    <row r="3" spans="1:6" ht="135" customHeight="1" x14ac:dyDescent="0.35">
      <c r="A3" s="22">
        <v>1</v>
      </c>
      <c r="B3" s="17" t="s">
        <v>23</v>
      </c>
      <c r="C3" s="1">
        <v>40</v>
      </c>
      <c r="D3" s="28" t="e">
        <f>IF(F20 &lt;&gt; FALSE, AVERAGE(E11:E19), "One or more section is less than 75%")</f>
        <v>#REF!</v>
      </c>
    </row>
    <row r="4" spans="1:6" ht="121.5" customHeight="1" x14ac:dyDescent="0.35">
      <c r="A4" s="22">
        <v>2</v>
      </c>
      <c r="B4" s="17" t="s">
        <v>26</v>
      </c>
      <c r="C4" s="1">
        <v>20</v>
      </c>
      <c r="D4" s="23" t="e">
        <f>E21</f>
        <v>#REF!</v>
      </c>
    </row>
    <row r="5" spans="1:6" ht="96.75" customHeight="1" x14ac:dyDescent="0.35">
      <c r="A5" s="22">
        <v>3</v>
      </c>
      <c r="B5" s="29" t="s">
        <v>25</v>
      </c>
      <c r="C5" s="1">
        <v>10</v>
      </c>
      <c r="D5" s="24"/>
    </row>
    <row r="6" spans="1:6" ht="214.5" customHeight="1" x14ac:dyDescent="0.35">
      <c r="A6" s="22">
        <v>4</v>
      </c>
      <c r="B6" s="29" t="s">
        <v>28</v>
      </c>
      <c r="C6" s="1">
        <v>10</v>
      </c>
      <c r="D6" s="24"/>
    </row>
    <row r="7" spans="1:6" ht="98.25" customHeight="1" x14ac:dyDescent="0.35">
      <c r="A7" s="22">
        <v>5</v>
      </c>
      <c r="B7" s="3" t="s">
        <v>27</v>
      </c>
      <c r="C7" s="2">
        <v>10</v>
      </c>
      <c r="D7" s="24"/>
    </row>
    <row r="8" spans="1:6" ht="98.25" customHeight="1" thickBot="1" x14ac:dyDescent="0.4">
      <c r="A8" s="22">
        <v>6</v>
      </c>
      <c r="B8" s="30" t="s">
        <v>24</v>
      </c>
      <c r="C8" s="25">
        <v>10</v>
      </c>
      <c r="D8" s="26"/>
    </row>
    <row r="9" spans="1:6" hidden="1" x14ac:dyDescent="0.35"/>
    <row r="10" spans="1:6" hidden="1" x14ac:dyDescent="0.35">
      <c r="C10" s="18" t="s">
        <v>16</v>
      </c>
      <c r="D10" s="18" t="s">
        <v>17</v>
      </c>
      <c r="E10" s="18" t="s">
        <v>18</v>
      </c>
      <c r="F10" s="18" t="s">
        <v>19</v>
      </c>
    </row>
    <row r="11" spans="1:6" hidden="1" x14ac:dyDescent="0.35">
      <c r="B11" s="6" t="s">
        <v>4</v>
      </c>
      <c r="C11" s="13" t="e">
        <f>COUNTIF(#REF!,'Evaluation Criteria'!B11)</f>
        <v>#REF!</v>
      </c>
      <c r="D11" s="13" t="e">
        <f>SUM(#REF!)</f>
        <v>#REF!</v>
      </c>
      <c r="E11" s="14" t="e">
        <f>D11*100/C11</f>
        <v>#REF!</v>
      </c>
      <c r="F11" s="15" t="e">
        <f>AND(E11&gt;75)</f>
        <v>#REF!</v>
      </c>
    </row>
    <row r="12" spans="1:6" hidden="1" x14ac:dyDescent="0.35">
      <c r="B12" s="7" t="s">
        <v>5</v>
      </c>
      <c r="C12" s="13" t="e">
        <f>COUNTIF(#REF!,'Evaluation Criteria'!B12)</f>
        <v>#REF!</v>
      </c>
      <c r="D12" s="13" t="e">
        <f>SUM(#REF!)</f>
        <v>#REF!</v>
      </c>
      <c r="E12" s="14" t="e">
        <f t="shared" ref="E12:E21" si="0">D12*100/C12</f>
        <v>#REF!</v>
      </c>
      <c r="F12" s="15" t="e">
        <f t="shared" ref="F12:F19" si="1">AND(E12&gt;75)</f>
        <v>#REF!</v>
      </c>
    </row>
    <row r="13" spans="1:6" hidden="1" x14ac:dyDescent="0.35">
      <c r="B13" s="9" t="s">
        <v>6</v>
      </c>
      <c r="C13" s="13" t="e">
        <f>COUNTIF(#REF!,'Evaluation Criteria'!B13)</f>
        <v>#REF!</v>
      </c>
      <c r="D13" s="13" t="e">
        <f>SUM(#REF!)</f>
        <v>#REF!</v>
      </c>
      <c r="E13" s="14" t="e">
        <f t="shared" si="0"/>
        <v>#REF!</v>
      </c>
      <c r="F13" s="15" t="e">
        <f t="shared" si="1"/>
        <v>#REF!</v>
      </c>
    </row>
    <row r="14" spans="1:6" hidden="1" x14ac:dyDescent="0.35">
      <c r="B14" s="5" t="s">
        <v>8</v>
      </c>
      <c r="C14" s="13" t="e">
        <f>COUNTIF(#REF!,'Evaluation Criteria'!B14)</f>
        <v>#REF!</v>
      </c>
      <c r="D14" s="13" t="e">
        <f>SUM(#REF!)</f>
        <v>#REF!</v>
      </c>
      <c r="E14" s="14" t="e">
        <f t="shared" si="0"/>
        <v>#REF!</v>
      </c>
      <c r="F14" s="15" t="e">
        <f t="shared" si="1"/>
        <v>#REF!</v>
      </c>
    </row>
    <row r="15" spans="1:6" hidden="1" x14ac:dyDescent="0.35">
      <c r="B15" s="10" t="s">
        <v>9</v>
      </c>
      <c r="C15" s="13" t="e">
        <f>COUNTIF(#REF!,'Evaluation Criteria'!B15)</f>
        <v>#REF!</v>
      </c>
      <c r="D15" s="13" t="e">
        <f>SUM(#REF!)</f>
        <v>#REF!</v>
      </c>
      <c r="E15" s="14" t="e">
        <f t="shared" si="0"/>
        <v>#REF!</v>
      </c>
      <c r="F15" s="15" t="e">
        <f t="shared" si="1"/>
        <v>#REF!</v>
      </c>
    </row>
    <row r="16" spans="1:6" hidden="1" x14ac:dyDescent="0.35">
      <c r="B16" s="11" t="s">
        <v>10</v>
      </c>
      <c r="C16" s="13" t="e">
        <f>COUNTIF(#REF!,'Evaluation Criteria'!B16)</f>
        <v>#REF!</v>
      </c>
      <c r="D16" s="13" t="e">
        <f>SUM(#REF!)</f>
        <v>#REF!</v>
      </c>
      <c r="E16" s="14" t="e">
        <f t="shared" si="0"/>
        <v>#REF!</v>
      </c>
      <c r="F16" s="15" t="e">
        <f t="shared" si="1"/>
        <v>#REF!</v>
      </c>
    </row>
    <row r="17" spans="2:6" hidden="1" x14ac:dyDescent="0.35">
      <c r="B17" s="8" t="s">
        <v>7</v>
      </c>
      <c r="C17" s="13" t="e">
        <f>COUNTIF(#REF!,'Evaluation Criteria'!B17)</f>
        <v>#REF!</v>
      </c>
      <c r="D17" s="13" t="e">
        <f>SUM(#REF!)</f>
        <v>#REF!</v>
      </c>
      <c r="E17" s="14" t="e">
        <f t="shared" si="0"/>
        <v>#REF!</v>
      </c>
      <c r="F17" s="15" t="e">
        <f t="shared" si="1"/>
        <v>#REF!</v>
      </c>
    </row>
    <row r="18" spans="2:6" hidden="1" x14ac:dyDescent="0.35">
      <c r="B18" s="9" t="s">
        <v>11</v>
      </c>
      <c r="C18" s="13" t="e">
        <f>COUNTIF(#REF!,'Evaluation Criteria'!B18)</f>
        <v>#REF!</v>
      </c>
      <c r="D18" s="13" t="e">
        <f>SUM(#REF!)</f>
        <v>#REF!</v>
      </c>
      <c r="E18" s="14" t="e">
        <f t="shared" si="0"/>
        <v>#REF!</v>
      </c>
      <c r="F18" s="15" t="e">
        <f t="shared" si="1"/>
        <v>#REF!</v>
      </c>
    </row>
    <row r="19" spans="2:6" hidden="1" x14ac:dyDescent="0.35">
      <c r="B19" s="12" t="s">
        <v>12</v>
      </c>
      <c r="C19" s="13" t="e">
        <f>COUNTIF(#REF!,'Evaluation Criteria'!B19)</f>
        <v>#REF!</v>
      </c>
      <c r="D19" s="13" t="e">
        <f>SUM(#REF!)</f>
        <v>#REF!</v>
      </c>
      <c r="E19" s="14" t="e">
        <f t="shared" si="0"/>
        <v>#REF!</v>
      </c>
      <c r="F19" s="15" t="e">
        <f t="shared" si="1"/>
        <v>#REF!</v>
      </c>
    </row>
    <row r="20" spans="2:6" hidden="1" x14ac:dyDescent="0.35">
      <c r="C20" s="13"/>
      <c r="D20" s="13"/>
      <c r="E20" s="14"/>
      <c r="F20" s="16" t="e">
        <f>AND(E11&gt;75, E12&gt;75, E13&gt;75, E14&gt;75, E15&gt;75, E16&gt;75,E17&gt;75,E18&gt;75,E19&gt;75)</f>
        <v>#REF!</v>
      </c>
    </row>
    <row r="21" spans="2:6" hidden="1" x14ac:dyDescent="0.35">
      <c r="B21" s="4" t="s">
        <v>20</v>
      </c>
      <c r="C21" s="13">
        <f>COUNTA(#REF!)</f>
        <v>1</v>
      </c>
      <c r="D21" s="13" t="e">
        <f>SUM(#REF!)</f>
        <v>#REF!</v>
      </c>
      <c r="E21" s="14" t="e">
        <f t="shared" si="0"/>
        <v>#REF!</v>
      </c>
      <c r="F21" s="13"/>
    </row>
    <row r="22" spans="2:6" hidden="1" x14ac:dyDescent="0.35"/>
    <row r="25" spans="2:6" x14ac:dyDescent="0.35">
      <c r="C25" t="s">
        <v>21</v>
      </c>
    </row>
  </sheetData>
  <sheetProtection algorithmName="SHA-512" hashValue="mjQSsBHso/CmbRFw7AaI0SyMvdhMBESQPpmqaiLzzNWGTqpN/QYdK95eyA1TmB0fc5dh8pBCmQ2UGignZczeaA==" saltValue="KpZ9vqqAvwmIqit7o+dQmg==" spinCount="100000" sheet="1" objects="1" scenarios="1"/>
  <mergeCells count="1">
    <mergeCell ref="A1:C1"/>
  </mergeCells>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f32e4c1-57d1-4d9f-9a33-2ff5fa4f53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FBA9DD4D5C81344B0451F96A51131B1" ma:contentTypeVersion="22" ma:contentTypeDescription="Create a new document." ma:contentTypeScope="" ma:versionID="c23e5e10526b5c00f72e70c58e9dda26">
  <xsd:schema xmlns:xsd="http://www.w3.org/2001/XMLSchema" xmlns:xs="http://www.w3.org/2001/XMLSchema" xmlns:p="http://schemas.microsoft.com/office/2006/metadata/properties" xmlns:ns3="2bf8d4a8-3b6d-4742-a851-66e0d5f1c604" xmlns:ns4="bf32e4c1-57d1-4d9f-9a33-2ff5fa4f53ff" xmlns:ns5="f33bec50-12c7-40a6-9359-2d8c5178aa30" targetNamespace="http://schemas.microsoft.com/office/2006/metadata/properties" ma:root="true" ma:fieldsID="de929795b34844b219c8f5d8e77d827c" ns3:_="" ns4:_="" ns5:_="">
    <xsd:import namespace="2bf8d4a8-3b6d-4742-a851-66e0d5f1c604"/>
    <xsd:import namespace="bf32e4c1-57d1-4d9f-9a33-2ff5fa4f53ff"/>
    <xsd:import namespace="f33bec50-12c7-40a6-9359-2d8c5178aa30"/>
    <xsd:element name="properties">
      <xsd:complexType>
        <xsd:sequence>
          <xsd:element name="documentManagement">
            <xsd:complexType>
              <xsd:all>
                <xsd:element ref="ns3:MediaServiceMetadata" minOccurs="0"/>
                <xsd:element ref="ns3:MediaServiceFastMetadata" minOccurs="0"/>
                <xsd:element ref="ns4:MediaServiceObjectDetectorVersions" minOccurs="0"/>
                <xsd:element ref="ns4:_activity" minOccurs="0"/>
                <xsd:element ref="ns5:SharedWithUsers" minOccurs="0"/>
                <xsd:element ref="ns5:SharedWithDetails" minOccurs="0"/>
                <xsd:element ref="ns5:SharingHintHash" minOccurs="0"/>
                <xsd:element ref="ns4:MediaServiceDateTaken" minOccurs="0"/>
                <xsd:element ref="ns4:MediaServiceAutoTags" minOccurs="0"/>
                <xsd:element ref="ns4:MediaServiceGenerationTime" minOccurs="0"/>
                <xsd:element ref="ns4:MediaServiceEventHashCode"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f8d4a8-3b6d-4742-a851-66e0d5f1c6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32e4c1-57d1-4d9f-9a33-2ff5fa4f53ff" elementFormDefault="qualified">
    <xsd:import namespace="http://schemas.microsoft.com/office/2006/documentManagement/types"/>
    <xsd:import namespace="http://schemas.microsoft.com/office/infopath/2007/PartnerControls"/>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3bec50-12c7-40a6-9359-2d8c5178aa3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67C16A-B59E-48E4-8520-4086C28F118E}">
  <ds:schemaRefs>
    <ds:schemaRef ds:uri="http://schemas.microsoft.com/sharepoint/v3/contenttype/forms"/>
  </ds:schemaRefs>
</ds:datastoreItem>
</file>

<file path=customXml/itemProps2.xml><?xml version="1.0" encoding="utf-8"?>
<ds:datastoreItem xmlns:ds="http://schemas.openxmlformats.org/officeDocument/2006/customXml" ds:itemID="{5A7E26B1-926C-4919-BD59-61FB9C04BA35}">
  <ds:schemaRefs>
    <ds:schemaRef ds:uri="http://schemas.openxmlformats.org/package/2006/metadata/core-properties"/>
    <ds:schemaRef ds:uri="http://purl.org/dc/terms/"/>
    <ds:schemaRef ds:uri="http://purl.org/dc/dcmitype/"/>
    <ds:schemaRef ds:uri="f33bec50-12c7-40a6-9359-2d8c5178aa30"/>
    <ds:schemaRef ds:uri="http://purl.org/dc/elements/1.1/"/>
    <ds:schemaRef ds:uri="http://schemas.microsoft.com/office/infopath/2007/PartnerControls"/>
    <ds:schemaRef ds:uri="http://schemas.microsoft.com/office/2006/documentManagement/types"/>
    <ds:schemaRef ds:uri="http://www.w3.org/XML/1998/namespace"/>
    <ds:schemaRef ds:uri="bf32e4c1-57d1-4d9f-9a33-2ff5fa4f53ff"/>
    <ds:schemaRef ds:uri="2bf8d4a8-3b6d-4742-a851-66e0d5f1c604"/>
    <ds:schemaRef ds:uri="http://schemas.microsoft.com/office/2006/metadata/properties"/>
  </ds:schemaRefs>
</ds:datastoreItem>
</file>

<file path=customXml/itemProps3.xml><?xml version="1.0" encoding="utf-8"?>
<ds:datastoreItem xmlns:ds="http://schemas.openxmlformats.org/officeDocument/2006/customXml" ds:itemID="{6D4A2B56-0741-4841-98FA-8BF684044F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f8d4a8-3b6d-4742-a851-66e0d5f1c604"/>
    <ds:schemaRef ds:uri="bf32e4c1-57d1-4d9f-9a33-2ff5fa4f53ff"/>
    <ds:schemaRef ds:uri="f33bec50-12c7-40a6-9359-2d8c5178aa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Technical requirements</vt:lpstr>
      <vt:lpstr>Evaluation Criteria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SMpendulo</dc:creator>
  <cp:lastModifiedBy>Katlego Thusi</cp:lastModifiedBy>
  <cp:lastPrinted>2023-03-06T07:25:20Z</cp:lastPrinted>
  <dcterms:created xsi:type="dcterms:W3CDTF">2018-04-23T05:15:09Z</dcterms:created>
  <dcterms:modified xsi:type="dcterms:W3CDTF">2023-12-05T17:47:14Z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0x0101006FBA9DD4D5C81344B0451F96A51131B1</vt:lpwstr>
  </property>
</Properties>
</file>