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kthusi\Documents\Sasa\"/>
    </mc:Choice>
  </mc:AlternateContent>
  <xr:revisionPtr revIDLastSave="0" documentId="8_{5877D73B-BE71-406E-B043-98D35D069FAE}" xr6:coauthVersionLast="47" xr6:coauthVersionMax="47" xr10:uidLastSave="{00000000-0000-0000-0000-000000000000}"/>
  <bookViews>
    <workbookView xWindow="-110" yWindow="-110" windowWidth="19420" windowHeight="10420" tabRatio="628" xr2:uid="{00000000-000D-0000-FFFF-FFFF00000000}"/>
  </bookViews>
  <sheets>
    <sheet name="Technical requirements" sheetId="12" r:id="rId1"/>
    <sheet name="Evaluation Criteria" sheetId="7"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7" l="1"/>
  <c r="C19" i="7"/>
  <c r="C18" i="7"/>
  <c r="C17" i="7"/>
  <c r="C16" i="7"/>
  <c r="C15" i="7"/>
  <c r="C14" i="7"/>
  <c r="C13" i="7"/>
  <c r="C11" i="7"/>
  <c r="C12" i="7"/>
  <c r="D21" i="7" l="1"/>
  <c r="E21" i="7" s="1"/>
  <c r="D4" i="7" s="1"/>
  <c r="D19" i="7"/>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<sst xmlns="http://schemas.openxmlformats.org/spreadsheetml/2006/main" count="37" uniqueCount="36">
  <si>
    <t>No</t>
  </si>
  <si>
    <t>Description</t>
  </si>
  <si>
    <t>Response</t>
  </si>
  <si>
    <t>Comments</t>
  </si>
  <si>
    <t>Human Resource Management</t>
  </si>
  <si>
    <t>Financial Management</t>
  </si>
  <si>
    <t>Supply Chain Management</t>
  </si>
  <si>
    <t>Marketing &amp; Communication</t>
  </si>
  <si>
    <t>Geological Resources &amp; Applied Geoscience</t>
  </si>
  <si>
    <t>Assets and Logistics Management</t>
  </si>
  <si>
    <t>Safety, Health, Environment &amp; Quality (SHEQ)</t>
  </si>
  <si>
    <t>Internal Audit</t>
  </si>
  <si>
    <t>Risk &amp; Compliance Management</t>
  </si>
  <si>
    <t>Council for Geoscience Evaluation Criteria</t>
  </si>
  <si>
    <t>Scoring</t>
  </si>
  <si>
    <t>Criteria</t>
  </si>
  <si>
    <t>Total Points Achievable</t>
  </si>
  <si>
    <t>Total Points Achieved</t>
  </si>
  <si>
    <t>%</t>
  </si>
  <si>
    <t>Check if &gt;75</t>
  </si>
  <si>
    <t>Technology</t>
  </si>
  <si>
    <t xml:space="preserve">   </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</si>
  <si>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</si>
  <si>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</si>
  <si>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</si>
  <si>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</si>
  <si>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</si>
  <si>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</si>
  <si>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</si>
  <si>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COMPLY</t>
  </si>
  <si>
    <t>NOT COMPLY</t>
  </si>
  <si>
    <t>Name of the Bidder:</t>
  </si>
  <si>
    <t>Signature:</t>
  </si>
  <si>
    <t xml:space="preserve">Date: </t>
  </si>
  <si>
    <t xml:space="preserve">Design a powered Modular Conveyor Platform roller table to accommodate tray sizes of 1 570 mm X 410 mm X 720 mm. The new tables must fit 100% with existing Interrolll roller tables or similar (see Photo A).
Supporting specifications:
Roller pitch 90mm
Zone Conveyor lengths = 1620 mm
The design should include both powered, straight roller conveyors as well as powered roller conveyor curves to change the transport direction of core trays. Number of each unit to be determine by design.
Core trays can weigh up to 35 kg
Roller material - steel
Full powered installation for conveyor system must be included
Support and end caps must be included
Adjustable support feet based on the approved design must be included </t>
  </si>
  <si>
    <t>MANDATORY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</si>
</sst>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20" x14ac:knownFonts="1">
    <font>
      <sz val="11"/>
      <color theme="1"/>
      <name val="Calibri"/>
      <family val="2"/>
      <scheme val="minor"/>
    </font>
    <font>
      <sz val="11"/>
      <color theme="1"/>
      <name val="Arial"/>
      <family val="2"/>
    </font>
    <font>
      <b/>
      <sz val="20"/>
      <color theme="0"/>
      <name val="Arial"/>
      <family val="2"/>
    </font>
    <font>
      <b/>
      <sz val="11"/>
      <color theme="1"/>
      <name val="Arial"/>
      <family val="2"/>
    </font>
    <font>
      <sz val="11"/>
      <name val="Arial"/>
      <family val="2"/>
    </font>
    <font>
      <sz val="10"/>
      <name val="Arial"/>
      <family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sz val="11"/>
      <color theme="1"/>
      <name val="Verdana"/>
      <family val="2"/>
    </font>
  </fonts>
  <fills count="10">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0" fillId="0" borderId="0"/>
    <xf numFmtId="9" fontId="14" fillId="0" borderId="0" applyFont="0" applyFill="0" applyBorder="0" applyAlignment="0" applyProtection="0"/>
    <xf numFmtId="44" fontId="14" fillId="0" borderId="0" applyFont="0" applyFill="0" applyBorder="0" applyAlignment="0" applyProtection="0"/>
    <xf numFmtId="0" fontId="5" fillId="0" borderId="0"/>
    <xf numFmtId="44" fontId="14" fillId="0" borderId="0" applyFont="0" applyFill="0" applyBorder="0" applyAlignment="0" applyProtection="0"/>
  </cellStyleXfs>
  <cellXfs count="51">
    <xf numFmtId="0" fontId="0" fillId="0" borderId="0" xfId="0"/>
    <xf numFmtId="0" fontId="9"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6" xfId="0" applyFont="1" applyBorder="1" applyAlignment="1">
      <alignment vertical="center" wrapText="1"/>
    </xf>
    <xf numFmtId="0" fontId="4"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5" fillId="0" borderId="0" xfId="0" applyNumberFormat="1" applyFont="1" applyAlignment="1">
      <alignment horizontal="center"/>
    </xf>
    <xf numFmtId="2" fontId="16" fillId="0" borderId="0" xfId="0" applyNumberFormat="1" applyFont="1" applyAlignment="1">
      <alignment horizontal="center"/>
    </xf>
    <xf numFmtId="0" fontId="8" fillId="0" borderId="6" xfId="0" applyFont="1" applyBorder="1" applyAlignment="1">
      <alignment horizontal="left" vertical="top" wrapText="1"/>
    </xf>
    <xf numFmtId="0" fontId="15" fillId="0" borderId="0" xfId="0" applyFont="1" applyAlignment="1">
      <alignment horizontal="center"/>
    </xf>
    <xf numFmtId="0" fontId="13" fillId="3" borderId="9" xfId="0" applyFont="1" applyFill="1" applyBorder="1" applyAlignment="1">
      <alignment horizontal="center"/>
    </xf>
    <xf numFmtId="0" fontId="13" fillId="3" borderId="10" xfId="0" applyFont="1" applyFill="1" applyBorder="1" applyAlignment="1">
      <alignment horizontal="center"/>
    </xf>
    <xf numFmtId="0" fontId="13" fillId="3" borderId="12" xfId="0" applyFont="1" applyFill="1" applyBorder="1" applyAlignment="1">
      <alignment horizontal="center"/>
    </xf>
    <xf numFmtId="0" fontId="7" fillId="0" borderId="11" xfId="0" applyFont="1" applyBorder="1" applyAlignment="1">
      <alignment horizontal="center" vertical="center"/>
    </xf>
    <xf numFmtId="2" fontId="0" fillId="0" borderId="13" xfId="2" applyNumberFormat="1" applyFont="1" applyBorder="1" applyAlignment="1">
      <alignment horizontal="center" vertical="center"/>
    </xf>
    <xf numFmtId="0" fontId="0" fillId="0" borderId="13" xfId="0" applyBorder="1" applyAlignment="1">
      <alignment horizontal="center" vertical="center"/>
    </xf>
    <xf numFmtId="0" fontId="12" fillId="0" borderId="5" xfId="0" applyFont="1" applyBorder="1" applyAlignment="1">
      <alignment horizontal="center" vertical="center" wrapText="1"/>
    </xf>
    <xf numFmtId="0" fontId="0" fillId="0" borderId="14" xfId="0" applyBorder="1" applyAlignment="1">
      <alignment horizontal="center" vertical="center"/>
    </xf>
    <xf numFmtId="0" fontId="0" fillId="2" borderId="0" xfId="0" applyFill="1" applyAlignment="1">
      <alignment horizontal="center"/>
    </xf>
    <xf numFmtId="2" fontId="0" fillId="0" borderId="13" xfId="2" applyNumberFormat="1" applyFont="1" applyBorder="1" applyAlignment="1">
      <alignment horizontal="center" vertical="center" wrapText="1"/>
    </xf>
    <xf numFmtId="0" fontId="17" fillId="0" borderId="6" xfId="0" applyFont="1" applyBorder="1" applyAlignment="1">
      <alignment vertical="center" wrapText="1"/>
    </xf>
    <xf numFmtId="0" fontId="17" fillId="0" borderId="5" xfId="0" applyFont="1" applyBorder="1" applyAlignment="1">
      <alignment vertical="center" wrapText="1"/>
    </xf>
    <xf numFmtId="1" fontId="4" fillId="5" borderId="6" xfId="0" applyNumberFormat="1" applyFont="1" applyFill="1" applyBorder="1" applyAlignment="1">
      <alignment horizontal="center" vertical="center" wrapText="1"/>
    </xf>
    <xf numFmtId="0" fontId="0" fillId="0" borderId="0" xfId="0" applyAlignment="1">
      <alignment wrapText="1"/>
    </xf>
    <xf numFmtId="0" fontId="3" fillId="3" borderId="16" xfId="0" applyFont="1" applyFill="1" applyBorder="1" applyAlignment="1">
      <alignment horizontal="center" vertical="center" wrapText="1"/>
    </xf>
    <xf numFmtId="0" fontId="4" fillId="0" borderId="6" xfId="0" applyFont="1" applyBorder="1" applyAlignment="1">
      <alignment vertical="top" wrapText="1"/>
    </xf>
    <xf numFmtId="0" fontId="19" fillId="0" borderId="0" xfId="0" applyFont="1" applyAlignment="1">
      <alignment vertical="center" wrapText="1"/>
    </xf>
    <xf numFmtId="0" fontId="1" fillId="0" borderId="6" xfId="0" applyFont="1" applyBorder="1" applyAlignment="1" applyProtection="1">
      <alignment wrapText="1"/>
      <protection locked="0"/>
    </xf>
    <xf numFmtId="0" fontId="15" fillId="0" borderId="0" xfId="0" applyFont="1" applyAlignment="1">
      <alignment horizontal="left"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3" borderId="15"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cellXfs>
  <cellStyles count="6">
    <cellStyle name="Currency 2" xfId="3" xr:uid="{00000000-0005-0000-0000-000000000000}"/>
    <cellStyle name="Currency 2 2" xfId="5" xr:uid="{00000000-0005-0000-0000-000001000000}"/>
    <cellStyle name="Normal" xfId="0" builtinId="0"/>
    <cellStyle name="Normal 2" xfId="1" xr:uid="{00000000-0005-0000-0000-000003000000}"/>
    <cellStyle name="Normal 2 2" xfId="4" xr:uid="{00000000-0005-0000-0000-000004000000}"/>
    <cellStyle name="Percent" xfId="2" builtinId="5"/>
  </cellStyles>
  <dxfs count="1">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5</xdr:row>
      <xdr:rowOff>1</xdr:rowOff>
    </xdr:from>
    <xdr:to>
      <xdr:col>5</xdr:col>
      <xdr:colOff>93980</xdr:colOff>
      <xdr:row>5</xdr:row>
      <xdr:rowOff>1059181</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380" y="1"/>
          <a:ext cx="2501900" cy="1059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E14"/>
  <sheetViews>
    <sheetView tabSelected="1" workbookViewId="0">
      <selection activeCell="A2" sqref="A2:B3"/>
    </sheetView>
  </sheetViews>
  <sheetFormatPr defaultColWidth="8.90625" defaultRowHeight="14.5" x14ac:dyDescent="0.35"/>
  <cols>
    <col min="1" max="1" width="7.08984375" style="32" customWidth="1"/>
    <col min="2" max="2" width="79.6328125" style="32" customWidth="1"/>
    <col min="3" max="3" width="18.54296875" style="32" customWidth="1"/>
    <col min="4" max="4" width="24.1796875" style="32" customWidth="1"/>
    <col min="5" max="5" width="35.6328125" style="32" customWidth="1"/>
    <col min="6" max="16384" width="8.90625" style="32"/>
  </cols>
  <sheetData>
    <row r="2" spans="1:5" ht="14.4" customHeight="1" x14ac:dyDescent="0.35">
      <c r="A2" s="37" t="s">
        <v>31</v>
      </c>
      <c r="B2" s="37"/>
    </row>
    <row r="3" spans="1:5" x14ac:dyDescent="0.35">
      <c r="A3" s="37"/>
      <c r="B3" s="37"/>
    </row>
    <row r="5" spans="1:5" ht="15" thickBot="1" x14ac:dyDescent="0.4"/>
    <row r="6" spans="1:5" ht="84" customHeight="1" thickBot="1" x14ac:dyDescent="0.4">
      <c r="A6" s="38" t="s">
        <v>35</v>
      </c>
      <c r="B6" s="39"/>
      <c r="C6" s="39"/>
      <c r="D6" s="39"/>
      <c r="E6" s="40"/>
    </row>
    <row r="7" spans="1:5" x14ac:dyDescent="0.35">
      <c r="A7" s="41" t="s">
        <v>0</v>
      </c>
      <c r="B7" s="43" t="s">
        <v>1</v>
      </c>
      <c r="C7" s="45" t="s">
        <v>2</v>
      </c>
      <c r="D7" s="46"/>
      <c r="E7" s="47" t="s">
        <v>3</v>
      </c>
    </row>
    <row r="8" spans="1:5" x14ac:dyDescent="0.35">
      <c r="A8" s="42"/>
      <c r="B8" s="44"/>
      <c r="C8" s="33" t="s">
        <v>29</v>
      </c>
      <c r="D8" s="33" t="s">
        <v>30</v>
      </c>
      <c r="E8" s="48"/>
    </row>
    <row r="9" spans="1:5" ht="211.75" customHeight="1" x14ac:dyDescent="0.35">
      <c r="A9" s="31">
        <v>1</v>
      </c>
      <c r="B9" s="34" t="s">
        <v>34</v>
      </c>
      <c r="C9" s="36"/>
      <c r="D9" s="36"/>
      <c r="E9" s="36"/>
    </row>
    <row r="10" spans="1:5" x14ac:dyDescent="0.35">
      <c r="B10" s="35"/>
    </row>
    <row r="12" spans="1:5" x14ac:dyDescent="0.35">
      <c r="A12" s="37" t="s">
        <v>32</v>
      </c>
      <c r="B12" s="37"/>
    </row>
    <row r="14" spans="1:5" x14ac:dyDescent="0.35">
      <c r="A14" s="37" t="s">
        <v>33</v>
      </c>
      <c r="B14" s="37"/>
    </row>
  </sheetData>
  <mergeCells count="8">
    <mergeCell ref="A2:B3"/>
    <mergeCell ref="A12:B12"/>
    <mergeCell ref="A14:B14"/>
    <mergeCell ref="A6:E6"/>
    <mergeCell ref="A7:A8"/>
    <mergeCell ref="B7:B8"/>
    <mergeCell ref="C7:D7"/>
    <mergeCell ref="E7:E8"/>
  </mergeCells>
  <conditionalFormatting sqref="C7:D8">
    <cfRule type="cellIs" dxfId="0" priority="2" operator="equal">
      <formula>"X"</formula>
    </cfRule>
  </conditionalFormatting>
  <dataValidations count="1">
    <dataValidation type="list" allowBlank="1" showInputMessage="1" showErrorMessage="1" sqref="C7:D7" xr:uid="{00000000-0002-0000-0100-000000000000}">
      <formula1>"X"</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5" x14ac:dyDescent="0.35"/>
  <cols>
    <col min="1" max="1" width="8.81640625" customWidth="1"/>
    <col min="2" max="2" width="74.54296875" customWidth="1"/>
    <col min="3" max="3" width="21.1796875" customWidth="1"/>
    <col min="4" max="4" width="22.54296875" hidden="1" customWidth="1"/>
    <col min="5" max="5" width="16" customWidth="1"/>
    <col min="6" max="6" width="15" customWidth="1"/>
  </cols>
  <sheetData>
    <row r="1" spans="1:6" ht="90" customHeight="1" thickBot="1" x14ac:dyDescent="0.4">
      <c r="A1" s="49" t="s">
        <v>13</v>
      </c>
      <c r="B1" s="50"/>
      <c r="C1" s="50"/>
      <c r="D1" s="27"/>
    </row>
    <row r="2" spans="1:6" ht="26.25" customHeight="1" x14ac:dyDescent="0.35">
      <c r="A2" s="19" t="s">
        <v>0</v>
      </c>
      <c r="B2" s="20" t="s">
        <v>15</v>
      </c>
      <c r="C2" s="20" t="s">
        <v>14</v>
      </c>
      <c r="D2" s="21" t="s">
        <v>22</v>
      </c>
    </row>
    <row r="3" spans="1:6" ht="135" customHeight="1" x14ac:dyDescent="0.35">
      <c r="A3" s="22">
        <v>1</v>
      </c>
      <c r="B3" s="17" t="s">
        <v>23</v>
      </c>
      <c r="C3" s="1">
        <v>40</v>
      </c>
      <c r="D3" s="28" t="e">
        <f>IF(F20 &lt;&gt; FALSE, AVERAGE(E11:E19), "One or more section is less than 75%")</f>
        <v>#REF!</v>
      </c>
    </row>
    <row r="4" spans="1:6" ht="121.5" customHeight="1" x14ac:dyDescent="0.35">
      <c r="A4" s="22">
        <v>2</v>
      </c>
      <c r="B4" s="17" t="s">
        <v>26</v>
      </c>
      <c r="C4" s="1">
        <v>20</v>
      </c>
      <c r="D4" s="23" t="e">
        <f>E21</f>
        <v>#REF!</v>
      </c>
    </row>
    <row r="5" spans="1:6" ht="96.75" customHeight="1" x14ac:dyDescent="0.35">
      <c r="A5" s="22">
        <v>3</v>
      </c>
      <c r="B5" s="29" t="s">
        <v>25</v>
      </c>
      <c r="C5" s="1">
        <v>10</v>
      </c>
      <c r="D5" s="24"/>
    </row>
    <row r="6" spans="1:6" ht="214.5" customHeight="1" x14ac:dyDescent="0.35">
      <c r="A6" s="22">
        <v>4</v>
      </c>
      <c r="B6" s="29" t="s">
        <v>28</v>
      </c>
      <c r="C6" s="1">
        <v>10</v>
      </c>
      <c r="D6" s="24"/>
    </row>
    <row r="7" spans="1:6" ht="98.25" customHeight="1" x14ac:dyDescent="0.35">
      <c r="A7" s="22">
        <v>5</v>
      </c>
      <c r="B7" s="3" t="s">
        <v>27</v>
      </c>
      <c r="C7" s="2">
        <v>10</v>
      </c>
      <c r="D7" s="24"/>
    </row>
    <row r="8" spans="1:6" ht="98.25" customHeight="1" thickBot="1" x14ac:dyDescent="0.4">
      <c r="A8" s="22">
        <v>6</v>
      </c>
      <c r="B8" s="30" t="s">
        <v>24</v>
      </c>
      <c r="C8" s="25">
        <v>10</v>
      </c>
      <c r="D8" s="26"/>
    </row>
    <row r="9" spans="1:6" hidden="1" x14ac:dyDescent="0.35"/>
    <row r="10" spans="1:6" hidden="1" x14ac:dyDescent="0.35">
      <c r="C10" s="18" t="s">
        <v>16</v>
      </c>
      <c r="D10" s="18" t="s">
        <v>17</v>
      </c>
      <c r="E10" s="18" t="s">
        <v>18</v>
      </c>
      <c r="F10" s="18" t="s">
        <v>19</v>
      </c>
    </row>
    <row r="11" spans="1:6" hidden="1" x14ac:dyDescent="0.35">
      <c r="B11" s="6" t="s">
        <v>4</v>
      </c>
      <c r="C11" s="13" t="e">
        <f>COUNTIF(#REF!,'Evaluation Criteria'!B11)</f>
        <v>#REF!</v>
      </c>
      <c r="D11" s="13" t="e">
        <f>SUM(#REF!)</f>
        <v>#REF!</v>
      </c>
      <c r="E11" s="14" t="e">
        <f>D11*100/C11</f>
        <v>#REF!</v>
      </c>
      <c r="F11" s="15" t="e">
        <f>AND(E11&gt;75)</f>
        <v>#REF!</v>
      </c>
    </row>
    <row r="12" spans="1:6" hidden="1" x14ac:dyDescent="0.35">
      <c r="B12" s="7" t="s">
        <v>5</v>
      </c>
      <c r="C12" s="13" t="e">
        <f>COUNTIF(#REF!,'Evaluation Criteria'!B12)</f>
        <v>#REF!</v>
      </c>
      <c r="D12" s="13" t="e">
        <f>SUM(#REF!)</f>
        <v>#REF!</v>
      </c>
      <c r="E12" s="14" t="e">
        <f t="shared" ref="E12:E21" si="0">D12*100/C12</f>
        <v>#REF!</v>
      </c>
      <c r="F12" s="15" t="e">
        <f t="shared" ref="F12:F19" si="1">AND(E12&gt;75)</f>
        <v>#REF!</v>
      </c>
    </row>
    <row r="13" spans="1:6" hidden="1" x14ac:dyDescent="0.35">
      <c r="B13" s="9" t="s">
        <v>6</v>
      </c>
      <c r="C13" s="13" t="e">
        <f>COUNTIF(#REF!,'Evaluation Criteria'!B13)</f>
        <v>#REF!</v>
      </c>
      <c r="D13" s="13" t="e">
        <f>SUM(#REF!)</f>
        <v>#REF!</v>
      </c>
      <c r="E13" s="14" t="e">
        <f t="shared" si="0"/>
        <v>#REF!</v>
      </c>
      <c r="F13" s="15" t="e">
        <f t="shared" si="1"/>
        <v>#REF!</v>
      </c>
    </row>
    <row r="14" spans="1:6" hidden="1" x14ac:dyDescent="0.35">
      <c r="B14" s="5" t="s">
        <v>8</v>
      </c>
      <c r="C14" s="13" t="e">
        <f>COUNTIF(#REF!,'Evaluation Criteria'!B14)</f>
        <v>#REF!</v>
      </c>
      <c r="D14" s="13" t="e">
        <f>SUM(#REF!)</f>
        <v>#REF!</v>
      </c>
      <c r="E14" s="14" t="e">
        <f t="shared" si="0"/>
        <v>#REF!</v>
      </c>
      <c r="F14" s="15" t="e">
        <f t="shared" si="1"/>
        <v>#REF!</v>
      </c>
    </row>
    <row r="15" spans="1:6" hidden="1" x14ac:dyDescent="0.35">
      <c r="B15" s="10" t="s">
        <v>9</v>
      </c>
      <c r="C15" s="13" t="e">
        <f>COUNTIF(#REF!,'Evaluation Criteria'!B15)</f>
        <v>#REF!</v>
      </c>
      <c r="D15" s="13" t="e">
        <f>SUM(#REF!)</f>
        <v>#REF!</v>
      </c>
      <c r="E15" s="14" t="e">
        <f t="shared" si="0"/>
        <v>#REF!</v>
      </c>
      <c r="F15" s="15" t="e">
        <f t="shared" si="1"/>
        <v>#REF!</v>
      </c>
    </row>
    <row r="16" spans="1:6" hidden="1" x14ac:dyDescent="0.35">
      <c r="B16" s="11" t="s">
        <v>10</v>
      </c>
      <c r="C16" s="13" t="e">
        <f>COUNTIF(#REF!,'Evaluation Criteria'!B16)</f>
        <v>#REF!</v>
      </c>
      <c r="D16" s="13" t="e">
        <f>SUM(#REF!)</f>
        <v>#REF!</v>
      </c>
      <c r="E16" s="14" t="e">
        <f t="shared" si="0"/>
        <v>#REF!</v>
      </c>
      <c r="F16" s="15" t="e">
        <f t="shared" si="1"/>
        <v>#REF!</v>
      </c>
    </row>
    <row r="17" spans="2:6" hidden="1" x14ac:dyDescent="0.35">
      <c r="B17" s="8" t="s">
        <v>7</v>
      </c>
      <c r="C17" s="13" t="e">
        <f>COUNTIF(#REF!,'Evaluation Criteria'!B17)</f>
        <v>#REF!</v>
      </c>
      <c r="D17" s="13" t="e">
        <f>SUM(#REF!)</f>
        <v>#REF!</v>
      </c>
      <c r="E17" s="14" t="e">
        <f t="shared" si="0"/>
        <v>#REF!</v>
      </c>
      <c r="F17" s="15" t="e">
        <f t="shared" si="1"/>
        <v>#REF!</v>
      </c>
    </row>
    <row r="18" spans="2:6" hidden="1" x14ac:dyDescent="0.35">
      <c r="B18" s="9" t="s">
        <v>11</v>
      </c>
      <c r="C18" s="13" t="e">
        <f>COUNTIF(#REF!,'Evaluation Criteria'!B18)</f>
        <v>#REF!</v>
      </c>
      <c r="D18" s="13" t="e">
        <f>SUM(#REF!)</f>
        <v>#REF!</v>
      </c>
      <c r="E18" s="14" t="e">
        <f t="shared" si="0"/>
        <v>#REF!</v>
      </c>
      <c r="F18" s="15" t="e">
        <f t="shared" si="1"/>
        <v>#REF!</v>
      </c>
    </row>
    <row r="19" spans="2:6" hidden="1" x14ac:dyDescent="0.35">
      <c r="B19" s="12" t="s">
        <v>12</v>
      </c>
      <c r="C19" s="13" t="e">
        <f>COUNTIF(#REF!,'Evaluation Criteria'!B19)</f>
        <v>#REF!</v>
      </c>
      <c r="D19" s="13" t="e">
        <f>SUM(#REF!)</f>
        <v>#REF!</v>
      </c>
      <c r="E19" s="14" t="e">
        <f t="shared" si="0"/>
        <v>#REF!</v>
      </c>
      <c r="F19" s="15" t="e">
        <f t="shared" si="1"/>
        <v>#REF!</v>
      </c>
    </row>
    <row r="20" spans="2:6" hidden="1" x14ac:dyDescent="0.35">
      <c r="C20" s="13"/>
      <c r="D20" s="13"/>
      <c r="E20" s="14"/>
      <c r="F20" s="16" t="e">
        <f>AND(E11&gt;75, E12&gt;75, E13&gt;75, E14&gt;75, E15&gt;75, E16&gt;75,E17&gt;75,E18&gt;75,E19&gt;75)</f>
        <v>#REF!</v>
      </c>
    </row>
    <row r="21" spans="2:6" hidden="1" x14ac:dyDescent="0.35">
      <c r="B21" s="4" t="s">
        <v>20</v>
      </c>
      <c r="C21" s="13">
        <f>COUNTA(#REF!)</f>
        <v>1</v>
      </c>
      <c r="D21" s="13" t="e">
        <f>SUM(#REF!)</f>
        <v>#REF!</v>
      </c>
      <c r="E21" s="14" t="e">
        <f t="shared" si="0"/>
        <v>#REF!</v>
      </c>
      <c r="F21" s="13"/>
    </row>
    <row r="22" spans="2:6" hidden="1" x14ac:dyDescent="0.35"/>
    <row r="25" spans="2:6" x14ac:dyDescent="0.35">
      <c r="C25" t="s">
        <v>21</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f32e4c1-57d1-4d9f-9a33-2ff5fa4f53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BA9DD4D5C81344B0451F96A51131B1" ma:contentTypeVersion="22" ma:contentTypeDescription="Create a new document." ma:contentTypeScope="" ma:versionID="c23e5e10526b5c00f72e70c58e9dda26">
  <xsd:schema xmlns:xsd="http://www.w3.org/2001/XMLSchema" xmlns:xs="http://www.w3.org/2001/XMLSchema" xmlns:p="http://schemas.microsoft.com/office/2006/metadata/properties" xmlns:ns3="2bf8d4a8-3b6d-4742-a851-66e0d5f1c604" xmlns:ns4="bf32e4c1-57d1-4d9f-9a33-2ff5fa4f53ff" xmlns:ns5="f33bec50-12c7-40a6-9359-2d8c5178aa30" targetNamespace="http://schemas.microsoft.com/office/2006/metadata/properties" ma:root="true" ma:fieldsID="de929795b34844b219c8f5d8e77d827c" ns3:_="" ns4:_="" ns5:_="">
    <xsd:import namespace="2bf8d4a8-3b6d-4742-a851-66e0d5f1c604"/>
    <xsd:import namespace="bf32e4c1-57d1-4d9f-9a33-2ff5fa4f53ff"/>
    <xsd:import namespace="f33bec50-12c7-40a6-9359-2d8c5178aa30"/>
    <xsd:element name="properties">
      <xsd:complexType>
        <xsd:sequence>
          <xsd:element name="documentManagement">
            <xsd:complexType>
              <xsd:all>
                <xsd:element ref="ns3:MediaServiceMetadata" minOccurs="0"/>
                <xsd:element ref="ns3:MediaServiceFastMetadata" minOccurs="0"/>
                <xsd:element ref="ns4:MediaServiceObjectDetectorVersions" minOccurs="0"/>
                <xsd:element ref="ns4:_activity" minOccurs="0"/>
                <xsd:element ref="ns5:SharedWithUsers" minOccurs="0"/>
                <xsd:element ref="ns5:SharedWithDetails" minOccurs="0"/>
                <xsd:element ref="ns5:SharingHintHash" minOccurs="0"/>
                <xsd:element ref="ns4:MediaServiceDateTaken" minOccurs="0"/>
                <xsd:element ref="ns4:MediaServiceAutoTags"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8d4a8-3b6d-4742-a851-66e0d5f1c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32e4c1-57d1-4d9f-9a33-2ff5fa4f53ff" elementFormDefault="qualified">
    <xsd:import namespace="http://schemas.microsoft.com/office/2006/documentManagement/types"/>
    <xsd:import namespace="http://schemas.microsoft.com/office/infopath/2007/PartnerControls"/>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3bec50-12c7-40a6-9359-2d8c5178aa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7C16A-B59E-48E4-8520-4086C28F118E}">
  <ds:schemaRefs>
    <ds:schemaRef ds:uri="http://schemas.microsoft.com/sharepoint/v3/contenttype/forms"/>
  </ds:schemaRefs>
</ds:datastoreItem>
</file>

<file path=customXml/itemProps2.xml><?xml version="1.0" encoding="utf-8"?>
<ds:datastoreItem xmlns:ds="http://schemas.openxmlformats.org/officeDocument/2006/customXml" ds:itemID="{5A7E26B1-926C-4919-BD59-61FB9C04BA35}">
  <ds:schemaRefs>
    <ds:schemaRef ds:uri="http://schemas.openxmlformats.org/package/2006/metadata/core-properties"/>
    <ds:schemaRef ds:uri="http://purl.org/dc/terms/"/>
    <ds:schemaRef ds:uri="http://purl.org/dc/dcmitype/"/>
    <ds:schemaRef ds:uri="f33bec50-12c7-40a6-9359-2d8c5178aa30"/>
    <ds:schemaRef ds:uri="http://purl.org/dc/elements/1.1/"/>
    <ds:schemaRef ds:uri="http://schemas.microsoft.com/office/infopath/2007/PartnerControls"/>
    <ds:schemaRef ds:uri="http://schemas.microsoft.com/office/2006/documentManagement/types"/>
    <ds:schemaRef ds:uri="http://www.w3.org/XML/1998/namespace"/>
    <ds:schemaRef ds:uri="bf32e4c1-57d1-4d9f-9a33-2ff5fa4f53ff"/>
    <ds:schemaRef ds:uri="2bf8d4a8-3b6d-4742-a851-66e0d5f1c604"/>
    <ds:schemaRef ds:uri="http://schemas.microsoft.com/office/2006/metadata/properties"/>
  </ds:schemaRefs>
</ds:datastoreItem>
</file>

<file path=customXml/itemProps3.xml><?xml version="1.0" encoding="utf-8"?>
<ds:datastoreItem xmlns:ds="http://schemas.openxmlformats.org/officeDocument/2006/customXml" ds:itemID="{6D4A2B56-0741-4841-98FA-8BF684044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8d4a8-3b6d-4742-a851-66e0d5f1c604"/>
    <ds:schemaRef ds:uri="bf32e4c1-57d1-4d9f-9a33-2ff5fa4f53ff"/>
    <ds:schemaRef ds:uri="f33bec50-12c7-40a6-9359-2d8c5178a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requirements</vt:lpstr>
      <vt:lpstr>Evaluation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Katlego Thusi</cp:lastModifiedBy>
  <cp:lastPrinted>2023-03-06T07:25:20Z</cp:lastPrinted>
  <dcterms:created xsi:type="dcterms:W3CDTF">2018-04-23T05:15:09Z</dcterms:created>
  <dcterms:modified xsi:type="dcterms:W3CDTF">2023-12-05T17:47:14Z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0x0101006FBA9DD4D5C81344B0451F96A51131B1</vt:lpwstr>
  </property>
</Properties>
</file>