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13_ncr:1_{6F4680F3-2AA5-4222-8587-CFA658854669}" xr6:coauthVersionLast="47" xr6:coauthVersionMax="47" xr10:uidLastSave="{00000000-0000-0000-0000-000000000000}"/>
  <bookViews>
    <workbookView xWindow="-110" yWindow="-110" windowWidth="19420" windowHeight="10420" xr2:uid="{6226ACE6-A70E-4E44-A126-99D64848E773}"/>
  </bookViews>
  <sheets>
    <sheet name="Annexure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16" i="1" l="1"/>
  <c r="H316" i="1"/>
  <c r="F316" i="1"/>
  <c r="L316" i="1" s="1"/>
  <c r="H326" i="1" s="1"/>
  <c r="L315" i="1"/>
  <c r="L314" i="1"/>
  <c r="L313" i="1"/>
  <c r="L312" i="1"/>
  <c r="L311" i="1"/>
  <c r="L310" i="1"/>
  <c r="L309" i="1"/>
  <c r="L308" i="1"/>
  <c r="L307" i="1"/>
  <c r="H300" i="1"/>
  <c r="H299" i="1"/>
  <c r="H298" i="1"/>
  <c r="I287" i="1"/>
  <c r="L287" i="1" s="1"/>
  <c r="H287" i="1"/>
  <c r="K287" i="1" s="1"/>
  <c r="G287" i="1"/>
  <c r="J287" i="1" s="1"/>
  <c r="I286" i="1"/>
  <c r="L286" i="1" s="1"/>
  <c r="H286" i="1"/>
  <c r="K286" i="1" s="1"/>
  <c r="G286" i="1"/>
  <c r="J286" i="1" s="1"/>
  <c r="I285" i="1"/>
  <c r="L285" i="1" s="1"/>
  <c r="H285" i="1"/>
  <c r="K285" i="1" s="1"/>
  <c r="G285" i="1"/>
  <c r="J285" i="1" s="1"/>
  <c r="I284" i="1"/>
  <c r="L284" i="1" s="1"/>
  <c r="H284" i="1"/>
  <c r="K284" i="1" s="1"/>
  <c r="G284" i="1"/>
  <c r="J284" i="1" s="1"/>
  <c r="I283" i="1"/>
  <c r="L283" i="1" s="1"/>
  <c r="H283" i="1"/>
  <c r="K283" i="1" s="1"/>
  <c r="G283" i="1"/>
  <c r="J283" i="1" s="1"/>
  <c r="I282" i="1"/>
  <c r="L282" i="1" s="1"/>
  <c r="H282" i="1"/>
  <c r="K282" i="1" s="1"/>
  <c r="G282" i="1"/>
  <c r="J282" i="1" s="1"/>
  <c r="I281" i="1"/>
  <c r="L281" i="1" s="1"/>
  <c r="H281" i="1"/>
  <c r="K281" i="1" s="1"/>
  <c r="G281" i="1"/>
  <c r="J281" i="1" s="1"/>
  <c r="I280" i="1"/>
  <c r="L280" i="1" s="1"/>
  <c r="H280" i="1"/>
  <c r="K280" i="1" s="1"/>
  <c r="G280" i="1"/>
  <c r="J280" i="1" s="1"/>
  <c r="I279" i="1"/>
  <c r="L279" i="1" s="1"/>
  <c r="H279" i="1"/>
  <c r="K279" i="1" s="1"/>
  <c r="G279" i="1"/>
  <c r="J279" i="1" s="1"/>
  <c r="I278" i="1"/>
  <c r="L278" i="1" s="1"/>
  <c r="H278" i="1"/>
  <c r="K278" i="1" s="1"/>
  <c r="G278" i="1"/>
  <c r="J278" i="1" s="1"/>
  <c r="I277" i="1"/>
  <c r="L277" i="1" s="1"/>
  <c r="H277" i="1"/>
  <c r="K277" i="1" s="1"/>
  <c r="G277" i="1"/>
  <c r="J277" i="1" s="1"/>
  <c r="I276" i="1"/>
  <c r="L276" i="1" s="1"/>
  <c r="H276" i="1"/>
  <c r="K276" i="1" s="1"/>
  <c r="G276" i="1"/>
  <c r="J276" i="1" s="1"/>
  <c r="I275" i="1"/>
  <c r="L275" i="1" s="1"/>
  <c r="H275" i="1"/>
  <c r="K275" i="1" s="1"/>
  <c r="G275" i="1"/>
  <c r="J275" i="1" s="1"/>
  <c r="I274" i="1"/>
  <c r="L274" i="1" s="1"/>
  <c r="H274" i="1"/>
  <c r="K274" i="1" s="1"/>
  <c r="G274" i="1"/>
  <c r="J274" i="1" s="1"/>
  <c r="I273" i="1"/>
  <c r="L273" i="1" s="1"/>
  <c r="H273" i="1"/>
  <c r="K273" i="1" s="1"/>
  <c r="G273" i="1"/>
  <c r="J273" i="1" s="1"/>
  <c r="I272" i="1"/>
  <c r="L272" i="1" s="1"/>
  <c r="H272" i="1"/>
  <c r="K272" i="1" s="1"/>
  <c r="G272" i="1"/>
  <c r="J272" i="1" s="1"/>
  <c r="I271" i="1"/>
  <c r="L271" i="1" s="1"/>
  <c r="H271" i="1"/>
  <c r="K271" i="1" s="1"/>
  <c r="G271" i="1"/>
  <c r="J271" i="1" s="1"/>
  <c r="I270" i="1"/>
  <c r="H270" i="1"/>
  <c r="K270" i="1" s="1"/>
  <c r="G270" i="1"/>
  <c r="J270" i="1" s="1"/>
  <c r="I269" i="1"/>
  <c r="L269" i="1" s="1"/>
  <c r="H269" i="1"/>
  <c r="G269" i="1"/>
  <c r="J269" i="1" s="1"/>
  <c r="I268" i="1"/>
  <c r="L268" i="1" s="1"/>
  <c r="H268" i="1"/>
  <c r="K268" i="1" s="1"/>
  <c r="G268" i="1"/>
  <c r="I260" i="1"/>
  <c r="L260" i="1" s="1"/>
  <c r="H260" i="1"/>
  <c r="K260" i="1" s="1"/>
  <c r="G260" i="1"/>
  <c r="J260" i="1" s="1"/>
  <c r="I259" i="1"/>
  <c r="L259" i="1" s="1"/>
  <c r="H259" i="1"/>
  <c r="K259" i="1" s="1"/>
  <c r="G259" i="1"/>
  <c r="J259" i="1" s="1"/>
  <c r="I258" i="1"/>
  <c r="L258" i="1" s="1"/>
  <c r="H258" i="1"/>
  <c r="K258" i="1" s="1"/>
  <c r="G258" i="1"/>
  <c r="J258" i="1" s="1"/>
  <c r="I257" i="1"/>
  <c r="L257" i="1" s="1"/>
  <c r="H257" i="1"/>
  <c r="K257" i="1" s="1"/>
  <c r="G257" i="1"/>
  <c r="J257" i="1" s="1"/>
  <c r="I256" i="1"/>
  <c r="L256" i="1" s="1"/>
  <c r="H256" i="1"/>
  <c r="K256" i="1" s="1"/>
  <c r="G256" i="1"/>
  <c r="J256" i="1" s="1"/>
  <c r="I255" i="1"/>
  <c r="L255" i="1" s="1"/>
  <c r="H255" i="1"/>
  <c r="K255" i="1" s="1"/>
  <c r="G255" i="1"/>
  <c r="J255" i="1" s="1"/>
  <c r="I254" i="1"/>
  <c r="L254" i="1" s="1"/>
  <c r="H254" i="1"/>
  <c r="K254" i="1" s="1"/>
  <c r="G254" i="1"/>
  <c r="J254" i="1" s="1"/>
  <c r="I253" i="1"/>
  <c r="L253" i="1" s="1"/>
  <c r="H253" i="1"/>
  <c r="K253" i="1" s="1"/>
  <c r="G253" i="1"/>
  <c r="J253" i="1" s="1"/>
  <c r="I252" i="1"/>
  <c r="L252" i="1" s="1"/>
  <c r="H252" i="1"/>
  <c r="K252" i="1" s="1"/>
  <c r="G252" i="1"/>
  <c r="J252" i="1" s="1"/>
  <c r="I251" i="1"/>
  <c r="L251" i="1" s="1"/>
  <c r="H251" i="1"/>
  <c r="K251" i="1" s="1"/>
  <c r="G251" i="1"/>
  <c r="J251" i="1" s="1"/>
  <c r="I250" i="1"/>
  <c r="L250" i="1" s="1"/>
  <c r="H250" i="1"/>
  <c r="K250" i="1" s="1"/>
  <c r="G250" i="1"/>
  <c r="J250" i="1" s="1"/>
  <c r="I249" i="1"/>
  <c r="L249" i="1" s="1"/>
  <c r="H249" i="1"/>
  <c r="K249" i="1" s="1"/>
  <c r="G249" i="1"/>
  <c r="J249" i="1" s="1"/>
  <c r="I248" i="1"/>
  <c r="L248" i="1" s="1"/>
  <c r="H248" i="1"/>
  <c r="K248" i="1" s="1"/>
  <c r="G248" i="1"/>
  <c r="J248" i="1" s="1"/>
  <c r="I247" i="1"/>
  <c r="L247" i="1" s="1"/>
  <c r="H247" i="1"/>
  <c r="K247" i="1" s="1"/>
  <c r="G247" i="1"/>
  <c r="J247" i="1" s="1"/>
  <c r="I246" i="1"/>
  <c r="L246" i="1" s="1"/>
  <c r="H246" i="1"/>
  <c r="K246" i="1" s="1"/>
  <c r="G246" i="1"/>
  <c r="J246" i="1" s="1"/>
  <c r="I245" i="1"/>
  <c r="L245" i="1" s="1"/>
  <c r="H245" i="1"/>
  <c r="K245" i="1" s="1"/>
  <c r="G245" i="1"/>
  <c r="J245" i="1" s="1"/>
  <c r="I244" i="1"/>
  <c r="L244" i="1" s="1"/>
  <c r="H244" i="1"/>
  <c r="K244" i="1" s="1"/>
  <c r="G244" i="1"/>
  <c r="J244" i="1" s="1"/>
  <c r="I243" i="1"/>
  <c r="L243" i="1" s="1"/>
  <c r="H243" i="1"/>
  <c r="K243" i="1" s="1"/>
  <c r="G243" i="1"/>
  <c r="J243" i="1" s="1"/>
  <c r="I242" i="1"/>
  <c r="L242" i="1" s="1"/>
  <c r="H242" i="1"/>
  <c r="K242" i="1" s="1"/>
  <c r="G242" i="1"/>
  <c r="J242" i="1" s="1"/>
  <c r="I241" i="1"/>
  <c r="H241" i="1"/>
  <c r="G241" i="1"/>
  <c r="I233" i="1"/>
  <c r="L233" i="1" s="1"/>
  <c r="H233" i="1"/>
  <c r="K233" i="1" s="1"/>
  <c r="G233" i="1"/>
  <c r="J233" i="1" s="1"/>
  <c r="I232" i="1"/>
  <c r="L232" i="1" s="1"/>
  <c r="H232" i="1"/>
  <c r="K232" i="1" s="1"/>
  <c r="G232" i="1"/>
  <c r="J232" i="1" s="1"/>
  <c r="I231" i="1"/>
  <c r="L231" i="1" s="1"/>
  <c r="H231" i="1"/>
  <c r="K231" i="1" s="1"/>
  <c r="G231" i="1"/>
  <c r="J231" i="1" s="1"/>
  <c r="I230" i="1"/>
  <c r="L230" i="1" s="1"/>
  <c r="H230" i="1"/>
  <c r="K230" i="1" s="1"/>
  <c r="G230" i="1"/>
  <c r="J230" i="1" s="1"/>
  <c r="I229" i="1"/>
  <c r="L229" i="1" s="1"/>
  <c r="H229" i="1"/>
  <c r="K229" i="1" s="1"/>
  <c r="G229" i="1"/>
  <c r="J229" i="1" s="1"/>
  <c r="I228" i="1"/>
  <c r="L228" i="1" s="1"/>
  <c r="H228" i="1"/>
  <c r="K228" i="1" s="1"/>
  <c r="G228" i="1"/>
  <c r="J228" i="1" s="1"/>
  <c r="I227" i="1"/>
  <c r="L227" i="1" s="1"/>
  <c r="H227" i="1"/>
  <c r="K227" i="1" s="1"/>
  <c r="G227" i="1"/>
  <c r="J227" i="1" s="1"/>
  <c r="I226" i="1"/>
  <c r="L226" i="1" s="1"/>
  <c r="H226" i="1"/>
  <c r="K226" i="1" s="1"/>
  <c r="G226" i="1"/>
  <c r="J226" i="1" s="1"/>
  <c r="I225" i="1"/>
  <c r="L225" i="1" s="1"/>
  <c r="H225" i="1"/>
  <c r="K225" i="1" s="1"/>
  <c r="G225" i="1"/>
  <c r="J225" i="1" s="1"/>
  <c r="I224" i="1"/>
  <c r="L224" i="1" s="1"/>
  <c r="H224" i="1"/>
  <c r="K224" i="1" s="1"/>
  <c r="G224" i="1"/>
  <c r="J224" i="1" s="1"/>
  <c r="I223" i="1"/>
  <c r="L223" i="1" s="1"/>
  <c r="H223" i="1"/>
  <c r="K223" i="1" s="1"/>
  <c r="G223" i="1"/>
  <c r="J223" i="1" s="1"/>
  <c r="I222" i="1"/>
  <c r="L222" i="1" s="1"/>
  <c r="H222" i="1"/>
  <c r="K222" i="1" s="1"/>
  <c r="G222" i="1"/>
  <c r="J222" i="1" s="1"/>
  <c r="I221" i="1"/>
  <c r="L221" i="1" s="1"/>
  <c r="H221" i="1"/>
  <c r="K221" i="1" s="1"/>
  <c r="G221" i="1"/>
  <c r="J221" i="1" s="1"/>
  <c r="I220" i="1"/>
  <c r="L220" i="1" s="1"/>
  <c r="H220" i="1"/>
  <c r="K220" i="1" s="1"/>
  <c r="G220" i="1"/>
  <c r="J220" i="1" s="1"/>
  <c r="I219" i="1"/>
  <c r="L219" i="1" s="1"/>
  <c r="H219" i="1"/>
  <c r="K219" i="1" s="1"/>
  <c r="G219" i="1"/>
  <c r="J219" i="1" s="1"/>
  <c r="I218" i="1"/>
  <c r="L218" i="1" s="1"/>
  <c r="H218" i="1"/>
  <c r="K218" i="1" s="1"/>
  <c r="G218" i="1"/>
  <c r="J218" i="1" s="1"/>
  <c r="I217" i="1"/>
  <c r="L217" i="1" s="1"/>
  <c r="H217" i="1"/>
  <c r="K217" i="1" s="1"/>
  <c r="G217" i="1"/>
  <c r="J217" i="1" s="1"/>
  <c r="I216" i="1"/>
  <c r="L216" i="1" s="1"/>
  <c r="H216" i="1"/>
  <c r="K216" i="1" s="1"/>
  <c r="G216" i="1"/>
  <c r="J216" i="1" s="1"/>
  <c r="I215" i="1"/>
  <c r="H215" i="1"/>
  <c r="K215" i="1" s="1"/>
  <c r="G215" i="1"/>
  <c r="J215" i="1" s="1"/>
  <c r="I214" i="1"/>
  <c r="L214" i="1" s="1"/>
  <c r="H214" i="1"/>
  <c r="G214" i="1"/>
  <c r="I206" i="1"/>
  <c r="L206" i="1" s="1"/>
  <c r="H206" i="1"/>
  <c r="K206" i="1" s="1"/>
  <c r="G206" i="1"/>
  <c r="J206" i="1" s="1"/>
  <c r="I205" i="1"/>
  <c r="L205" i="1" s="1"/>
  <c r="H205" i="1"/>
  <c r="K205" i="1" s="1"/>
  <c r="G205" i="1"/>
  <c r="J205" i="1" s="1"/>
  <c r="I204" i="1"/>
  <c r="L204" i="1" s="1"/>
  <c r="H204" i="1"/>
  <c r="K204" i="1" s="1"/>
  <c r="G204" i="1"/>
  <c r="J204" i="1" s="1"/>
  <c r="I203" i="1"/>
  <c r="L203" i="1" s="1"/>
  <c r="H203" i="1"/>
  <c r="K203" i="1" s="1"/>
  <c r="G203" i="1"/>
  <c r="J203" i="1" s="1"/>
  <c r="I202" i="1"/>
  <c r="L202" i="1" s="1"/>
  <c r="H202" i="1"/>
  <c r="K202" i="1" s="1"/>
  <c r="G202" i="1"/>
  <c r="J202" i="1" s="1"/>
  <c r="I201" i="1"/>
  <c r="L201" i="1" s="1"/>
  <c r="H201" i="1"/>
  <c r="K201" i="1" s="1"/>
  <c r="G201" i="1"/>
  <c r="J201" i="1" s="1"/>
  <c r="I200" i="1"/>
  <c r="L200" i="1" s="1"/>
  <c r="H200" i="1"/>
  <c r="K200" i="1" s="1"/>
  <c r="G200" i="1"/>
  <c r="J200" i="1" s="1"/>
  <c r="I199" i="1"/>
  <c r="L199" i="1" s="1"/>
  <c r="H199" i="1"/>
  <c r="K199" i="1" s="1"/>
  <c r="G199" i="1"/>
  <c r="J199" i="1" s="1"/>
  <c r="I198" i="1"/>
  <c r="L198" i="1" s="1"/>
  <c r="H198" i="1"/>
  <c r="K198" i="1" s="1"/>
  <c r="G198" i="1"/>
  <c r="J198" i="1" s="1"/>
  <c r="I197" i="1"/>
  <c r="L197" i="1" s="1"/>
  <c r="H197" i="1"/>
  <c r="K197" i="1" s="1"/>
  <c r="G197" i="1"/>
  <c r="J197" i="1" s="1"/>
  <c r="I196" i="1"/>
  <c r="L196" i="1" s="1"/>
  <c r="H196" i="1"/>
  <c r="K196" i="1" s="1"/>
  <c r="G196" i="1"/>
  <c r="J196" i="1" s="1"/>
  <c r="I195" i="1"/>
  <c r="L195" i="1" s="1"/>
  <c r="H195" i="1"/>
  <c r="K195" i="1" s="1"/>
  <c r="G195" i="1"/>
  <c r="J195" i="1" s="1"/>
  <c r="I194" i="1"/>
  <c r="L194" i="1" s="1"/>
  <c r="H194" i="1"/>
  <c r="K194" i="1" s="1"/>
  <c r="G194" i="1"/>
  <c r="J194" i="1" s="1"/>
  <c r="I193" i="1"/>
  <c r="L193" i="1" s="1"/>
  <c r="H193" i="1"/>
  <c r="K193" i="1" s="1"/>
  <c r="G193" i="1"/>
  <c r="J193" i="1" s="1"/>
  <c r="I192" i="1"/>
  <c r="L192" i="1" s="1"/>
  <c r="H192" i="1"/>
  <c r="K192" i="1" s="1"/>
  <c r="G192" i="1"/>
  <c r="J192" i="1" s="1"/>
  <c r="I191" i="1"/>
  <c r="L191" i="1" s="1"/>
  <c r="H191" i="1"/>
  <c r="K191" i="1" s="1"/>
  <c r="G191" i="1"/>
  <c r="J191" i="1" s="1"/>
  <c r="I190" i="1"/>
  <c r="L190" i="1" s="1"/>
  <c r="H190" i="1"/>
  <c r="K190" i="1" s="1"/>
  <c r="G190" i="1"/>
  <c r="J190" i="1" s="1"/>
  <c r="I189" i="1"/>
  <c r="L189" i="1" s="1"/>
  <c r="H189" i="1"/>
  <c r="K189" i="1" s="1"/>
  <c r="G189" i="1"/>
  <c r="J189" i="1" s="1"/>
  <c r="I188" i="1"/>
  <c r="L188" i="1" s="1"/>
  <c r="H188" i="1"/>
  <c r="K188" i="1" s="1"/>
  <c r="G188" i="1"/>
  <c r="J188" i="1" s="1"/>
  <c r="I187" i="1"/>
  <c r="L187" i="1" s="1"/>
  <c r="H187" i="1"/>
  <c r="K187" i="1" s="1"/>
  <c r="G187" i="1"/>
  <c r="J187" i="1" s="1"/>
  <c r="I179" i="1"/>
  <c r="L179" i="1" s="1"/>
  <c r="H179" i="1"/>
  <c r="K179" i="1" s="1"/>
  <c r="G179" i="1"/>
  <c r="J179" i="1" s="1"/>
  <c r="I178" i="1"/>
  <c r="L178" i="1" s="1"/>
  <c r="H178" i="1"/>
  <c r="K178" i="1" s="1"/>
  <c r="G178" i="1"/>
  <c r="J178" i="1" s="1"/>
  <c r="I177" i="1"/>
  <c r="L177" i="1" s="1"/>
  <c r="H177" i="1"/>
  <c r="K177" i="1" s="1"/>
  <c r="G177" i="1"/>
  <c r="J177" i="1" s="1"/>
  <c r="I176" i="1"/>
  <c r="L176" i="1" s="1"/>
  <c r="H176" i="1"/>
  <c r="K176" i="1" s="1"/>
  <c r="G176" i="1"/>
  <c r="J176" i="1" s="1"/>
  <c r="I175" i="1"/>
  <c r="L175" i="1" s="1"/>
  <c r="H175" i="1"/>
  <c r="K175" i="1" s="1"/>
  <c r="G175" i="1"/>
  <c r="J175" i="1" s="1"/>
  <c r="I174" i="1"/>
  <c r="L174" i="1" s="1"/>
  <c r="H174" i="1"/>
  <c r="K174" i="1" s="1"/>
  <c r="G174" i="1"/>
  <c r="J174" i="1" s="1"/>
  <c r="I173" i="1"/>
  <c r="L173" i="1" s="1"/>
  <c r="H173" i="1"/>
  <c r="K173" i="1" s="1"/>
  <c r="G173" i="1"/>
  <c r="J173" i="1" s="1"/>
  <c r="I172" i="1"/>
  <c r="L172" i="1" s="1"/>
  <c r="H172" i="1"/>
  <c r="K172" i="1" s="1"/>
  <c r="G172" i="1"/>
  <c r="J172" i="1" s="1"/>
  <c r="I171" i="1"/>
  <c r="L171" i="1" s="1"/>
  <c r="H171" i="1"/>
  <c r="K171" i="1" s="1"/>
  <c r="G171" i="1"/>
  <c r="J171" i="1" s="1"/>
  <c r="I170" i="1"/>
  <c r="L170" i="1" s="1"/>
  <c r="H170" i="1"/>
  <c r="K170" i="1" s="1"/>
  <c r="G170" i="1"/>
  <c r="J170" i="1" s="1"/>
  <c r="I169" i="1"/>
  <c r="L169" i="1" s="1"/>
  <c r="H169" i="1"/>
  <c r="K169" i="1" s="1"/>
  <c r="G169" i="1"/>
  <c r="J169" i="1" s="1"/>
  <c r="I168" i="1"/>
  <c r="L168" i="1" s="1"/>
  <c r="H168" i="1"/>
  <c r="K168" i="1" s="1"/>
  <c r="G168" i="1"/>
  <c r="J168" i="1" s="1"/>
  <c r="I167" i="1"/>
  <c r="L167" i="1" s="1"/>
  <c r="H167" i="1"/>
  <c r="K167" i="1" s="1"/>
  <c r="G167" i="1"/>
  <c r="J167" i="1" s="1"/>
  <c r="I166" i="1"/>
  <c r="L166" i="1" s="1"/>
  <c r="H166" i="1"/>
  <c r="K166" i="1" s="1"/>
  <c r="G166" i="1"/>
  <c r="J166" i="1" s="1"/>
  <c r="I165" i="1"/>
  <c r="L165" i="1" s="1"/>
  <c r="H165" i="1"/>
  <c r="K165" i="1" s="1"/>
  <c r="G165" i="1"/>
  <c r="J165" i="1" s="1"/>
  <c r="I164" i="1"/>
  <c r="L164" i="1" s="1"/>
  <c r="H164" i="1"/>
  <c r="K164" i="1" s="1"/>
  <c r="G164" i="1"/>
  <c r="J164" i="1" s="1"/>
  <c r="I163" i="1"/>
  <c r="L163" i="1" s="1"/>
  <c r="H163" i="1"/>
  <c r="K163" i="1" s="1"/>
  <c r="G163" i="1"/>
  <c r="J163" i="1" s="1"/>
  <c r="I162" i="1"/>
  <c r="L162" i="1" s="1"/>
  <c r="H162" i="1"/>
  <c r="K162" i="1" s="1"/>
  <c r="G162" i="1"/>
  <c r="J162" i="1" s="1"/>
  <c r="I161" i="1"/>
  <c r="L161" i="1" s="1"/>
  <c r="H161" i="1"/>
  <c r="K161" i="1" s="1"/>
  <c r="G161" i="1"/>
  <c r="J161" i="1" s="1"/>
  <c r="I160" i="1"/>
  <c r="L160" i="1" s="1"/>
  <c r="H160" i="1"/>
  <c r="K160" i="1" s="1"/>
  <c r="G160" i="1"/>
  <c r="J160" i="1" s="1"/>
  <c r="I152" i="1"/>
  <c r="L152" i="1" s="1"/>
  <c r="H152" i="1"/>
  <c r="K152" i="1" s="1"/>
  <c r="G152" i="1"/>
  <c r="J152" i="1" s="1"/>
  <c r="I151" i="1"/>
  <c r="L151" i="1" s="1"/>
  <c r="H151" i="1"/>
  <c r="K151" i="1" s="1"/>
  <c r="G151" i="1"/>
  <c r="J151" i="1" s="1"/>
  <c r="I150" i="1"/>
  <c r="L150" i="1" s="1"/>
  <c r="H150" i="1"/>
  <c r="K150" i="1" s="1"/>
  <c r="G150" i="1"/>
  <c r="J150" i="1" s="1"/>
  <c r="I149" i="1"/>
  <c r="L149" i="1" s="1"/>
  <c r="H149" i="1"/>
  <c r="K149" i="1" s="1"/>
  <c r="G149" i="1"/>
  <c r="J149" i="1" s="1"/>
  <c r="I148" i="1"/>
  <c r="L148" i="1" s="1"/>
  <c r="H148" i="1"/>
  <c r="K148" i="1" s="1"/>
  <c r="G148" i="1"/>
  <c r="J148" i="1" s="1"/>
  <c r="I147" i="1"/>
  <c r="L147" i="1" s="1"/>
  <c r="H147" i="1"/>
  <c r="K147" i="1" s="1"/>
  <c r="G147" i="1"/>
  <c r="J147" i="1" s="1"/>
  <c r="I146" i="1"/>
  <c r="L146" i="1" s="1"/>
  <c r="H146" i="1"/>
  <c r="K146" i="1" s="1"/>
  <c r="G146" i="1"/>
  <c r="J146" i="1" s="1"/>
  <c r="I145" i="1"/>
  <c r="L145" i="1" s="1"/>
  <c r="H145" i="1"/>
  <c r="K145" i="1" s="1"/>
  <c r="G145" i="1"/>
  <c r="J145" i="1" s="1"/>
  <c r="I144" i="1"/>
  <c r="L144" i="1" s="1"/>
  <c r="H144" i="1"/>
  <c r="K144" i="1" s="1"/>
  <c r="G144" i="1"/>
  <c r="J144" i="1" s="1"/>
  <c r="I143" i="1"/>
  <c r="L143" i="1" s="1"/>
  <c r="H143" i="1"/>
  <c r="K143" i="1" s="1"/>
  <c r="G143" i="1"/>
  <c r="J143" i="1" s="1"/>
  <c r="I142" i="1"/>
  <c r="L142" i="1" s="1"/>
  <c r="H142" i="1"/>
  <c r="K142" i="1" s="1"/>
  <c r="G142" i="1"/>
  <c r="J142" i="1" s="1"/>
  <c r="I141" i="1"/>
  <c r="L141" i="1" s="1"/>
  <c r="H141" i="1"/>
  <c r="K141" i="1" s="1"/>
  <c r="G141" i="1"/>
  <c r="J141" i="1" s="1"/>
  <c r="I140" i="1"/>
  <c r="L140" i="1" s="1"/>
  <c r="H140" i="1"/>
  <c r="K140" i="1" s="1"/>
  <c r="G140" i="1"/>
  <c r="J140" i="1" s="1"/>
  <c r="I139" i="1"/>
  <c r="L139" i="1" s="1"/>
  <c r="H139" i="1"/>
  <c r="K139" i="1" s="1"/>
  <c r="G139" i="1"/>
  <c r="J139" i="1" s="1"/>
  <c r="I138" i="1"/>
  <c r="L138" i="1" s="1"/>
  <c r="H138" i="1"/>
  <c r="K138" i="1" s="1"/>
  <c r="G138" i="1"/>
  <c r="J138" i="1" s="1"/>
  <c r="I137" i="1"/>
  <c r="L137" i="1" s="1"/>
  <c r="H137" i="1"/>
  <c r="K137" i="1" s="1"/>
  <c r="G137" i="1"/>
  <c r="J137" i="1" s="1"/>
  <c r="I136" i="1"/>
  <c r="L136" i="1" s="1"/>
  <c r="H136" i="1"/>
  <c r="K136" i="1" s="1"/>
  <c r="G136" i="1"/>
  <c r="J136" i="1" s="1"/>
  <c r="I135" i="1"/>
  <c r="L135" i="1" s="1"/>
  <c r="H135" i="1"/>
  <c r="K135" i="1" s="1"/>
  <c r="G135" i="1"/>
  <c r="J135" i="1" s="1"/>
  <c r="I134" i="1"/>
  <c r="L134" i="1" s="1"/>
  <c r="H134" i="1"/>
  <c r="K134" i="1" s="1"/>
  <c r="G134" i="1"/>
  <c r="I133" i="1"/>
  <c r="L133" i="1" s="1"/>
  <c r="H133" i="1"/>
  <c r="G133" i="1"/>
  <c r="J133" i="1" s="1"/>
  <c r="I126" i="1"/>
  <c r="L126" i="1" s="1"/>
  <c r="H126" i="1"/>
  <c r="K126" i="1" s="1"/>
  <c r="G126" i="1"/>
  <c r="J126" i="1" s="1"/>
  <c r="I125" i="1"/>
  <c r="L125" i="1" s="1"/>
  <c r="H125" i="1"/>
  <c r="K125" i="1" s="1"/>
  <c r="G125" i="1"/>
  <c r="J125" i="1" s="1"/>
  <c r="I124" i="1"/>
  <c r="L124" i="1" s="1"/>
  <c r="H124" i="1"/>
  <c r="K124" i="1" s="1"/>
  <c r="G124" i="1"/>
  <c r="J124" i="1" s="1"/>
  <c r="I123" i="1"/>
  <c r="L123" i="1" s="1"/>
  <c r="H123" i="1"/>
  <c r="K123" i="1" s="1"/>
  <c r="G123" i="1"/>
  <c r="J123" i="1" s="1"/>
  <c r="I122" i="1"/>
  <c r="L122" i="1" s="1"/>
  <c r="H122" i="1"/>
  <c r="K122" i="1" s="1"/>
  <c r="G122" i="1"/>
  <c r="J122" i="1" s="1"/>
  <c r="I121" i="1"/>
  <c r="L121" i="1" s="1"/>
  <c r="H121" i="1"/>
  <c r="K121" i="1" s="1"/>
  <c r="G121" i="1"/>
  <c r="J121" i="1" s="1"/>
  <c r="I120" i="1"/>
  <c r="L120" i="1" s="1"/>
  <c r="H120" i="1"/>
  <c r="K120" i="1" s="1"/>
  <c r="G120" i="1"/>
  <c r="J120" i="1" s="1"/>
  <c r="I119" i="1"/>
  <c r="L119" i="1" s="1"/>
  <c r="H119" i="1"/>
  <c r="K119" i="1" s="1"/>
  <c r="G119" i="1"/>
  <c r="J119" i="1" s="1"/>
  <c r="I118" i="1"/>
  <c r="L118" i="1" s="1"/>
  <c r="H118" i="1"/>
  <c r="K118" i="1" s="1"/>
  <c r="G118" i="1"/>
  <c r="J118" i="1" s="1"/>
  <c r="I117" i="1"/>
  <c r="L117" i="1" s="1"/>
  <c r="H117" i="1"/>
  <c r="K117" i="1" s="1"/>
  <c r="G117" i="1"/>
  <c r="J117" i="1" s="1"/>
  <c r="I116" i="1"/>
  <c r="L116" i="1" s="1"/>
  <c r="H116" i="1"/>
  <c r="K116" i="1" s="1"/>
  <c r="G116" i="1"/>
  <c r="J116" i="1" s="1"/>
  <c r="I115" i="1"/>
  <c r="L115" i="1" s="1"/>
  <c r="H115" i="1"/>
  <c r="K115" i="1" s="1"/>
  <c r="G115" i="1"/>
  <c r="J115" i="1" s="1"/>
  <c r="I114" i="1"/>
  <c r="L114" i="1" s="1"/>
  <c r="H114" i="1"/>
  <c r="K114" i="1" s="1"/>
  <c r="G114" i="1"/>
  <c r="J114" i="1" s="1"/>
  <c r="I113" i="1"/>
  <c r="L113" i="1" s="1"/>
  <c r="H113" i="1"/>
  <c r="K113" i="1" s="1"/>
  <c r="G113" i="1"/>
  <c r="J113" i="1" s="1"/>
  <c r="I112" i="1"/>
  <c r="L112" i="1" s="1"/>
  <c r="H112" i="1"/>
  <c r="K112" i="1" s="1"/>
  <c r="G112" i="1"/>
  <c r="J112" i="1" s="1"/>
  <c r="I111" i="1"/>
  <c r="L111" i="1" s="1"/>
  <c r="H111" i="1"/>
  <c r="K111" i="1" s="1"/>
  <c r="G111" i="1"/>
  <c r="J111" i="1" s="1"/>
  <c r="I110" i="1"/>
  <c r="L110" i="1" s="1"/>
  <c r="H110" i="1"/>
  <c r="K110" i="1" s="1"/>
  <c r="G110" i="1"/>
  <c r="I109" i="1"/>
  <c r="L109" i="1" s="1"/>
  <c r="H109" i="1"/>
  <c r="K109" i="1" s="1"/>
  <c r="G109" i="1"/>
  <c r="J109" i="1" s="1"/>
  <c r="I108" i="1"/>
  <c r="L108" i="1" s="1"/>
  <c r="H108" i="1"/>
  <c r="K108" i="1" s="1"/>
  <c r="G108" i="1"/>
  <c r="J108" i="1" s="1"/>
  <c r="I107" i="1"/>
  <c r="H107" i="1"/>
  <c r="K107" i="1" s="1"/>
  <c r="G107" i="1"/>
  <c r="J107" i="1" s="1"/>
  <c r="I92" i="1"/>
  <c r="L92" i="1" s="1"/>
  <c r="H92" i="1"/>
  <c r="K92" i="1" s="1"/>
  <c r="G92" i="1"/>
  <c r="J92" i="1" s="1"/>
  <c r="I91" i="1"/>
  <c r="L91" i="1" s="1"/>
  <c r="H91" i="1"/>
  <c r="K91" i="1" s="1"/>
  <c r="G91" i="1"/>
  <c r="J91" i="1" s="1"/>
  <c r="I90" i="1"/>
  <c r="L90" i="1" s="1"/>
  <c r="H90" i="1"/>
  <c r="K90" i="1" s="1"/>
  <c r="G90" i="1"/>
  <c r="J90" i="1" s="1"/>
  <c r="I89" i="1"/>
  <c r="L89" i="1" s="1"/>
  <c r="H89" i="1"/>
  <c r="K89" i="1" s="1"/>
  <c r="G89" i="1"/>
  <c r="J89" i="1" s="1"/>
  <c r="I88" i="1"/>
  <c r="L88" i="1" s="1"/>
  <c r="H88" i="1"/>
  <c r="K88" i="1" s="1"/>
  <c r="G88" i="1"/>
  <c r="J88" i="1" s="1"/>
  <c r="I87" i="1"/>
  <c r="L87" i="1" s="1"/>
  <c r="H87" i="1"/>
  <c r="K87" i="1" s="1"/>
  <c r="G87" i="1"/>
  <c r="J87" i="1" s="1"/>
  <c r="I86" i="1"/>
  <c r="L86" i="1" s="1"/>
  <c r="H86" i="1"/>
  <c r="K86" i="1" s="1"/>
  <c r="G86" i="1"/>
  <c r="J86" i="1" s="1"/>
  <c r="I85" i="1"/>
  <c r="L85" i="1" s="1"/>
  <c r="H85" i="1"/>
  <c r="K85" i="1" s="1"/>
  <c r="G85" i="1"/>
  <c r="J85" i="1" s="1"/>
  <c r="I84" i="1"/>
  <c r="L84" i="1" s="1"/>
  <c r="H84" i="1"/>
  <c r="K84" i="1" s="1"/>
  <c r="G84" i="1"/>
  <c r="J84" i="1" s="1"/>
  <c r="I83" i="1"/>
  <c r="L83" i="1" s="1"/>
  <c r="H83" i="1"/>
  <c r="K83" i="1" s="1"/>
  <c r="G83" i="1"/>
  <c r="J83" i="1" s="1"/>
  <c r="I82" i="1"/>
  <c r="L82" i="1" s="1"/>
  <c r="H82" i="1"/>
  <c r="K82" i="1" s="1"/>
  <c r="G82" i="1"/>
  <c r="J82" i="1" s="1"/>
  <c r="I81" i="1"/>
  <c r="L81" i="1" s="1"/>
  <c r="H81" i="1"/>
  <c r="K81" i="1" s="1"/>
  <c r="G81" i="1"/>
  <c r="J81" i="1" s="1"/>
  <c r="I80" i="1"/>
  <c r="L80" i="1" s="1"/>
  <c r="H80" i="1"/>
  <c r="K80" i="1" s="1"/>
  <c r="G80" i="1"/>
  <c r="J80" i="1" s="1"/>
  <c r="I79" i="1"/>
  <c r="L79" i="1" s="1"/>
  <c r="H79" i="1"/>
  <c r="K79" i="1" s="1"/>
  <c r="G79" i="1"/>
  <c r="J79" i="1" s="1"/>
  <c r="I78" i="1"/>
  <c r="L78" i="1" s="1"/>
  <c r="H78" i="1"/>
  <c r="K78" i="1" s="1"/>
  <c r="G78" i="1"/>
  <c r="J78" i="1" s="1"/>
  <c r="I77" i="1"/>
  <c r="L77" i="1" s="1"/>
  <c r="H77" i="1"/>
  <c r="K77" i="1" s="1"/>
  <c r="G77" i="1"/>
  <c r="J77" i="1" s="1"/>
  <c r="I76" i="1"/>
  <c r="L76" i="1" s="1"/>
  <c r="H76" i="1"/>
  <c r="K76" i="1" s="1"/>
  <c r="G76" i="1"/>
  <c r="J76" i="1" s="1"/>
  <c r="I75" i="1"/>
  <c r="L75" i="1" s="1"/>
  <c r="H75" i="1"/>
  <c r="K75" i="1" s="1"/>
  <c r="G75" i="1"/>
  <c r="J75" i="1" s="1"/>
  <c r="I74" i="1"/>
  <c r="L74" i="1" s="1"/>
  <c r="H74" i="1"/>
  <c r="K74" i="1" s="1"/>
  <c r="G74" i="1"/>
  <c r="J74" i="1" s="1"/>
  <c r="I73" i="1"/>
  <c r="L73" i="1" s="1"/>
  <c r="H73" i="1"/>
  <c r="K73" i="1" s="1"/>
  <c r="G73" i="1"/>
  <c r="J73" i="1" s="1"/>
  <c r="I72" i="1"/>
  <c r="L72" i="1" s="1"/>
  <c r="H72" i="1"/>
  <c r="K72" i="1" s="1"/>
  <c r="G72" i="1"/>
  <c r="J72" i="1" s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G41" i="1"/>
  <c r="F41" i="1"/>
  <c r="E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F14" i="1"/>
  <c r="H14" i="1" s="1"/>
  <c r="J14" i="1" s="1"/>
  <c r="F13" i="1"/>
  <c r="H13" i="1" s="1"/>
  <c r="J13" i="1" s="1"/>
  <c r="M287" i="1" l="1"/>
  <c r="M117" i="1"/>
  <c r="M189" i="1"/>
  <c r="M205" i="1"/>
  <c r="M142" i="1"/>
  <c r="M250" i="1"/>
  <c r="M146" i="1"/>
  <c r="M160" i="1"/>
  <c r="K32" i="1"/>
  <c r="K40" i="1"/>
  <c r="M206" i="1"/>
  <c r="L56" i="1"/>
  <c r="K26" i="1"/>
  <c r="J42" i="1"/>
  <c r="K34" i="1"/>
  <c r="M78" i="1"/>
  <c r="M161" i="1"/>
  <c r="M164" i="1"/>
  <c r="M167" i="1"/>
  <c r="M248" i="1"/>
  <c r="J15" i="1"/>
  <c r="J16" i="1" s="1"/>
  <c r="H321" i="1" s="1"/>
  <c r="K29" i="1"/>
  <c r="K37" i="1"/>
  <c r="M150" i="1"/>
  <c r="M195" i="1"/>
  <c r="L61" i="1"/>
  <c r="M138" i="1"/>
  <c r="M244" i="1"/>
  <c r="M252" i="1"/>
  <c r="H301" i="1"/>
  <c r="H325" i="1" s="1"/>
  <c r="M92" i="1"/>
  <c r="M225" i="1"/>
  <c r="M229" i="1"/>
  <c r="L57" i="1"/>
  <c r="K33" i="1"/>
  <c r="M162" i="1"/>
  <c r="M203" i="1"/>
  <c r="M273" i="1"/>
  <c r="J94" i="1"/>
  <c r="M230" i="1"/>
  <c r="M260" i="1"/>
  <c r="M274" i="1"/>
  <c r="M176" i="1"/>
  <c r="M178" i="1"/>
  <c r="I234" i="1"/>
  <c r="M90" i="1"/>
  <c r="G153" i="1"/>
  <c r="M168" i="1"/>
  <c r="M191" i="1"/>
  <c r="G234" i="1"/>
  <c r="K24" i="1"/>
  <c r="L54" i="1"/>
  <c r="L59" i="1"/>
  <c r="L62" i="1"/>
  <c r="M113" i="1"/>
  <c r="M119" i="1"/>
  <c r="M141" i="1"/>
  <c r="M143" i="1"/>
  <c r="M193" i="1"/>
  <c r="H234" i="1"/>
  <c r="M216" i="1"/>
  <c r="M232" i="1"/>
  <c r="H261" i="1"/>
  <c r="M253" i="1"/>
  <c r="M276" i="1"/>
  <c r="K94" i="1"/>
  <c r="M88" i="1"/>
  <c r="M177" i="1"/>
  <c r="M199" i="1"/>
  <c r="M74" i="1"/>
  <c r="M223" i="1"/>
  <c r="G261" i="1"/>
  <c r="I42" i="1"/>
  <c r="K27" i="1"/>
  <c r="K35" i="1"/>
  <c r="K64" i="1"/>
  <c r="M76" i="1"/>
  <c r="M89" i="1"/>
  <c r="M112" i="1"/>
  <c r="M145" i="1"/>
  <c r="I207" i="1"/>
  <c r="M200" i="1"/>
  <c r="I261" i="1"/>
  <c r="H288" i="1"/>
  <c r="M126" i="1"/>
  <c r="M201" i="1"/>
  <c r="M188" i="1"/>
  <c r="L215" i="1"/>
  <c r="M215" i="1" s="1"/>
  <c r="M251" i="1"/>
  <c r="K30" i="1"/>
  <c r="K38" i="1"/>
  <c r="L60" i="1"/>
  <c r="M80" i="1"/>
  <c r="M114" i="1"/>
  <c r="M116" i="1"/>
  <c r="J134" i="1"/>
  <c r="M134" i="1" s="1"/>
  <c r="M175" i="1"/>
  <c r="G207" i="1"/>
  <c r="M202" i="1"/>
  <c r="K214" i="1"/>
  <c r="K235" i="1" s="1"/>
  <c r="J241" i="1"/>
  <c r="J262" i="1" s="1"/>
  <c r="M283" i="1"/>
  <c r="M122" i="1"/>
  <c r="K208" i="1"/>
  <c r="G127" i="1"/>
  <c r="H93" i="1"/>
  <c r="M82" i="1"/>
  <c r="M85" i="1"/>
  <c r="M87" i="1"/>
  <c r="M91" i="1"/>
  <c r="M118" i="1"/>
  <c r="M169" i="1"/>
  <c r="H207" i="1"/>
  <c r="M231" i="1"/>
  <c r="M243" i="1"/>
  <c r="M259" i="1"/>
  <c r="M275" i="1"/>
  <c r="M282" i="1"/>
  <c r="M84" i="1"/>
  <c r="M111" i="1"/>
  <c r="M121" i="1"/>
  <c r="M125" i="1"/>
  <c r="H153" i="1"/>
  <c r="M149" i="1"/>
  <c r="M151" i="1"/>
  <c r="M190" i="1"/>
  <c r="M196" i="1"/>
  <c r="M245" i="1"/>
  <c r="G288" i="1"/>
  <c r="M284" i="1"/>
  <c r="I64" i="1"/>
  <c r="H42" i="1"/>
  <c r="K28" i="1"/>
  <c r="K36" i="1"/>
  <c r="L55" i="1"/>
  <c r="L58" i="1"/>
  <c r="L63" i="1"/>
  <c r="M73" i="1"/>
  <c r="K31" i="1"/>
  <c r="K39" i="1"/>
  <c r="G93" i="1"/>
  <c r="M79" i="1"/>
  <c r="M81" i="1"/>
  <c r="M109" i="1"/>
  <c r="M120" i="1"/>
  <c r="M124" i="1"/>
  <c r="I153" i="1"/>
  <c r="M137" i="1"/>
  <c r="M172" i="1"/>
  <c r="M219" i="1"/>
  <c r="M222" i="1"/>
  <c r="M228" i="1"/>
  <c r="M247" i="1"/>
  <c r="M254" i="1"/>
  <c r="I288" i="1"/>
  <c r="M272" i="1"/>
  <c r="M221" i="1"/>
  <c r="M108" i="1"/>
  <c r="M83" i="1"/>
  <c r="M148" i="1"/>
  <c r="M75" i="1"/>
  <c r="M77" i="1"/>
  <c r="K128" i="1"/>
  <c r="M135" i="1"/>
  <c r="M140" i="1"/>
  <c r="L154" i="1"/>
  <c r="M170" i="1"/>
  <c r="M115" i="1"/>
  <c r="M123" i="1"/>
  <c r="H127" i="1"/>
  <c r="K133" i="1"/>
  <c r="M165" i="1"/>
  <c r="J181" i="1"/>
  <c r="M218" i="1"/>
  <c r="M278" i="1"/>
  <c r="M86" i="1"/>
  <c r="M72" i="1"/>
  <c r="I127" i="1"/>
  <c r="M166" i="1"/>
  <c r="M179" i="1"/>
  <c r="M204" i="1"/>
  <c r="M220" i="1"/>
  <c r="M227" i="1"/>
  <c r="M246" i="1"/>
  <c r="M255" i="1"/>
  <c r="M271" i="1"/>
  <c r="M280" i="1"/>
  <c r="M285" i="1"/>
  <c r="J64" i="1"/>
  <c r="M139" i="1"/>
  <c r="M147" i="1"/>
  <c r="H180" i="1"/>
  <c r="M173" i="1"/>
  <c r="M198" i="1"/>
  <c r="M257" i="1"/>
  <c r="L94" i="1"/>
  <c r="K25" i="1"/>
  <c r="L107" i="1"/>
  <c r="L128" i="1" s="1"/>
  <c r="J110" i="1"/>
  <c r="M110" i="1" s="1"/>
  <c r="L181" i="1"/>
  <c r="M163" i="1"/>
  <c r="L208" i="1"/>
  <c r="M226" i="1"/>
  <c r="M174" i="1"/>
  <c r="J208" i="1"/>
  <c r="M187" i="1"/>
  <c r="M192" i="1"/>
  <c r="M197" i="1"/>
  <c r="M217" i="1"/>
  <c r="M224" i="1"/>
  <c r="M233" i="1"/>
  <c r="M256" i="1"/>
  <c r="M277" i="1"/>
  <c r="I93" i="1"/>
  <c r="K181" i="1"/>
  <c r="G180" i="1"/>
  <c r="M279" i="1"/>
  <c r="M286" i="1"/>
  <c r="M136" i="1"/>
  <c r="M144" i="1"/>
  <c r="M152" i="1"/>
  <c r="M171" i="1"/>
  <c r="I180" i="1"/>
  <c r="M194" i="1"/>
  <c r="M242" i="1"/>
  <c r="M249" i="1"/>
  <c r="M258" i="1"/>
  <c r="M281" i="1"/>
  <c r="K241" i="1"/>
  <c r="K262" i="1" s="1"/>
  <c r="L241" i="1"/>
  <c r="L262" i="1" s="1"/>
  <c r="J268" i="1"/>
  <c r="K269" i="1"/>
  <c r="M269" i="1" s="1"/>
  <c r="L270" i="1"/>
  <c r="L289" i="1" s="1"/>
  <c r="J214" i="1"/>
  <c r="J154" i="1" l="1"/>
  <c r="L235" i="1"/>
  <c r="M95" i="1"/>
  <c r="K43" i="1"/>
  <c r="H322" i="1" s="1"/>
  <c r="M107" i="1"/>
  <c r="L65" i="1"/>
  <c r="H323" i="1" s="1"/>
  <c r="M182" i="1"/>
  <c r="M214" i="1"/>
  <c r="J235" i="1"/>
  <c r="M209" i="1"/>
  <c r="M263" i="1"/>
  <c r="K154" i="1"/>
  <c r="M155" i="1" s="1"/>
  <c r="M133" i="1"/>
  <c r="M270" i="1"/>
  <c r="K289" i="1"/>
  <c r="J289" i="1"/>
  <c r="M290" i="1" s="1"/>
  <c r="M268" i="1"/>
  <c r="M241" i="1"/>
  <c r="J128" i="1"/>
  <c r="M129" i="1" s="1"/>
  <c r="M236" i="1" l="1"/>
  <c r="M292" i="1" s="1"/>
  <c r="H324" i="1" s="1"/>
  <c r="H327" i="1" s="1"/>
  <c r="H328" i="1" l="1"/>
  <c r="H329" i="1" s="1"/>
</calcChain>
</file>

<file path=xl/sharedStrings.xml><?xml version="1.0" encoding="utf-8"?>
<sst xmlns="http://schemas.openxmlformats.org/spreadsheetml/2006/main" count="445" uniqueCount="138">
  <si>
    <t>ANNEXURE B: PRICING SCHEDULE FOR CAPRICORN DISTRICT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</si>
  <si>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</si>
  <si>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</si>
  <si>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</si>
  <si>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</si>
  <si>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</si>
  <si>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</si>
  <si>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</si>
  <si>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</si>
  <si>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</si>
  <si>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</si>
  <si>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</si>
  <si>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</si>
  <si>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</si>
  <si>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</si>
  <si>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</si>
  <si>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</si>
  <si>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</si>
  <si>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</t>
  </si>
  <si>
    <t>Total Cost for 36 Months</t>
  </si>
  <si>
    <t>Year 1</t>
  </si>
  <si>
    <t>Year 2</t>
  </si>
  <si>
    <t>Year 3</t>
  </si>
  <si>
    <t>Deep Cleaning Services - Schoeman Building (Floor Carpets and Upholstery)</t>
  </si>
  <si>
    <t>Deep Cleaning Services - Seshego Government Garage (Floor Carpets and Upholstery)</t>
  </si>
  <si>
    <t>Deep Cleaning Services - Lebowakgomo Traffic Station (Floor Carpets and Upholstery)</t>
  </si>
  <si>
    <t>Deep Cleaning Services - Mogwadi Traffic Station (Floor Carpets and Upholstery)</t>
  </si>
  <si>
    <t>Deep Cleaning Services - Polokwane Traffic Station (Floor Carpets and Upholstery)</t>
  </si>
  <si>
    <t>Deep Cleaning Services - Morebeng/Sekgosese Traffic Station (Floor Carpets and Upholstery)</t>
  </si>
  <si>
    <t>Deep Cleaning Services - Snabasa Building (Floor Carpets and Upholstery)</t>
  </si>
  <si>
    <t>Deep Cleaning Services - Seshego K53 (Floor Carpets and Upholstery)</t>
  </si>
  <si>
    <r>
      <t xml:space="preserve">Tile Stripper - Schoeman Building (1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10L per quarter)</t>
    </r>
  </si>
  <si>
    <r>
      <t xml:space="preserve">Tile Stripper - Seshego Government Garage (1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10L per quarter)</t>
    </r>
  </si>
  <si>
    <r>
      <t xml:space="preserve">Tile Stripper - Lebowakgomo Traffic Station (1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10L per quarter)</t>
    </r>
  </si>
  <si>
    <r>
      <t xml:space="preserve">Tile Stripper - Mogwadi Traffic Station (1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10L per quarter)</t>
    </r>
  </si>
  <si>
    <r>
      <t xml:space="preserve">Tile Stripper - Polokwane Traffic Station (1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10L per quarter)</t>
    </r>
  </si>
  <si>
    <r>
      <t xml:space="preserve">Tile Stripper - Morebeng/Sekgosese Traffic Station (1 </t>
    </r>
    <r>
      <rPr>
        <sz val="10"/>
        <color theme="1"/>
        <rFont val="Aptos Narrow"/>
        <family val="2"/>
      </rPr>
      <t>× 5</t>
    </r>
    <r>
      <rPr>
        <sz val="10"/>
        <color theme="1"/>
        <rFont val="Arial"/>
        <family val="2"/>
      </rPr>
      <t>L per quarter)</t>
    </r>
  </si>
  <si>
    <r>
      <t xml:space="preserve">Tile Stripper - Snabasa Building (1 </t>
    </r>
    <r>
      <rPr>
        <sz val="10"/>
        <color theme="1"/>
        <rFont val="Aptos Narrow"/>
        <family val="2"/>
      </rPr>
      <t>× 5</t>
    </r>
    <r>
      <rPr>
        <sz val="10"/>
        <color theme="1"/>
        <rFont val="Arial"/>
        <family val="2"/>
      </rPr>
      <t>L per quarter)</t>
    </r>
  </si>
  <si>
    <r>
      <t xml:space="preserve">Tile Stripper - Seshego K53 (1 </t>
    </r>
    <r>
      <rPr>
        <sz val="10"/>
        <color theme="1"/>
        <rFont val="Aptos Narrow"/>
        <family val="2"/>
      </rPr>
      <t>× 25</t>
    </r>
    <r>
      <rPr>
        <sz val="10"/>
        <color theme="1"/>
        <rFont val="Arial"/>
        <family val="2"/>
      </rPr>
      <t>L per quarter)</t>
    </r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</si>
  <si>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8 Buildings)</t>
    </r>
  </si>
  <si>
    <t>Total Cost per Quarter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</si>
  <si>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</si>
  <si>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41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</si>
  <si>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</si>
  <si>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</si>
  <si>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</si>
  <si>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</si>
  <si>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</si>
  <si>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</si>
  <si>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</si>
  <si>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</si>
  <si>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</si>
  <si>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</si>
  <si>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</si>
  <si>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</si>
  <si>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</si>
  <si>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</si>
  <si>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4.1  CLEANING MATERIALS/ CHEMICALS FOR SCHOEMAN BUILDING (please refer to C17)</t>
  </si>
  <si>
    <t>Quantity per Month</t>
  </si>
  <si>
    <t>Total Cost per Month</t>
  </si>
  <si>
    <t>Toilet Stains Remover - 25L</t>
  </si>
  <si>
    <t>Wooden Floor Cleaner - 5L</t>
  </si>
  <si>
    <t>Furniture Polish (odourless) - 25L</t>
  </si>
  <si>
    <t>Pine Gel - 25L</t>
  </si>
  <si>
    <t>Dish Washing Liquid - 25L</t>
  </si>
  <si>
    <t>Ammoniated Scouring Cream - 25L</t>
  </si>
  <si>
    <t>Bleach - 25L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</si>
  <si>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</si>
  <si>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 - 2 Ply, 350 Sheets, Bale of 48</t>
  </si>
  <si>
    <t>Seat Sanitizer Refill - 500ml</t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</si>
  <si>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</si>
  <si>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t>Aerosol Refill - 100ml</t>
  </si>
  <si>
    <t>Hand Soap - 25L</t>
  </si>
  <si>
    <t>Auto Janitor Refill - 300ml</t>
  </si>
  <si>
    <t>Tile Cleaner - 25L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</si>
  <si>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100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</si>
  <si>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</si>
  <si>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- 2kg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</si>
  <si>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</si>
  <si>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</si>
  <si>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</si>
  <si>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4.2  CLEANING MATERIALS/ CHEMICALS FOR SESHEGO GOVERNMENT GARAGE (please refer to C17)</t>
  </si>
  <si>
    <r>
      <t>Sanitary Bags - 160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110mm, Pack of 50</t>
    </r>
  </si>
  <si>
    <t>4.3  CLEANING MATERIALS/ CHEMICALS FOR LEBOWAKGOMO TRAFFIC STATION (please refer to C17)</t>
  </si>
  <si>
    <t>Toilet Stains Remover - 15L</t>
  </si>
  <si>
    <t>Furniture Polish (odourless) - 10L</t>
  </si>
  <si>
    <t>Ammoniated Scouring Cream - 15L</t>
  </si>
  <si>
    <t>Bleach - 15L</t>
  </si>
  <si>
    <t>Hand Soap - 15L</t>
  </si>
  <si>
    <t>Tile Cleaner - 10L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</si>
  <si>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50</t>
    </r>
  </si>
  <si>
    <t>Deo Block - 1kg</t>
  </si>
  <si>
    <t>4.4  CLEANING MATERIALS/ CHEMICALS FOR MOGWADI TRAFFIC STATION (please refer to C17)</t>
  </si>
  <si>
    <r>
      <t>Paper Towel - 200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150mm, pack of 6</t>
    </r>
  </si>
  <si>
    <t>Tile Cleaner -10L</t>
  </si>
  <si>
    <t>4.5  CLEANING MATERIALS/ CHEMICALS FOR POLOKWANE TRAFFIC STATION (please refer to C17)</t>
  </si>
  <si>
    <t>4.6  CLEANING MATERIALS/ CHEMICALS FOR MOREBENG/SEKGOSESE TRAFFIC STATION (please refer to C17)</t>
  </si>
  <si>
    <t>Toilet Stains Remover - 10L</t>
  </si>
  <si>
    <t>4.7  CLEANING MATERIALS/ CHEMICALS FOR SNABASA BUILDING (please refer to C17)</t>
  </si>
  <si>
    <t>4.8  CLEANING MATERIALS/ CHEMICALS FOR SESHEGO K53 (please refer to C17)</t>
  </si>
  <si>
    <t>Tile Cleaner -25L</t>
  </si>
  <si>
    <t>Deo Block - 5kg</t>
  </si>
  <si>
    <t>Total Cost: Cleaning Materials/ Chemicals - Capricorn District for 36 Months (excl vat)</t>
  </si>
  <si>
    <t>5.  ONCE-OFF INSTALLATION OF EQUIPMENT (please refer to C16)</t>
  </si>
  <si>
    <t>Quantity</t>
  </si>
  <si>
    <t>Total Price</t>
  </si>
  <si>
    <t>Seat Sanitizers Dispenser</t>
  </si>
  <si>
    <t>Sanitary Bag Dispenser</t>
  </si>
  <si>
    <t>Auto Janitor Dispenser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</si>
  <si>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</si>
  <si>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</si>
  <si>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</si>
  <si>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</si>
  <si>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</si>
  <si>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</si>
  <si>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</si>
  <si>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</si>
  <si>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</si>
  <si>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</si>
  <si>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</si>
  <si>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</si>
  <si>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</si>
  <si>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</si>
  <si>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</si>
  <si>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Unit Price</t>
  </si>
  <si>
    <t>Total</t>
  </si>
  <si>
    <t>Seat Sanitizer Dispenser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</si>
  <si>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</si>
  <si>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</si>
  <si>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</si>
  <si>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</si>
  <si>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</si>
  <si>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</si>
  <si>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</si>
  <si>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</si>
  <si>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</si>
  <si>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</si>
  <si>
    <t>6. RATES FOR REPLACEMENT OF DAMAGED EQUIPMENT (please refer to 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</si>
</sst>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15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64" fontId="8" fillId="0" borderId="1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164" fontId="8" fillId="0" borderId="13" xfId="0" applyNumberFormat="1" applyFont="1" applyBorder="1" applyAlignment="1">
      <alignment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0" xfId="0" applyFont="1" applyProtection="1">
      <protection locked="0"/>
    </xf>
    <xf numFmtId="0" fontId="2" fillId="0" borderId="1" xfId="0" applyFont="1" applyBorder="1" applyAlignment="1">
      <alignment horizontal="center"/>
    </xf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164" fontId="16" fillId="0" borderId="4" xfId="0" applyNumberFormat="1" applyFont="1" applyBorder="1" applyAlignment="1">
      <alignment vertical="top"/>
    </xf>
    <xf numFmtId="164" fontId="17" fillId="0" borderId="1" xfId="0" applyNumberFormat="1" applyFont="1" applyBorder="1" applyAlignment="1">
      <alignment vertical="top" wrapText="1"/>
    </xf>
    <xf numFmtId="164" fontId="18" fillId="0" borderId="1" xfId="0" applyNumberFormat="1" applyFont="1" applyBorder="1" applyAlignment="1">
      <alignment vertical="top"/>
    </xf>
    <xf numFmtId="0" fontId="10" fillId="0" borderId="1" xfId="0" applyFont="1" applyBorder="1"/>
    <xf numFmtId="0" fontId="13" fillId="0" borderId="1" xfId="0" applyFont="1" applyBorder="1"/>
    <xf numFmtId="0" fontId="5" fillId="0" borderId="1" xfId="0" applyFont="1" applyBorder="1"/>
    <xf numFmtId="0" fontId="1" fillId="0" borderId="1" xfId="0" applyFont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5" fillId="0" borderId="14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15" fillId="0" borderId="1" xfId="0" applyFont="1" applyBorder="1"/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13" fillId="0" borderId="14" xfId="0" applyFont="1" applyBorder="1"/>
    <xf numFmtId="164" fontId="8" fillId="0" borderId="0" xfId="0" applyNumberFormat="1" applyFont="1" applyAlignment="1">
      <alignment vertical="top"/>
    </xf>
    <xf numFmtId="0" fontId="0" fillId="0" borderId="0" xfId="0"/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4E9C5-8FC2-4818-87E0-AC70CFFB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A3EE-2DD0-4C82-93D8-E64CE80AD38A}">
  <dimension ref="A6:M333"/>
  <sheetViews>
    <sheetView showGridLines="0" showRowColHeaders="0" tabSelected="1" view="pageLayout" topLeftCell="A202" zoomScale="85" zoomScaleNormal="100" zoomScalePageLayoutView="85" workbookViewId="0">
      <selection activeCell="C214" sqref="C214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162" t="s">
        <v>0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3"/>
      <c r="M6" s="163"/>
    </row>
    <row r="7" spans="1:13" x14ac:dyDescent="0.3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</row>
    <row r="8" spans="1:13" x14ac:dyDescent="0.35">
      <c r="A8" s="103" t="s">
        <v>1</v>
      </c>
      <c r="B8" s="164"/>
      <c r="C8" s="164"/>
      <c r="D8" s="164"/>
      <c r="E8" s="164"/>
      <c r="F8" s="164"/>
      <c r="G8" s="164"/>
      <c r="H8" s="164"/>
      <c r="I8" s="164"/>
      <c r="J8" s="165"/>
      <c r="K8" s="165"/>
    </row>
    <row r="9" spans="1:13" x14ac:dyDescent="0.35">
      <c r="A9" s="164"/>
      <c r="B9" s="164"/>
      <c r="C9" s="164"/>
      <c r="D9" s="164"/>
      <c r="E9" s="164"/>
      <c r="F9" s="164"/>
      <c r="G9" s="164"/>
      <c r="H9" s="164"/>
      <c r="I9" s="164"/>
      <c r="J9" s="165"/>
      <c r="K9" s="165"/>
    </row>
    <row r="10" spans="1:13" x14ac:dyDescent="0.35">
      <c r="A10" s="164"/>
      <c r="B10" s="164"/>
      <c r="C10" s="164"/>
      <c r="D10" s="164"/>
      <c r="E10" s="164"/>
      <c r="F10" s="164"/>
      <c r="G10" s="164"/>
      <c r="H10" s="164"/>
      <c r="I10" s="164"/>
      <c r="J10" s="165"/>
      <c r="K10" s="165"/>
    </row>
    <row r="11" spans="1:13" ht="39" customHeight="1" x14ac:dyDescent="0.35">
      <c r="A11" s="166"/>
      <c r="B11" s="167"/>
      <c r="C11" s="166" t="s">
        <v>2</v>
      </c>
      <c r="D11" s="168"/>
      <c r="E11" s="168"/>
      <c r="F11" s="167"/>
      <c r="G11" s="2"/>
      <c r="H11" s="138" t="s">
        <v>3</v>
      </c>
      <c r="I11" s="125"/>
      <c r="J11" s="125"/>
      <c r="K11" s="125"/>
      <c r="L11"/>
      <c r="M11"/>
    </row>
    <row r="12" spans="1:13" ht="39.5" customHeight="1" x14ac:dyDescent="0.35">
      <c r="A12" s="137" t="s">
        <v>4</v>
      </c>
      <c r="B12" s="161"/>
      <c r="C12" s="4" t="s">
        <v>5</v>
      </c>
      <c r="D12" s="4" t="s">
        <v>6</v>
      </c>
      <c r="E12" s="4" t="s">
        <v>7</v>
      </c>
      <c r="F12" s="5" t="s">
        <v>8</v>
      </c>
      <c r="G12" s="5" t="s">
        <v>9</v>
      </c>
      <c r="H12" s="106" t="s">
        <v>8</v>
      </c>
      <c r="I12" s="129"/>
      <c r="J12" s="106" t="s">
        <v>10</v>
      </c>
      <c r="K12" s="129"/>
      <c r="L12" s="7"/>
      <c r="M12" s="8"/>
    </row>
    <row r="13" spans="1:13" x14ac:dyDescent="0.35">
      <c r="A13" s="73" t="s">
        <v>11</v>
      </c>
      <c r="B13" s="151"/>
      <c r="C13" s="10"/>
      <c r="D13" s="10"/>
      <c r="E13" s="10"/>
      <c r="F13" s="11">
        <f>SUM(C13:E13)</f>
        <v>0</v>
      </c>
      <c r="G13" s="12">
        <v>36</v>
      </c>
      <c r="H13" s="152">
        <f>F13*12</f>
        <v>0</v>
      </c>
      <c r="I13" s="153"/>
      <c r="J13" s="154">
        <f>H13*G13</f>
        <v>0</v>
      </c>
      <c r="K13" s="155"/>
    </row>
    <row r="14" spans="1:13" x14ac:dyDescent="0.35">
      <c r="A14" s="73" t="s">
        <v>12</v>
      </c>
      <c r="B14" s="151"/>
      <c r="C14" s="10"/>
      <c r="D14" s="10"/>
      <c r="E14" s="10"/>
      <c r="F14" s="11">
        <f>SUM(C14:E14)</f>
        <v>0</v>
      </c>
      <c r="G14" s="12">
        <v>8</v>
      </c>
      <c r="H14" s="152">
        <f>F14*12</f>
        <v>0</v>
      </c>
      <c r="I14" s="153"/>
      <c r="J14" s="154">
        <f>H14*G14</f>
        <v>0</v>
      </c>
      <c r="K14" s="155"/>
    </row>
    <row r="15" spans="1:13" x14ac:dyDescent="0.35">
      <c r="A15" s="156" t="s">
        <v>13</v>
      </c>
      <c r="B15" s="157"/>
      <c r="C15" s="157"/>
      <c r="D15" s="157"/>
      <c r="E15" s="157"/>
      <c r="F15" s="157"/>
      <c r="G15" s="157"/>
      <c r="H15" s="157"/>
      <c r="I15" s="158"/>
      <c r="J15" s="154">
        <f>F13*G13+F14*G14</f>
        <v>0</v>
      </c>
      <c r="K15" s="155"/>
    </row>
    <row r="16" spans="1:13" ht="15.5" customHeight="1" thickBot="1" x14ac:dyDescent="0.4">
      <c r="A16" s="156" t="s">
        <v>14</v>
      </c>
      <c r="B16" s="157"/>
      <c r="C16" s="157"/>
      <c r="D16" s="157"/>
      <c r="E16" s="157"/>
      <c r="F16" s="157"/>
      <c r="G16" s="157"/>
      <c r="H16" s="157"/>
      <c r="I16" s="158"/>
      <c r="J16" s="159">
        <f>J15*12</f>
        <v>0</v>
      </c>
      <c r="K16" s="160"/>
    </row>
    <row r="17" spans="1:13" ht="15.5" customHeight="1" thickTop="1" x14ac:dyDescent="0.35">
      <c r="A17" s="13"/>
      <c r="B17" s="8"/>
      <c r="C17" s="8"/>
      <c r="D17" s="8"/>
      <c r="E17" s="8"/>
      <c r="F17" s="8"/>
      <c r="G17" s="8"/>
      <c r="H17" s="8"/>
      <c r="I17" s="8"/>
      <c r="J17" s="14"/>
      <c r="K17" s="14"/>
    </row>
    <row r="18" spans="1:13" ht="15.5" customHeight="1" x14ac:dyDescent="0.35">
      <c r="A18" s="13"/>
      <c r="B18" s="8"/>
      <c r="C18" s="8"/>
      <c r="D18" s="8"/>
      <c r="E18" s="8"/>
      <c r="F18" s="8"/>
      <c r="G18" s="8"/>
      <c r="H18" s="8"/>
      <c r="I18" s="8"/>
      <c r="J18" s="14"/>
      <c r="K18" s="14"/>
    </row>
    <row r="19" spans="1:13" ht="15.5" customHeight="1" x14ac:dyDescent="0.35">
      <c r="A19" s="15"/>
      <c r="B19" s="8"/>
      <c r="C19" s="8"/>
      <c r="D19" s="8"/>
      <c r="E19" s="8"/>
      <c r="F19" s="8"/>
      <c r="G19" s="8"/>
      <c r="H19" s="8"/>
      <c r="I19" s="8"/>
      <c r="J19" s="16"/>
      <c r="K19" s="16"/>
    </row>
    <row r="20" spans="1:13" ht="30.5" customHeight="1" x14ac:dyDescent="0.35">
      <c r="A20" s="140" t="s">
        <v>15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7"/>
    </row>
    <row r="21" spans="1:13" ht="18" customHeight="1" x14ac:dyDescent="0.35">
      <c r="A21" s="18"/>
      <c r="B21" s="19"/>
      <c r="C21" s="19"/>
      <c r="D21" s="19"/>
      <c r="E21" s="20"/>
      <c r="F21" s="19"/>
      <c r="G21" s="19"/>
      <c r="H21" s="19"/>
      <c r="I21" s="21"/>
      <c r="J21" s="22"/>
      <c r="K21" s="22"/>
      <c r="L21" s="23"/>
      <c r="M21" s="24"/>
    </row>
    <row r="22" spans="1:13" ht="14.5" customHeight="1" x14ac:dyDescent="0.35">
      <c r="A22" s="142" t="s">
        <v>16</v>
      </c>
      <c r="B22" s="142" t="s">
        <v>4</v>
      </c>
      <c r="C22" s="143"/>
      <c r="D22" s="143"/>
      <c r="E22" s="144" t="s">
        <v>17</v>
      </c>
      <c r="F22" s="145"/>
      <c r="G22" s="145"/>
      <c r="H22" s="146" t="s">
        <v>18</v>
      </c>
      <c r="I22" s="143"/>
      <c r="J22" s="143"/>
      <c r="K22" s="147" t="s">
        <v>19</v>
      </c>
      <c r="L22" s="148"/>
      <c r="M22" s="25"/>
    </row>
    <row r="23" spans="1:13" x14ac:dyDescent="0.35">
      <c r="A23" s="125"/>
      <c r="B23" s="125"/>
      <c r="C23" s="125"/>
      <c r="D23" s="125"/>
      <c r="E23" s="3" t="s">
        <v>20</v>
      </c>
      <c r="F23" s="3" t="s">
        <v>21</v>
      </c>
      <c r="G23" s="3" t="s">
        <v>22</v>
      </c>
      <c r="H23" s="3" t="s">
        <v>20</v>
      </c>
      <c r="I23" s="3" t="s">
        <v>21</v>
      </c>
      <c r="J23" s="3" t="s">
        <v>22</v>
      </c>
      <c r="K23" s="149"/>
      <c r="L23" s="150"/>
      <c r="M23" s="25"/>
    </row>
    <row r="24" spans="1:13" ht="27.5" customHeight="1" x14ac:dyDescent="0.35">
      <c r="A24" s="26">
        <v>1</v>
      </c>
      <c r="B24" s="139" t="s">
        <v>23</v>
      </c>
      <c r="C24" s="139"/>
      <c r="D24" s="139"/>
      <c r="E24" s="28"/>
      <c r="F24" s="28"/>
      <c r="G24" s="28"/>
      <c r="H24" s="53">
        <f>E24*4</f>
        <v>0</v>
      </c>
      <c r="I24" s="54">
        <f>F24*4</f>
        <v>0</v>
      </c>
      <c r="J24" s="54">
        <f>G24*4</f>
        <v>0</v>
      </c>
      <c r="K24" s="131">
        <f>SUM(H24:J24)</f>
        <v>0</v>
      </c>
      <c r="L24" s="132"/>
    </row>
    <row r="25" spans="1:13" ht="27.5" customHeight="1" x14ac:dyDescent="0.35">
      <c r="A25" s="26">
        <v>2</v>
      </c>
      <c r="B25" s="139" t="s">
        <v>24</v>
      </c>
      <c r="C25" s="139"/>
      <c r="D25" s="139"/>
      <c r="E25" s="28"/>
      <c r="F25" s="28"/>
      <c r="G25" s="28"/>
      <c r="H25" s="53">
        <f t="shared" ref="H25:J39" si="0">E25*4</f>
        <v>0</v>
      </c>
      <c r="I25" s="54">
        <f t="shared" si="0"/>
        <v>0</v>
      </c>
      <c r="J25" s="54">
        <f t="shared" si="0"/>
        <v>0</v>
      </c>
      <c r="K25" s="131">
        <f t="shared" ref="K25:K40" si="1">SUM(H25:J25)</f>
        <v>0</v>
      </c>
      <c r="L25" s="132"/>
    </row>
    <row r="26" spans="1:13" ht="27.5" customHeight="1" x14ac:dyDescent="0.35">
      <c r="A26" s="26">
        <v>3</v>
      </c>
      <c r="B26" s="139" t="s">
        <v>25</v>
      </c>
      <c r="C26" s="139"/>
      <c r="D26" s="139"/>
      <c r="E26" s="28"/>
      <c r="F26" s="28"/>
      <c r="G26" s="28"/>
      <c r="H26" s="53">
        <f t="shared" si="0"/>
        <v>0</v>
      </c>
      <c r="I26" s="54">
        <f t="shared" si="0"/>
        <v>0</v>
      </c>
      <c r="J26" s="54">
        <f t="shared" si="0"/>
        <v>0</v>
      </c>
      <c r="K26" s="131">
        <f t="shared" si="1"/>
        <v>0</v>
      </c>
      <c r="L26" s="132"/>
    </row>
    <row r="27" spans="1:13" ht="27.5" customHeight="1" x14ac:dyDescent="0.35">
      <c r="A27" s="26">
        <v>4</v>
      </c>
      <c r="B27" s="139" t="s">
        <v>26</v>
      </c>
      <c r="C27" s="139"/>
      <c r="D27" s="139"/>
      <c r="E27" s="28"/>
      <c r="F27" s="28"/>
      <c r="G27" s="28"/>
      <c r="H27" s="53">
        <f t="shared" si="0"/>
        <v>0</v>
      </c>
      <c r="I27" s="54">
        <f t="shared" si="0"/>
        <v>0</v>
      </c>
      <c r="J27" s="54">
        <f t="shared" si="0"/>
        <v>0</v>
      </c>
      <c r="K27" s="131">
        <f t="shared" si="1"/>
        <v>0</v>
      </c>
      <c r="L27" s="132"/>
    </row>
    <row r="28" spans="1:13" ht="27.5" customHeight="1" x14ac:dyDescent="0.35">
      <c r="A28" s="26">
        <v>5</v>
      </c>
      <c r="B28" s="139" t="s">
        <v>27</v>
      </c>
      <c r="C28" s="139"/>
      <c r="D28" s="139"/>
      <c r="E28" s="28"/>
      <c r="F28" s="28"/>
      <c r="G28" s="28"/>
      <c r="H28" s="53">
        <f t="shared" si="0"/>
        <v>0</v>
      </c>
      <c r="I28" s="54">
        <f t="shared" si="0"/>
        <v>0</v>
      </c>
      <c r="J28" s="54">
        <f t="shared" si="0"/>
        <v>0</v>
      </c>
      <c r="K28" s="131">
        <f t="shared" si="1"/>
        <v>0</v>
      </c>
      <c r="L28" s="132"/>
    </row>
    <row r="29" spans="1:13" ht="27.5" customHeight="1" x14ac:dyDescent="0.35">
      <c r="A29" s="26">
        <v>6</v>
      </c>
      <c r="B29" s="139" t="s">
        <v>28</v>
      </c>
      <c r="C29" s="139"/>
      <c r="D29" s="139"/>
      <c r="E29" s="28"/>
      <c r="F29" s="28"/>
      <c r="G29" s="28"/>
      <c r="H29" s="53">
        <f t="shared" si="0"/>
        <v>0</v>
      </c>
      <c r="I29" s="54">
        <f t="shared" si="0"/>
        <v>0</v>
      </c>
      <c r="J29" s="54">
        <f t="shared" si="0"/>
        <v>0</v>
      </c>
      <c r="K29" s="131">
        <f t="shared" si="1"/>
        <v>0</v>
      </c>
      <c r="L29" s="132"/>
    </row>
    <row r="30" spans="1:13" ht="27.5" customHeight="1" x14ac:dyDescent="0.35">
      <c r="A30" s="26">
        <v>7</v>
      </c>
      <c r="B30" s="139" t="s">
        <v>29</v>
      </c>
      <c r="C30" s="139"/>
      <c r="D30" s="139"/>
      <c r="E30" s="28"/>
      <c r="F30" s="28"/>
      <c r="G30" s="28"/>
      <c r="H30" s="53">
        <f t="shared" si="0"/>
        <v>0</v>
      </c>
      <c r="I30" s="54">
        <f t="shared" si="0"/>
        <v>0</v>
      </c>
      <c r="J30" s="54">
        <f t="shared" si="0"/>
        <v>0</v>
      </c>
      <c r="K30" s="131">
        <f t="shared" si="1"/>
        <v>0</v>
      </c>
      <c r="L30" s="132"/>
    </row>
    <row r="31" spans="1:13" ht="27.5" customHeight="1" x14ac:dyDescent="0.35">
      <c r="A31" s="26">
        <v>8</v>
      </c>
      <c r="B31" s="139" t="s">
        <v>30</v>
      </c>
      <c r="C31" s="139"/>
      <c r="D31" s="139"/>
      <c r="E31" s="28"/>
      <c r="F31" s="28"/>
      <c r="G31" s="28"/>
      <c r="H31" s="53">
        <f t="shared" si="0"/>
        <v>0</v>
      </c>
      <c r="I31" s="54">
        <f t="shared" si="0"/>
        <v>0</v>
      </c>
      <c r="J31" s="54">
        <f t="shared" si="0"/>
        <v>0</v>
      </c>
      <c r="K31" s="131">
        <f t="shared" si="1"/>
        <v>0</v>
      </c>
      <c r="L31" s="132"/>
    </row>
    <row r="32" spans="1:13" ht="30.5" customHeight="1" x14ac:dyDescent="0.35">
      <c r="A32" s="26">
        <v>9</v>
      </c>
      <c r="B32" s="139" t="s">
        <v>31</v>
      </c>
      <c r="C32" s="139"/>
      <c r="D32" s="139"/>
      <c r="E32" s="28"/>
      <c r="F32" s="28"/>
      <c r="G32" s="28"/>
      <c r="H32" s="53">
        <f t="shared" si="0"/>
        <v>0</v>
      </c>
      <c r="I32" s="54">
        <f t="shared" si="0"/>
        <v>0</v>
      </c>
      <c r="J32" s="54">
        <f t="shared" si="0"/>
        <v>0</v>
      </c>
      <c r="K32" s="131">
        <f t="shared" si="1"/>
        <v>0</v>
      </c>
      <c r="L32" s="132"/>
    </row>
    <row r="33" spans="1:12" ht="30.5" customHeight="1" x14ac:dyDescent="0.35">
      <c r="A33" s="26">
        <v>10</v>
      </c>
      <c r="B33" s="139" t="s">
        <v>32</v>
      </c>
      <c r="C33" s="139"/>
      <c r="D33" s="139"/>
      <c r="E33" s="28"/>
      <c r="F33" s="28"/>
      <c r="G33" s="28"/>
      <c r="H33" s="53">
        <f t="shared" si="0"/>
        <v>0</v>
      </c>
      <c r="I33" s="54">
        <f t="shared" si="0"/>
        <v>0</v>
      </c>
      <c r="J33" s="54">
        <f t="shared" si="0"/>
        <v>0</v>
      </c>
      <c r="K33" s="131">
        <f t="shared" si="1"/>
        <v>0</v>
      </c>
      <c r="L33" s="132"/>
    </row>
    <row r="34" spans="1:12" ht="30.5" customHeight="1" x14ac:dyDescent="0.35">
      <c r="A34" s="26">
        <v>11</v>
      </c>
      <c r="B34" s="139" t="s">
        <v>33</v>
      </c>
      <c r="C34" s="139"/>
      <c r="D34" s="139"/>
      <c r="E34" s="28"/>
      <c r="F34" s="28"/>
      <c r="G34" s="28"/>
      <c r="H34" s="53">
        <f t="shared" si="0"/>
        <v>0</v>
      </c>
      <c r="I34" s="54">
        <f t="shared" si="0"/>
        <v>0</v>
      </c>
      <c r="J34" s="54">
        <f t="shared" si="0"/>
        <v>0</v>
      </c>
      <c r="K34" s="131">
        <f t="shared" si="1"/>
        <v>0</v>
      </c>
      <c r="L34" s="132"/>
    </row>
    <row r="35" spans="1:12" ht="30.5" customHeight="1" x14ac:dyDescent="0.35">
      <c r="A35" s="26">
        <v>12</v>
      </c>
      <c r="B35" s="139" t="s">
        <v>34</v>
      </c>
      <c r="C35" s="139"/>
      <c r="D35" s="139"/>
      <c r="E35" s="28"/>
      <c r="F35" s="28"/>
      <c r="G35" s="28"/>
      <c r="H35" s="53">
        <f t="shared" si="0"/>
        <v>0</v>
      </c>
      <c r="I35" s="54">
        <f t="shared" si="0"/>
        <v>0</v>
      </c>
      <c r="J35" s="54">
        <f t="shared" si="0"/>
        <v>0</v>
      </c>
      <c r="K35" s="131">
        <f t="shared" si="1"/>
        <v>0</v>
      </c>
      <c r="L35" s="132"/>
    </row>
    <row r="36" spans="1:12" ht="30.5" customHeight="1" x14ac:dyDescent="0.35">
      <c r="A36" s="26">
        <v>13</v>
      </c>
      <c r="B36" s="139" t="s">
        <v>35</v>
      </c>
      <c r="C36" s="139"/>
      <c r="D36" s="139"/>
      <c r="E36" s="28"/>
      <c r="F36" s="28"/>
      <c r="G36" s="28"/>
      <c r="H36" s="53">
        <f t="shared" si="0"/>
        <v>0</v>
      </c>
      <c r="I36" s="54">
        <f t="shared" si="0"/>
        <v>0</v>
      </c>
      <c r="J36" s="54">
        <f t="shared" si="0"/>
        <v>0</v>
      </c>
      <c r="K36" s="131">
        <f t="shared" si="1"/>
        <v>0</v>
      </c>
      <c r="L36" s="132"/>
    </row>
    <row r="37" spans="1:12" ht="30.5" customHeight="1" x14ac:dyDescent="0.35">
      <c r="A37" s="26">
        <v>14</v>
      </c>
      <c r="B37" s="139" t="s">
        <v>36</v>
      </c>
      <c r="C37" s="139"/>
      <c r="D37" s="139"/>
      <c r="E37" s="28"/>
      <c r="F37" s="28"/>
      <c r="G37" s="28"/>
      <c r="H37" s="53">
        <f t="shared" si="0"/>
        <v>0</v>
      </c>
      <c r="I37" s="54">
        <f t="shared" si="0"/>
        <v>0</v>
      </c>
      <c r="J37" s="54">
        <f t="shared" si="0"/>
        <v>0</v>
      </c>
      <c r="K37" s="131">
        <f t="shared" si="1"/>
        <v>0</v>
      </c>
      <c r="L37" s="132"/>
    </row>
    <row r="38" spans="1:12" x14ac:dyDescent="0.35">
      <c r="A38" s="26">
        <v>15</v>
      </c>
      <c r="B38" s="139" t="s">
        <v>37</v>
      </c>
      <c r="C38" s="139"/>
      <c r="D38" s="139"/>
      <c r="E38" s="28"/>
      <c r="F38" s="28"/>
      <c r="G38" s="28"/>
      <c r="H38" s="53">
        <f t="shared" si="0"/>
        <v>0</v>
      </c>
      <c r="I38" s="54">
        <f t="shared" si="0"/>
        <v>0</v>
      </c>
      <c r="J38" s="54">
        <f t="shared" si="0"/>
        <v>0</v>
      </c>
      <c r="K38" s="131">
        <f t="shared" si="1"/>
        <v>0</v>
      </c>
      <c r="L38" s="132"/>
    </row>
    <row r="39" spans="1:12" x14ac:dyDescent="0.35">
      <c r="A39" s="26">
        <v>16</v>
      </c>
      <c r="B39" s="139" t="s">
        <v>38</v>
      </c>
      <c r="C39" s="139"/>
      <c r="D39" s="139"/>
      <c r="E39" s="28"/>
      <c r="F39" s="28"/>
      <c r="G39" s="28"/>
      <c r="H39" s="53">
        <f t="shared" si="0"/>
        <v>0</v>
      </c>
      <c r="I39" s="54">
        <f t="shared" si="0"/>
        <v>0</v>
      </c>
      <c r="J39" s="54">
        <f t="shared" si="0"/>
        <v>0</v>
      </c>
      <c r="K39" s="131">
        <f t="shared" si="1"/>
        <v>0</v>
      </c>
      <c r="L39" s="132"/>
    </row>
    <row r="40" spans="1:12" x14ac:dyDescent="0.35">
      <c r="A40" s="26">
        <v>17</v>
      </c>
      <c r="B40" s="139" t="s">
        <v>39</v>
      </c>
      <c r="C40" s="139"/>
      <c r="D40" s="139"/>
      <c r="E40" s="28"/>
      <c r="F40" s="28"/>
      <c r="G40" s="28"/>
      <c r="H40" s="53">
        <f>E40*4*8</f>
        <v>0</v>
      </c>
      <c r="I40" s="53">
        <f t="shared" ref="I40:J40" si="2">F40*4*8</f>
        <v>0</v>
      </c>
      <c r="J40" s="53">
        <f t="shared" si="2"/>
        <v>0</v>
      </c>
      <c r="K40" s="131">
        <f t="shared" si="1"/>
        <v>0</v>
      </c>
      <c r="L40" s="132"/>
    </row>
    <row r="41" spans="1:12" x14ac:dyDescent="0.35">
      <c r="A41" s="130" t="s">
        <v>40</v>
      </c>
      <c r="B41" s="130"/>
      <c r="C41" s="130"/>
      <c r="D41" s="130"/>
      <c r="E41" s="29">
        <f>SUM(E24:E39)+E40*8</f>
        <v>0</v>
      </c>
      <c r="F41" s="29">
        <f t="shared" ref="F41:G41" si="3">SUM(F24:F39)+F40*8</f>
        <v>0</v>
      </c>
      <c r="G41" s="29">
        <f t="shared" si="3"/>
        <v>0</v>
      </c>
      <c r="H41" s="55"/>
      <c r="I41" s="56"/>
      <c r="J41" s="56"/>
      <c r="K41" s="131"/>
      <c r="L41" s="132"/>
    </row>
    <row r="42" spans="1:12" x14ac:dyDescent="0.35">
      <c r="A42" s="130" t="s">
        <v>18</v>
      </c>
      <c r="B42" s="130"/>
      <c r="C42" s="130"/>
      <c r="D42" s="130"/>
      <c r="E42" s="130"/>
      <c r="F42" s="130"/>
      <c r="G42" s="130"/>
      <c r="H42" s="53">
        <f>SUM(H24:H40)</f>
        <v>0</v>
      </c>
      <c r="I42" s="53">
        <f>SUM(I24:I40)</f>
        <v>0</v>
      </c>
      <c r="J42" s="53">
        <f>SUM(J24:J40)</f>
        <v>0</v>
      </c>
      <c r="K42" s="131"/>
      <c r="L42" s="132"/>
    </row>
    <row r="43" spans="1:12" ht="15" thickBot="1" x14ac:dyDescent="0.4">
      <c r="A43" s="130" t="s">
        <v>41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4">
        <f>SUM(H42:J42)</f>
        <v>0</v>
      </c>
      <c r="L43" s="135"/>
    </row>
    <row r="44" spans="1:12" ht="15" thickTop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2"/>
      <c r="L44" s="32"/>
    </row>
    <row r="45" spans="1:12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2"/>
    </row>
    <row r="46" spans="1:12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2"/>
      <c r="L46" s="32"/>
    </row>
    <row r="47" spans="1:12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2"/>
      <c r="L47" s="32"/>
    </row>
    <row r="48" spans="1:12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2"/>
      <c r="L48" s="32"/>
    </row>
    <row r="49" spans="1:13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2"/>
      <c r="L49" s="32"/>
    </row>
    <row r="50" spans="1:13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2"/>
      <c r="L50" s="32"/>
    </row>
    <row r="51" spans="1:13" ht="46" customHeight="1" x14ac:dyDescent="0.35">
      <c r="A51" s="136" t="s">
        <v>42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</row>
    <row r="52" spans="1:13" x14ac:dyDescent="0.35">
      <c r="A52" s="105" t="s">
        <v>16</v>
      </c>
      <c r="B52" s="137" t="s">
        <v>4</v>
      </c>
      <c r="C52" s="137"/>
      <c r="D52" s="105" t="s">
        <v>43</v>
      </c>
      <c r="E52" s="127"/>
      <c r="F52" s="127"/>
      <c r="G52" s="138" t="s">
        <v>44</v>
      </c>
      <c r="H52" s="138" t="s">
        <v>45</v>
      </c>
      <c r="I52" s="105" t="s">
        <v>46</v>
      </c>
      <c r="J52" s="127"/>
      <c r="K52" s="127"/>
      <c r="L52" s="105" t="s">
        <v>19</v>
      </c>
      <c r="M52" s="128"/>
    </row>
    <row r="53" spans="1:13" ht="49" customHeight="1" x14ac:dyDescent="0.35">
      <c r="A53" s="127"/>
      <c r="B53" s="137"/>
      <c r="C53" s="137"/>
      <c r="D53" s="3" t="s">
        <v>20</v>
      </c>
      <c r="E53" s="3" t="s">
        <v>21</v>
      </c>
      <c r="F53" s="3" t="s">
        <v>22</v>
      </c>
      <c r="G53" s="125"/>
      <c r="H53" s="125"/>
      <c r="I53" s="3" t="s">
        <v>20</v>
      </c>
      <c r="J53" s="3" t="s">
        <v>21</v>
      </c>
      <c r="K53" s="3" t="s">
        <v>22</v>
      </c>
      <c r="L53" s="129"/>
      <c r="M53" s="128"/>
    </row>
    <row r="54" spans="1:13" ht="27.5" customHeight="1" x14ac:dyDescent="0.35">
      <c r="A54" s="6">
        <v>1</v>
      </c>
      <c r="B54" s="124" t="s">
        <v>47</v>
      </c>
      <c r="C54" s="125"/>
      <c r="D54" s="10"/>
      <c r="E54" s="10"/>
      <c r="F54" s="10"/>
      <c r="G54" s="33">
        <v>44</v>
      </c>
      <c r="H54" s="33">
        <v>4</v>
      </c>
      <c r="I54" s="57">
        <f>D54*G54*H54</f>
        <v>0</v>
      </c>
      <c r="J54" s="57">
        <f>E54*G54*H54</f>
        <v>0</v>
      </c>
      <c r="K54" s="57">
        <f>F54*G54*H54</f>
        <v>0</v>
      </c>
      <c r="L54" s="126">
        <f>SUM(I54:K54)</f>
        <v>0</v>
      </c>
      <c r="M54" s="67"/>
    </row>
    <row r="55" spans="1:13" x14ac:dyDescent="0.35">
      <c r="A55" s="6">
        <v>2</v>
      </c>
      <c r="B55" s="124" t="s">
        <v>48</v>
      </c>
      <c r="C55" s="125"/>
      <c r="D55" s="10"/>
      <c r="E55" s="10"/>
      <c r="F55" s="10"/>
      <c r="G55" s="33">
        <v>44</v>
      </c>
      <c r="H55" s="33">
        <v>3</v>
      </c>
      <c r="I55" s="57">
        <f t="shared" ref="I55:I63" si="4">D55*G55*H55</f>
        <v>0</v>
      </c>
      <c r="J55" s="57">
        <f t="shared" ref="J55:J63" si="5">E55*G55*H55</f>
        <v>0</v>
      </c>
      <c r="K55" s="57">
        <f t="shared" ref="K55:K63" si="6">F55*G55*H55</f>
        <v>0</v>
      </c>
      <c r="L55" s="126">
        <f t="shared" ref="L55:L63" si="7">SUM(I55:K55)</f>
        <v>0</v>
      </c>
      <c r="M55" s="67"/>
    </row>
    <row r="56" spans="1:13" x14ac:dyDescent="0.35">
      <c r="A56" s="6">
        <v>3</v>
      </c>
      <c r="B56" s="124" t="s">
        <v>49</v>
      </c>
      <c r="C56" s="125"/>
      <c r="D56" s="10"/>
      <c r="E56" s="10"/>
      <c r="F56" s="10"/>
      <c r="G56" s="33">
        <v>44</v>
      </c>
      <c r="H56" s="33">
        <v>1</v>
      </c>
      <c r="I56" s="57">
        <f t="shared" si="4"/>
        <v>0</v>
      </c>
      <c r="J56" s="57">
        <f t="shared" si="5"/>
        <v>0</v>
      </c>
      <c r="K56" s="57">
        <f t="shared" si="6"/>
        <v>0</v>
      </c>
      <c r="L56" s="126">
        <f t="shared" si="7"/>
        <v>0</v>
      </c>
      <c r="M56" s="67"/>
    </row>
    <row r="57" spans="1:13" x14ac:dyDescent="0.35">
      <c r="A57" s="6">
        <v>4</v>
      </c>
      <c r="B57" s="124" t="s">
        <v>50</v>
      </c>
      <c r="C57" s="125"/>
      <c r="D57" s="10"/>
      <c r="E57" s="10"/>
      <c r="F57" s="10"/>
      <c r="G57" s="33">
        <v>44</v>
      </c>
      <c r="H57" s="33">
        <v>6</v>
      </c>
      <c r="I57" s="57">
        <f t="shared" si="4"/>
        <v>0</v>
      </c>
      <c r="J57" s="57">
        <f t="shared" si="5"/>
        <v>0</v>
      </c>
      <c r="K57" s="57">
        <f t="shared" si="6"/>
        <v>0</v>
      </c>
      <c r="L57" s="126">
        <f t="shared" si="7"/>
        <v>0</v>
      </c>
      <c r="M57" s="67"/>
    </row>
    <row r="58" spans="1:13" x14ac:dyDescent="0.35">
      <c r="A58" s="6">
        <v>5</v>
      </c>
      <c r="B58" s="124" t="s">
        <v>51</v>
      </c>
      <c r="C58" s="125"/>
      <c r="D58" s="10"/>
      <c r="E58" s="10"/>
      <c r="F58" s="10"/>
      <c r="G58" s="33">
        <v>44</v>
      </c>
      <c r="H58" s="33">
        <v>1</v>
      </c>
      <c r="I58" s="57">
        <f t="shared" si="4"/>
        <v>0</v>
      </c>
      <c r="J58" s="57">
        <f t="shared" si="5"/>
        <v>0</v>
      </c>
      <c r="K58" s="57">
        <f t="shared" si="6"/>
        <v>0</v>
      </c>
      <c r="L58" s="126">
        <f t="shared" si="7"/>
        <v>0</v>
      </c>
      <c r="M58" s="67"/>
    </row>
    <row r="59" spans="1:13" x14ac:dyDescent="0.35">
      <c r="A59" s="6">
        <v>6</v>
      </c>
      <c r="B59" s="124" t="s">
        <v>52</v>
      </c>
      <c r="C59" s="125"/>
      <c r="D59" s="10"/>
      <c r="E59" s="10"/>
      <c r="F59" s="10"/>
      <c r="G59" s="33">
        <v>44</v>
      </c>
      <c r="H59" s="33">
        <v>4</v>
      </c>
      <c r="I59" s="57">
        <f t="shared" si="4"/>
        <v>0</v>
      </c>
      <c r="J59" s="57">
        <f t="shared" si="5"/>
        <v>0</v>
      </c>
      <c r="K59" s="57">
        <f t="shared" si="6"/>
        <v>0</v>
      </c>
      <c r="L59" s="126">
        <f t="shared" si="7"/>
        <v>0</v>
      </c>
      <c r="M59" s="67"/>
    </row>
    <row r="60" spans="1:13" x14ac:dyDescent="0.35">
      <c r="A60" s="6">
        <v>7</v>
      </c>
      <c r="B60" s="124" t="s">
        <v>53</v>
      </c>
      <c r="C60" s="125"/>
      <c r="D60" s="10"/>
      <c r="E60" s="10"/>
      <c r="F60" s="10"/>
      <c r="G60" s="33">
        <v>44</v>
      </c>
      <c r="H60" s="33">
        <v>2</v>
      </c>
      <c r="I60" s="57">
        <f t="shared" si="4"/>
        <v>0</v>
      </c>
      <c r="J60" s="57">
        <f t="shared" si="5"/>
        <v>0</v>
      </c>
      <c r="K60" s="57">
        <f t="shared" si="6"/>
        <v>0</v>
      </c>
      <c r="L60" s="126">
        <f t="shared" si="7"/>
        <v>0</v>
      </c>
      <c r="M60" s="67"/>
    </row>
    <row r="61" spans="1:13" x14ac:dyDescent="0.35">
      <c r="A61" s="6">
        <v>8</v>
      </c>
      <c r="B61" s="124" t="s">
        <v>54</v>
      </c>
      <c r="C61" s="125"/>
      <c r="D61" s="10"/>
      <c r="E61" s="10"/>
      <c r="F61" s="10"/>
      <c r="G61" s="33">
        <v>44</v>
      </c>
      <c r="H61" s="33">
        <v>8</v>
      </c>
      <c r="I61" s="57">
        <f t="shared" si="4"/>
        <v>0</v>
      </c>
      <c r="J61" s="57">
        <f t="shared" si="5"/>
        <v>0</v>
      </c>
      <c r="K61" s="57">
        <f t="shared" si="6"/>
        <v>0</v>
      </c>
      <c r="L61" s="126">
        <f t="shared" si="7"/>
        <v>0</v>
      </c>
      <c r="M61" s="67"/>
    </row>
    <row r="62" spans="1:13" x14ac:dyDescent="0.35">
      <c r="A62" s="6">
        <v>9</v>
      </c>
      <c r="B62" s="124" t="s">
        <v>55</v>
      </c>
      <c r="C62" s="125"/>
      <c r="D62" s="10"/>
      <c r="E62" s="10"/>
      <c r="F62" s="10"/>
      <c r="G62" s="33">
        <v>44</v>
      </c>
      <c r="H62" s="33">
        <v>1</v>
      </c>
      <c r="I62" s="57">
        <f t="shared" si="4"/>
        <v>0</v>
      </c>
      <c r="J62" s="57">
        <f t="shared" si="5"/>
        <v>0</v>
      </c>
      <c r="K62" s="57">
        <f t="shared" si="6"/>
        <v>0</v>
      </c>
      <c r="L62" s="126">
        <f t="shared" si="7"/>
        <v>0</v>
      </c>
      <c r="M62" s="67"/>
    </row>
    <row r="63" spans="1:13" x14ac:dyDescent="0.35">
      <c r="A63" s="6">
        <v>10</v>
      </c>
      <c r="B63" s="124" t="s">
        <v>56</v>
      </c>
      <c r="C63" s="125"/>
      <c r="D63" s="10"/>
      <c r="E63" s="10"/>
      <c r="F63" s="10"/>
      <c r="G63" s="33">
        <v>44</v>
      </c>
      <c r="H63" s="33">
        <v>1</v>
      </c>
      <c r="I63" s="57">
        <f t="shared" si="4"/>
        <v>0</v>
      </c>
      <c r="J63" s="57">
        <f t="shared" si="5"/>
        <v>0</v>
      </c>
      <c r="K63" s="57">
        <f t="shared" si="6"/>
        <v>0</v>
      </c>
      <c r="L63" s="126">
        <f t="shared" si="7"/>
        <v>0</v>
      </c>
      <c r="M63" s="67"/>
    </row>
    <row r="64" spans="1:13" x14ac:dyDescent="0.35">
      <c r="A64" s="117" t="s">
        <v>18</v>
      </c>
      <c r="B64" s="118"/>
      <c r="C64" s="118"/>
      <c r="D64" s="118"/>
      <c r="E64" s="118"/>
      <c r="F64" s="118"/>
      <c r="G64" s="118"/>
      <c r="H64" s="118"/>
      <c r="I64" s="58">
        <f>SUM(I54:I63)</f>
        <v>0</v>
      </c>
      <c r="J64" s="58">
        <f t="shared" ref="J64:K64" si="8">SUM(J54:J63)</f>
        <v>0</v>
      </c>
      <c r="K64" s="58">
        <f t="shared" si="8"/>
        <v>0</v>
      </c>
      <c r="L64" s="126"/>
      <c r="M64" s="67"/>
    </row>
    <row r="65" spans="1:13" ht="15" thickBot="1" x14ac:dyDescent="0.4">
      <c r="A65" s="117" t="s">
        <v>41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9"/>
      <c r="L65" s="120">
        <f>SUM(I64:K64)</f>
        <v>0</v>
      </c>
      <c r="M65" s="121"/>
    </row>
    <row r="66" spans="1:13" ht="15" thickTop="1" x14ac:dyDescent="0.35">
      <c r="A66" s="30"/>
      <c r="B66" s="35"/>
      <c r="C66" s="35"/>
      <c r="D66" s="35"/>
      <c r="E66" s="35"/>
      <c r="F66" s="35"/>
      <c r="G66" s="35"/>
      <c r="H66" s="35"/>
      <c r="I66" s="35"/>
      <c r="J66" s="35"/>
      <c r="K66" s="36"/>
      <c r="L66" s="122"/>
      <c r="M66" s="123"/>
    </row>
    <row r="67" spans="1:13" x14ac:dyDescent="0.35">
      <c r="A67" s="30"/>
      <c r="B67" s="35"/>
      <c r="C67" s="35"/>
      <c r="D67" s="35"/>
      <c r="E67" s="35"/>
      <c r="F67" s="35"/>
      <c r="G67" s="35"/>
      <c r="H67" s="35"/>
      <c r="I67" s="35"/>
      <c r="J67" s="35"/>
      <c r="K67" s="24"/>
      <c r="L67" s="122"/>
      <c r="M67" s="123"/>
    </row>
    <row r="68" spans="1:13" x14ac:dyDescent="0.35">
      <c r="A68" s="30"/>
      <c r="B68" s="35"/>
      <c r="C68" s="35"/>
      <c r="D68" s="35"/>
      <c r="E68" s="35"/>
      <c r="F68" s="35"/>
      <c r="G68" s="35"/>
      <c r="H68" s="35"/>
      <c r="I68" s="35"/>
      <c r="J68" s="35"/>
      <c r="K68" s="24"/>
      <c r="L68" s="122"/>
      <c r="M68" s="123"/>
    </row>
    <row r="69" spans="1:13" s="38" customFormat="1" ht="38" customHeight="1" x14ac:dyDescent="0.35">
      <c r="A69" s="103" t="s">
        <v>57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</row>
    <row r="70" spans="1:13" s="39" customFormat="1" x14ac:dyDescent="0.35">
      <c r="A70" s="113" t="s">
        <v>16</v>
      </c>
      <c r="B70" s="113" t="s">
        <v>4</v>
      </c>
      <c r="C70" s="106" t="s">
        <v>43</v>
      </c>
      <c r="D70" s="106"/>
      <c r="E70" s="106"/>
      <c r="F70" s="115" t="s">
        <v>58</v>
      </c>
      <c r="G70" s="106" t="s">
        <v>59</v>
      </c>
      <c r="H70" s="106"/>
      <c r="I70" s="106"/>
      <c r="J70" s="106" t="s">
        <v>18</v>
      </c>
      <c r="K70" s="107"/>
      <c r="L70" s="107"/>
      <c r="M70" s="106" t="s">
        <v>19</v>
      </c>
    </row>
    <row r="71" spans="1:13" s="40" customFormat="1" ht="43.5" customHeight="1" x14ac:dyDescent="0.35">
      <c r="A71" s="114"/>
      <c r="B71" s="114"/>
      <c r="C71" s="4" t="s">
        <v>20</v>
      </c>
      <c r="D71" s="4" t="s">
        <v>21</v>
      </c>
      <c r="E71" s="4" t="s">
        <v>22</v>
      </c>
      <c r="F71" s="115"/>
      <c r="G71" s="4" t="s">
        <v>20</v>
      </c>
      <c r="H71" s="4" t="s">
        <v>21</v>
      </c>
      <c r="I71" s="4" t="s">
        <v>22</v>
      </c>
      <c r="J71" s="4" t="s">
        <v>20</v>
      </c>
      <c r="K71" s="4" t="s">
        <v>21</v>
      </c>
      <c r="L71" s="4" t="s">
        <v>22</v>
      </c>
      <c r="M71" s="108"/>
    </row>
    <row r="72" spans="1:13" ht="19" customHeight="1" x14ac:dyDescent="0.35">
      <c r="A72" s="26">
        <v>1</v>
      </c>
      <c r="B72" s="27" t="s">
        <v>60</v>
      </c>
      <c r="C72" s="28"/>
      <c r="D72" s="28"/>
      <c r="E72" s="28"/>
      <c r="F72" s="33">
        <v>1</v>
      </c>
      <c r="G72" s="29">
        <f>C72*F72</f>
        <v>0</v>
      </c>
      <c r="H72" s="29">
        <f>D72*F72</f>
        <v>0</v>
      </c>
      <c r="I72" s="29">
        <f>E72*F72</f>
        <v>0</v>
      </c>
      <c r="J72" s="29">
        <f>G72*12</f>
        <v>0</v>
      </c>
      <c r="K72" s="29">
        <f>H72*12</f>
        <v>0</v>
      </c>
      <c r="L72" s="29">
        <f>I72*12</f>
        <v>0</v>
      </c>
      <c r="M72" s="29">
        <f>SUM(J72:L72)</f>
        <v>0</v>
      </c>
    </row>
    <row r="73" spans="1:13" ht="19" customHeight="1" x14ac:dyDescent="0.35">
      <c r="A73" s="26">
        <v>2</v>
      </c>
      <c r="B73" s="27" t="s">
        <v>61</v>
      </c>
      <c r="C73" s="28"/>
      <c r="D73" s="28"/>
      <c r="E73" s="28"/>
      <c r="F73" s="33">
        <v>1</v>
      </c>
      <c r="G73" s="29">
        <f t="shared" ref="G73:G92" si="9">C73*F73</f>
        <v>0</v>
      </c>
      <c r="H73" s="29">
        <f t="shared" ref="H73:H92" si="10">D73*F73</f>
        <v>0</v>
      </c>
      <c r="I73" s="29">
        <f t="shared" ref="I73:I92" si="11">E73*F73</f>
        <v>0</v>
      </c>
      <c r="J73" s="29">
        <f t="shared" ref="J73:L88" si="12">G73*12</f>
        <v>0</v>
      </c>
      <c r="K73" s="29">
        <f t="shared" si="12"/>
        <v>0</v>
      </c>
      <c r="L73" s="29">
        <f t="shared" si="12"/>
        <v>0</v>
      </c>
      <c r="M73" s="29">
        <f t="shared" ref="M73:M92" si="13">SUM(J73:L73)</f>
        <v>0</v>
      </c>
    </row>
    <row r="74" spans="1:13" ht="28.5" customHeight="1" x14ac:dyDescent="0.35">
      <c r="A74" s="26">
        <v>3</v>
      </c>
      <c r="B74" s="27" t="s">
        <v>62</v>
      </c>
      <c r="C74" s="28"/>
      <c r="D74" s="28"/>
      <c r="E74" s="28"/>
      <c r="F74" s="33">
        <v>1</v>
      </c>
      <c r="G74" s="29">
        <f t="shared" si="9"/>
        <v>0</v>
      </c>
      <c r="H74" s="29">
        <f t="shared" si="10"/>
        <v>0</v>
      </c>
      <c r="I74" s="29">
        <f t="shared" si="11"/>
        <v>0</v>
      </c>
      <c r="J74" s="29">
        <f t="shared" si="12"/>
        <v>0</v>
      </c>
      <c r="K74" s="29">
        <f t="shared" si="12"/>
        <v>0</v>
      </c>
      <c r="L74" s="29">
        <f t="shared" si="12"/>
        <v>0</v>
      </c>
      <c r="M74" s="29">
        <f t="shared" si="13"/>
        <v>0</v>
      </c>
    </row>
    <row r="75" spans="1:13" ht="13.5" customHeight="1" x14ac:dyDescent="0.35">
      <c r="A75" s="26">
        <v>4</v>
      </c>
      <c r="B75" s="27" t="s">
        <v>63</v>
      </c>
      <c r="C75" s="28"/>
      <c r="D75" s="28"/>
      <c r="E75" s="28"/>
      <c r="F75" s="33">
        <v>1</v>
      </c>
      <c r="G75" s="29">
        <f t="shared" si="9"/>
        <v>0</v>
      </c>
      <c r="H75" s="29">
        <f t="shared" si="10"/>
        <v>0</v>
      </c>
      <c r="I75" s="29">
        <f t="shared" si="11"/>
        <v>0</v>
      </c>
      <c r="J75" s="29">
        <f t="shared" si="12"/>
        <v>0</v>
      </c>
      <c r="K75" s="29">
        <f t="shared" si="12"/>
        <v>0</v>
      </c>
      <c r="L75" s="29">
        <f t="shared" si="12"/>
        <v>0</v>
      </c>
      <c r="M75" s="29">
        <f t="shared" si="13"/>
        <v>0</v>
      </c>
    </row>
    <row r="76" spans="1:13" ht="15" customHeight="1" x14ac:dyDescent="0.35">
      <c r="A76" s="26">
        <v>5</v>
      </c>
      <c r="B76" s="27" t="s">
        <v>64</v>
      </c>
      <c r="C76" s="28"/>
      <c r="D76" s="28"/>
      <c r="E76" s="28"/>
      <c r="F76" s="33">
        <v>1</v>
      </c>
      <c r="G76" s="29">
        <f t="shared" si="9"/>
        <v>0</v>
      </c>
      <c r="H76" s="29">
        <f t="shared" si="10"/>
        <v>0</v>
      </c>
      <c r="I76" s="29">
        <f t="shared" si="11"/>
        <v>0</v>
      </c>
      <c r="J76" s="29">
        <f t="shared" si="12"/>
        <v>0</v>
      </c>
      <c r="K76" s="29">
        <f t="shared" si="12"/>
        <v>0</v>
      </c>
      <c r="L76" s="29">
        <f t="shared" si="12"/>
        <v>0</v>
      </c>
      <c r="M76" s="29">
        <f t="shared" si="13"/>
        <v>0</v>
      </c>
    </row>
    <row r="77" spans="1:13" ht="27" customHeight="1" x14ac:dyDescent="0.35">
      <c r="A77" s="26">
        <v>6</v>
      </c>
      <c r="B77" s="27" t="s">
        <v>65</v>
      </c>
      <c r="C77" s="28"/>
      <c r="D77" s="28"/>
      <c r="E77" s="28"/>
      <c r="F77" s="33">
        <v>1</v>
      </c>
      <c r="G77" s="29">
        <f t="shared" si="9"/>
        <v>0</v>
      </c>
      <c r="H77" s="29">
        <f t="shared" si="10"/>
        <v>0</v>
      </c>
      <c r="I77" s="29">
        <f t="shared" si="11"/>
        <v>0</v>
      </c>
      <c r="J77" s="29">
        <f t="shared" si="12"/>
        <v>0</v>
      </c>
      <c r="K77" s="29">
        <f t="shared" si="12"/>
        <v>0</v>
      </c>
      <c r="L77" s="29">
        <f t="shared" si="12"/>
        <v>0</v>
      </c>
      <c r="M77" s="29">
        <f t="shared" si="13"/>
        <v>0</v>
      </c>
    </row>
    <row r="78" spans="1:13" ht="15" customHeight="1" x14ac:dyDescent="0.35">
      <c r="A78" s="26">
        <v>7</v>
      </c>
      <c r="B78" s="27" t="s">
        <v>66</v>
      </c>
      <c r="C78" s="28"/>
      <c r="D78" s="28"/>
      <c r="E78" s="28"/>
      <c r="F78" s="33">
        <v>1</v>
      </c>
      <c r="G78" s="29">
        <f t="shared" si="9"/>
        <v>0</v>
      </c>
      <c r="H78" s="29">
        <f t="shared" si="10"/>
        <v>0</v>
      </c>
      <c r="I78" s="29">
        <f t="shared" si="11"/>
        <v>0</v>
      </c>
      <c r="J78" s="29">
        <f t="shared" si="12"/>
        <v>0</v>
      </c>
      <c r="K78" s="29">
        <f t="shared" si="12"/>
        <v>0</v>
      </c>
      <c r="L78" s="29">
        <f t="shared" si="12"/>
        <v>0</v>
      </c>
      <c r="M78" s="29">
        <f t="shared" si="13"/>
        <v>0</v>
      </c>
    </row>
    <row r="79" spans="1:13" ht="27" customHeight="1" x14ac:dyDescent="0.35">
      <c r="A79" s="26">
        <v>8</v>
      </c>
      <c r="B79" s="27" t="s">
        <v>67</v>
      </c>
      <c r="C79" s="28"/>
      <c r="D79" s="28"/>
      <c r="E79" s="28"/>
      <c r="F79" s="33">
        <v>20</v>
      </c>
      <c r="G79" s="29">
        <f t="shared" si="9"/>
        <v>0</v>
      </c>
      <c r="H79" s="29">
        <f t="shared" si="10"/>
        <v>0</v>
      </c>
      <c r="I79" s="29">
        <f t="shared" si="11"/>
        <v>0</v>
      </c>
      <c r="J79" s="29">
        <f t="shared" si="12"/>
        <v>0</v>
      </c>
      <c r="K79" s="29">
        <f t="shared" si="12"/>
        <v>0</v>
      </c>
      <c r="L79" s="29">
        <f t="shared" si="12"/>
        <v>0</v>
      </c>
      <c r="M79" s="29">
        <f t="shared" si="13"/>
        <v>0</v>
      </c>
    </row>
    <row r="80" spans="1:13" ht="27" customHeight="1" x14ac:dyDescent="0.35">
      <c r="A80" s="26">
        <v>9</v>
      </c>
      <c r="B80" s="27" t="s">
        <v>68</v>
      </c>
      <c r="C80" s="28"/>
      <c r="D80" s="28"/>
      <c r="E80" s="28"/>
      <c r="F80" s="33">
        <v>15</v>
      </c>
      <c r="G80" s="29">
        <f t="shared" si="9"/>
        <v>0</v>
      </c>
      <c r="H80" s="29">
        <f t="shared" si="10"/>
        <v>0</v>
      </c>
      <c r="I80" s="29">
        <f t="shared" si="11"/>
        <v>0</v>
      </c>
      <c r="J80" s="29">
        <f t="shared" si="12"/>
        <v>0</v>
      </c>
      <c r="K80" s="29">
        <f t="shared" si="12"/>
        <v>0</v>
      </c>
      <c r="L80" s="29">
        <f t="shared" si="12"/>
        <v>0</v>
      </c>
      <c r="M80" s="29">
        <f t="shared" si="13"/>
        <v>0</v>
      </c>
    </row>
    <row r="81" spans="1:13" ht="27" customHeight="1" x14ac:dyDescent="0.35">
      <c r="A81" s="26">
        <v>10</v>
      </c>
      <c r="B81" s="27" t="s">
        <v>69</v>
      </c>
      <c r="C81" s="28"/>
      <c r="D81" s="28"/>
      <c r="E81" s="28"/>
      <c r="F81" s="33">
        <v>18</v>
      </c>
      <c r="G81" s="29">
        <f t="shared" si="9"/>
        <v>0</v>
      </c>
      <c r="H81" s="29">
        <f t="shared" si="10"/>
        <v>0</v>
      </c>
      <c r="I81" s="29">
        <f t="shared" si="11"/>
        <v>0</v>
      </c>
      <c r="J81" s="29">
        <f t="shared" si="12"/>
        <v>0</v>
      </c>
      <c r="K81" s="29">
        <f t="shared" si="12"/>
        <v>0</v>
      </c>
      <c r="L81" s="29">
        <f t="shared" si="12"/>
        <v>0</v>
      </c>
      <c r="M81" s="29">
        <f t="shared" si="13"/>
        <v>0</v>
      </c>
    </row>
    <row r="82" spans="1:13" ht="27" customHeight="1" x14ac:dyDescent="0.35">
      <c r="A82" s="26">
        <v>11</v>
      </c>
      <c r="B82" s="27" t="s">
        <v>70</v>
      </c>
      <c r="C82" s="28"/>
      <c r="D82" s="28"/>
      <c r="E82" s="28"/>
      <c r="F82" s="33">
        <v>3</v>
      </c>
      <c r="G82" s="29">
        <f t="shared" si="9"/>
        <v>0</v>
      </c>
      <c r="H82" s="29">
        <f t="shared" si="10"/>
        <v>0</v>
      </c>
      <c r="I82" s="29">
        <f t="shared" si="11"/>
        <v>0</v>
      </c>
      <c r="J82" s="29">
        <f t="shared" si="12"/>
        <v>0</v>
      </c>
      <c r="K82" s="29">
        <f t="shared" si="12"/>
        <v>0</v>
      </c>
      <c r="L82" s="29">
        <f t="shared" si="12"/>
        <v>0</v>
      </c>
      <c r="M82" s="29">
        <f t="shared" si="13"/>
        <v>0</v>
      </c>
    </row>
    <row r="83" spans="1:13" ht="15" customHeight="1" x14ac:dyDescent="0.35">
      <c r="A83" s="26">
        <v>12</v>
      </c>
      <c r="B83" s="27" t="s">
        <v>71</v>
      </c>
      <c r="C83" s="28"/>
      <c r="D83" s="28"/>
      <c r="E83" s="28"/>
      <c r="F83" s="33">
        <v>9</v>
      </c>
      <c r="G83" s="29">
        <f t="shared" si="9"/>
        <v>0</v>
      </c>
      <c r="H83" s="29">
        <f t="shared" si="10"/>
        <v>0</v>
      </c>
      <c r="I83" s="29">
        <f t="shared" si="11"/>
        <v>0</v>
      </c>
      <c r="J83" s="29">
        <f t="shared" si="12"/>
        <v>0</v>
      </c>
      <c r="K83" s="29">
        <f t="shared" si="12"/>
        <v>0</v>
      </c>
      <c r="L83" s="29">
        <f t="shared" si="12"/>
        <v>0</v>
      </c>
      <c r="M83" s="29">
        <f t="shared" si="13"/>
        <v>0</v>
      </c>
    </row>
    <row r="84" spans="1:13" ht="15" customHeight="1" x14ac:dyDescent="0.35">
      <c r="A84" s="26">
        <v>13</v>
      </c>
      <c r="B84" s="27" t="s">
        <v>72</v>
      </c>
      <c r="C84" s="28"/>
      <c r="D84" s="28"/>
      <c r="E84" s="28"/>
      <c r="F84" s="33">
        <v>1</v>
      </c>
      <c r="G84" s="29">
        <f t="shared" si="9"/>
        <v>0</v>
      </c>
      <c r="H84" s="29">
        <f t="shared" si="10"/>
        <v>0</v>
      </c>
      <c r="I84" s="29">
        <f t="shared" si="11"/>
        <v>0</v>
      </c>
      <c r="J84" s="29">
        <f t="shared" si="12"/>
        <v>0</v>
      </c>
      <c r="K84" s="29">
        <f t="shared" si="12"/>
        <v>0</v>
      </c>
      <c r="L84" s="29">
        <f t="shared" si="12"/>
        <v>0</v>
      </c>
      <c r="M84" s="29">
        <f t="shared" si="13"/>
        <v>0</v>
      </c>
    </row>
    <row r="85" spans="1:13" ht="15" customHeight="1" x14ac:dyDescent="0.35">
      <c r="A85" s="26">
        <v>14</v>
      </c>
      <c r="B85" s="27" t="s">
        <v>73</v>
      </c>
      <c r="C85" s="28"/>
      <c r="D85" s="28"/>
      <c r="E85" s="28"/>
      <c r="F85" s="33">
        <v>24</v>
      </c>
      <c r="G85" s="29">
        <f t="shared" si="9"/>
        <v>0</v>
      </c>
      <c r="H85" s="29">
        <f t="shared" si="10"/>
        <v>0</v>
      </c>
      <c r="I85" s="29">
        <f t="shared" si="11"/>
        <v>0</v>
      </c>
      <c r="J85" s="29">
        <f t="shared" si="12"/>
        <v>0</v>
      </c>
      <c r="K85" s="29">
        <f t="shared" si="12"/>
        <v>0</v>
      </c>
      <c r="L85" s="29">
        <f t="shared" si="12"/>
        <v>0</v>
      </c>
      <c r="M85" s="29">
        <f t="shared" si="13"/>
        <v>0</v>
      </c>
    </row>
    <row r="86" spans="1:13" ht="15" customHeight="1" x14ac:dyDescent="0.35">
      <c r="A86" s="26">
        <v>15</v>
      </c>
      <c r="B86" s="27" t="s">
        <v>74</v>
      </c>
      <c r="C86" s="28"/>
      <c r="D86" s="28"/>
      <c r="E86" s="28"/>
      <c r="F86" s="33">
        <v>1</v>
      </c>
      <c r="G86" s="29">
        <f t="shared" si="9"/>
        <v>0</v>
      </c>
      <c r="H86" s="29">
        <f t="shared" si="10"/>
        <v>0</v>
      </c>
      <c r="I86" s="29">
        <f t="shared" si="11"/>
        <v>0</v>
      </c>
      <c r="J86" s="29">
        <f t="shared" si="12"/>
        <v>0</v>
      </c>
      <c r="K86" s="29">
        <f t="shared" si="12"/>
        <v>0</v>
      </c>
      <c r="L86" s="29">
        <f t="shared" si="12"/>
        <v>0</v>
      </c>
      <c r="M86" s="29">
        <f t="shared" si="13"/>
        <v>0</v>
      </c>
    </row>
    <row r="87" spans="1:13" ht="25.5" x14ac:dyDescent="0.35">
      <c r="A87" s="26">
        <v>16</v>
      </c>
      <c r="B87" s="27" t="s">
        <v>75</v>
      </c>
      <c r="C87" s="28"/>
      <c r="D87" s="28"/>
      <c r="E87" s="28"/>
      <c r="F87" s="33">
        <v>10</v>
      </c>
      <c r="G87" s="29">
        <f t="shared" si="9"/>
        <v>0</v>
      </c>
      <c r="H87" s="29">
        <f t="shared" si="10"/>
        <v>0</v>
      </c>
      <c r="I87" s="29">
        <f t="shared" si="11"/>
        <v>0</v>
      </c>
      <c r="J87" s="29">
        <f t="shared" si="12"/>
        <v>0</v>
      </c>
      <c r="K87" s="29">
        <f t="shared" si="12"/>
        <v>0</v>
      </c>
      <c r="L87" s="29">
        <f t="shared" si="12"/>
        <v>0</v>
      </c>
      <c r="M87" s="29">
        <f t="shared" si="13"/>
        <v>0</v>
      </c>
    </row>
    <row r="88" spans="1:13" ht="26.5" customHeight="1" x14ac:dyDescent="0.35">
      <c r="A88" s="26">
        <v>17</v>
      </c>
      <c r="B88" s="27" t="s">
        <v>76</v>
      </c>
      <c r="C88" s="28"/>
      <c r="D88" s="28"/>
      <c r="E88" s="28"/>
      <c r="F88" s="33">
        <v>5</v>
      </c>
      <c r="G88" s="29">
        <f t="shared" si="9"/>
        <v>0</v>
      </c>
      <c r="H88" s="29">
        <f t="shared" si="10"/>
        <v>0</v>
      </c>
      <c r="I88" s="29">
        <f t="shared" si="11"/>
        <v>0</v>
      </c>
      <c r="J88" s="29">
        <f t="shared" si="12"/>
        <v>0</v>
      </c>
      <c r="K88" s="29">
        <f t="shared" si="12"/>
        <v>0</v>
      </c>
      <c r="L88" s="29">
        <f t="shared" si="12"/>
        <v>0</v>
      </c>
      <c r="M88" s="29">
        <f t="shared" si="13"/>
        <v>0</v>
      </c>
    </row>
    <row r="89" spans="1:13" x14ac:dyDescent="0.35">
      <c r="A89" s="26">
        <v>18</v>
      </c>
      <c r="B89" s="27" t="s">
        <v>77</v>
      </c>
      <c r="C89" s="28"/>
      <c r="D89" s="28"/>
      <c r="E89" s="28"/>
      <c r="F89" s="33">
        <v>1</v>
      </c>
      <c r="G89" s="29">
        <f t="shared" si="9"/>
        <v>0</v>
      </c>
      <c r="H89" s="29">
        <f t="shared" si="10"/>
        <v>0</v>
      </c>
      <c r="I89" s="29">
        <f t="shared" si="11"/>
        <v>0</v>
      </c>
      <c r="J89" s="29">
        <f t="shared" ref="J89:L92" si="14">G89*12</f>
        <v>0</v>
      </c>
      <c r="K89" s="29">
        <f t="shared" si="14"/>
        <v>0</v>
      </c>
      <c r="L89" s="29">
        <f t="shared" si="14"/>
        <v>0</v>
      </c>
      <c r="M89" s="29">
        <f t="shared" si="13"/>
        <v>0</v>
      </c>
    </row>
    <row r="90" spans="1:13" ht="25.5" x14ac:dyDescent="0.35">
      <c r="A90" s="26">
        <v>19</v>
      </c>
      <c r="B90" s="27" t="s">
        <v>78</v>
      </c>
      <c r="C90" s="28"/>
      <c r="D90" s="28"/>
      <c r="E90" s="28"/>
      <c r="F90" s="33">
        <v>3</v>
      </c>
      <c r="G90" s="29">
        <f t="shared" si="9"/>
        <v>0</v>
      </c>
      <c r="H90" s="29">
        <f t="shared" si="10"/>
        <v>0</v>
      </c>
      <c r="I90" s="29">
        <f t="shared" si="11"/>
        <v>0</v>
      </c>
      <c r="J90" s="29">
        <f t="shared" si="14"/>
        <v>0</v>
      </c>
      <c r="K90" s="29">
        <f t="shared" si="14"/>
        <v>0</v>
      </c>
      <c r="L90" s="29">
        <f t="shared" si="14"/>
        <v>0</v>
      </c>
      <c r="M90" s="29">
        <f t="shared" si="13"/>
        <v>0</v>
      </c>
    </row>
    <row r="91" spans="1:13" ht="29" customHeight="1" x14ac:dyDescent="0.35">
      <c r="A91" s="26">
        <v>20</v>
      </c>
      <c r="B91" s="27" t="s">
        <v>79</v>
      </c>
      <c r="C91" s="28"/>
      <c r="D91" s="28"/>
      <c r="E91" s="28"/>
      <c r="F91" s="33">
        <v>2</v>
      </c>
      <c r="G91" s="29">
        <f t="shared" si="9"/>
        <v>0</v>
      </c>
      <c r="H91" s="29">
        <f t="shared" si="10"/>
        <v>0</v>
      </c>
      <c r="I91" s="29">
        <f t="shared" si="11"/>
        <v>0</v>
      </c>
      <c r="J91" s="29">
        <f t="shared" si="14"/>
        <v>0</v>
      </c>
      <c r="K91" s="29">
        <f t="shared" si="14"/>
        <v>0</v>
      </c>
      <c r="L91" s="29">
        <f t="shared" si="14"/>
        <v>0</v>
      </c>
      <c r="M91" s="29">
        <f t="shared" si="13"/>
        <v>0</v>
      </c>
    </row>
    <row r="92" spans="1:13" x14ac:dyDescent="0.35">
      <c r="A92" s="26">
        <v>21</v>
      </c>
      <c r="B92" s="27" t="s">
        <v>80</v>
      </c>
      <c r="C92" s="28"/>
      <c r="D92" s="28"/>
      <c r="E92" s="28"/>
      <c r="F92" s="33">
        <v>6</v>
      </c>
      <c r="G92" s="29">
        <f t="shared" si="9"/>
        <v>0</v>
      </c>
      <c r="H92" s="29">
        <f t="shared" si="10"/>
        <v>0</v>
      </c>
      <c r="I92" s="29">
        <f t="shared" si="11"/>
        <v>0</v>
      </c>
      <c r="J92" s="29">
        <f t="shared" si="14"/>
        <v>0</v>
      </c>
      <c r="K92" s="29">
        <f t="shared" si="14"/>
        <v>0</v>
      </c>
      <c r="L92" s="29">
        <f t="shared" si="14"/>
        <v>0</v>
      </c>
      <c r="M92" s="29">
        <f t="shared" si="13"/>
        <v>0</v>
      </c>
    </row>
    <row r="93" spans="1:13" x14ac:dyDescent="0.35">
      <c r="A93" s="109" t="s">
        <v>59</v>
      </c>
      <c r="B93" s="110"/>
      <c r="C93" s="110"/>
      <c r="D93" s="110"/>
      <c r="E93" s="110"/>
      <c r="F93" s="110"/>
      <c r="G93" s="34">
        <f>SUM(G72:G92)</f>
        <v>0</v>
      </c>
      <c r="H93" s="34">
        <f>SUM(H72:H92)</f>
        <v>0</v>
      </c>
      <c r="I93" s="34">
        <f>SUM(I72:I92)</f>
        <v>0</v>
      </c>
      <c r="J93" s="34"/>
      <c r="K93" s="34"/>
      <c r="L93" s="34"/>
      <c r="M93" s="34"/>
    </row>
    <row r="94" spans="1:13" x14ac:dyDescent="0.35">
      <c r="A94" s="109" t="s">
        <v>46</v>
      </c>
      <c r="B94" s="110"/>
      <c r="C94" s="110"/>
      <c r="D94" s="110"/>
      <c r="E94" s="110"/>
      <c r="F94" s="110"/>
      <c r="G94" s="110"/>
      <c r="H94" s="110"/>
      <c r="I94" s="110"/>
      <c r="J94" s="34">
        <f>SUM(J72:J92)</f>
        <v>0</v>
      </c>
      <c r="K94" s="34">
        <f>SUM(K72:K92)</f>
        <v>0</v>
      </c>
      <c r="L94" s="34">
        <f>SUM(L72:L92)</f>
        <v>0</v>
      </c>
      <c r="M94" s="34"/>
    </row>
    <row r="95" spans="1:13" ht="15" thickBot="1" x14ac:dyDescent="0.4">
      <c r="A95" s="109" t="s">
        <v>41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41">
        <f>SUM(J94:L94)</f>
        <v>0</v>
      </c>
    </row>
    <row r="96" spans="1:13" ht="15" thickTop="1" x14ac:dyDescent="0.35">
      <c r="A96" s="30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37"/>
    </row>
    <row r="97" spans="1:13" x14ac:dyDescent="0.35">
      <c r="A97" s="30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37"/>
    </row>
    <row r="98" spans="1:13" x14ac:dyDescent="0.35">
      <c r="A98" s="30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37"/>
    </row>
    <row r="99" spans="1:13" x14ac:dyDescent="0.35">
      <c r="A99" s="30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37"/>
    </row>
    <row r="100" spans="1:13" x14ac:dyDescent="0.35">
      <c r="A100" s="30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37"/>
    </row>
    <row r="101" spans="1:13" x14ac:dyDescent="0.35">
      <c r="A101" s="30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37"/>
    </row>
    <row r="102" spans="1:13" x14ac:dyDescent="0.35">
      <c r="A102" s="30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37"/>
    </row>
    <row r="103" spans="1:13" x14ac:dyDescent="0.35">
      <c r="A103" s="30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37"/>
    </row>
    <row r="104" spans="1:13" ht="15.5" x14ac:dyDescent="0.35">
      <c r="A104" s="103" t="s">
        <v>81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</row>
    <row r="105" spans="1:13" x14ac:dyDescent="0.35">
      <c r="A105" s="113" t="s">
        <v>16</v>
      </c>
      <c r="B105" s="113" t="s">
        <v>4</v>
      </c>
      <c r="C105" s="106" t="s">
        <v>43</v>
      </c>
      <c r="D105" s="106"/>
      <c r="E105" s="106"/>
      <c r="F105" s="115" t="s">
        <v>58</v>
      </c>
      <c r="G105" s="106" t="s">
        <v>59</v>
      </c>
      <c r="H105" s="106"/>
      <c r="I105" s="106"/>
      <c r="J105" s="106" t="s">
        <v>18</v>
      </c>
      <c r="K105" s="107"/>
      <c r="L105" s="107"/>
      <c r="M105" s="106" t="s">
        <v>19</v>
      </c>
    </row>
    <row r="106" spans="1:13" x14ac:dyDescent="0.35">
      <c r="A106" s="114"/>
      <c r="B106" s="114"/>
      <c r="C106" s="4" t="s">
        <v>20</v>
      </c>
      <c r="D106" s="4" t="s">
        <v>21</v>
      </c>
      <c r="E106" s="4" t="s">
        <v>22</v>
      </c>
      <c r="F106" s="115"/>
      <c r="G106" s="4" t="s">
        <v>20</v>
      </c>
      <c r="H106" s="4" t="s">
        <v>21</v>
      </c>
      <c r="I106" s="4" t="s">
        <v>22</v>
      </c>
      <c r="J106" s="4" t="s">
        <v>20</v>
      </c>
      <c r="K106" s="4" t="s">
        <v>21</v>
      </c>
      <c r="L106" s="4" t="s">
        <v>22</v>
      </c>
      <c r="M106" s="108"/>
    </row>
    <row r="107" spans="1:13" ht="17.5" customHeight="1" x14ac:dyDescent="0.35">
      <c r="A107" s="26">
        <v>1</v>
      </c>
      <c r="B107" s="27" t="s">
        <v>60</v>
      </c>
      <c r="C107" s="28"/>
      <c r="D107" s="28"/>
      <c r="E107" s="28"/>
      <c r="F107" s="33">
        <v>1</v>
      </c>
      <c r="G107" s="29">
        <f>C107*F107</f>
        <v>0</v>
      </c>
      <c r="H107" s="29">
        <f>D107*F107</f>
        <v>0</v>
      </c>
      <c r="I107" s="29">
        <f>E107*F107</f>
        <v>0</v>
      </c>
      <c r="J107" s="29">
        <f>G107*12</f>
        <v>0</v>
      </c>
      <c r="K107" s="29">
        <f>H107*12</f>
        <v>0</v>
      </c>
      <c r="L107" s="29">
        <f>I107*12</f>
        <v>0</v>
      </c>
      <c r="M107" s="29">
        <f>SUM(J107:L107)</f>
        <v>0</v>
      </c>
    </row>
    <row r="108" spans="1:13" ht="25" x14ac:dyDescent="0.35">
      <c r="A108" s="26">
        <v>2</v>
      </c>
      <c r="B108" s="27" t="s">
        <v>62</v>
      </c>
      <c r="C108" s="28"/>
      <c r="D108" s="28"/>
      <c r="E108" s="28"/>
      <c r="F108" s="33">
        <v>1</v>
      </c>
      <c r="G108" s="29">
        <f t="shared" ref="G108:G126" si="15">C108*F108</f>
        <v>0</v>
      </c>
      <c r="H108" s="29">
        <f t="shared" ref="H108:H126" si="16">D108*F108</f>
        <v>0</v>
      </c>
      <c r="I108" s="29">
        <f t="shared" ref="I108:I126" si="17">E108*F108</f>
        <v>0</v>
      </c>
      <c r="J108" s="29">
        <f t="shared" ref="J108:L126" si="18">G108*12</f>
        <v>0</v>
      </c>
      <c r="K108" s="29">
        <f t="shared" si="18"/>
        <v>0</v>
      </c>
      <c r="L108" s="29">
        <f t="shared" si="18"/>
        <v>0</v>
      </c>
      <c r="M108" s="29">
        <f t="shared" ref="M108:M126" si="19">SUM(J108:L108)</f>
        <v>0</v>
      </c>
    </row>
    <row r="109" spans="1:13" x14ac:dyDescent="0.35">
      <c r="A109" s="26">
        <v>3</v>
      </c>
      <c r="B109" s="27" t="s">
        <v>63</v>
      </c>
      <c r="C109" s="28"/>
      <c r="D109" s="28"/>
      <c r="E109" s="28"/>
      <c r="F109" s="33">
        <v>1</v>
      </c>
      <c r="G109" s="29">
        <f t="shared" si="15"/>
        <v>0</v>
      </c>
      <c r="H109" s="29">
        <f t="shared" si="16"/>
        <v>0</v>
      </c>
      <c r="I109" s="29">
        <f t="shared" si="17"/>
        <v>0</v>
      </c>
      <c r="J109" s="29">
        <f t="shared" si="18"/>
        <v>0</v>
      </c>
      <c r="K109" s="29">
        <f t="shared" si="18"/>
        <v>0</v>
      </c>
      <c r="L109" s="29">
        <f t="shared" si="18"/>
        <v>0</v>
      </c>
      <c r="M109" s="29">
        <f t="shared" si="19"/>
        <v>0</v>
      </c>
    </row>
    <row r="110" spans="1:13" x14ac:dyDescent="0.35">
      <c r="A110" s="26">
        <v>4</v>
      </c>
      <c r="B110" s="27" t="s">
        <v>64</v>
      </c>
      <c r="C110" s="28"/>
      <c r="D110" s="28"/>
      <c r="E110" s="28"/>
      <c r="F110" s="33">
        <v>1</v>
      </c>
      <c r="G110" s="29">
        <f t="shared" si="15"/>
        <v>0</v>
      </c>
      <c r="H110" s="29">
        <f t="shared" si="16"/>
        <v>0</v>
      </c>
      <c r="I110" s="29">
        <f t="shared" si="17"/>
        <v>0</v>
      </c>
      <c r="J110" s="29">
        <f t="shared" si="18"/>
        <v>0</v>
      </c>
      <c r="K110" s="29">
        <f t="shared" si="18"/>
        <v>0</v>
      </c>
      <c r="L110" s="29">
        <f t="shared" si="18"/>
        <v>0</v>
      </c>
      <c r="M110" s="29">
        <f t="shared" si="19"/>
        <v>0</v>
      </c>
    </row>
    <row r="111" spans="1:13" ht="25" x14ac:dyDescent="0.35">
      <c r="A111" s="26">
        <v>5</v>
      </c>
      <c r="B111" s="27" t="s">
        <v>65</v>
      </c>
      <c r="C111" s="28"/>
      <c r="D111" s="28"/>
      <c r="E111" s="28"/>
      <c r="F111" s="33">
        <v>1</v>
      </c>
      <c r="G111" s="29">
        <f t="shared" si="15"/>
        <v>0</v>
      </c>
      <c r="H111" s="29">
        <f t="shared" si="16"/>
        <v>0</v>
      </c>
      <c r="I111" s="29">
        <f t="shared" si="17"/>
        <v>0</v>
      </c>
      <c r="J111" s="29">
        <f t="shared" si="18"/>
        <v>0</v>
      </c>
      <c r="K111" s="29">
        <f t="shared" si="18"/>
        <v>0</v>
      </c>
      <c r="L111" s="29">
        <f t="shared" si="18"/>
        <v>0</v>
      </c>
      <c r="M111" s="29">
        <f t="shared" si="19"/>
        <v>0</v>
      </c>
    </row>
    <row r="112" spans="1:13" x14ac:dyDescent="0.35">
      <c r="A112" s="26">
        <v>6</v>
      </c>
      <c r="B112" s="27" t="s">
        <v>66</v>
      </c>
      <c r="C112" s="28"/>
      <c r="D112" s="28"/>
      <c r="E112" s="28"/>
      <c r="F112" s="33">
        <v>1</v>
      </c>
      <c r="G112" s="29">
        <f t="shared" si="15"/>
        <v>0</v>
      </c>
      <c r="H112" s="29">
        <f t="shared" si="16"/>
        <v>0</v>
      </c>
      <c r="I112" s="29">
        <f t="shared" si="17"/>
        <v>0</v>
      </c>
      <c r="J112" s="29">
        <f t="shared" si="18"/>
        <v>0</v>
      </c>
      <c r="K112" s="29">
        <f t="shared" si="18"/>
        <v>0</v>
      </c>
      <c r="L112" s="29">
        <f t="shared" si="18"/>
        <v>0</v>
      </c>
      <c r="M112" s="29">
        <f t="shared" si="19"/>
        <v>0</v>
      </c>
    </row>
    <row r="113" spans="1:13" ht="25.5" x14ac:dyDescent="0.35">
      <c r="A113" s="26">
        <v>7</v>
      </c>
      <c r="B113" s="27" t="s">
        <v>67</v>
      </c>
      <c r="C113" s="28"/>
      <c r="D113" s="28"/>
      <c r="E113" s="28"/>
      <c r="F113" s="33">
        <v>20</v>
      </c>
      <c r="G113" s="29">
        <f t="shared" si="15"/>
        <v>0</v>
      </c>
      <c r="H113" s="29">
        <f t="shared" si="16"/>
        <v>0</v>
      </c>
      <c r="I113" s="29">
        <f t="shared" si="17"/>
        <v>0</v>
      </c>
      <c r="J113" s="29">
        <f t="shared" si="18"/>
        <v>0</v>
      </c>
      <c r="K113" s="29">
        <f t="shared" si="18"/>
        <v>0</v>
      </c>
      <c r="L113" s="29">
        <f t="shared" si="18"/>
        <v>0</v>
      </c>
      <c r="M113" s="29">
        <f t="shared" si="19"/>
        <v>0</v>
      </c>
    </row>
    <row r="114" spans="1:13" ht="27" customHeight="1" x14ac:dyDescent="0.35">
      <c r="A114" s="26">
        <v>8</v>
      </c>
      <c r="B114" s="27" t="s">
        <v>68</v>
      </c>
      <c r="C114" s="28"/>
      <c r="D114" s="28"/>
      <c r="E114" s="28"/>
      <c r="F114" s="33">
        <v>12</v>
      </c>
      <c r="G114" s="29">
        <f t="shared" si="15"/>
        <v>0</v>
      </c>
      <c r="H114" s="29">
        <f t="shared" si="16"/>
        <v>0</v>
      </c>
      <c r="I114" s="29">
        <f t="shared" si="17"/>
        <v>0</v>
      </c>
      <c r="J114" s="29">
        <f t="shared" si="18"/>
        <v>0</v>
      </c>
      <c r="K114" s="29">
        <f t="shared" si="18"/>
        <v>0</v>
      </c>
      <c r="L114" s="29">
        <f t="shared" si="18"/>
        <v>0</v>
      </c>
      <c r="M114" s="29">
        <f t="shared" si="19"/>
        <v>0</v>
      </c>
    </row>
    <row r="115" spans="1:13" ht="25" x14ac:dyDescent="0.35">
      <c r="A115" s="26">
        <v>9</v>
      </c>
      <c r="B115" s="27" t="s">
        <v>69</v>
      </c>
      <c r="C115" s="28"/>
      <c r="D115" s="28"/>
      <c r="E115" s="28"/>
      <c r="F115" s="33">
        <v>13</v>
      </c>
      <c r="G115" s="29">
        <f t="shared" si="15"/>
        <v>0</v>
      </c>
      <c r="H115" s="29">
        <f t="shared" si="16"/>
        <v>0</v>
      </c>
      <c r="I115" s="29">
        <f t="shared" si="17"/>
        <v>0</v>
      </c>
      <c r="J115" s="29">
        <f t="shared" si="18"/>
        <v>0</v>
      </c>
      <c r="K115" s="29">
        <f t="shared" si="18"/>
        <v>0</v>
      </c>
      <c r="L115" s="29">
        <f t="shared" si="18"/>
        <v>0</v>
      </c>
      <c r="M115" s="29">
        <f t="shared" si="19"/>
        <v>0</v>
      </c>
    </row>
    <row r="116" spans="1:13" ht="25.5" x14ac:dyDescent="0.35">
      <c r="A116" s="26">
        <v>10</v>
      </c>
      <c r="B116" s="27" t="s">
        <v>70</v>
      </c>
      <c r="C116" s="28"/>
      <c r="D116" s="28"/>
      <c r="E116" s="28"/>
      <c r="F116" s="33">
        <v>1</v>
      </c>
      <c r="G116" s="29">
        <f t="shared" si="15"/>
        <v>0</v>
      </c>
      <c r="H116" s="29">
        <f t="shared" si="16"/>
        <v>0</v>
      </c>
      <c r="I116" s="29">
        <f t="shared" si="17"/>
        <v>0</v>
      </c>
      <c r="J116" s="29">
        <f t="shared" si="18"/>
        <v>0</v>
      </c>
      <c r="K116" s="29">
        <f t="shared" si="18"/>
        <v>0</v>
      </c>
      <c r="L116" s="29">
        <f t="shared" si="18"/>
        <v>0</v>
      </c>
      <c r="M116" s="29">
        <f t="shared" si="19"/>
        <v>0</v>
      </c>
    </row>
    <row r="117" spans="1:13" x14ac:dyDescent="0.35">
      <c r="A117" s="26">
        <v>11</v>
      </c>
      <c r="B117" s="27" t="s">
        <v>71</v>
      </c>
      <c r="C117" s="28"/>
      <c r="D117" s="28"/>
      <c r="E117" s="28"/>
      <c r="F117" s="33">
        <v>5</v>
      </c>
      <c r="G117" s="29">
        <f t="shared" si="15"/>
        <v>0</v>
      </c>
      <c r="H117" s="29">
        <f t="shared" si="16"/>
        <v>0</v>
      </c>
      <c r="I117" s="29">
        <f t="shared" si="17"/>
        <v>0</v>
      </c>
      <c r="J117" s="29">
        <f t="shared" si="18"/>
        <v>0</v>
      </c>
      <c r="K117" s="29">
        <f t="shared" si="18"/>
        <v>0</v>
      </c>
      <c r="L117" s="29">
        <f t="shared" si="18"/>
        <v>0</v>
      </c>
      <c r="M117" s="29">
        <f t="shared" si="19"/>
        <v>0</v>
      </c>
    </row>
    <row r="118" spans="1:13" x14ac:dyDescent="0.35">
      <c r="A118" s="26">
        <v>12</v>
      </c>
      <c r="B118" s="27" t="s">
        <v>72</v>
      </c>
      <c r="C118" s="28"/>
      <c r="D118" s="28"/>
      <c r="E118" s="28"/>
      <c r="F118" s="33">
        <v>1</v>
      </c>
      <c r="G118" s="29">
        <f t="shared" si="15"/>
        <v>0</v>
      </c>
      <c r="H118" s="29">
        <f t="shared" si="16"/>
        <v>0</v>
      </c>
      <c r="I118" s="29">
        <f t="shared" si="17"/>
        <v>0</v>
      </c>
      <c r="J118" s="29">
        <f t="shared" si="18"/>
        <v>0</v>
      </c>
      <c r="K118" s="29">
        <f t="shared" si="18"/>
        <v>0</v>
      </c>
      <c r="L118" s="29">
        <f t="shared" si="18"/>
        <v>0</v>
      </c>
      <c r="M118" s="29">
        <f t="shared" si="19"/>
        <v>0</v>
      </c>
    </row>
    <row r="119" spans="1:13" x14ac:dyDescent="0.35">
      <c r="A119" s="26">
        <v>13</v>
      </c>
      <c r="B119" s="27" t="s">
        <v>73</v>
      </c>
      <c r="C119" s="28"/>
      <c r="D119" s="28"/>
      <c r="E119" s="28"/>
      <c r="F119" s="33">
        <v>17</v>
      </c>
      <c r="G119" s="29">
        <f t="shared" si="15"/>
        <v>0</v>
      </c>
      <c r="H119" s="29">
        <f t="shared" si="16"/>
        <v>0</v>
      </c>
      <c r="I119" s="29">
        <f t="shared" si="17"/>
        <v>0</v>
      </c>
      <c r="J119" s="29">
        <f t="shared" si="18"/>
        <v>0</v>
      </c>
      <c r="K119" s="29">
        <f t="shared" si="18"/>
        <v>0</v>
      </c>
      <c r="L119" s="29">
        <f t="shared" si="18"/>
        <v>0</v>
      </c>
      <c r="M119" s="29">
        <f t="shared" si="19"/>
        <v>0</v>
      </c>
    </row>
    <row r="120" spans="1:13" x14ac:dyDescent="0.35">
      <c r="A120" s="26">
        <v>14</v>
      </c>
      <c r="B120" s="27" t="s">
        <v>74</v>
      </c>
      <c r="C120" s="28"/>
      <c r="D120" s="28"/>
      <c r="E120" s="28"/>
      <c r="F120" s="33">
        <v>2</v>
      </c>
      <c r="G120" s="29">
        <f t="shared" si="15"/>
        <v>0</v>
      </c>
      <c r="H120" s="29">
        <f t="shared" si="16"/>
        <v>0</v>
      </c>
      <c r="I120" s="29">
        <f t="shared" si="17"/>
        <v>0</v>
      </c>
      <c r="J120" s="29">
        <f t="shared" si="18"/>
        <v>0</v>
      </c>
      <c r="K120" s="29">
        <f t="shared" si="18"/>
        <v>0</v>
      </c>
      <c r="L120" s="29">
        <f t="shared" si="18"/>
        <v>0</v>
      </c>
      <c r="M120" s="29">
        <f t="shared" si="19"/>
        <v>0</v>
      </c>
    </row>
    <row r="121" spans="1:13" ht="25.5" x14ac:dyDescent="0.35">
      <c r="A121" s="26">
        <v>15</v>
      </c>
      <c r="B121" s="27" t="s">
        <v>82</v>
      </c>
      <c r="C121" s="28"/>
      <c r="D121" s="28"/>
      <c r="E121" s="28"/>
      <c r="F121" s="33">
        <v>8</v>
      </c>
      <c r="G121" s="29">
        <f t="shared" si="15"/>
        <v>0</v>
      </c>
      <c r="H121" s="29">
        <f t="shared" si="16"/>
        <v>0</v>
      </c>
      <c r="I121" s="29">
        <f t="shared" si="17"/>
        <v>0</v>
      </c>
      <c r="J121" s="29">
        <f t="shared" si="18"/>
        <v>0</v>
      </c>
      <c r="K121" s="29">
        <f t="shared" si="18"/>
        <v>0</v>
      </c>
      <c r="L121" s="29">
        <f t="shared" si="18"/>
        <v>0</v>
      </c>
      <c r="M121" s="29">
        <f t="shared" si="19"/>
        <v>0</v>
      </c>
    </row>
    <row r="122" spans="1:13" ht="25.5" x14ac:dyDescent="0.35">
      <c r="A122" s="26">
        <v>16</v>
      </c>
      <c r="B122" s="27" t="s">
        <v>76</v>
      </c>
      <c r="C122" s="28"/>
      <c r="D122" s="28"/>
      <c r="E122" s="28"/>
      <c r="F122" s="33">
        <v>3</v>
      </c>
      <c r="G122" s="29">
        <f t="shared" si="15"/>
        <v>0</v>
      </c>
      <c r="H122" s="29">
        <f t="shared" si="16"/>
        <v>0</v>
      </c>
      <c r="I122" s="29">
        <f t="shared" si="17"/>
        <v>0</v>
      </c>
      <c r="J122" s="29">
        <f t="shared" si="18"/>
        <v>0</v>
      </c>
      <c r="K122" s="29">
        <f t="shared" si="18"/>
        <v>0</v>
      </c>
      <c r="L122" s="29">
        <f t="shared" si="18"/>
        <v>0</v>
      </c>
      <c r="M122" s="29">
        <f t="shared" si="19"/>
        <v>0</v>
      </c>
    </row>
    <row r="123" spans="1:13" x14ac:dyDescent="0.35">
      <c r="A123" s="26">
        <v>17</v>
      </c>
      <c r="B123" s="27" t="s">
        <v>77</v>
      </c>
      <c r="C123" s="28"/>
      <c r="D123" s="28"/>
      <c r="E123" s="28"/>
      <c r="F123" s="33">
        <v>1</v>
      </c>
      <c r="G123" s="29">
        <f t="shared" si="15"/>
        <v>0</v>
      </c>
      <c r="H123" s="29">
        <f t="shared" si="16"/>
        <v>0</v>
      </c>
      <c r="I123" s="29">
        <f t="shared" si="17"/>
        <v>0</v>
      </c>
      <c r="J123" s="29">
        <f t="shared" si="18"/>
        <v>0</v>
      </c>
      <c r="K123" s="29">
        <f t="shared" si="18"/>
        <v>0</v>
      </c>
      <c r="L123" s="29">
        <f t="shared" si="18"/>
        <v>0</v>
      </c>
      <c r="M123" s="29">
        <f t="shared" si="19"/>
        <v>0</v>
      </c>
    </row>
    <row r="124" spans="1:13" ht="25.5" x14ac:dyDescent="0.35">
      <c r="A124" s="26">
        <v>18</v>
      </c>
      <c r="B124" s="27" t="s">
        <v>78</v>
      </c>
      <c r="C124" s="28"/>
      <c r="D124" s="28"/>
      <c r="E124" s="28"/>
      <c r="F124" s="33">
        <v>2</v>
      </c>
      <c r="G124" s="29">
        <f t="shared" si="15"/>
        <v>0</v>
      </c>
      <c r="H124" s="29">
        <f t="shared" si="16"/>
        <v>0</v>
      </c>
      <c r="I124" s="29">
        <f t="shared" si="17"/>
        <v>0</v>
      </c>
      <c r="J124" s="29">
        <f t="shared" si="18"/>
        <v>0</v>
      </c>
      <c r="K124" s="29">
        <f t="shared" si="18"/>
        <v>0</v>
      </c>
      <c r="L124" s="29">
        <f t="shared" si="18"/>
        <v>0</v>
      </c>
      <c r="M124" s="29">
        <f t="shared" si="19"/>
        <v>0</v>
      </c>
    </row>
    <row r="125" spans="1:13" ht="28.5" customHeight="1" x14ac:dyDescent="0.35">
      <c r="A125" s="26">
        <v>19</v>
      </c>
      <c r="B125" s="27" t="s">
        <v>79</v>
      </c>
      <c r="C125" s="28"/>
      <c r="D125" s="28"/>
      <c r="E125" s="28"/>
      <c r="F125" s="33">
        <v>1</v>
      </c>
      <c r="G125" s="29">
        <f t="shared" si="15"/>
        <v>0</v>
      </c>
      <c r="H125" s="29">
        <f t="shared" si="16"/>
        <v>0</v>
      </c>
      <c r="I125" s="29">
        <f t="shared" si="17"/>
        <v>0</v>
      </c>
      <c r="J125" s="29">
        <f t="shared" si="18"/>
        <v>0</v>
      </c>
      <c r="K125" s="29">
        <f t="shared" si="18"/>
        <v>0</v>
      </c>
      <c r="L125" s="29">
        <f t="shared" si="18"/>
        <v>0</v>
      </c>
      <c r="M125" s="29">
        <f t="shared" si="19"/>
        <v>0</v>
      </c>
    </row>
    <row r="126" spans="1:13" x14ac:dyDescent="0.35">
      <c r="A126" s="26">
        <v>20</v>
      </c>
      <c r="B126" s="27" t="s">
        <v>80</v>
      </c>
      <c r="C126" s="28"/>
      <c r="D126" s="28"/>
      <c r="E126" s="28"/>
      <c r="F126" s="33">
        <v>4</v>
      </c>
      <c r="G126" s="29">
        <f t="shared" si="15"/>
        <v>0</v>
      </c>
      <c r="H126" s="29">
        <f t="shared" si="16"/>
        <v>0</v>
      </c>
      <c r="I126" s="29">
        <f t="shared" si="17"/>
        <v>0</v>
      </c>
      <c r="J126" s="29">
        <f t="shared" si="18"/>
        <v>0</v>
      </c>
      <c r="K126" s="29">
        <f t="shared" si="18"/>
        <v>0</v>
      </c>
      <c r="L126" s="29">
        <f t="shared" si="18"/>
        <v>0</v>
      </c>
      <c r="M126" s="29">
        <f t="shared" si="19"/>
        <v>0</v>
      </c>
    </row>
    <row r="127" spans="1:13" x14ac:dyDescent="0.35">
      <c r="A127" s="109" t="s">
        <v>59</v>
      </c>
      <c r="B127" s="110"/>
      <c r="C127" s="110"/>
      <c r="D127" s="110"/>
      <c r="E127" s="110"/>
      <c r="F127" s="110"/>
      <c r="G127" s="34">
        <f>SUM(G107:G126)</f>
        <v>0</v>
      </c>
      <c r="H127" s="34">
        <f>SUM(H107:H126)</f>
        <v>0</v>
      </c>
      <c r="I127" s="34">
        <f>SUM(I107:I126)</f>
        <v>0</v>
      </c>
      <c r="J127" s="34"/>
      <c r="K127" s="34"/>
      <c r="L127" s="34"/>
      <c r="M127" s="34"/>
    </row>
    <row r="128" spans="1:13" x14ac:dyDescent="0.35">
      <c r="A128" s="109" t="s">
        <v>46</v>
      </c>
      <c r="B128" s="110"/>
      <c r="C128" s="110"/>
      <c r="D128" s="110"/>
      <c r="E128" s="110"/>
      <c r="F128" s="110"/>
      <c r="G128" s="110"/>
      <c r="H128" s="110"/>
      <c r="I128" s="110"/>
      <c r="J128" s="34">
        <f>SUM(J107:J126)</f>
        <v>0</v>
      </c>
      <c r="K128" s="34">
        <f>SUM(K107:K126)</f>
        <v>0</v>
      </c>
      <c r="L128" s="34">
        <f>SUM(L107:L126)</f>
        <v>0</v>
      </c>
      <c r="M128" s="34"/>
    </row>
    <row r="129" spans="1:13" ht="15" thickBot="1" x14ac:dyDescent="0.4">
      <c r="A129" s="109" t="s">
        <v>41</v>
      </c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41">
        <f>SUM(J128:L128)</f>
        <v>0</v>
      </c>
    </row>
    <row r="130" spans="1:13" ht="16" thickTop="1" x14ac:dyDescent="0.35">
      <c r="A130" s="103" t="s">
        <v>83</v>
      </c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</row>
    <row r="131" spans="1:13" x14ac:dyDescent="0.35">
      <c r="A131" s="113" t="s">
        <v>16</v>
      </c>
      <c r="B131" s="113" t="s">
        <v>4</v>
      </c>
      <c r="C131" s="106" t="s">
        <v>43</v>
      </c>
      <c r="D131" s="106"/>
      <c r="E131" s="106"/>
      <c r="F131" s="115" t="s">
        <v>58</v>
      </c>
      <c r="G131" s="106" t="s">
        <v>59</v>
      </c>
      <c r="H131" s="106"/>
      <c r="I131" s="106"/>
      <c r="J131" s="106" t="s">
        <v>18</v>
      </c>
      <c r="K131" s="107"/>
      <c r="L131" s="107"/>
      <c r="M131" s="106" t="s">
        <v>19</v>
      </c>
    </row>
    <row r="132" spans="1:13" x14ac:dyDescent="0.35">
      <c r="A132" s="114"/>
      <c r="B132" s="114"/>
      <c r="C132" s="4" t="s">
        <v>20</v>
      </c>
      <c r="D132" s="4" t="s">
        <v>21</v>
      </c>
      <c r="E132" s="4" t="s">
        <v>22</v>
      </c>
      <c r="F132" s="115"/>
      <c r="G132" s="4" t="s">
        <v>20</v>
      </c>
      <c r="H132" s="4" t="s">
        <v>21</v>
      </c>
      <c r="I132" s="4" t="s">
        <v>22</v>
      </c>
      <c r="J132" s="4" t="s">
        <v>20</v>
      </c>
      <c r="K132" s="4" t="s">
        <v>21</v>
      </c>
      <c r="L132" s="4" t="s">
        <v>22</v>
      </c>
      <c r="M132" s="108"/>
    </row>
    <row r="133" spans="1:13" ht="14.5" customHeight="1" x14ac:dyDescent="0.35">
      <c r="A133" s="26">
        <v>1</v>
      </c>
      <c r="B133" s="27" t="s">
        <v>84</v>
      </c>
      <c r="C133" s="28"/>
      <c r="D133" s="28"/>
      <c r="E133" s="28"/>
      <c r="F133" s="33">
        <v>1</v>
      </c>
      <c r="G133" s="29">
        <f>C133*F133</f>
        <v>0</v>
      </c>
      <c r="H133" s="29">
        <f>D133*F133</f>
        <v>0</v>
      </c>
      <c r="I133" s="29">
        <f>E133*F133</f>
        <v>0</v>
      </c>
      <c r="J133" s="29">
        <f>G133*12</f>
        <v>0</v>
      </c>
      <c r="K133" s="29">
        <f>H133*12</f>
        <v>0</v>
      </c>
      <c r="L133" s="29">
        <f>I133*12</f>
        <v>0</v>
      </c>
      <c r="M133" s="29">
        <f>SUM(J133:L133)</f>
        <v>0</v>
      </c>
    </row>
    <row r="134" spans="1:13" ht="25" x14ac:dyDescent="0.35">
      <c r="A134" s="26">
        <v>2</v>
      </c>
      <c r="B134" s="27" t="s">
        <v>85</v>
      </c>
      <c r="C134" s="28"/>
      <c r="D134" s="28"/>
      <c r="E134" s="28"/>
      <c r="F134" s="33">
        <v>1</v>
      </c>
      <c r="G134" s="29">
        <f t="shared" ref="G134:G152" si="20">C134*F134</f>
        <v>0</v>
      </c>
      <c r="H134" s="29">
        <f t="shared" ref="H134:H152" si="21">D134*F134</f>
        <v>0</v>
      </c>
      <c r="I134" s="29">
        <f t="shared" ref="I134:I152" si="22">E134*F134</f>
        <v>0</v>
      </c>
      <c r="J134" s="29">
        <f t="shared" ref="J134:L152" si="23">G134*12</f>
        <v>0</v>
      </c>
      <c r="K134" s="29">
        <f t="shared" si="23"/>
        <v>0</v>
      </c>
      <c r="L134" s="29">
        <f t="shared" si="23"/>
        <v>0</v>
      </c>
      <c r="M134" s="29">
        <f t="shared" ref="M134:M152" si="24">SUM(J134:L134)</f>
        <v>0</v>
      </c>
    </row>
    <row r="135" spans="1:13" x14ac:dyDescent="0.35">
      <c r="A135" s="26">
        <v>3</v>
      </c>
      <c r="B135" s="27" t="s">
        <v>63</v>
      </c>
      <c r="C135" s="28"/>
      <c r="D135" s="28"/>
      <c r="E135" s="28"/>
      <c r="F135" s="33">
        <v>1</v>
      </c>
      <c r="G135" s="29">
        <f t="shared" si="20"/>
        <v>0</v>
      </c>
      <c r="H135" s="29">
        <f t="shared" si="21"/>
        <v>0</v>
      </c>
      <c r="I135" s="29">
        <f t="shared" si="22"/>
        <v>0</v>
      </c>
      <c r="J135" s="29">
        <f t="shared" si="23"/>
        <v>0</v>
      </c>
      <c r="K135" s="29">
        <f t="shared" si="23"/>
        <v>0</v>
      </c>
      <c r="L135" s="29">
        <f t="shared" si="23"/>
        <v>0</v>
      </c>
      <c r="M135" s="29">
        <f t="shared" si="24"/>
        <v>0</v>
      </c>
    </row>
    <row r="136" spans="1:13" x14ac:dyDescent="0.35">
      <c r="A136" s="26">
        <v>4</v>
      </c>
      <c r="B136" s="27" t="s">
        <v>64</v>
      </c>
      <c r="C136" s="28"/>
      <c r="D136" s="28"/>
      <c r="E136" s="28"/>
      <c r="F136" s="33">
        <v>1</v>
      </c>
      <c r="G136" s="29">
        <f t="shared" si="20"/>
        <v>0</v>
      </c>
      <c r="H136" s="29">
        <f t="shared" si="21"/>
        <v>0</v>
      </c>
      <c r="I136" s="29">
        <f t="shared" si="22"/>
        <v>0</v>
      </c>
      <c r="J136" s="29">
        <f t="shared" si="23"/>
        <v>0</v>
      </c>
      <c r="K136" s="29">
        <f t="shared" si="23"/>
        <v>0</v>
      </c>
      <c r="L136" s="29">
        <f t="shared" si="23"/>
        <v>0</v>
      </c>
      <c r="M136" s="29">
        <f t="shared" si="24"/>
        <v>0</v>
      </c>
    </row>
    <row r="137" spans="1:13" ht="25" x14ac:dyDescent="0.35">
      <c r="A137" s="26">
        <v>5</v>
      </c>
      <c r="B137" s="27" t="s">
        <v>86</v>
      </c>
      <c r="C137" s="28"/>
      <c r="D137" s="28"/>
      <c r="E137" s="28"/>
      <c r="F137" s="33">
        <v>1</v>
      </c>
      <c r="G137" s="29">
        <f t="shared" si="20"/>
        <v>0</v>
      </c>
      <c r="H137" s="29">
        <f t="shared" si="21"/>
        <v>0</v>
      </c>
      <c r="I137" s="29">
        <f t="shared" si="22"/>
        <v>0</v>
      </c>
      <c r="J137" s="29">
        <f t="shared" si="23"/>
        <v>0</v>
      </c>
      <c r="K137" s="29">
        <f t="shared" si="23"/>
        <v>0</v>
      </c>
      <c r="L137" s="29">
        <f t="shared" si="23"/>
        <v>0</v>
      </c>
      <c r="M137" s="29">
        <f t="shared" si="24"/>
        <v>0</v>
      </c>
    </row>
    <row r="138" spans="1:13" x14ac:dyDescent="0.35">
      <c r="A138" s="26">
        <v>6</v>
      </c>
      <c r="B138" s="27" t="s">
        <v>87</v>
      </c>
      <c r="C138" s="28"/>
      <c r="D138" s="28"/>
      <c r="E138" s="28"/>
      <c r="F138" s="33">
        <v>1</v>
      </c>
      <c r="G138" s="29">
        <f t="shared" si="20"/>
        <v>0</v>
      </c>
      <c r="H138" s="29">
        <f t="shared" si="21"/>
        <v>0</v>
      </c>
      <c r="I138" s="29">
        <f t="shared" si="22"/>
        <v>0</v>
      </c>
      <c r="J138" s="29">
        <f t="shared" si="23"/>
        <v>0</v>
      </c>
      <c r="K138" s="29">
        <f t="shared" si="23"/>
        <v>0</v>
      </c>
      <c r="L138" s="29">
        <f t="shared" si="23"/>
        <v>0</v>
      </c>
      <c r="M138" s="29">
        <f t="shared" si="24"/>
        <v>0</v>
      </c>
    </row>
    <row r="139" spans="1:13" ht="25.5" x14ac:dyDescent="0.35">
      <c r="A139" s="26">
        <v>7</v>
      </c>
      <c r="B139" s="27" t="s">
        <v>67</v>
      </c>
      <c r="C139" s="28"/>
      <c r="D139" s="28"/>
      <c r="E139" s="28"/>
      <c r="F139" s="33">
        <v>15</v>
      </c>
      <c r="G139" s="29">
        <f t="shared" si="20"/>
        <v>0</v>
      </c>
      <c r="H139" s="29">
        <f t="shared" si="21"/>
        <v>0</v>
      </c>
      <c r="I139" s="29">
        <f t="shared" si="22"/>
        <v>0</v>
      </c>
      <c r="J139" s="29">
        <f t="shared" si="23"/>
        <v>0</v>
      </c>
      <c r="K139" s="29">
        <f t="shared" si="23"/>
        <v>0</v>
      </c>
      <c r="L139" s="29">
        <f t="shared" si="23"/>
        <v>0</v>
      </c>
      <c r="M139" s="29">
        <f t="shared" si="24"/>
        <v>0</v>
      </c>
    </row>
    <row r="140" spans="1:13" ht="27" customHeight="1" x14ac:dyDescent="0.35">
      <c r="A140" s="26">
        <v>8</v>
      </c>
      <c r="B140" s="27" t="s">
        <v>68</v>
      </c>
      <c r="C140" s="28"/>
      <c r="D140" s="28"/>
      <c r="E140" s="28"/>
      <c r="F140" s="33">
        <v>10</v>
      </c>
      <c r="G140" s="29">
        <f t="shared" si="20"/>
        <v>0</v>
      </c>
      <c r="H140" s="29">
        <f t="shared" si="21"/>
        <v>0</v>
      </c>
      <c r="I140" s="29">
        <f t="shared" si="22"/>
        <v>0</v>
      </c>
      <c r="J140" s="29">
        <f t="shared" si="23"/>
        <v>0</v>
      </c>
      <c r="K140" s="29">
        <f t="shared" si="23"/>
        <v>0</v>
      </c>
      <c r="L140" s="29">
        <f t="shared" si="23"/>
        <v>0</v>
      </c>
      <c r="M140" s="29">
        <f t="shared" si="24"/>
        <v>0</v>
      </c>
    </row>
    <row r="141" spans="1:13" ht="25" x14ac:dyDescent="0.35">
      <c r="A141" s="26">
        <v>9</v>
      </c>
      <c r="B141" s="27" t="s">
        <v>69</v>
      </c>
      <c r="C141" s="28"/>
      <c r="D141" s="28"/>
      <c r="E141" s="28"/>
      <c r="F141" s="33">
        <v>4</v>
      </c>
      <c r="G141" s="29">
        <f t="shared" si="20"/>
        <v>0</v>
      </c>
      <c r="H141" s="29">
        <f t="shared" si="21"/>
        <v>0</v>
      </c>
      <c r="I141" s="29">
        <f t="shared" si="22"/>
        <v>0</v>
      </c>
      <c r="J141" s="29">
        <f t="shared" si="23"/>
        <v>0</v>
      </c>
      <c r="K141" s="29">
        <f t="shared" si="23"/>
        <v>0</v>
      </c>
      <c r="L141" s="29">
        <f t="shared" si="23"/>
        <v>0</v>
      </c>
      <c r="M141" s="29">
        <f t="shared" si="24"/>
        <v>0</v>
      </c>
    </row>
    <row r="142" spans="1:13" ht="25.5" x14ac:dyDescent="0.35">
      <c r="A142" s="26">
        <v>10</v>
      </c>
      <c r="B142" s="27" t="s">
        <v>70</v>
      </c>
      <c r="C142" s="28"/>
      <c r="D142" s="28"/>
      <c r="E142" s="28"/>
      <c r="F142" s="33">
        <v>1</v>
      </c>
      <c r="G142" s="29">
        <f t="shared" si="20"/>
        <v>0</v>
      </c>
      <c r="H142" s="29">
        <f t="shared" si="21"/>
        <v>0</v>
      </c>
      <c r="I142" s="29">
        <f t="shared" si="22"/>
        <v>0</v>
      </c>
      <c r="J142" s="29">
        <f t="shared" si="23"/>
        <v>0</v>
      </c>
      <c r="K142" s="29">
        <f t="shared" si="23"/>
        <v>0</v>
      </c>
      <c r="L142" s="29">
        <f t="shared" si="23"/>
        <v>0</v>
      </c>
      <c r="M142" s="29">
        <f t="shared" si="24"/>
        <v>0</v>
      </c>
    </row>
    <row r="143" spans="1:13" x14ac:dyDescent="0.35">
      <c r="A143" s="26">
        <v>11</v>
      </c>
      <c r="B143" s="27" t="s">
        <v>71</v>
      </c>
      <c r="C143" s="28"/>
      <c r="D143" s="28"/>
      <c r="E143" s="28"/>
      <c r="F143" s="33">
        <v>12</v>
      </c>
      <c r="G143" s="29">
        <f t="shared" si="20"/>
        <v>0</v>
      </c>
      <c r="H143" s="29">
        <f t="shared" si="21"/>
        <v>0</v>
      </c>
      <c r="I143" s="29">
        <f t="shared" si="22"/>
        <v>0</v>
      </c>
      <c r="J143" s="29">
        <f t="shared" si="23"/>
        <v>0</v>
      </c>
      <c r="K143" s="29">
        <f t="shared" si="23"/>
        <v>0</v>
      </c>
      <c r="L143" s="29">
        <f t="shared" si="23"/>
        <v>0</v>
      </c>
      <c r="M143" s="29">
        <f t="shared" si="24"/>
        <v>0</v>
      </c>
    </row>
    <row r="144" spans="1:13" x14ac:dyDescent="0.35">
      <c r="A144" s="26">
        <v>12</v>
      </c>
      <c r="B144" s="27" t="s">
        <v>88</v>
      </c>
      <c r="C144" s="28"/>
      <c r="D144" s="28"/>
      <c r="E144" s="28"/>
      <c r="F144" s="33">
        <v>1</v>
      </c>
      <c r="G144" s="29">
        <f t="shared" si="20"/>
        <v>0</v>
      </c>
      <c r="H144" s="29">
        <f t="shared" si="21"/>
        <v>0</v>
      </c>
      <c r="I144" s="29">
        <f t="shared" si="22"/>
        <v>0</v>
      </c>
      <c r="J144" s="29">
        <f t="shared" si="23"/>
        <v>0</v>
      </c>
      <c r="K144" s="29">
        <f t="shared" si="23"/>
        <v>0</v>
      </c>
      <c r="L144" s="29">
        <f t="shared" si="23"/>
        <v>0</v>
      </c>
      <c r="M144" s="29">
        <f t="shared" si="24"/>
        <v>0</v>
      </c>
    </row>
    <row r="145" spans="1:13" x14ac:dyDescent="0.35">
      <c r="A145" s="26">
        <v>13</v>
      </c>
      <c r="B145" s="27" t="s">
        <v>73</v>
      </c>
      <c r="C145" s="28"/>
      <c r="D145" s="28"/>
      <c r="E145" s="28"/>
      <c r="F145" s="33">
        <v>6</v>
      </c>
      <c r="G145" s="29">
        <f t="shared" si="20"/>
        <v>0</v>
      </c>
      <c r="H145" s="29">
        <f t="shared" si="21"/>
        <v>0</v>
      </c>
      <c r="I145" s="29">
        <f t="shared" si="22"/>
        <v>0</v>
      </c>
      <c r="J145" s="29">
        <f t="shared" si="23"/>
        <v>0</v>
      </c>
      <c r="K145" s="29">
        <f t="shared" si="23"/>
        <v>0</v>
      </c>
      <c r="L145" s="29">
        <f t="shared" si="23"/>
        <v>0</v>
      </c>
      <c r="M145" s="29">
        <f t="shared" si="24"/>
        <v>0</v>
      </c>
    </row>
    <row r="146" spans="1:13" x14ac:dyDescent="0.35">
      <c r="A146" s="26">
        <v>14</v>
      </c>
      <c r="B146" s="27" t="s">
        <v>89</v>
      </c>
      <c r="C146" s="28"/>
      <c r="D146" s="28"/>
      <c r="E146" s="28"/>
      <c r="F146" s="33">
        <v>1</v>
      </c>
      <c r="G146" s="29">
        <f t="shared" si="20"/>
        <v>0</v>
      </c>
      <c r="H146" s="29">
        <f t="shared" si="21"/>
        <v>0</v>
      </c>
      <c r="I146" s="29">
        <f t="shared" si="22"/>
        <v>0</v>
      </c>
      <c r="J146" s="29">
        <f t="shared" si="23"/>
        <v>0</v>
      </c>
      <c r="K146" s="29">
        <f t="shared" si="23"/>
        <v>0</v>
      </c>
      <c r="L146" s="29">
        <f t="shared" si="23"/>
        <v>0</v>
      </c>
      <c r="M146" s="29">
        <f t="shared" si="24"/>
        <v>0</v>
      </c>
    </row>
    <row r="147" spans="1:13" ht="25.5" x14ac:dyDescent="0.35">
      <c r="A147" s="26">
        <v>15</v>
      </c>
      <c r="B147" s="27" t="s">
        <v>90</v>
      </c>
      <c r="C147" s="28"/>
      <c r="D147" s="28"/>
      <c r="E147" s="28"/>
      <c r="F147" s="33">
        <v>8</v>
      </c>
      <c r="G147" s="29">
        <f t="shared" si="20"/>
        <v>0</v>
      </c>
      <c r="H147" s="29">
        <f t="shared" si="21"/>
        <v>0</v>
      </c>
      <c r="I147" s="29">
        <f t="shared" si="22"/>
        <v>0</v>
      </c>
      <c r="J147" s="29">
        <f t="shared" si="23"/>
        <v>0</v>
      </c>
      <c r="K147" s="29">
        <f t="shared" si="23"/>
        <v>0</v>
      </c>
      <c r="L147" s="29">
        <f t="shared" si="23"/>
        <v>0</v>
      </c>
      <c r="M147" s="29">
        <f t="shared" si="24"/>
        <v>0</v>
      </c>
    </row>
    <row r="148" spans="1:13" ht="25.5" x14ac:dyDescent="0.35">
      <c r="A148" s="26">
        <v>16</v>
      </c>
      <c r="B148" s="27" t="s">
        <v>76</v>
      </c>
      <c r="C148" s="28"/>
      <c r="D148" s="28"/>
      <c r="E148" s="28"/>
      <c r="F148" s="33">
        <v>3</v>
      </c>
      <c r="G148" s="29">
        <f t="shared" si="20"/>
        <v>0</v>
      </c>
      <c r="H148" s="29">
        <f t="shared" si="21"/>
        <v>0</v>
      </c>
      <c r="I148" s="29">
        <f t="shared" si="22"/>
        <v>0</v>
      </c>
      <c r="J148" s="29">
        <f t="shared" si="23"/>
        <v>0</v>
      </c>
      <c r="K148" s="29">
        <f t="shared" si="23"/>
        <v>0</v>
      </c>
      <c r="L148" s="29">
        <f t="shared" si="23"/>
        <v>0</v>
      </c>
      <c r="M148" s="29">
        <f t="shared" si="24"/>
        <v>0</v>
      </c>
    </row>
    <row r="149" spans="1:13" x14ac:dyDescent="0.35">
      <c r="A149" s="26">
        <v>17</v>
      </c>
      <c r="B149" s="27" t="s">
        <v>91</v>
      </c>
      <c r="C149" s="28"/>
      <c r="D149" s="28"/>
      <c r="E149" s="28"/>
      <c r="F149" s="33">
        <v>1</v>
      </c>
      <c r="G149" s="29">
        <f t="shared" si="20"/>
        <v>0</v>
      </c>
      <c r="H149" s="29">
        <f t="shared" si="21"/>
        <v>0</v>
      </c>
      <c r="I149" s="29">
        <f t="shared" si="22"/>
        <v>0</v>
      </c>
      <c r="J149" s="29">
        <f t="shared" si="23"/>
        <v>0</v>
      </c>
      <c r="K149" s="29">
        <f t="shared" si="23"/>
        <v>0</v>
      </c>
      <c r="L149" s="29">
        <f t="shared" si="23"/>
        <v>0</v>
      </c>
      <c r="M149" s="29">
        <f t="shared" si="24"/>
        <v>0</v>
      </c>
    </row>
    <row r="150" spans="1:13" ht="25.5" x14ac:dyDescent="0.35">
      <c r="A150" s="26">
        <v>18</v>
      </c>
      <c r="B150" s="27" t="s">
        <v>78</v>
      </c>
      <c r="C150" s="28"/>
      <c r="D150" s="28"/>
      <c r="E150" s="28"/>
      <c r="F150" s="33">
        <v>2</v>
      </c>
      <c r="G150" s="29">
        <f t="shared" si="20"/>
        <v>0</v>
      </c>
      <c r="H150" s="29">
        <f t="shared" si="21"/>
        <v>0</v>
      </c>
      <c r="I150" s="29">
        <f t="shared" si="22"/>
        <v>0</v>
      </c>
      <c r="J150" s="29">
        <f t="shared" si="23"/>
        <v>0</v>
      </c>
      <c r="K150" s="29">
        <f t="shared" si="23"/>
        <v>0</v>
      </c>
      <c r="L150" s="29">
        <f t="shared" si="23"/>
        <v>0</v>
      </c>
      <c r="M150" s="29">
        <f t="shared" si="24"/>
        <v>0</v>
      </c>
    </row>
    <row r="151" spans="1:13" ht="27" customHeight="1" x14ac:dyDescent="0.35">
      <c r="A151" s="26">
        <v>19</v>
      </c>
      <c r="B151" s="27" t="s">
        <v>79</v>
      </c>
      <c r="C151" s="28"/>
      <c r="D151" s="28"/>
      <c r="E151" s="28"/>
      <c r="F151" s="33">
        <v>1</v>
      </c>
      <c r="G151" s="29">
        <f t="shared" si="20"/>
        <v>0</v>
      </c>
      <c r="H151" s="29">
        <f t="shared" si="21"/>
        <v>0</v>
      </c>
      <c r="I151" s="29">
        <f t="shared" si="22"/>
        <v>0</v>
      </c>
      <c r="J151" s="29">
        <f t="shared" si="23"/>
        <v>0</v>
      </c>
      <c r="K151" s="29">
        <f t="shared" si="23"/>
        <v>0</v>
      </c>
      <c r="L151" s="29">
        <f t="shared" si="23"/>
        <v>0</v>
      </c>
      <c r="M151" s="29">
        <f t="shared" si="24"/>
        <v>0</v>
      </c>
    </row>
    <row r="152" spans="1:13" x14ac:dyDescent="0.35">
      <c r="A152" s="26">
        <v>20</v>
      </c>
      <c r="B152" s="27" t="s">
        <v>80</v>
      </c>
      <c r="C152" s="28"/>
      <c r="D152" s="28"/>
      <c r="E152" s="28"/>
      <c r="F152" s="33">
        <v>2</v>
      </c>
      <c r="G152" s="29">
        <f t="shared" si="20"/>
        <v>0</v>
      </c>
      <c r="H152" s="29">
        <f t="shared" si="21"/>
        <v>0</v>
      </c>
      <c r="I152" s="29">
        <f t="shared" si="22"/>
        <v>0</v>
      </c>
      <c r="J152" s="29">
        <f t="shared" si="23"/>
        <v>0</v>
      </c>
      <c r="K152" s="29">
        <f t="shared" si="23"/>
        <v>0</v>
      </c>
      <c r="L152" s="29">
        <f t="shared" si="23"/>
        <v>0</v>
      </c>
      <c r="M152" s="29">
        <f t="shared" si="24"/>
        <v>0</v>
      </c>
    </row>
    <row r="153" spans="1:13" x14ac:dyDescent="0.35">
      <c r="A153" s="109" t="s">
        <v>59</v>
      </c>
      <c r="B153" s="110"/>
      <c r="C153" s="110"/>
      <c r="D153" s="110"/>
      <c r="E153" s="110"/>
      <c r="F153" s="110"/>
      <c r="G153" s="34">
        <f>SUM(G133:G152)</f>
        <v>0</v>
      </c>
      <c r="H153" s="34">
        <f>SUM(H133:H152)</f>
        <v>0</v>
      </c>
      <c r="I153" s="34">
        <f>SUM(I133:I152)</f>
        <v>0</v>
      </c>
      <c r="J153" s="34"/>
      <c r="K153" s="34"/>
      <c r="L153" s="34"/>
      <c r="M153" s="34"/>
    </row>
    <row r="154" spans="1:13" x14ac:dyDescent="0.35">
      <c r="A154" s="109" t="s">
        <v>46</v>
      </c>
      <c r="B154" s="110"/>
      <c r="C154" s="110"/>
      <c r="D154" s="110"/>
      <c r="E154" s="110"/>
      <c r="F154" s="110"/>
      <c r="G154" s="110"/>
      <c r="H154" s="110"/>
      <c r="I154" s="110"/>
      <c r="J154" s="34">
        <f>SUM(J133:J152)</f>
        <v>0</v>
      </c>
      <c r="K154" s="34">
        <f>SUM(K133:K152)</f>
        <v>0</v>
      </c>
      <c r="L154" s="34">
        <f>SUM(L133:L152)</f>
        <v>0</v>
      </c>
      <c r="M154" s="34"/>
    </row>
    <row r="155" spans="1:13" ht="15" thickBot="1" x14ac:dyDescent="0.4">
      <c r="A155" s="111" t="s">
        <v>41</v>
      </c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41">
        <f>SUM(J154:L154)</f>
        <v>0</v>
      </c>
    </row>
    <row r="156" spans="1:13" ht="15" thickTop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37"/>
    </row>
    <row r="157" spans="1:13" ht="15.5" x14ac:dyDescent="0.35">
      <c r="A157" s="103" t="s">
        <v>92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16"/>
    </row>
    <row r="158" spans="1:13" x14ac:dyDescent="0.35">
      <c r="A158" s="113" t="s">
        <v>16</v>
      </c>
      <c r="B158" s="113" t="s">
        <v>4</v>
      </c>
      <c r="C158" s="106" t="s">
        <v>43</v>
      </c>
      <c r="D158" s="106"/>
      <c r="E158" s="106"/>
      <c r="F158" s="115" t="s">
        <v>58</v>
      </c>
      <c r="G158" s="106" t="s">
        <v>59</v>
      </c>
      <c r="H158" s="106"/>
      <c r="I158" s="106"/>
      <c r="J158" s="106" t="s">
        <v>18</v>
      </c>
      <c r="K158" s="107"/>
      <c r="L158" s="107"/>
      <c r="M158" s="106" t="s">
        <v>19</v>
      </c>
    </row>
    <row r="159" spans="1:13" x14ac:dyDescent="0.35">
      <c r="A159" s="114"/>
      <c r="B159" s="114"/>
      <c r="C159" s="4" t="s">
        <v>20</v>
      </c>
      <c r="D159" s="4" t="s">
        <v>21</v>
      </c>
      <c r="E159" s="4" t="s">
        <v>22</v>
      </c>
      <c r="F159" s="115"/>
      <c r="G159" s="4" t="s">
        <v>20</v>
      </c>
      <c r="H159" s="4" t="s">
        <v>21</v>
      </c>
      <c r="I159" s="4" t="s">
        <v>22</v>
      </c>
      <c r="J159" s="4" t="s">
        <v>20</v>
      </c>
      <c r="K159" s="4" t="s">
        <v>21</v>
      </c>
      <c r="L159" s="4" t="s">
        <v>22</v>
      </c>
      <c r="M159" s="108"/>
    </row>
    <row r="160" spans="1:13" ht="15.5" customHeight="1" x14ac:dyDescent="0.35">
      <c r="A160" s="26">
        <v>1</v>
      </c>
      <c r="B160" s="27" t="s">
        <v>84</v>
      </c>
      <c r="C160" s="28"/>
      <c r="D160" s="28"/>
      <c r="E160" s="28"/>
      <c r="F160" s="33">
        <v>1</v>
      </c>
      <c r="G160" s="29">
        <f>C160*F160</f>
        <v>0</v>
      </c>
      <c r="H160" s="29">
        <f>D160*F160</f>
        <v>0</v>
      </c>
      <c r="I160" s="29">
        <f>E160*F160</f>
        <v>0</v>
      </c>
      <c r="J160" s="29">
        <f>G160*12</f>
        <v>0</v>
      </c>
      <c r="K160" s="29">
        <f>H160*12</f>
        <v>0</v>
      </c>
      <c r="L160" s="29">
        <f>I160*12</f>
        <v>0</v>
      </c>
      <c r="M160" s="29">
        <f>SUM(J160:L160)</f>
        <v>0</v>
      </c>
    </row>
    <row r="161" spans="1:13" ht="25" x14ac:dyDescent="0.35">
      <c r="A161" s="26">
        <v>2</v>
      </c>
      <c r="B161" s="27" t="s">
        <v>85</v>
      </c>
      <c r="C161" s="28"/>
      <c r="D161" s="28"/>
      <c r="E161" s="28"/>
      <c r="F161" s="33">
        <v>1</v>
      </c>
      <c r="G161" s="29">
        <f t="shared" ref="G161:G179" si="25">C161*F161</f>
        <v>0</v>
      </c>
      <c r="H161" s="29">
        <f>D161*F161</f>
        <v>0</v>
      </c>
      <c r="I161" s="29">
        <f>E161*F161</f>
        <v>0</v>
      </c>
      <c r="J161" s="29">
        <f t="shared" ref="J161:L176" si="26">G161*12</f>
        <v>0</v>
      </c>
      <c r="K161" s="29">
        <f t="shared" si="26"/>
        <v>0</v>
      </c>
      <c r="L161" s="29">
        <f t="shared" si="26"/>
        <v>0</v>
      </c>
      <c r="M161" s="29">
        <f t="shared" ref="M161:M179" si="27">SUM(J161:L161)</f>
        <v>0</v>
      </c>
    </row>
    <row r="162" spans="1:13" x14ac:dyDescent="0.35">
      <c r="A162" s="26">
        <v>3</v>
      </c>
      <c r="B162" s="27" t="s">
        <v>63</v>
      </c>
      <c r="C162" s="28"/>
      <c r="D162" s="28"/>
      <c r="E162" s="28"/>
      <c r="F162" s="33">
        <v>1</v>
      </c>
      <c r="G162" s="29">
        <f t="shared" si="25"/>
        <v>0</v>
      </c>
      <c r="H162" s="29">
        <f t="shared" ref="H162:H179" si="28">D162*F162</f>
        <v>0</v>
      </c>
      <c r="I162" s="29">
        <f t="shared" ref="I162:I179" si="29">E162*F162</f>
        <v>0</v>
      </c>
      <c r="J162" s="29">
        <f t="shared" si="26"/>
        <v>0</v>
      </c>
      <c r="K162" s="29">
        <f t="shared" si="26"/>
        <v>0</v>
      </c>
      <c r="L162" s="29">
        <f t="shared" si="26"/>
        <v>0</v>
      </c>
      <c r="M162" s="29">
        <f t="shared" si="27"/>
        <v>0</v>
      </c>
    </row>
    <row r="163" spans="1:13" x14ac:dyDescent="0.35">
      <c r="A163" s="26">
        <v>4</v>
      </c>
      <c r="B163" s="27" t="s">
        <v>64</v>
      </c>
      <c r="C163" s="28"/>
      <c r="D163" s="28"/>
      <c r="E163" s="28"/>
      <c r="F163" s="33">
        <v>1</v>
      </c>
      <c r="G163" s="29">
        <f t="shared" si="25"/>
        <v>0</v>
      </c>
      <c r="H163" s="29">
        <f t="shared" si="28"/>
        <v>0</v>
      </c>
      <c r="I163" s="29">
        <f t="shared" si="29"/>
        <v>0</v>
      </c>
      <c r="J163" s="29">
        <f t="shared" si="26"/>
        <v>0</v>
      </c>
      <c r="K163" s="29">
        <f t="shared" si="26"/>
        <v>0</v>
      </c>
      <c r="L163" s="29">
        <f t="shared" si="26"/>
        <v>0</v>
      </c>
      <c r="M163" s="29">
        <f t="shared" si="27"/>
        <v>0</v>
      </c>
    </row>
    <row r="164" spans="1:13" ht="25" x14ac:dyDescent="0.35">
      <c r="A164" s="26">
        <v>5</v>
      </c>
      <c r="B164" s="27" t="s">
        <v>86</v>
      </c>
      <c r="C164" s="28"/>
      <c r="D164" s="28"/>
      <c r="E164" s="28"/>
      <c r="F164" s="33">
        <v>1</v>
      </c>
      <c r="G164" s="29">
        <f t="shared" si="25"/>
        <v>0</v>
      </c>
      <c r="H164" s="29">
        <f t="shared" si="28"/>
        <v>0</v>
      </c>
      <c r="I164" s="29">
        <f t="shared" si="29"/>
        <v>0</v>
      </c>
      <c r="J164" s="29">
        <f t="shared" si="26"/>
        <v>0</v>
      </c>
      <c r="K164" s="29">
        <f t="shared" si="26"/>
        <v>0</v>
      </c>
      <c r="L164" s="29">
        <f t="shared" si="26"/>
        <v>0</v>
      </c>
      <c r="M164" s="29">
        <f t="shared" si="27"/>
        <v>0</v>
      </c>
    </row>
    <row r="165" spans="1:13" x14ac:dyDescent="0.35">
      <c r="A165" s="26">
        <v>6</v>
      </c>
      <c r="B165" s="27" t="s">
        <v>87</v>
      </c>
      <c r="C165" s="28"/>
      <c r="D165" s="28"/>
      <c r="E165" s="28"/>
      <c r="F165" s="33">
        <v>1</v>
      </c>
      <c r="G165" s="29">
        <f t="shared" si="25"/>
        <v>0</v>
      </c>
      <c r="H165" s="29">
        <f t="shared" si="28"/>
        <v>0</v>
      </c>
      <c r="I165" s="29">
        <f t="shared" si="29"/>
        <v>0</v>
      </c>
      <c r="J165" s="29">
        <f t="shared" si="26"/>
        <v>0</v>
      </c>
      <c r="K165" s="29">
        <f t="shared" si="26"/>
        <v>0</v>
      </c>
      <c r="L165" s="29">
        <f t="shared" si="26"/>
        <v>0</v>
      </c>
      <c r="M165" s="29">
        <f t="shared" si="27"/>
        <v>0</v>
      </c>
    </row>
    <row r="166" spans="1:13" ht="25.5" x14ac:dyDescent="0.35">
      <c r="A166" s="26">
        <v>7</v>
      </c>
      <c r="B166" s="27" t="s">
        <v>67</v>
      </c>
      <c r="C166" s="28"/>
      <c r="D166" s="28"/>
      <c r="E166" s="28"/>
      <c r="F166" s="33">
        <v>15</v>
      </c>
      <c r="G166" s="29">
        <f t="shared" si="25"/>
        <v>0</v>
      </c>
      <c r="H166" s="29">
        <f t="shared" si="28"/>
        <v>0</v>
      </c>
      <c r="I166" s="29">
        <f t="shared" si="29"/>
        <v>0</v>
      </c>
      <c r="J166" s="29">
        <f t="shared" si="26"/>
        <v>0</v>
      </c>
      <c r="K166" s="29">
        <f t="shared" si="26"/>
        <v>0</v>
      </c>
      <c r="L166" s="29">
        <f t="shared" si="26"/>
        <v>0</v>
      </c>
      <c r="M166" s="29">
        <f t="shared" si="27"/>
        <v>0</v>
      </c>
    </row>
    <row r="167" spans="1:13" ht="27" customHeight="1" x14ac:dyDescent="0.35">
      <c r="A167" s="26">
        <v>8</v>
      </c>
      <c r="B167" s="27" t="s">
        <v>68</v>
      </c>
      <c r="C167" s="28"/>
      <c r="D167" s="28"/>
      <c r="E167" s="28"/>
      <c r="F167" s="33">
        <v>6</v>
      </c>
      <c r="G167" s="29">
        <f t="shared" si="25"/>
        <v>0</v>
      </c>
      <c r="H167" s="29">
        <f t="shared" si="28"/>
        <v>0</v>
      </c>
      <c r="I167" s="29">
        <f t="shared" si="29"/>
        <v>0</v>
      </c>
      <c r="J167" s="29">
        <f t="shared" si="26"/>
        <v>0</v>
      </c>
      <c r="K167" s="29">
        <f t="shared" si="26"/>
        <v>0</v>
      </c>
      <c r="L167" s="29">
        <f t="shared" si="26"/>
        <v>0</v>
      </c>
      <c r="M167" s="29">
        <f t="shared" si="27"/>
        <v>0</v>
      </c>
    </row>
    <row r="168" spans="1:13" ht="25.5" customHeight="1" x14ac:dyDescent="0.35">
      <c r="A168" s="26">
        <v>9</v>
      </c>
      <c r="B168" s="27" t="s">
        <v>69</v>
      </c>
      <c r="C168" s="28"/>
      <c r="D168" s="28"/>
      <c r="E168" s="28"/>
      <c r="F168" s="33">
        <v>13</v>
      </c>
      <c r="G168" s="29">
        <f t="shared" si="25"/>
        <v>0</v>
      </c>
      <c r="H168" s="29">
        <f t="shared" si="28"/>
        <v>0</v>
      </c>
      <c r="I168" s="29">
        <f t="shared" si="29"/>
        <v>0</v>
      </c>
      <c r="J168" s="29">
        <f t="shared" si="26"/>
        <v>0</v>
      </c>
      <c r="K168" s="29">
        <f t="shared" si="26"/>
        <v>0</v>
      </c>
      <c r="L168" s="29">
        <f t="shared" si="26"/>
        <v>0</v>
      </c>
      <c r="M168" s="29">
        <f t="shared" si="27"/>
        <v>0</v>
      </c>
    </row>
    <row r="169" spans="1:13" ht="25.5" x14ac:dyDescent="0.35">
      <c r="A169" s="26">
        <v>10</v>
      </c>
      <c r="B169" s="27" t="s">
        <v>93</v>
      </c>
      <c r="C169" s="28"/>
      <c r="D169" s="28"/>
      <c r="E169" s="28"/>
      <c r="F169" s="33">
        <v>1</v>
      </c>
      <c r="G169" s="29">
        <f t="shared" si="25"/>
        <v>0</v>
      </c>
      <c r="H169" s="29">
        <f t="shared" si="28"/>
        <v>0</v>
      </c>
      <c r="I169" s="29">
        <f t="shared" si="29"/>
        <v>0</v>
      </c>
      <c r="J169" s="29">
        <f t="shared" si="26"/>
        <v>0</v>
      </c>
      <c r="K169" s="29">
        <f t="shared" si="26"/>
        <v>0</v>
      </c>
      <c r="L169" s="29">
        <f t="shared" si="26"/>
        <v>0</v>
      </c>
      <c r="M169" s="29">
        <f t="shared" si="27"/>
        <v>0</v>
      </c>
    </row>
    <row r="170" spans="1:13" x14ac:dyDescent="0.35">
      <c r="A170" s="26">
        <v>11</v>
      </c>
      <c r="B170" s="27" t="s">
        <v>71</v>
      </c>
      <c r="C170" s="28"/>
      <c r="D170" s="28"/>
      <c r="E170" s="28"/>
      <c r="F170" s="33">
        <v>5</v>
      </c>
      <c r="G170" s="29">
        <f t="shared" si="25"/>
        <v>0</v>
      </c>
      <c r="H170" s="29">
        <f t="shared" si="28"/>
        <v>0</v>
      </c>
      <c r="I170" s="29">
        <f t="shared" si="29"/>
        <v>0</v>
      </c>
      <c r="J170" s="29">
        <f t="shared" si="26"/>
        <v>0</v>
      </c>
      <c r="K170" s="29">
        <f t="shared" si="26"/>
        <v>0</v>
      </c>
      <c r="L170" s="29">
        <f t="shared" si="26"/>
        <v>0</v>
      </c>
      <c r="M170" s="29">
        <f t="shared" si="27"/>
        <v>0</v>
      </c>
    </row>
    <row r="171" spans="1:13" x14ac:dyDescent="0.35">
      <c r="A171" s="26">
        <v>12</v>
      </c>
      <c r="B171" s="27" t="s">
        <v>88</v>
      </c>
      <c r="C171" s="28"/>
      <c r="D171" s="28"/>
      <c r="E171" s="28"/>
      <c r="F171" s="33">
        <v>1</v>
      </c>
      <c r="G171" s="29">
        <f t="shared" si="25"/>
        <v>0</v>
      </c>
      <c r="H171" s="29">
        <f t="shared" si="28"/>
        <v>0</v>
      </c>
      <c r="I171" s="29">
        <f t="shared" si="29"/>
        <v>0</v>
      </c>
      <c r="J171" s="29">
        <f t="shared" si="26"/>
        <v>0</v>
      </c>
      <c r="K171" s="29">
        <f t="shared" si="26"/>
        <v>0</v>
      </c>
      <c r="L171" s="29">
        <f t="shared" si="26"/>
        <v>0</v>
      </c>
      <c r="M171" s="29">
        <f t="shared" si="27"/>
        <v>0</v>
      </c>
    </row>
    <row r="172" spans="1:13" x14ac:dyDescent="0.35">
      <c r="A172" s="26">
        <v>13</v>
      </c>
      <c r="B172" s="27" t="s">
        <v>73</v>
      </c>
      <c r="C172" s="28"/>
      <c r="D172" s="28"/>
      <c r="E172" s="28"/>
      <c r="F172" s="33">
        <v>15</v>
      </c>
      <c r="G172" s="29">
        <f t="shared" si="25"/>
        <v>0</v>
      </c>
      <c r="H172" s="29">
        <f t="shared" si="28"/>
        <v>0</v>
      </c>
      <c r="I172" s="29">
        <f t="shared" si="29"/>
        <v>0</v>
      </c>
      <c r="J172" s="29">
        <f t="shared" si="26"/>
        <v>0</v>
      </c>
      <c r="K172" s="29">
        <f t="shared" si="26"/>
        <v>0</v>
      </c>
      <c r="L172" s="29">
        <f t="shared" si="26"/>
        <v>0</v>
      </c>
      <c r="M172" s="29">
        <f t="shared" si="27"/>
        <v>0</v>
      </c>
    </row>
    <row r="173" spans="1:13" x14ac:dyDescent="0.35">
      <c r="A173" s="26">
        <v>14</v>
      </c>
      <c r="B173" s="27" t="s">
        <v>94</v>
      </c>
      <c r="C173" s="28"/>
      <c r="D173" s="28"/>
      <c r="E173" s="28"/>
      <c r="F173" s="33">
        <v>1</v>
      </c>
      <c r="G173" s="29">
        <f t="shared" si="25"/>
        <v>0</v>
      </c>
      <c r="H173" s="29">
        <f t="shared" si="28"/>
        <v>0</v>
      </c>
      <c r="I173" s="29">
        <f t="shared" si="29"/>
        <v>0</v>
      </c>
      <c r="J173" s="29">
        <f t="shared" si="26"/>
        <v>0</v>
      </c>
      <c r="K173" s="29">
        <f t="shared" si="26"/>
        <v>0</v>
      </c>
      <c r="L173" s="29">
        <f t="shared" si="26"/>
        <v>0</v>
      </c>
      <c r="M173" s="29">
        <f t="shared" si="27"/>
        <v>0</v>
      </c>
    </row>
    <row r="174" spans="1:13" ht="25.5" x14ac:dyDescent="0.35">
      <c r="A174" s="26">
        <v>15</v>
      </c>
      <c r="B174" s="27" t="s">
        <v>90</v>
      </c>
      <c r="C174" s="28"/>
      <c r="D174" s="28"/>
      <c r="E174" s="28"/>
      <c r="F174" s="33">
        <v>4</v>
      </c>
      <c r="G174" s="29">
        <f t="shared" si="25"/>
        <v>0</v>
      </c>
      <c r="H174" s="29">
        <f t="shared" si="28"/>
        <v>0</v>
      </c>
      <c r="I174" s="29">
        <f t="shared" si="29"/>
        <v>0</v>
      </c>
      <c r="J174" s="29">
        <f t="shared" si="26"/>
        <v>0</v>
      </c>
      <c r="K174" s="29">
        <f t="shared" si="26"/>
        <v>0</v>
      </c>
      <c r="L174" s="29">
        <f t="shared" si="26"/>
        <v>0</v>
      </c>
      <c r="M174" s="29">
        <f t="shared" si="27"/>
        <v>0</v>
      </c>
    </row>
    <row r="175" spans="1:13" ht="25.5" x14ac:dyDescent="0.35">
      <c r="A175" s="26">
        <v>16</v>
      </c>
      <c r="B175" s="27" t="s">
        <v>76</v>
      </c>
      <c r="C175" s="28"/>
      <c r="D175" s="28"/>
      <c r="E175" s="28"/>
      <c r="F175" s="33">
        <v>2</v>
      </c>
      <c r="G175" s="29">
        <f t="shared" si="25"/>
        <v>0</v>
      </c>
      <c r="H175" s="29">
        <f t="shared" si="28"/>
        <v>0</v>
      </c>
      <c r="I175" s="29">
        <f t="shared" si="29"/>
        <v>0</v>
      </c>
      <c r="J175" s="29">
        <f t="shared" si="26"/>
        <v>0</v>
      </c>
      <c r="K175" s="29">
        <f t="shared" si="26"/>
        <v>0</v>
      </c>
      <c r="L175" s="29">
        <f t="shared" si="26"/>
        <v>0</v>
      </c>
      <c r="M175" s="29">
        <f t="shared" si="27"/>
        <v>0</v>
      </c>
    </row>
    <row r="176" spans="1:13" x14ac:dyDescent="0.35">
      <c r="A176" s="26">
        <v>17</v>
      </c>
      <c r="B176" s="27" t="s">
        <v>91</v>
      </c>
      <c r="C176" s="28"/>
      <c r="D176" s="28"/>
      <c r="E176" s="28"/>
      <c r="F176" s="33">
        <v>1</v>
      </c>
      <c r="G176" s="29">
        <f t="shared" si="25"/>
        <v>0</v>
      </c>
      <c r="H176" s="29">
        <f t="shared" si="28"/>
        <v>0</v>
      </c>
      <c r="I176" s="29">
        <f t="shared" si="29"/>
        <v>0</v>
      </c>
      <c r="J176" s="29">
        <f t="shared" si="26"/>
        <v>0</v>
      </c>
      <c r="K176" s="29">
        <f t="shared" si="26"/>
        <v>0</v>
      </c>
      <c r="L176" s="29">
        <f t="shared" si="26"/>
        <v>0</v>
      </c>
      <c r="M176" s="29">
        <f t="shared" si="27"/>
        <v>0</v>
      </c>
    </row>
    <row r="177" spans="1:13" ht="25.5" x14ac:dyDescent="0.35">
      <c r="A177" s="26">
        <v>18</v>
      </c>
      <c r="B177" s="27" t="s">
        <v>78</v>
      </c>
      <c r="C177" s="28"/>
      <c r="D177" s="28"/>
      <c r="E177" s="28"/>
      <c r="F177" s="33">
        <v>1</v>
      </c>
      <c r="G177" s="29">
        <f t="shared" si="25"/>
        <v>0</v>
      </c>
      <c r="H177" s="29">
        <f t="shared" si="28"/>
        <v>0</v>
      </c>
      <c r="I177" s="29">
        <f t="shared" si="29"/>
        <v>0</v>
      </c>
      <c r="J177" s="29">
        <f t="shared" ref="J177:L179" si="30">G177*12</f>
        <v>0</v>
      </c>
      <c r="K177" s="29">
        <f t="shared" si="30"/>
        <v>0</v>
      </c>
      <c r="L177" s="29">
        <f t="shared" si="30"/>
        <v>0</v>
      </c>
      <c r="M177" s="29">
        <f t="shared" si="27"/>
        <v>0</v>
      </c>
    </row>
    <row r="178" spans="1:13" ht="30" customHeight="1" x14ac:dyDescent="0.35">
      <c r="A178" s="26">
        <v>19</v>
      </c>
      <c r="B178" s="27" t="s">
        <v>79</v>
      </c>
      <c r="C178" s="28"/>
      <c r="D178" s="28"/>
      <c r="E178" s="28"/>
      <c r="F178" s="33">
        <v>1</v>
      </c>
      <c r="G178" s="29">
        <f t="shared" si="25"/>
        <v>0</v>
      </c>
      <c r="H178" s="29">
        <f t="shared" si="28"/>
        <v>0</v>
      </c>
      <c r="I178" s="29">
        <f t="shared" si="29"/>
        <v>0</v>
      </c>
      <c r="J178" s="29">
        <f t="shared" si="30"/>
        <v>0</v>
      </c>
      <c r="K178" s="29">
        <f t="shared" si="30"/>
        <v>0</v>
      </c>
      <c r="L178" s="29">
        <f t="shared" si="30"/>
        <v>0</v>
      </c>
      <c r="M178" s="29">
        <f t="shared" si="27"/>
        <v>0</v>
      </c>
    </row>
    <row r="179" spans="1:13" x14ac:dyDescent="0.35">
      <c r="A179" s="26">
        <v>20</v>
      </c>
      <c r="B179" s="27" t="s">
        <v>80</v>
      </c>
      <c r="C179" s="28"/>
      <c r="D179" s="28"/>
      <c r="E179" s="28"/>
      <c r="F179" s="33">
        <v>2</v>
      </c>
      <c r="G179" s="29">
        <f t="shared" si="25"/>
        <v>0</v>
      </c>
      <c r="H179" s="29">
        <f t="shared" si="28"/>
        <v>0</v>
      </c>
      <c r="I179" s="29">
        <f t="shared" si="29"/>
        <v>0</v>
      </c>
      <c r="J179" s="29">
        <f t="shared" si="30"/>
        <v>0</v>
      </c>
      <c r="K179" s="29">
        <f t="shared" si="30"/>
        <v>0</v>
      </c>
      <c r="L179" s="29">
        <f t="shared" si="30"/>
        <v>0</v>
      </c>
      <c r="M179" s="29">
        <f t="shared" si="27"/>
        <v>0</v>
      </c>
    </row>
    <row r="180" spans="1:13" x14ac:dyDescent="0.35">
      <c r="A180" s="109" t="s">
        <v>59</v>
      </c>
      <c r="B180" s="110"/>
      <c r="C180" s="110"/>
      <c r="D180" s="110"/>
      <c r="E180" s="110"/>
      <c r="F180" s="110"/>
      <c r="G180" s="34">
        <f>SUM(G160:G179)</f>
        <v>0</v>
      </c>
      <c r="H180" s="34">
        <f>SUM(H160:H179)</f>
        <v>0</v>
      </c>
      <c r="I180" s="34">
        <f>SUM(I160:I179)</f>
        <v>0</v>
      </c>
      <c r="J180" s="34"/>
      <c r="K180" s="34"/>
      <c r="L180" s="34"/>
      <c r="M180" s="34"/>
    </row>
    <row r="181" spans="1:13" x14ac:dyDescent="0.35">
      <c r="A181" s="109" t="s">
        <v>46</v>
      </c>
      <c r="B181" s="110"/>
      <c r="C181" s="110"/>
      <c r="D181" s="110"/>
      <c r="E181" s="110"/>
      <c r="F181" s="110"/>
      <c r="G181" s="110"/>
      <c r="H181" s="110"/>
      <c r="I181" s="110"/>
      <c r="J181" s="34">
        <f>SUM(J160:J179)</f>
        <v>0</v>
      </c>
      <c r="K181" s="34">
        <f>SUM(K160:K179)</f>
        <v>0</v>
      </c>
      <c r="L181" s="34">
        <f>SUM(L160:L179)</f>
        <v>0</v>
      </c>
      <c r="M181" s="34"/>
    </row>
    <row r="182" spans="1:13" ht="15" thickBot="1" x14ac:dyDescent="0.4">
      <c r="A182" s="111" t="s">
        <v>41</v>
      </c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41">
        <f>SUM(J181:L181)</f>
        <v>0</v>
      </c>
    </row>
    <row r="183" spans="1:13" ht="15" thickTop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37"/>
    </row>
    <row r="184" spans="1:13" ht="15.5" x14ac:dyDescent="0.35">
      <c r="A184" s="103" t="s">
        <v>95</v>
      </c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16"/>
    </row>
    <row r="185" spans="1:13" x14ac:dyDescent="0.35">
      <c r="A185" s="113" t="s">
        <v>16</v>
      </c>
      <c r="B185" s="113" t="s">
        <v>4</v>
      </c>
      <c r="C185" s="106" t="s">
        <v>43</v>
      </c>
      <c r="D185" s="106"/>
      <c r="E185" s="106"/>
      <c r="F185" s="115" t="s">
        <v>58</v>
      </c>
      <c r="G185" s="106" t="s">
        <v>59</v>
      </c>
      <c r="H185" s="106"/>
      <c r="I185" s="106"/>
      <c r="J185" s="106" t="s">
        <v>18</v>
      </c>
      <c r="K185" s="107"/>
      <c r="L185" s="107"/>
      <c r="M185" s="106" t="s">
        <v>19</v>
      </c>
    </row>
    <row r="186" spans="1:13" x14ac:dyDescent="0.35">
      <c r="A186" s="114"/>
      <c r="B186" s="114"/>
      <c r="C186" s="4" t="s">
        <v>20</v>
      </c>
      <c r="D186" s="4" t="s">
        <v>21</v>
      </c>
      <c r="E186" s="4" t="s">
        <v>22</v>
      </c>
      <c r="F186" s="115"/>
      <c r="G186" s="4" t="s">
        <v>20</v>
      </c>
      <c r="H186" s="4" t="s">
        <v>21</v>
      </c>
      <c r="I186" s="4" t="s">
        <v>22</v>
      </c>
      <c r="J186" s="4" t="s">
        <v>20</v>
      </c>
      <c r="K186" s="4" t="s">
        <v>21</v>
      </c>
      <c r="L186" s="4" t="s">
        <v>22</v>
      </c>
      <c r="M186" s="108"/>
    </row>
    <row r="187" spans="1:13" ht="14.5" customHeight="1" x14ac:dyDescent="0.35">
      <c r="A187" s="26">
        <v>1</v>
      </c>
      <c r="B187" s="27" t="s">
        <v>60</v>
      </c>
      <c r="C187" s="28"/>
      <c r="D187" s="28"/>
      <c r="E187" s="28"/>
      <c r="F187" s="33">
        <v>1</v>
      </c>
      <c r="G187" s="29">
        <f>C187*F187</f>
        <v>0</v>
      </c>
      <c r="H187" s="29">
        <f>D187*F187</f>
        <v>0</v>
      </c>
      <c r="I187" s="29">
        <f>E187*F187</f>
        <v>0</v>
      </c>
      <c r="J187" s="29">
        <f>G187*12</f>
        <v>0</v>
      </c>
      <c r="K187" s="29">
        <f>H187*12</f>
        <v>0</v>
      </c>
      <c r="L187" s="29">
        <f>I187*12</f>
        <v>0</v>
      </c>
      <c r="M187" s="29">
        <f>SUM(J187:L187)</f>
        <v>0</v>
      </c>
    </row>
    <row r="188" spans="1:13" ht="25" x14ac:dyDescent="0.35">
      <c r="A188" s="26">
        <v>2</v>
      </c>
      <c r="B188" s="27" t="s">
        <v>62</v>
      </c>
      <c r="C188" s="28"/>
      <c r="D188" s="28"/>
      <c r="E188" s="28"/>
      <c r="F188" s="33">
        <v>1</v>
      </c>
      <c r="G188" s="29">
        <f t="shared" ref="G188:G206" si="31">C188*F188</f>
        <v>0</v>
      </c>
      <c r="H188" s="29">
        <f t="shared" ref="H188:H206" si="32">D188*F188</f>
        <v>0</v>
      </c>
      <c r="I188" s="29">
        <f t="shared" ref="I188:I206" si="33">E188*F188</f>
        <v>0</v>
      </c>
      <c r="J188" s="29">
        <f t="shared" ref="J188:L206" si="34">G188*12</f>
        <v>0</v>
      </c>
      <c r="K188" s="29">
        <f t="shared" si="34"/>
        <v>0</v>
      </c>
      <c r="L188" s="29">
        <f t="shared" si="34"/>
        <v>0</v>
      </c>
      <c r="M188" s="29">
        <f t="shared" ref="M188:M206" si="35">SUM(J188:L188)</f>
        <v>0</v>
      </c>
    </row>
    <row r="189" spans="1:13" x14ac:dyDescent="0.35">
      <c r="A189" s="26">
        <v>3</v>
      </c>
      <c r="B189" s="27" t="s">
        <v>63</v>
      </c>
      <c r="C189" s="28"/>
      <c r="D189" s="28"/>
      <c r="E189" s="28"/>
      <c r="F189" s="33">
        <v>1</v>
      </c>
      <c r="G189" s="29">
        <f t="shared" si="31"/>
        <v>0</v>
      </c>
      <c r="H189" s="29">
        <f t="shared" si="32"/>
        <v>0</v>
      </c>
      <c r="I189" s="29">
        <f t="shared" si="33"/>
        <v>0</v>
      </c>
      <c r="J189" s="29">
        <f t="shared" si="34"/>
        <v>0</v>
      </c>
      <c r="K189" s="29">
        <f t="shared" si="34"/>
        <v>0</v>
      </c>
      <c r="L189" s="29">
        <f t="shared" si="34"/>
        <v>0</v>
      </c>
      <c r="M189" s="29">
        <f t="shared" si="35"/>
        <v>0</v>
      </c>
    </row>
    <row r="190" spans="1:13" x14ac:dyDescent="0.35">
      <c r="A190" s="26">
        <v>4</v>
      </c>
      <c r="B190" s="27" t="s">
        <v>64</v>
      </c>
      <c r="C190" s="28"/>
      <c r="D190" s="28"/>
      <c r="E190" s="28"/>
      <c r="F190" s="33">
        <v>1</v>
      </c>
      <c r="G190" s="29">
        <f t="shared" si="31"/>
        <v>0</v>
      </c>
      <c r="H190" s="29">
        <f t="shared" si="32"/>
        <v>0</v>
      </c>
      <c r="I190" s="29">
        <f t="shared" si="33"/>
        <v>0</v>
      </c>
      <c r="J190" s="29">
        <f t="shared" si="34"/>
        <v>0</v>
      </c>
      <c r="K190" s="29">
        <f t="shared" si="34"/>
        <v>0</v>
      </c>
      <c r="L190" s="29">
        <f t="shared" si="34"/>
        <v>0</v>
      </c>
      <c r="M190" s="29">
        <f t="shared" si="35"/>
        <v>0</v>
      </c>
    </row>
    <row r="191" spans="1:13" ht="25" x14ac:dyDescent="0.35">
      <c r="A191" s="26">
        <v>5</v>
      </c>
      <c r="B191" s="27" t="s">
        <v>65</v>
      </c>
      <c r="C191" s="28"/>
      <c r="D191" s="28"/>
      <c r="E191" s="28"/>
      <c r="F191" s="33">
        <v>1</v>
      </c>
      <c r="G191" s="29">
        <f t="shared" si="31"/>
        <v>0</v>
      </c>
      <c r="H191" s="29">
        <f t="shared" si="32"/>
        <v>0</v>
      </c>
      <c r="I191" s="29">
        <f t="shared" si="33"/>
        <v>0</v>
      </c>
      <c r="J191" s="29">
        <f t="shared" si="34"/>
        <v>0</v>
      </c>
      <c r="K191" s="29">
        <f t="shared" si="34"/>
        <v>0</v>
      </c>
      <c r="L191" s="29">
        <f t="shared" si="34"/>
        <v>0</v>
      </c>
      <c r="M191" s="29">
        <f t="shared" si="35"/>
        <v>0</v>
      </c>
    </row>
    <row r="192" spans="1:13" x14ac:dyDescent="0.35">
      <c r="A192" s="26">
        <v>6</v>
      </c>
      <c r="B192" s="27" t="s">
        <v>66</v>
      </c>
      <c r="C192" s="28"/>
      <c r="D192" s="28"/>
      <c r="E192" s="28"/>
      <c r="F192" s="33">
        <v>1</v>
      </c>
      <c r="G192" s="29">
        <f t="shared" si="31"/>
        <v>0</v>
      </c>
      <c r="H192" s="29">
        <f t="shared" si="32"/>
        <v>0</v>
      </c>
      <c r="I192" s="29">
        <f t="shared" si="33"/>
        <v>0</v>
      </c>
      <c r="J192" s="29">
        <f t="shared" si="34"/>
        <v>0</v>
      </c>
      <c r="K192" s="29">
        <f t="shared" si="34"/>
        <v>0</v>
      </c>
      <c r="L192" s="29">
        <f t="shared" si="34"/>
        <v>0</v>
      </c>
      <c r="M192" s="29">
        <f t="shared" si="35"/>
        <v>0</v>
      </c>
    </row>
    <row r="193" spans="1:13" ht="25.5" x14ac:dyDescent="0.35">
      <c r="A193" s="26">
        <v>7</v>
      </c>
      <c r="B193" s="27" t="s">
        <v>67</v>
      </c>
      <c r="C193" s="28"/>
      <c r="D193" s="28"/>
      <c r="E193" s="28"/>
      <c r="F193" s="33">
        <v>20</v>
      </c>
      <c r="G193" s="29">
        <f t="shared" si="31"/>
        <v>0</v>
      </c>
      <c r="H193" s="29">
        <f t="shared" si="32"/>
        <v>0</v>
      </c>
      <c r="I193" s="29">
        <f t="shared" si="33"/>
        <v>0</v>
      </c>
      <c r="J193" s="29">
        <f t="shared" si="34"/>
        <v>0</v>
      </c>
      <c r="K193" s="29">
        <f t="shared" si="34"/>
        <v>0</v>
      </c>
      <c r="L193" s="29">
        <f t="shared" si="34"/>
        <v>0</v>
      </c>
      <c r="M193" s="29">
        <f t="shared" si="35"/>
        <v>0</v>
      </c>
    </row>
    <row r="194" spans="1:13" ht="27" customHeight="1" x14ac:dyDescent="0.35">
      <c r="A194" s="26">
        <v>8</v>
      </c>
      <c r="B194" s="27" t="s">
        <v>68</v>
      </c>
      <c r="C194" s="28"/>
      <c r="D194" s="28"/>
      <c r="E194" s="28"/>
      <c r="F194" s="33">
        <v>12</v>
      </c>
      <c r="G194" s="29">
        <f t="shared" si="31"/>
        <v>0</v>
      </c>
      <c r="H194" s="29">
        <f t="shared" si="32"/>
        <v>0</v>
      </c>
      <c r="I194" s="29">
        <f t="shared" si="33"/>
        <v>0</v>
      </c>
      <c r="J194" s="29">
        <f t="shared" si="34"/>
        <v>0</v>
      </c>
      <c r="K194" s="29">
        <f t="shared" si="34"/>
        <v>0</v>
      </c>
      <c r="L194" s="29">
        <f t="shared" si="34"/>
        <v>0</v>
      </c>
      <c r="M194" s="29">
        <f t="shared" si="35"/>
        <v>0</v>
      </c>
    </row>
    <row r="195" spans="1:13" ht="25" x14ac:dyDescent="0.35">
      <c r="A195" s="26">
        <v>9</v>
      </c>
      <c r="B195" s="27" t="s">
        <v>69</v>
      </c>
      <c r="C195" s="28"/>
      <c r="D195" s="28"/>
      <c r="E195" s="28"/>
      <c r="F195" s="33">
        <v>12</v>
      </c>
      <c r="G195" s="29">
        <f t="shared" si="31"/>
        <v>0</v>
      </c>
      <c r="H195" s="29">
        <f t="shared" si="32"/>
        <v>0</v>
      </c>
      <c r="I195" s="29">
        <f t="shared" si="33"/>
        <v>0</v>
      </c>
      <c r="J195" s="29">
        <f t="shared" si="34"/>
        <v>0</v>
      </c>
      <c r="K195" s="29">
        <f t="shared" si="34"/>
        <v>0</v>
      </c>
      <c r="L195" s="29">
        <f t="shared" si="34"/>
        <v>0</v>
      </c>
      <c r="M195" s="29">
        <f t="shared" si="35"/>
        <v>0</v>
      </c>
    </row>
    <row r="196" spans="1:13" ht="25.5" x14ac:dyDescent="0.35">
      <c r="A196" s="26">
        <v>10</v>
      </c>
      <c r="B196" s="27" t="s">
        <v>70</v>
      </c>
      <c r="C196" s="28"/>
      <c r="D196" s="28"/>
      <c r="E196" s="28"/>
      <c r="F196" s="33">
        <v>2</v>
      </c>
      <c r="G196" s="29">
        <f t="shared" si="31"/>
        <v>0</v>
      </c>
      <c r="H196" s="29">
        <f t="shared" si="32"/>
        <v>0</v>
      </c>
      <c r="I196" s="29">
        <f t="shared" si="33"/>
        <v>0</v>
      </c>
      <c r="J196" s="29">
        <f t="shared" si="34"/>
        <v>0</v>
      </c>
      <c r="K196" s="29">
        <f t="shared" si="34"/>
        <v>0</v>
      </c>
      <c r="L196" s="29">
        <f t="shared" si="34"/>
        <v>0</v>
      </c>
      <c r="M196" s="29">
        <f t="shared" si="35"/>
        <v>0</v>
      </c>
    </row>
    <row r="197" spans="1:13" x14ac:dyDescent="0.35">
      <c r="A197" s="26">
        <v>11</v>
      </c>
      <c r="B197" s="27" t="s">
        <v>71</v>
      </c>
      <c r="C197" s="28"/>
      <c r="D197" s="28"/>
      <c r="E197" s="28"/>
      <c r="F197" s="33">
        <v>5</v>
      </c>
      <c r="G197" s="29">
        <f t="shared" si="31"/>
        <v>0</v>
      </c>
      <c r="H197" s="29">
        <f t="shared" si="32"/>
        <v>0</v>
      </c>
      <c r="I197" s="29">
        <f t="shared" si="33"/>
        <v>0</v>
      </c>
      <c r="J197" s="29">
        <f t="shared" si="34"/>
        <v>0</v>
      </c>
      <c r="K197" s="29">
        <f t="shared" si="34"/>
        <v>0</v>
      </c>
      <c r="L197" s="29">
        <f t="shared" si="34"/>
        <v>0</v>
      </c>
      <c r="M197" s="29">
        <f t="shared" si="35"/>
        <v>0</v>
      </c>
    </row>
    <row r="198" spans="1:13" x14ac:dyDescent="0.35">
      <c r="A198" s="26">
        <v>12</v>
      </c>
      <c r="B198" s="27" t="s">
        <v>72</v>
      </c>
      <c r="C198" s="28"/>
      <c r="D198" s="28"/>
      <c r="E198" s="28"/>
      <c r="F198" s="33">
        <v>1</v>
      </c>
      <c r="G198" s="29">
        <f t="shared" si="31"/>
        <v>0</v>
      </c>
      <c r="H198" s="29">
        <f t="shared" si="32"/>
        <v>0</v>
      </c>
      <c r="I198" s="29">
        <f t="shared" si="33"/>
        <v>0</v>
      </c>
      <c r="J198" s="29">
        <f t="shared" si="34"/>
        <v>0</v>
      </c>
      <c r="K198" s="29">
        <f t="shared" si="34"/>
        <v>0</v>
      </c>
      <c r="L198" s="29">
        <f t="shared" si="34"/>
        <v>0</v>
      </c>
      <c r="M198" s="29">
        <f t="shared" si="35"/>
        <v>0</v>
      </c>
    </row>
    <row r="199" spans="1:13" x14ac:dyDescent="0.35">
      <c r="A199" s="26">
        <v>13</v>
      </c>
      <c r="B199" s="27" t="s">
        <v>73</v>
      </c>
      <c r="C199" s="28"/>
      <c r="D199" s="28"/>
      <c r="E199" s="28"/>
      <c r="F199" s="33">
        <v>17</v>
      </c>
      <c r="G199" s="29">
        <f t="shared" si="31"/>
        <v>0</v>
      </c>
      <c r="H199" s="29">
        <f t="shared" si="32"/>
        <v>0</v>
      </c>
      <c r="I199" s="29">
        <f t="shared" si="33"/>
        <v>0</v>
      </c>
      <c r="J199" s="29">
        <f t="shared" si="34"/>
        <v>0</v>
      </c>
      <c r="K199" s="29">
        <f t="shared" si="34"/>
        <v>0</v>
      </c>
      <c r="L199" s="29">
        <f t="shared" si="34"/>
        <v>0</v>
      </c>
      <c r="M199" s="29">
        <f t="shared" si="35"/>
        <v>0</v>
      </c>
    </row>
    <row r="200" spans="1:13" x14ac:dyDescent="0.35">
      <c r="A200" s="26">
        <v>14</v>
      </c>
      <c r="B200" s="27" t="s">
        <v>74</v>
      </c>
      <c r="C200" s="28"/>
      <c r="D200" s="28"/>
      <c r="E200" s="28"/>
      <c r="F200" s="33">
        <v>1</v>
      </c>
      <c r="G200" s="29">
        <f t="shared" si="31"/>
        <v>0</v>
      </c>
      <c r="H200" s="29">
        <f t="shared" si="32"/>
        <v>0</v>
      </c>
      <c r="I200" s="29">
        <f t="shared" si="33"/>
        <v>0</v>
      </c>
      <c r="J200" s="29">
        <f t="shared" si="34"/>
        <v>0</v>
      </c>
      <c r="K200" s="29">
        <f t="shared" si="34"/>
        <v>0</v>
      </c>
      <c r="L200" s="29">
        <f t="shared" si="34"/>
        <v>0</v>
      </c>
      <c r="M200" s="29">
        <f t="shared" si="35"/>
        <v>0</v>
      </c>
    </row>
    <row r="201" spans="1:13" ht="25.5" x14ac:dyDescent="0.35">
      <c r="A201" s="26">
        <v>15</v>
      </c>
      <c r="B201" s="27" t="s">
        <v>75</v>
      </c>
      <c r="C201" s="28"/>
      <c r="D201" s="28"/>
      <c r="E201" s="28"/>
      <c r="F201" s="33">
        <v>6</v>
      </c>
      <c r="G201" s="29">
        <f t="shared" si="31"/>
        <v>0</v>
      </c>
      <c r="H201" s="29">
        <f t="shared" si="32"/>
        <v>0</v>
      </c>
      <c r="I201" s="29">
        <f t="shared" si="33"/>
        <v>0</v>
      </c>
      <c r="J201" s="29">
        <f t="shared" si="34"/>
        <v>0</v>
      </c>
      <c r="K201" s="29">
        <f t="shared" si="34"/>
        <v>0</v>
      </c>
      <c r="L201" s="29">
        <f t="shared" si="34"/>
        <v>0</v>
      </c>
      <c r="M201" s="29">
        <f t="shared" si="35"/>
        <v>0</v>
      </c>
    </row>
    <row r="202" spans="1:13" ht="25.5" x14ac:dyDescent="0.35">
      <c r="A202" s="26">
        <v>16</v>
      </c>
      <c r="B202" s="27" t="s">
        <v>76</v>
      </c>
      <c r="C202" s="28"/>
      <c r="D202" s="28"/>
      <c r="E202" s="28"/>
      <c r="F202" s="33">
        <v>4</v>
      </c>
      <c r="G202" s="29">
        <f t="shared" si="31"/>
        <v>0</v>
      </c>
      <c r="H202" s="29">
        <f t="shared" si="32"/>
        <v>0</v>
      </c>
      <c r="I202" s="29">
        <f t="shared" si="33"/>
        <v>0</v>
      </c>
      <c r="J202" s="29">
        <f t="shared" si="34"/>
        <v>0</v>
      </c>
      <c r="K202" s="29">
        <f t="shared" si="34"/>
        <v>0</v>
      </c>
      <c r="L202" s="29">
        <f t="shared" si="34"/>
        <v>0</v>
      </c>
      <c r="M202" s="29">
        <f t="shared" si="35"/>
        <v>0</v>
      </c>
    </row>
    <row r="203" spans="1:13" x14ac:dyDescent="0.35">
      <c r="A203" s="26">
        <v>17</v>
      </c>
      <c r="B203" s="27" t="s">
        <v>77</v>
      </c>
      <c r="C203" s="28"/>
      <c r="D203" s="28"/>
      <c r="E203" s="28"/>
      <c r="F203" s="33">
        <v>1</v>
      </c>
      <c r="G203" s="29">
        <f t="shared" si="31"/>
        <v>0</v>
      </c>
      <c r="H203" s="29">
        <f t="shared" si="32"/>
        <v>0</v>
      </c>
      <c r="I203" s="29">
        <f t="shared" si="33"/>
        <v>0</v>
      </c>
      <c r="J203" s="29">
        <f t="shared" si="34"/>
        <v>0</v>
      </c>
      <c r="K203" s="29">
        <f t="shared" si="34"/>
        <v>0</v>
      </c>
      <c r="L203" s="29">
        <f t="shared" si="34"/>
        <v>0</v>
      </c>
      <c r="M203" s="29">
        <f t="shared" si="35"/>
        <v>0</v>
      </c>
    </row>
    <row r="204" spans="1:13" ht="25.5" x14ac:dyDescent="0.35">
      <c r="A204" s="26">
        <v>18</v>
      </c>
      <c r="B204" s="27" t="s">
        <v>78</v>
      </c>
      <c r="C204" s="28"/>
      <c r="D204" s="28"/>
      <c r="E204" s="28"/>
      <c r="F204" s="33">
        <v>2</v>
      </c>
      <c r="G204" s="29">
        <f t="shared" si="31"/>
        <v>0</v>
      </c>
      <c r="H204" s="29">
        <f t="shared" si="32"/>
        <v>0</v>
      </c>
      <c r="I204" s="29">
        <f t="shared" si="33"/>
        <v>0</v>
      </c>
      <c r="J204" s="29">
        <f t="shared" si="34"/>
        <v>0</v>
      </c>
      <c r="K204" s="29">
        <f t="shared" si="34"/>
        <v>0</v>
      </c>
      <c r="L204" s="29">
        <f t="shared" si="34"/>
        <v>0</v>
      </c>
      <c r="M204" s="29">
        <f t="shared" si="35"/>
        <v>0</v>
      </c>
    </row>
    <row r="205" spans="1:13" ht="28.5" customHeight="1" x14ac:dyDescent="0.35">
      <c r="A205" s="26">
        <v>19</v>
      </c>
      <c r="B205" s="27" t="s">
        <v>79</v>
      </c>
      <c r="C205" s="28"/>
      <c r="D205" s="28"/>
      <c r="E205" s="28"/>
      <c r="F205" s="33">
        <v>1</v>
      </c>
      <c r="G205" s="29">
        <f t="shared" si="31"/>
        <v>0</v>
      </c>
      <c r="H205" s="29">
        <f t="shared" si="32"/>
        <v>0</v>
      </c>
      <c r="I205" s="29">
        <f t="shared" si="33"/>
        <v>0</v>
      </c>
      <c r="J205" s="29">
        <f t="shared" si="34"/>
        <v>0</v>
      </c>
      <c r="K205" s="29">
        <f t="shared" si="34"/>
        <v>0</v>
      </c>
      <c r="L205" s="29">
        <f t="shared" si="34"/>
        <v>0</v>
      </c>
      <c r="M205" s="29">
        <f t="shared" si="35"/>
        <v>0</v>
      </c>
    </row>
    <row r="206" spans="1:13" x14ac:dyDescent="0.35">
      <c r="A206" s="26">
        <v>20</v>
      </c>
      <c r="B206" s="27" t="s">
        <v>80</v>
      </c>
      <c r="C206" s="28"/>
      <c r="D206" s="28"/>
      <c r="E206" s="28"/>
      <c r="F206" s="33">
        <v>5</v>
      </c>
      <c r="G206" s="29">
        <f t="shared" si="31"/>
        <v>0</v>
      </c>
      <c r="H206" s="29">
        <f t="shared" si="32"/>
        <v>0</v>
      </c>
      <c r="I206" s="29">
        <f t="shared" si="33"/>
        <v>0</v>
      </c>
      <c r="J206" s="29">
        <f t="shared" si="34"/>
        <v>0</v>
      </c>
      <c r="K206" s="29">
        <f t="shared" si="34"/>
        <v>0</v>
      </c>
      <c r="L206" s="29">
        <f t="shared" si="34"/>
        <v>0</v>
      </c>
      <c r="M206" s="29">
        <f t="shared" si="35"/>
        <v>0</v>
      </c>
    </row>
    <row r="207" spans="1:13" x14ac:dyDescent="0.35">
      <c r="A207" s="109" t="s">
        <v>59</v>
      </c>
      <c r="B207" s="110"/>
      <c r="C207" s="110"/>
      <c r="D207" s="110"/>
      <c r="E207" s="110"/>
      <c r="F207" s="110"/>
      <c r="G207" s="34">
        <f>SUM(G187:G206)</f>
        <v>0</v>
      </c>
      <c r="H207" s="34">
        <f>SUM(H187:H206)</f>
        <v>0</v>
      </c>
      <c r="I207" s="34">
        <f>SUM(I187:I206)</f>
        <v>0</v>
      </c>
      <c r="J207" s="34"/>
      <c r="K207" s="34"/>
      <c r="L207" s="34"/>
      <c r="M207" s="34"/>
    </row>
    <row r="208" spans="1:13" x14ac:dyDescent="0.35">
      <c r="A208" s="109" t="s">
        <v>46</v>
      </c>
      <c r="B208" s="110"/>
      <c r="C208" s="110"/>
      <c r="D208" s="110"/>
      <c r="E208" s="110"/>
      <c r="F208" s="110"/>
      <c r="G208" s="110"/>
      <c r="H208" s="110"/>
      <c r="I208" s="110"/>
      <c r="J208" s="34">
        <f>SUM(J187:J206)</f>
        <v>0</v>
      </c>
      <c r="K208" s="34">
        <f>SUM(K187:K206)</f>
        <v>0</v>
      </c>
      <c r="L208" s="34">
        <f>SUM(L187:L206)</f>
        <v>0</v>
      </c>
      <c r="M208" s="34"/>
    </row>
    <row r="209" spans="1:13" ht="15" thickBot="1" x14ac:dyDescent="0.4">
      <c r="A209" s="109" t="s">
        <v>41</v>
      </c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41">
        <f>SUM(J208:L208)</f>
        <v>0</v>
      </c>
    </row>
    <row r="210" spans="1:13" ht="15" thickTop="1" x14ac:dyDescent="0.35">
      <c r="A210" s="30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37"/>
    </row>
    <row r="211" spans="1:13" ht="15.5" x14ac:dyDescent="0.35">
      <c r="A211" s="103" t="s">
        <v>96</v>
      </c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</row>
    <row r="212" spans="1:13" x14ac:dyDescent="0.35">
      <c r="A212" s="113" t="s">
        <v>16</v>
      </c>
      <c r="B212" s="113" t="s">
        <v>4</v>
      </c>
      <c r="C212" s="106" t="s">
        <v>43</v>
      </c>
      <c r="D212" s="106"/>
      <c r="E212" s="106"/>
      <c r="F212" s="115" t="s">
        <v>58</v>
      </c>
      <c r="G212" s="106" t="s">
        <v>59</v>
      </c>
      <c r="H212" s="106"/>
      <c r="I212" s="106"/>
      <c r="J212" s="106" t="s">
        <v>18</v>
      </c>
      <c r="K212" s="107"/>
      <c r="L212" s="107"/>
      <c r="M212" s="106" t="s">
        <v>19</v>
      </c>
    </row>
    <row r="213" spans="1:13" x14ac:dyDescent="0.35">
      <c r="A213" s="114"/>
      <c r="B213" s="114"/>
      <c r="C213" s="4" t="s">
        <v>20</v>
      </c>
      <c r="D213" s="4" t="s">
        <v>21</v>
      </c>
      <c r="E213" s="4" t="s">
        <v>22</v>
      </c>
      <c r="F213" s="115"/>
      <c r="G213" s="4" t="s">
        <v>20</v>
      </c>
      <c r="H213" s="4" t="s">
        <v>21</v>
      </c>
      <c r="I213" s="4" t="s">
        <v>22</v>
      </c>
      <c r="J213" s="4" t="s">
        <v>20</v>
      </c>
      <c r="K213" s="4" t="s">
        <v>21</v>
      </c>
      <c r="L213" s="4" t="s">
        <v>22</v>
      </c>
      <c r="M213" s="108"/>
    </row>
    <row r="214" spans="1:13" ht="16" customHeight="1" x14ac:dyDescent="0.35">
      <c r="A214" s="26">
        <v>1</v>
      </c>
      <c r="B214" s="27" t="s">
        <v>97</v>
      </c>
      <c r="C214" s="28"/>
      <c r="D214" s="28"/>
      <c r="E214" s="28"/>
      <c r="F214" s="33">
        <v>1</v>
      </c>
      <c r="G214" s="29">
        <f>C214*F214</f>
        <v>0</v>
      </c>
      <c r="H214" s="29">
        <f>D214*F214</f>
        <v>0</v>
      </c>
      <c r="I214" s="29">
        <f>E214*F214</f>
        <v>0</v>
      </c>
      <c r="J214" s="29">
        <f>G214*12</f>
        <v>0</v>
      </c>
      <c r="K214" s="29">
        <f>H214*12</f>
        <v>0</v>
      </c>
      <c r="L214" s="29">
        <f>I214*12</f>
        <v>0</v>
      </c>
      <c r="M214" s="29">
        <f>SUM(J214:L214)</f>
        <v>0</v>
      </c>
    </row>
    <row r="215" spans="1:13" ht="25" x14ac:dyDescent="0.35">
      <c r="A215" s="26">
        <v>2</v>
      </c>
      <c r="B215" s="27" t="s">
        <v>85</v>
      </c>
      <c r="C215" s="28"/>
      <c r="D215" s="28"/>
      <c r="E215" s="28"/>
      <c r="F215" s="33">
        <v>1</v>
      </c>
      <c r="G215" s="29">
        <f t="shared" ref="G215:G233" si="36">C215*F215</f>
        <v>0</v>
      </c>
      <c r="H215" s="29">
        <f t="shared" ref="H215:H233" si="37">D215*F215</f>
        <v>0</v>
      </c>
      <c r="I215" s="29">
        <f t="shared" ref="I215:I233" si="38">E215*F215</f>
        <v>0</v>
      </c>
      <c r="J215" s="29">
        <f t="shared" ref="J215:L233" si="39">G215*12</f>
        <v>0</v>
      </c>
      <c r="K215" s="29">
        <f t="shared" si="39"/>
        <v>0</v>
      </c>
      <c r="L215" s="29">
        <f t="shared" si="39"/>
        <v>0</v>
      </c>
      <c r="M215" s="29">
        <f t="shared" ref="M215:M233" si="40">SUM(J215:L215)</f>
        <v>0</v>
      </c>
    </row>
    <row r="216" spans="1:13" x14ac:dyDescent="0.35">
      <c r="A216" s="26">
        <v>3</v>
      </c>
      <c r="B216" s="27" t="s">
        <v>63</v>
      </c>
      <c r="C216" s="28"/>
      <c r="D216" s="28"/>
      <c r="E216" s="28"/>
      <c r="F216" s="33">
        <v>1</v>
      </c>
      <c r="G216" s="29">
        <f t="shared" si="36"/>
        <v>0</v>
      </c>
      <c r="H216" s="29">
        <f t="shared" si="37"/>
        <v>0</v>
      </c>
      <c r="I216" s="29">
        <f t="shared" si="38"/>
        <v>0</v>
      </c>
      <c r="J216" s="29">
        <f t="shared" si="39"/>
        <v>0</v>
      </c>
      <c r="K216" s="29">
        <f t="shared" si="39"/>
        <v>0</v>
      </c>
      <c r="L216" s="29">
        <f t="shared" si="39"/>
        <v>0</v>
      </c>
      <c r="M216" s="29">
        <f t="shared" si="40"/>
        <v>0</v>
      </c>
    </row>
    <row r="217" spans="1:13" x14ac:dyDescent="0.35">
      <c r="A217" s="26">
        <v>4</v>
      </c>
      <c r="B217" s="27" t="s">
        <v>64</v>
      </c>
      <c r="C217" s="28"/>
      <c r="D217" s="28"/>
      <c r="E217" s="28"/>
      <c r="F217" s="33">
        <v>1</v>
      </c>
      <c r="G217" s="29">
        <f t="shared" si="36"/>
        <v>0</v>
      </c>
      <c r="H217" s="29">
        <f t="shared" si="37"/>
        <v>0</v>
      </c>
      <c r="I217" s="29">
        <f t="shared" si="38"/>
        <v>0</v>
      </c>
      <c r="J217" s="29">
        <f t="shared" si="39"/>
        <v>0</v>
      </c>
      <c r="K217" s="29">
        <f t="shared" si="39"/>
        <v>0</v>
      </c>
      <c r="L217" s="29">
        <f t="shared" si="39"/>
        <v>0</v>
      </c>
      <c r="M217" s="29">
        <f t="shared" si="40"/>
        <v>0</v>
      </c>
    </row>
    <row r="218" spans="1:13" ht="25" x14ac:dyDescent="0.35">
      <c r="A218" s="26">
        <v>5</v>
      </c>
      <c r="B218" s="27" t="s">
        <v>86</v>
      </c>
      <c r="C218" s="28"/>
      <c r="D218" s="28"/>
      <c r="E218" s="28"/>
      <c r="F218" s="33">
        <v>1</v>
      </c>
      <c r="G218" s="29">
        <f t="shared" si="36"/>
        <v>0</v>
      </c>
      <c r="H218" s="29">
        <f t="shared" si="37"/>
        <v>0</v>
      </c>
      <c r="I218" s="29">
        <f t="shared" si="38"/>
        <v>0</v>
      </c>
      <c r="J218" s="29">
        <f t="shared" si="39"/>
        <v>0</v>
      </c>
      <c r="K218" s="29">
        <f t="shared" si="39"/>
        <v>0</v>
      </c>
      <c r="L218" s="29">
        <f t="shared" si="39"/>
        <v>0</v>
      </c>
      <c r="M218" s="29">
        <f t="shared" si="40"/>
        <v>0</v>
      </c>
    </row>
    <row r="219" spans="1:13" x14ac:dyDescent="0.35">
      <c r="A219" s="26">
        <v>6</v>
      </c>
      <c r="B219" s="27" t="s">
        <v>87</v>
      </c>
      <c r="C219" s="28"/>
      <c r="D219" s="28"/>
      <c r="E219" s="28"/>
      <c r="F219" s="33">
        <v>1</v>
      </c>
      <c r="G219" s="29">
        <f t="shared" si="36"/>
        <v>0</v>
      </c>
      <c r="H219" s="29">
        <f t="shared" si="37"/>
        <v>0</v>
      </c>
      <c r="I219" s="29">
        <f t="shared" si="38"/>
        <v>0</v>
      </c>
      <c r="J219" s="29">
        <f t="shared" si="39"/>
        <v>0</v>
      </c>
      <c r="K219" s="29">
        <f t="shared" si="39"/>
        <v>0</v>
      </c>
      <c r="L219" s="29">
        <f t="shared" si="39"/>
        <v>0</v>
      </c>
      <c r="M219" s="29">
        <f t="shared" si="40"/>
        <v>0</v>
      </c>
    </row>
    <row r="220" spans="1:13" ht="25.5" x14ac:dyDescent="0.35">
      <c r="A220" s="26">
        <v>7</v>
      </c>
      <c r="B220" s="27" t="s">
        <v>67</v>
      </c>
      <c r="C220" s="28"/>
      <c r="D220" s="28"/>
      <c r="E220" s="28"/>
      <c r="F220" s="33">
        <v>15</v>
      </c>
      <c r="G220" s="29">
        <f t="shared" si="36"/>
        <v>0</v>
      </c>
      <c r="H220" s="29">
        <f t="shared" si="37"/>
        <v>0</v>
      </c>
      <c r="I220" s="29">
        <f t="shared" si="38"/>
        <v>0</v>
      </c>
      <c r="J220" s="29">
        <f t="shared" si="39"/>
        <v>0</v>
      </c>
      <c r="K220" s="29">
        <f t="shared" si="39"/>
        <v>0</v>
      </c>
      <c r="L220" s="29">
        <f t="shared" si="39"/>
        <v>0</v>
      </c>
      <c r="M220" s="29">
        <f t="shared" si="40"/>
        <v>0</v>
      </c>
    </row>
    <row r="221" spans="1:13" ht="28" customHeight="1" x14ac:dyDescent="0.35">
      <c r="A221" s="26">
        <v>8</v>
      </c>
      <c r="B221" s="27" t="s">
        <v>68</v>
      </c>
      <c r="C221" s="28"/>
      <c r="D221" s="28"/>
      <c r="E221" s="28"/>
      <c r="F221" s="33">
        <v>6</v>
      </c>
      <c r="G221" s="29">
        <f t="shared" si="36"/>
        <v>0</v>
      </c>
      <c r="H221" s="29">
        <f t="shared" si="37"/>
        <v>0</v>
      </c>
      <c r="I221" s="29">
        <f t="shared" si="38"/>
        <v>0</v>
      </c>
      <c r="J221" s="29">
        <f t="shared" si="39"/>
        <v>0</v>
      </c>
      <c r="K221" s="29">
        <f t="shared" si="39"/>
        <v>0</v>
      </c>
      <c r="L221" s="29">
        <f t="shared" si="39"/>
        <v>0</v>
      </c>
      <c r="M221" s="29">
        <f t="shared" si="40"/>
        <v>0</v>
      </c>
    </row>
    <row r="222" spans="1:13" ht="25" x14ac:dyDescent="0.35">
      <c r="A222" s="26">
        <v>9</v>
      </c>
      <c r="B222" s="27" t="s">
        <v>69</v>
      </c>
      <c r="C222" s="28"/>
      <c r="D222" s="28"/>
      <c r="E222" s="28"/>
      <c r="F222" s="33">
        <v>14</v>
      </c>
      <c r="G222" s="29">
        <f t="shared" si="36"/>
        <v>0</v>
      </c>
      <c r="H222" s="29">
        <f t="shared" si="37"/>
        <v>0</v>
      </c>
      <c r="I222" s="29">
        <f t="shared" si="38"/>
        <v>0</v>
      </c>
      <c r="J222" s="29">
        <f t="shared" si="39"/>
        <v>0</v>
      </c>
      <c r="K222" s="29">
        <f t="shared" si="39"/>
        <v>0</v>
      </c>
      <c r="L222" s="29">
        <f t="shared" si="39"/>
        <v>0</v>
      </c>
      <c r="M222" s="29">
        <f t="shared" si="40"/>
        <v>0</v>
      </c>
    </row>
    <row r="223" spans="1:13" ht="25.5" x14ac:dyDescent="0.35">
      <c r="A223" s="26">
        <v>10</v>
      </c>
      <c r="B223" s="27" t="s">
        <v>70</v>
      </c>
      <c r="C223" s="28"/>
      <c r="D223" s="28"/>
      <c r="E223" s="28"/>
      <c r="F223" s="33">
        <v>2</v>
      </c>
      <c r="G223" s="29">
        <f t="shared" si="36"/>
        <v>0</v>
      </c>
      <c r="H223" s="29">
        <f t="shared" si="37"/>
        <v>0</v>
      </c>
      <c r="I223" s="29">
        <f t="shared" si="38"/>
        <v>0</v>
      </c>
      <c r="J223" s="29">
        <f t="shared" si="39"/>
        <v>0</v>
      </c>
      <c r="K223" s="29">
        <f t="shared" si="39"/>
        <v>0</v>
      </c>
      <c r="L223" s="29">
        <f t="shared" si="39"/>
        <v>0</v>
      </c>
      <c r="M223" s="29">
        <f t="shared" si="40"/>
        <v>0</v>
      </c>
    </row>
    <row r="224" spans="1:13" x14ac:dyDescent="0.35">
      <c r="A224" s="26">
        <v>11</v>
      </c>
      <c r="B224" s="27" t="s">
        <v>71</v>
      </c>
      <c r="C224" s="28"/>
      <c r="D224" s="28"/>
      <c r="E224" s="28"/>
      <c r="F224" s="33">
        <v>5</v>
      </c>
      <c r="G224" s="29">
        <f t="shared" si="36"/>
        <v>0</v>
      </c>
      <c r="H224" s="29">
        <f t="shared" si="37"/>
        <v>0</v>
      </c>
      <c r="I224" s="29">
        <f t="shared" si="38"/>
        <v>0</v>
      </c>
      <c r="J224" s="29">
        <f t="shared" si="39"/>
        <v>0</v>
      </c>
      <c r="K224" s="29">
        <f t="shared" si="39"/>
        <v>0</v>
      </c>
      <c r="L224" s="29">
        <f t="shared" si="39"/>
        <v>0</v>
      </c>
      <c r="M224" s="29">
        <f t="shared" si="40"/>
        <v>0</v>
      </c>
    </row>
    <row r="225" spans="1:13" x14ac:dyDescent="0.35">
      <c r="A225" s="26">
        <v>12</v>
      </c>
      <c r="B225" s="27" t="s">
        <v>88</v>
      </c>
      <c r="C225" s="28"/>
      <c r="D225" s="28"/>
      <c r="E225" s="28"/>
      <c r="F225" s="33">
        <v>1</v>
      </c>
      <c r="G225" s="29">
        <f t="shared" si="36"/>
        <v>0</v>
      </c>
      <c r="H225" s="29">
        <f t="shared" si="37"/>
        <v>0</v>
      </c>
      <c r="I225" s="29">
        <f t="shared" si="38"/>
        <v>0</v>
      </c>
      <c r="J225" s="29">
        <f t="shared" si="39"/>
        <v>0</v>
      </c>
      <c r="K225" s="29">
        <f t="shared" si="39"/>
        <v>0</v>
      </c>
      <c r="L225" s="29">
        <f t="shared" si="39"/>
        <v>0</v>
      </c>
      <c r="M225" s="29">
        <f t="shared" si="40"/>
        <v>0</v>
      </c>
    </row>
    <row r="226" spans="1:13" x14ac:dyDescent="0.35">
      <c r="A226" s="26">
        <v>13</v>
      </c>
      <c r="B226" s="27" t="s">
        <v>73</v>
      </c>
      <c r="C226" s="28"/>
      <c r="D226" s="28"/>
      <c r="E226" s="28"/>
      <c r="F226" s="33">
        <v>16</v>
      </c>
      <c r="G226" s="29">
        <f t="shared" si="36"/>
        <v>0</v>
      </c>
      <c r="H226" s="29">
        <f t="shared" si="37"/>
        <v>0</v>
      </c>
      <c r="I226" s="29">
        <f t="shared" si="38"/>
        <v>0</v>
      </c>
      <c r="J226" s="29">
        <f t="shared" si="39"/>
        <v>0</v>
      </c>
      <c r="K226" s="29">
        <f t="shared" si="39"/>
        <v>0</v>
      </c>
      <c r="L226" s="29">
        <f t="shared" si="39"/>
        <v>0</v>
      </c>
      <c r="M226" s="29">
        <f t="shared" si="40"/>
        <v>0</v>
      </c>
    </row>
    <row r="227" spans="1:13" x14ac:dyDescent="0.35">
      <c r="A227" s="26">
        <v>14</v>
      </c>
      <c r="B227" s="27" t="s">
        <v>89</v>
      </c>
      <c r="C227" s="28"/>
      <c r="D227" s="28"/>
      <c r="E227" s="28"/>
      <c r="F227" s="33">
        <v>1</v>
      </c>
      <c r="G227" s="29">
        <f t="shared" si="36"/>
        <v>0</v>
      </c>
      <c r="H227" s="29">
        <f t="shared" si="37"/>
        <v>0</v>
      </c>
      <c r="I227" s="29">
        <f t="shared" si="38"/>
        <v>0</v>
      </c>
      <c r="J227" s="29">
        <f t="shared" si="39"/>
        <v>0</v>
      </c>
      <c r="K227" s="29">
        <f t="shared" si="39"/>
        <v>0</v>
      </c>
      <c r="L227" s="29">
        <f t="shared" si="39"/>
        <v>0</v>
      </c>
      <c r="M227" s="29">
        <f t="shared" si="40"/>
        <v>0</v>
      </c>
    </row>
    <row r="228" spans="1:13" ht="25.5" x14ac:dyDescent="0.35">
      <c r="A228" s="26">
        <v>15</v>
      </c>
      <c r="B228" s="27" t="s">
        <v>75</v>
      </c>
      <c r="C228" s="28"/>
      <c r="D228" s="28"/>
      <c r="E228" s="28"/>
      <c r="F228" s="33">
        <v>10</v>
      </c>
      <c r="G228" s="29">
        <f t="shared" si="36"/>
        <v>0</v>
      </c>
      <c r="H228" s="29">
        <f t="shared" si="37"/>
        <v>0</v>
      </c>
      <c r="I228" s="29">
        <f t="shared" si="38"/>
        <v>0</v>
      </c>
      <c r="J228" s="29">
        <f t="shared" si="39"/>
        <v>0</v>
      </c>
      <c r="K228" s="29">
        <f t="shared" si="39"/>
        <v>0</v>
      </c>
      <c r="L228" s="29">
        <f t="shared" si="39"/>
        <v>0</v>
      </c>
      <c r="M228" s="29">
        <f t="shared" si="40"/>
        <v>0</v>
      </c>
    </row>
    <row r="229" spans="1:13" ht="25.5" x14ac:dyDescent="0.35">
      <c r="A229" s="26">
        <v>16</v>
      </c>
      <c r="B229" s="27" t="s">
        <v>76</v>
      </c>
      <c r="C229" s="28"/>
      <c r="D229" s="28"/>
      <c r="E229" s="28"/>
      <c r="F229" s="33">
        <v>2</v>
      </c>
      <c r="G229" s="29">
        <f t="shared" si="36"/>
        <v>0</v>
      </c>
      <c r="H229" s="29">
        <f t="shared" si="37"/>
        <v>0</v>
      </c>
      <c r="I229" s="29">
        <f t="shared" si="38"/>
        <v>0</v>
      </c>
      <c r="J229" s="29">
        <f t="shared" si="39"/>
        <v>0</v>
      </c>
      <c r="K229" s="29">
        <f t="shared" si="39"/>
        <v>0</v>
      </c>
      <c r="L229" s="29">
        <f t="shared" si="39"/>
        <v>0</v>
      </c>
      <c r="M229" s="29">
        <f t="shared" si="40"/>
        <v>0</v>
      </c>
    </row>
    <row r="230" spans="1:13" x14ac:dyDescent="0.35">
      <c r="A230" s="26">
        <v>17</v>
      </c>
      <c r="B230" s="27" t="s">
        <v>91</v>
      </c>
      <c r="C230" s="28"/>
      <c r="D230" s="28"/>
      <c r="E230" s="28"/>
      <c r="F230" s="33">
        <v>1</v>
      </c>
      <c r="G230" s="29">
        <f t="shared" si="36"/>
        <v>0</v>
      </c>
      <c r="H230" s="29">
        <f t="shared" si="37"/>
        <v>0</v>
      </c>
      <c r="I230" s="29">
        <f t="shared" si="38"/>
        <v>0</v>
      </c>
      <c r="J230" s="29">
        <f t="shared" si="39"/>
        <v>0</v>
      </c>
      <c r="K230" s="29">
        <f t="shared" si="39"/>
        <v>0</v>
      </c>
      <c r="L230" s="29">
        <f t="shared" si="39"/>
        <v>0</v>
      </c>
      <c r="M230" s="29">
        <f t="shared" si="40"/>
        <v>0</v>
      </c>
    </row>
    <row r="231" spans="1:13" ht="25.5" x14ac:dyDescent="0.35">
      <c r="A231" s="26">
        <v>18</v>
      </c>
      <c r="B231" s="27" t="s">
        <v>78</v>
      </c>
      <c r="C231" s="28"/>
      <c r="D231" s="28"/>
      <c r="E231" s="28"/>
      <c r="F231" s="33">
        <v>1</v>
      </c>
      <c r="G231" s="29">
        <f t="shared" si="36"/>
        <v>0</v>
      </c>
      <c r="H231" s="29">
        <f t="shared" si="37"/>
        <v>0</v>
      </c>
      <c r="I231" s="29">
        <f t="shared" si="38"/>
        <v>0</v>
      </c>
      <c r="J231" s="29">
        <f t="shared" si="39"/>
        <v>0</v>
      </c>
      <c r="K231" s="29">
        <f t="shared" si="39"/>
        <v>0</v>
      </c>
      <c r="L231" s="29">
        <f t="shared" si="39"/>
        <v>0</v>
      </c>
      <c r="M231" s="29">
        <f t="shared" si="40"/>
        <v>0</v>
      </c>
    </row>
    <row r="232" spans="1:13" ht="30" customHeight="1" x14ac:dyDescent="0.35">
      <c r="A232" s="26">
        <v>19</v>
      </c>
      <c r="B232" s="27" t="s">
        <v>79</v>
      </c>
      <c r="C232" s="28"/>
      <c r="D232" s="28"/>
      <c r="E232" s="28"/>
      <c r="F232" s="33">
        <v>1</v>
      </c>
      <c r="G232" s="29">
        <f t="shared" si="36"/>
        <v>0</v>
      </c>
      <c r="H232" s="29">
        <f t="shared" si="37"/>
        <v>0</v>
      </c>
      <c r="I232" s="29">
        <f t="shared" si="38"/>
        <v>0</v>
      </c>
      <c r="J232" s="29">
        <f t="shared" si="39"/>
        <v>0</v>
      </c>
      <c r="K232" s="29">
        <f t="shared" si="39"/>
        <v>0</v>
      </c>
      <c r="L232" s="29">
        <f t="shared" si="39"/>
        <v>0</v>
      </c>
      <c r="M232" s="29">
        <f t="shared" si="40"/>
        <v>0</v>
      </c>
    </row>
    <row r="233" spans="1:13" x14ac:dyDescent="0.35">
      <c r="A233" s="26">
        <v>20</v>
      </c>
      <c r="B233" s="27" t="s">
        <v>80</v>
      </c>
      <c r="C233" s="28"/>
      <c r="D233" s="28"/>
      <c r="E233" s="28"/>
      <c r="F233" s="33">
        <v>2</v>
      </c>
      <c r="G233" s="29">
        <f t="shared" si="36"/>
        <v>0</v>
      </c>
      <c r="H233" s="29">
        <f t="shared" si="37"/>
        <v>0</v>
      </c>
      <c r="I233" s="29">
        <f t="shared" si="38"/>
        <v>0</v>
      </c>
      <c r="J233" s="29">
        <f t="shared" si="39"/>
        <v>0</v>
      </c>
      <c r="K233" s="29">
        <f t="shared" si="39"/>
        <v>0</v>
      </c>
      <c r="L233" s="29">
        <f t="shared" si="39"/>
        <v>0</v>
      </c>
      <c r="M233" s="29">
        <f t="shared" si="40"/>
        <v>0</v>
      </c>
    </row>
    <row r="234" spans="1:13" x14ac:dyDescent="0.35">
      <c r="A234" s="109" t="s">
        <v>59</v>
      </c>
      <c r="B234" s="110"/>
      <c r="C234" s="110"/>
      <c r="D234" s="110"/>
      <c r="E234" s="110"/>
      <c r="F234" s="110"/>
      <c r="G234" s="34">
        <f>SUM(G214:G233)</f>
        <v>0</v>
      </c>
      <c r="H234" s="34">
        <f>SUM(H214:H233)</f>
        <v>0</v>
      </c>
      <c r="I234" s="34">
        <f>SUM(I214:I233)</f>
        <v>0</v>
      </c>
      <c r="J234" s="34"/>
      <c r="K234" s="34"/>
      <c r="L234" s="34"/>
      <c r="M234" s="34"/>
    </row>
    <row r="235" spans="1:13" x14ac:dyDescent="0.35">
      <c r="A235" s="109" t="s">
        <v>46</v>
      </c>
      <c r="B235" s="110"/>
      <c r="C235" s="110"/>
      <c r="D235" s="110"/>
      <c r="E235" s="110"/>
      <c r="F235" s="110"/>
      <c r="G235" s="110"/>
      <c r="H235" s="110"/>
      <c r="I235" s="110"/>
      <c r="J235" s="34">
        <f>SUM(J214:J233)</f>
        <v>0</v>
      </c>
      <c r="K235" s="34">
        <f>SUM(K214:K233)</f>
        <v>0</v>
      </c>
      <c r="L235" s="34">
        <f>SUM(L214:L233)</f>
        <v>0</v>
      </c>
      <c r="M235" s="34"/>
    </row>
    <row r="236" spans="1:13" ht="15" thickBot="1" x14ac:dyDescent="0.4">
      <c r="A236" s="111" t="s">
        <v>41</v>
      </c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41">
        <f>SUM(J235:L235)</f>
        <v>0</v>
      </c>
    </row>
    <row r="237" spans="1:13" ht="15" thickTop="1" x14ac:dyDescent="0.35">
      <c r="A237" s="43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37"/>
    </row>
    <row r="238" spans="1:13" ht="15.5" x14ac:dyDescent="0.35">
      <c r="A238" s="103" t="s">
        <v>98</v>
      </c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16"/>
    </row>
    <row r="239" spans="1:13" x14ac:dyDescent="0.35">
      <c r="A239" s="113" t="s">
        <v>16</v>
      </c>
      <c r="B239" s="113" t="s">
        <v>4</v>
      </c>
      <c r="C239" s="106" t="s">
        <v>43</v>
      </c>
      <c r="D239" s="106"/>
      <c r="E239" s="106"/>
      <c r="F239" s="115" t="s">
        <v>58</v>
      </c>
      <c r="G239" s="106" t="s">
        <v>59</v>
      </c>
      <c r="H239" s="106"/>
      <c r="I239" s="106"/>
      <c r="J239" s="106" t="s">
        <v>18</v>
      </c>
      <c r="K239" s="107"/>
      <c r="L239" s="107"/>
      <c r="M239" s="106" t="s">
        <v>19</v>
      </c>
    </row>
    <row r="240" spans="1:13" x14ac:dyDescent="0.35">
      <c r="A240" s="114"/>
      <c r="B240" s="114"/>
      <c r="C240" s="4" t="s">
        <v>20</v>
      </c>
      <c r="D240" s="4" t="s">
        <v>21</v>
      </c>
      <c r="E240" s="4" t="s">
        <v>22</v>
      </c>
      <c r="F240" s="115"/>
      <c r="G240" s="4" t="s">
        <v>20</v>
      </c>
      <c r="H240" s="4" t="s">
        <v>21</v>
      </c>
      <c r="I240" s="4" t="s">
        <v>22</v>
      </c>
      <c r="J240" s="4" t="s">
        <v>20</v>
      </c>
      <c r="K240" s="4" t="s">
        <v>21</v>
      </c>
      <c r="L240" s="4" t="s">
        <v>22</v>
      </c>
      <c r="M240" s="108"/>
    </row>
    <row r="241" spans="1:13" ht="16" customHeight="1" x14ac:dyDescent="0.35">
      <c r="A241" s="26">
        <v>1</v>
      </c>
      <c r="B241" s="27" t="s">
        <v>60</v>
      </c>
      <c r="C241" s="28"/>
      <c r="D241" s="28"/>
      <c r="E241" s="28"/>
      <c r="F241" s="33">
        <v>1</v>
      </c>
      <c r="G241" s="29">
        <f>C241*F241</f>
        <v>0</v>
      </c>
      <c r="H241" s="29">
        <f>D241*F241</f>
        <v>0</v>
      </c>
      <c r="I241" s="29">
        <f>E241*F241</f>
        <v>0</v>
      </c>
      <c r="J241" s="29">
        <f>G241*12</f>
        <v>0</v>
      </c>
      <c r="K241" s="29">
        <f>H241*12</f>
        <v>0</v>
      </c>
      <c r="L241" s="29">
        <f>I241*12</f>
        <v>0</v>
      </c>
      <c r="M241" s="29">
        <f>SUM(J241:L241)</f>
        <v>0</v>
      </c>
    </row>
    <row r="242" spans="1:13" ht="25" x14ac:dyDescent="0.35">
      <c r="A242" s="26">
        <v>2</v>
      </c>
      <c r="B242" s="27" t="s">
        <v>62</v>
      </c>
      <c r="C242" s="28"/>
      <c r="D242" s="28"/>
      <c r="E242" s="28"/>
      <c r="F242" s="33">
        <v>1</v>
      </c>
      <c r="G242" s="29">
        <f t="shared" ref="G242:G260" si="41">C242*F242</f>
        <v>0</v>
      </c>
      <c r="H242" s="29">
        <f t="shared" ref="H242:H260" si="42">D242*F242</f>
        <v>0</v>
      </c>
      <c r="I242" s="29">
        <f t="shared" ref="I242:I260" si="43">E242*F242</f>
        <v>0</v>
      </c>
      <c r="J242" s="29">
        <f t="shared" ref="J242:L260" si="44">G242*12</f>
        <v>0</v>
      </c>
      <c r="K242" s="29">
        <f t="shared" si="44"/>
        <v>0</v>
      </c>
      <c r="L242" s="29">
        <f t="shared" si="44"/>
        <v>0</v>
      </c>
      <c r="M242" s="29">
        <f t="shared" ref="M242:M260" si="45">SUM(J242:L242)</f>
        <v>0</v>
      </c>
    </row>
    <row r="243" spans="1:13" x14ac:dyDescent="0.35">
      <c r="A243" s="26">
        <v>3</v>
      </c>
      <c r="B243" s="27" t="s">
        <v>63</v>
      </c>
      <c r="C243" s="28"/>
      <c r="D243" s="28"/>
      <c r="E243" s="28"/>
      <c r="F243" s="33">
        <v>1</v>
      </c>
      <c r="G243" s="29">
        <f t="shared" si="41"/>
        <v>0</v>
      </c>
      <c r="H243" s="29">
        <f t="shared" si="42"/>
        <v>0</v>
      </c>
      <c r="I243" s="29">
        <f t="shared" si="43"/>
        <v>0</v>
      </c>
      <c r="J243" s="29">
        <f t="shared" si="44"/>
        <v>0</v>
      </c>
      <c r="K243" s="29">
        <f t="shared" si="44"/>
        <v>0</v>
      </c>
      <c r="L243" s="29">
        <f t="shared" si="44"/>
        <v>0</v>
      </c>
      <c r="M243" s="29">
        <f t="shared" si="45"/>
        <v>0</v>
      </c>
    </row>
    <row r="244" spans="1:13" x14ac:dyDescent="0.35">
      <c r="A244" s="26">
        <v>4</v>
      </c>
      <c r="B244" s="27" t="s">
        <v>64</v>
      </c>
      <c r="C244" s="28"/>
      <c r="D244" s="28"/>
      <c r="E244" s="28"/>
      <c r="F244" s="33">
        <v>1</v>
      </c>
      <c r="G244" s="29">
        <f t="shared" si="41"/>
        <v>0</v>
      </c>
      <c r="H244" s="29">
        <f t="shared" si="42"/>
        <v>0</v>
      </c>
      <c r="I244" s="29">
        <f t="shared" si="43"/>
        <v>0</v>
      </c>
      <c r="J244" s="29">
        <f t="shared" si="44"/>
        <v>0</v>
      </c>
      <c r="K244" s="29">
        <f t="shared" si="44"/>
        <v>0</v>
      </c>
      <c r="L244" s="29">
        <f t="shared" si="44"/>
        <v>0</v>
      </c>
      <c r="M244" s="29">
        <f t="shared" si="45"/>
        <v>0</v>
      </c>
    </row>
    <row r="245" spans="1:13" ht="25" x14ac:dyDescent="0.35">
      <c r="A245" s="26">
        <v>5</v>
      </c>
      <c r="B245" s="27" t="s">
        <v>65</v>
      </c>
      <c r="C245" s="28"/>
      <c r="D245" s="28"/>
      <c r="E245" s="28"/>
      <c r="F245" s="33">
        <v>1</v>
      </c>
      <c r="G245" s="29">
        <f t="shared" si="41"/>
        <v>0</v>
      </c>
      <c r="H245" s="29">
        <f t="shared" si="42"/>
        <v>0</v>
      </c>
      <c r="I245" s="29">
        <f t="shared" si="43"/>
        <v>0</v>
      </c>
      <c r="J245" s="29">
        <f t="shared" si="44"/>
        <v>0</v>
      </c>
      <c r="K245" s="29">
        <f t="shared" si="44"/>
        <v>0</v>
      </c>
      <c r="L245" s="29">
        <f t="shared" si="44"/>
        <v>0</v>
      </c>
      <c r="M245" s="29">
        <f t="shared" si="45"/>
        <v>0</v>
      </c>
    </row>
    <row r="246" spans="1:13" x14ac:dyDescent="0.35">
      <c r="A246" s="26">
        <v>6</v>
      </c>
      <c r="B246" s="27" t="s">
        <v>66</v>
      </c>
      <c r="C246" s="28"/>
      <c r="D246" s="28"/>
      <c r="E246" s="28"/>
      <c r="F246" s="33">
        <v>1</v>
      </c>
      <c r="G246" s="29">
        <f t="shared" si="41"/>
        <v>0</v>
      </c>
      <c r="H246" s="29">
        <f t="shared" si="42"/>
        <v>0</v>
      </c>
      <c r="I246" s="29">
        <f t="shared" si="43"/>
        <v>0</v>
      </c>
      <c r="J246" s="29">
        <f t="shared" si="44"/>
        <v>0</v>
      </c>
      <c r="K246" s="29">
        <f t="shared" si="44"/>
        <v>0</v>
      </c>
      <c r="L246" s="29">
        <f t="shared" si="44"/>
        <v>0</v>
      </c>
      <c r="M246" s="29">
        <f t="shared" si="45"/>
        <v>0</v>
      </c>
    </row>
    <row r="247" spans="1:13" ht="25.5" x14ac:dyDescent="0.35">
      <c r="A247" s="26">
        <v>7</v>
      </c>
      <c r="B247" s="27" t="s">
        <v>67</v>
      </c>
      <c r="C247" s="28"/>
      <c r="D247" s="28"/>
      <c r="E247" s="28"/>
      <c r="F247" s="33">
        <v>20</v>
      </c>
      <c r="G247" s="29">
        <f t="shared" si="41"/>
        <v>0</v>
      </c>
      <c r="H247" s="29">
        <f t="shared" si="42"/>
        <v>0</v>
      </c>
      <c r="I247" s="29">
        <f t="shared" si="43"/>
        <v>0</v>
      </c>
      <c r="J247" s="29">
        <f t="shared" si="44"/>
        <v>0</v>
      </c>
      <c r="K247" s="29">
        <f t="shared" si="44"/>
        <v>0</v>
      </c>
      <c r="L247" s="29">
        <f t="shared" si="44"/>
        <v>0</v>
      </c>
      <c r="M247" s="29">
        <f t="shared" si="45"/>
        <v>0</v>
      </c>
    </row>
    <row r="248" spans="1:13" ht="27" customHeight="1" x14ac:dyDescent="0.35">
      <c r="A248" s="26">
        <v>8</v>
      </c>
      <c r="B248" s="27" t="s">
        <v>68</v>
      </c>
      <c r="C248" s="28"/>
      <c r="D248" s="28"/>
      <c r="E248" s="28"/>
      <c r="F248" s="33">
        <v>12</v>
      </c>
      <c r="G248" s="29">
        <f t="shared" si="41"/>
        <v>0</v>
      </c>
      <c r="H248" s="29">
        <f t="shared" si="42"/>
        <v>0</v>
      </c>
      <c r="I248" s="29">
        <f t="shared" si="43"/>
        <v>0</v>
      </c>
      <c r="J248" s="29">
        <f t="shared" si="44"/>
        <v>0</v>
      </c>
      <c r="K248" s="29">
        <f t="shared" si="44"/>
        <v>0</v>
      </c>
      <c r="L248" s="29">
        <f t="shared" si="44"/>
        <v>0</v>
      </c>
      <c r="M248" s="29">
        <f t="shared" si="45"/>
        <v>0</v>
      </c>
    </row>
    <row r="249" spans="1:13" ht="25" x14ac:dyDescent="0.35">
      <c r="A249" s="26">
        <v>9</v>
      </c>
      <c r="B249" s="27" t="s">
        <v>69</v>
      </c>
      <c r="C249" s="28"/>
      <c r="D249" s="28"/>
      <c r="E249" s="28"/>
      <c r="F249" s="33">
        <v>14</v>
      </c>
      <c r="G249" s="29">
        <f t="shared" si="41"/>
        <v>0</v>
      </c>
      <c r="H249" s="29">
        <f t="shared" si="42"/>
        <v>0</v>
      </c>
      <c r="I249" s="29">
        <f t="shared" si="43"/>
        <v>0</v>
      </c>
      <c r="J249" s="29">
        <f t="shared" si="44"/>
        <v>0</v>
      </c>
      <c r="K249" s="29">
        <f t="shared" si="44"/>
        <v>0</v>
      </c>
      <c r="L249" s="29">
        <f t="shared" si="44"/>
        <v>0</v>
      </c>
      <c r="M249" s="29">
        <f t="shared" si="45"/>
        <v>0</v>
      </c>
    </row>
    <row r="250" spans="1:13" ht="25.5" x14ac:dyDescent="0.35">
      <c r="A250" s="26">
        <v>10</v>
      </c>
      <c r="B250" s="27" t="s">
        <v>70</v>
      </c>
      <c r="C250" s="28"/>
      <c r="D250" s="28"/>
      <c r="E250" s="28"/>
      <c r="F250" s="33">
        <v>4</v>
      </c>
      <c r="G250" s="29">
        <f t="shared" si="41"/>
        <v>0</v>
      </c>
      <c r="H250" s="29">
        <f t="shared" si="42"/>
        <v>0</v>
      </c>
      <c r="I250" s="29">
        <f t="shared" si="43"/>
        <v>0</v>
      </c>
      <c r="J250" s="29">
        <f t="shared" si="44"/>
        <v>0</v>
      </c>
      <c r="K250" s="29">
        <f t="shared" si="44"/>
        <v>0</v>
      </c>
      <c r="L250" s="29">
        <f t="shared" si="44"/>
        <v>0</v>
      </c>
      <c r="M250" s="29">
        <f t="shared" si="45"/>
        <v>0</v>
      </c>
    </row>
    <row r="251" spans="1:13" x14ac:dyDescent="0.35">
      <c r="A251" s="26">
        <v>11</v>
      </c>
      <c r="B251" s="27" t="s">
        <v>71</v>
      </c>
      <c r="C251" s="28"/>
      <c r="D251" s="28"/>
      <c r="E251" s="28"/>
      <c r="F251" s="33">
        <v>5</v>
      </c>
      <c r="G251" s="29">
        <f t="shared" si="41"/>
        <v>0</v>
      </c>
      <c r="H251" s="29">
        <f t="shared" si="42"/>
        <v>0</v>
      </c>
      <c r="I251" s="29">
        <f t="shared" si="43"/>
        <v>0</v>
      </c>
      <c r="J251" s="29">
        <f t="shared" si="44"/>
        <v>0</v>
      </c>
      <c r="K251" s="29">
        <f t="shared" si="44"/>
        <v>0</v>
      </c>
      <c r="L251" s="29">
        <f t="shared" si="44"/>
        <v>0</v>
      </c>
      <c r="M251" s="29">
        <f t="shared" si="45"/>
        <v>0</v>
      </c>
    </row>
    <row r="252" spans="1:13" x14ac:dyDescent="0.35">
      <c r="A252" s="26">
        <v>12</v>
      </c>
      <c r="B252" s="27" t="s">
        <v>72</v>
      </c>
      <c r="C252" s="28"/>
      <c r="D252" s="28"/>
      <c r="E252" s="28"/>
      <c r="F252" s="33">
        <v>1</v>
      </c>
      <c r="G252" s="29">
        <f t="shared" si="41"/>
        <v>0</v>
      </c>
      <c r="H252" s="29">
        <f t="shared" si="42"/>
        <v>0</v>
      </c>
      <c r="I252" s="29">
        <f t="shared" si="43"/>
        <v>0</v>
      </c>
      <c r="J252" s="29">
        <f t="shared" si="44"/>
        <v>0</v>
      </c>
      <c r="K252" s="29">
        <f t="shared" si="44"/>
        <v>0</v>
      </c>
      <c r="L252" s="29">
        <f t="shared" si="44"/>
        <v>0</v>
      </c>
      <c r="M252" s="29">
        <f t="shared" si="45"/>
        <v>0</v>
      </c>
    </row>
    <row r="253" spans="1:13" x14ac:dyDescent="0.35">
      <c r="A253" s="26">
        <v>13</v>
      </c>
      <c r="B253" s="27" t="s">
        <v>73</v>
      </c>
      <c r="C253" s="28"/>
      <c r="D253" s="28"/>
      <c r="E253" s="28"/>
      <c r="F253" s="33">
        <v>22</v>
      </c>
      <c r="G253" s="29">
        <f t="shared" si="41"/>
        <v>0</v>
      </c>
      <c r="H253" s="29">
        <f t="shared" si="42"/>
        <v>0</v>
      </c>
      <c r="I253" s="29">
        <f t="shared" si="43"/>
        <v>0</v>
      </c>
      <c r="J253" s="29">
        <f t="shared" si="44"/>
        <v>0</v>
      </c>
      <c r="K253" s="29">
        <f t="shared" si="44"/>
        <v>0</v>
      </c>
      <c r="L253" s="29">
        <f t="shared" si="44"/>
        <v>0</v>
      </c>
      <c r="M253" s="29">
        <f t="shared" si="45"/>
        <v>0</v>
      </c>
    </row>
    <row r="254" spans="1:13" x14ac:dyDescent="0.35">
      <c r="A254" s="26">
        <v>14</v>
      </c>
      <c r="B254" s="27" t="s">
        <v>74</v>
      </c>
      <c r="C254" s="28"/>
      <c r="D254" s="28"/>
      <c r="E254" s="28"/>
      <c r="F254" s="33">
        <v>1</v>
      </c>
      <c r="G254" s="29">
        <f t="shared" si="41"/>
        <v>0</v>
      </c>
      <c r="H254" s="29">
        <f t="shared" si="42"/>
        <v>0</v>
      </c>
      <c r="I254" s="29">
        <f t="shared" si="43"/>
        <v>0</v>
      </c>
      <c r="J254" s="29">
        <f t="shared" si="44"/>
        <v>0</v>
      </c>
      <c r="K254" s="29">
        <f t="shared" si="44"/>
        <v>0</v>
      </c>
      <c r="L254" s="29">
        <f t="shared" si="44"/>
        <v>0</v>
      </c>
      <c r="M254" s="29">
        <f t="shared" si="45"/>
        <v>0</v>
      </c>
    </row>
    <row r="255" spans="1:13" ht="25.5" x14ac:dyDescent="0.35">
      <c r="A255" s="26">
        <v>15</v>
      </c>
      <c r="B255" s="27" t="s">
        <v>90</v>
      </c>
      <c r="C255" s="28"/>
      <c r="D255" s="28"/>
      <c r="E255" s="28"/>
      <c r="F255" s="33">
        <v>7</v>
      </c>
      <c r="G255" s="29">
        <f t="shared" si="41"/>
        <v>0</v>
      </c>
      <c r="H255" s="29">
        <f t="shared" si="42"/>
        <v>0</v>
      </c>
      <c r="I255" s="29">
        <f t="shared" si="43"/>
        <v>0</v>
      </c>
      <c r="J255" s="29">
        <f t="shared" si="44"/>
        <v>0</v>
      </c>
      <c r="K255" s="29">
        <f t="shared" si="44"/>
        <v>0</v>
      </c>
      <c r="L255" s="29">
        <f t="shared" si="44"/>
        <v>0</v>
      </c>
      <c r="M255" s="29">
        <f t="shared" si="45"/>
        <v>0</v>
      </c>
    </row>
    <row r="256" spans="1:13" ht="25.5" x14ac:dyDescent="0.35">
      <c r="A256" s="26">
        <v>16</v>
      </c>
      <c r="B256" s="27" t="s">
        <v>76</v>
      </c>
      <c r="C256" s="28"/>
      <c r="D256" s="28"/>
      <c r="E256" s="28"/>
      <c r="F256" s="33">
        <v>4</v>
      </c>
      <c r="G256" s="29">
        <f t="shared" si="41"/>
        <v>0</v>
      </c>
      <c r="H256" s="29">
        <f t="shared" si="42"/>
        <v>0</v>
      </c>
      <c r="I256" s="29">
        <f t="shared" si="43"/>
        <v>0</v>
      </c>
      <c r="J256" s="29">
        <f t="shared" si="44"/>
        <v>0</v>
      </c>
      <c r="K256" s="29">
        <f t="shared" si="44"/>
        <v>0</v>
      </c>
      <c r="L256" s="29">
        <f t="shared" si="44"/>
        <v>0</v>
      </c>
      <c r="M256" s="29">
        <f t="shared" si="45"/>
        <v>0</v>
      </c>
    </row>
    <row r="257" spans="1:13" x14ac:dyDescent="0.35">
      <c r="A257" s="26">
        <v>17</v>
      </c>
      <c r="B257" s="27" t="s">
        <v>91</v>
      </c>
      <c r="C257" s="28"/>
      <c r="D257" s="28"/>
      <c r="E257" s="28"/>
      <c r="F257" s="33">
        <v>1</v>
      </c>
      <c r="G257" s="29">
        <f t="shared" si="41"/>
        <v>0</v>
      </c>
      <c r="H257" s="29">
        <f t="shared" si="42"/>
        <v>0</v>
      </c>
      <c r="I257" s="29">
        <f t="shared" si="43"/>
        <v>0</v>
      </c>
      <c r="J257" s="29">
        <f t="shared" si="44"/>
        <v>0</v>
      </c>
      <c r="K257" s="29">
        <f t="shared" si="44"/>
        <v>0</v>
      </c>
      <c r="L257" s="29">
        <f t="shared" si="44"/>
        <v>0</v>
      </c>
      <c r="M257" s="29">
        <f t="shared" si="45"/>
        <v>0</v>
      </c>
    </row>
    <row r="258" spans="1:13" ht="25.5" x14ac:dyDescent="0.35">
      <c r="A258" s="26">
        <v>18</v>
      </c>
      <c r="B258" s="27" t="s">
        <v>78</v>
      </c>
      <c r="C258" s="28"/>
      <c r="D258" s="28"/>
      <c r="E258" s="28"/>
      <c r="F258" s="33">
        <v>2</v>
      </c>
      <c r="G258" s="29">
        <f t="shared" si="41"/>
        <v>0</v>
      </c>
      <c r="H258" s="29">
        <f t="shared" si="42"/>
        <v>0</v>
      </c>
      <c r="I258" s="29">
        <f t="shared" si="43"/>
        <v>0</v>
      </c>
      <c r="J258" s="29">
        <f t="shared" si="44"/>
        <v>0</v>
      </c>
      <c r="K258" s="29">
        <f t="shared" si="44"/>
        <v>0</v>
      </c>
      <c r="L258" s="29">
        <f t="shared" si="44"/>
        <v>0</v>
      </c>
      <c r="M258" s="29">
        <f t="shared" si="45"/>
        <v>0</v>
      </c>
    </row>
    <row r="259" spans="1:13" ht="27.5" customHeight="1" x14ac:dyDescent="0.35">
      <c r="A259" s="26">
        <v>19</v>
      </c>
      <c r="B259" s="27" t="s">
        <v>79</v>
      </c>
      <c r="C259" s="28"/>
      <c r="D259" s="28"/>
      <c r="E259" s="28"/>
      <c r="F259" s="33">
        <v>1</v>
      </c>
      <c r="G259" s="29">
        <f t="shared" si="41"/>
        <v>0</v>
      </c>
      <c r="H259" s="29">
        <f t="shared" si="42"/>
        <v>0</v>
      </c>
      <c r="I259" s="29">
        <f t="shared" si="43"/>
        <v>0</v>
      </c>
      <c r="J259" s="29">
        <f t="shared" si="44"/>
        <v>0</v>
      </c>
      <c r="K259" s="29">
        <f t="shared" si="44"/>
        <v>0</v>
      </c>
      <c r="L259" s="29">
        <f t="shared" si="44"/>
        <v>0</v>
      </c>
      <c r="M259" s="29">
        <f t="shared" si="45"/>
        <v>0</v>
      </c>
    </row>
    <row r="260" spans="1:13" x14ac:dyDescent="0.35">
      <c r="A260" s="26">
        <v>20</v>
      </c>
      <c r="B260" s="27" t="s">
        <v>80</v>
      </c>
      <c r="C260" s="28"/>
      <c r="D260" s="28"/>
      <c r="E260" s="28"/>
      <c r="F260" s="33">
        <v>8</v>
      </c>
      <c r="G260" s="29">
        <f t="shared" si="41"/>
        <v>0</v>
      </c>
      <c r="H260" s="29">
        <f t="shared" si="42"/>
        <v>0</v>
      </c>
      <c r="I260" s="29">
        <f t="shared" si="43"/>
        <v>0</v>
      </c>
      <c r="J260" s="29">
        <f t="shared" si="44"/>
        <v>0</v>
      </c>
      <c r="K260" s="29">
        <f t="shared" si="44"/>
        <v>0</v>
      </c>
      <c r="L260" s="29">
        <f t="shared" si="44"/>
        <v>0</v>
      </c>
      <c r="M260" s="29">
        <f t="shared" si="45"/>
        <v>0</v>
      </c>
    </row>
    <row r="261" spans="1:13" x14ac:dyDescent="0.35">
      <c r="A261" s="109" t="s">
        <v>59</v>
      </c>
      <c r="B261" s="110"/>
      <c r="C261" s="110"/>
      <c r="D261" s="110"/>
      <c r="E261" s="110"/>
      <c r="F261" s="110"/>
      <c r="G261" s="34">
        <f>SUM(G241:G260)</f>
        <v>0</v>
      </c>
      <c r="H261" s="34">
        <f>SUM(H241:H260)</f>
        <v>0</v>
      </c>
      <c r="I261" s="34">
        <f>SUM(I241:I260)</f>
        <v>0</v>
      </c>
      <c r="J261" s="34"/>
      <c r="K261" s="34"/>
      <c r="L261" s="34"/>
      <c r="M261" s="34"/>
    </row>
    <row r="262" spans="1:13" x14ac:dyDescent="0.35">
      <c r="A262" s="109" t="s">
        <v>46</v>
      </c>
      <c r="B262" s="110"/>
      <c r="C262" s="110"/>
      <c r="D262" s="110"/>
      <c r="E262" s="110"/>
      <c r="F262" s="110"/>
      <c r="G262" s="110"/>
      <c r="H262" s="110"/>
      <c r="I262" s="110"/>
      <c r="J262" s="34">
        <f>SUM(J241:J260)</f>
        <v>0</v>
      </c>
      <c r="K262" s="34">
        <f>SUM(K241:K260)</f>
        <v>0</v>
      </c>
      <c r="L262" s="34">
        <f>SUM(L241:L260)</f>
        <v>0</v>
      </c>
      <c r="M262" s="34"/>
    </row>
    <row r="263" spans="1:13" ht="15" thickBot="1" x14ac:dyDescent="0.4">
      <c r="A263" s="111" t="s">
        <v>41</v>
      </c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41">
        <f>SUM(J262:L262)</f>
        <v>0</v>
      </c>
    </row>
    <row r="264" spans="1:13" ht="15" thickTop="1" x14ac:dyDescent="0.35">
      <c r="A264" s="43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5"/>
    </row>
    <row r="265" spans="1:13" ht="15.5" x14ac:dyDescent="0.35">
      <c r="A265" s="103" t="s">
        <v>99</v>
      </c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</row>
    <row r="266" spans="1:13" x14ac:dyDescent="0.35">
      <c r="A266" s="113" t="s">
        <v>16</v>
      </c>
      <c r="B266" s="113" t="s">
        <v>4</v>
      </c>
      <c r="C266" s="106" t="s">
        <v>43</v>
      </c>
      <c r="D266" s="106"/>
      <c r="E266" s="106"/>
      <c r="F266" s="115" t="s">
        <v>58</v>
      </c>
      <c r="G266" s="106" t="s">
        <v>59</v>
      </c>
      <c r="H266" s="106"/>
      <c r="I266" s="106"/>
      <c r="J266" s="106" t="s">
        <v>18</v>
      </c>
      <c r="K266" s="107"/>
      <c r="L266" s="107"/>
      <c r="M266" s="106" t="s">
        <v>19</v>
      </c>
    </row>
    <row r="267" spans="1:13" x14ac:dyDescent="0.35">
      <c r="A267" s="114"/>
      <c r="B267" s="114"/>
      <c r="C267" s="4" t="s">
        <v>20</v>
      </c>
      <c r="D267" s="4" t="s">
        <v>21</v>
      </c>
      <c r="E267" s="4" t="s">
        <v>22</v>
      </c>
      <c r="F267" s="115"/>
      <c r="G267" s="4" t="s">
        <v>20</v>
      </c>
      <c r="H267" s="4" t="s">
        <v>21</v>
      </c>
      <c r="I267" s="4" t="s">
        <v>22</v>
      </c>
      <c r="J267" s="4" t="s">
        <v>20</v>
      </c>
      <c r="K267" s="4" t="s">
        <v>21</v>
      </c>
      <c r="L267" s="4" t="s">
        <v>22</v>
      </c>
      <c r="M267" s="108"/>
    </row>
    <row r="268" spans="1:13" ht="14.5" customHeight="1" x14ac:dyDescent="0.35">
      <c r="A268" s="26">
        <v>1</v>
      </c>
      <c r="B268" s="27" t="s">
        <v>60</v>
      </c>
      <c r="C268" s="28"/>
      <c r="D268" s="28"/>
      <c r="E268" s="28"/>
      <c r="F268" s="33">
        <v>2</v>
      </c>
      <c r="G268" s="29">
        <f>C268*F268</f>
        <v>0</v>
      </c>
      <c r="H268" s="29">
        <f>D268*F268</f>
        <v>0</v>
      </c>
      <c r="I268" s="29">
        <f>E268*F268</f>
        <v>0</v>
      </c>
      <c r="J268" s="29">
        <f>G268*12</f>
        <v>0</v>
      </c>
      <c r="K268" s="29">
        <f>H268*12</f>
        <v>0</v>
      </c>
      <c r="L268" s="29">
        <f>I268*12</f>
        <v>0</v>
      </c>
      <c r="M268" s="29">
        <f>SUM(J268:L268)</f>
        <v>0</v>
      </c>
    </row>
    <row r="269" spans="1:13" ht="25" x14ac:dyDescent="0.35">
      <c r="A269" s="26">
        <v>2</v>
      </c>
      <c r="B269" s="27" t="s">
        <v>62</v>
      </c>
      <c r="C269" s="28"/>
      <c r="D269" s="28"/>
      <c r="E269" s="28"/>
      <c r="F269" s="33">
        <v>1</v>
      </c>
      <c r="G269" s="29">
        <f t="shared" ref="G269:G287" si="46">C269*F269</f>
        <v>0</v>
      </c>
      <c r="H269" s="29">
        <f t="shared" ref="H269:H287" si="47">D269*F269</f>
        <v>0</v>
      </c>
      <c r="I269" s="29">
        <f t="shared" ref="I269:I287" si="48">E269*F269</f>
        <v>0</v>
      </c>
      <c r="J269" s="29">
        <f t="shared" ref="J269:L287" si="49">G269*12</f>
        <v>0</v>
      </c>
      <c r="K269" s="29">
        <f t="shared" si="49"/>
        <v>0</v>
      </c>
      <c r="L269" s="29">
        <f t="shared" si="49"/>
        <v>0</v>
      </c>
      <c r="M269" s="29">
        <f t="shared" ref="M269:M287" si="50">SUM(J269:L269)</f>
        <v>0</v>
      </c>
    </row>
    <row r="270" spans="1:13" x14ac:dyDescent="0.35">
      <c r="A270" s="26">
        <v>3</v>
      </c>
      <c r="B270" s="27" t="s">
        <v>63</v>
      </c>
      <c r="C270" s="28"/>
      <c r="D270" s="28"/>
      <c r="E270" s="28"/>
      <c r="F270" s="33">
        <v>2</v>
      </c>
      <c r="G270" s="29">
        <f t="shared" si="46"/>
        <v>0</v>
      </c>
      <c r="H270" s="29">
        <f t="shared" si="47"/>
        <v>0</v>
      </c>
      <c r="I270" s="29">
        <f t="shared" si="48"/>
        <v>0</v>
      </c>
      <c r="J270" s="29">
        <f t="shared" si="49"/>
        <v>0</v>
      </c>
      <c r="K270" s="29">
        <f t="shared" si="49"/>
        <v>0</v>
      </c>
      <c r="L270" s="29">
        <f t="shared" si="49"/>
        <v>0</v>
      </c>
      <c r="M270" s="29">
        <f t="shared" si="50"/>
        <v>0</v>
      </c>
    </row>
    <row r="271" spans="1:13" x14ac:dyDescent="0.35">
      <c r="A271" s="26">
        <v>4</v>
      </c>
      <c r="B271" s="27" t="s">
        <v>64</v>
      </c>
      <c r="C271" s="28"/>
      <c r="D271" s="28"/>
      <c r="E271" s="28"/>
      <c r="F271" s="33">
        <v>2</v>
      </c>
      <c r="G271" s="29">
        <f t="shared" si="46"/>
        <v>0</v>
      </c>
      <c r="H271" s="29">
        <f t="shared" si="47"/>
        <v>0</v>
      </c>
      <c r="I271" s="29">
        <f t="shared" si="48"/>
        <v>0</v>
      </c>
      <c r="J271" s="29">
        <f t="shared" si="49"/>
        <v>0</v>
      </c>
      <c r="K271" s="29">
        <f t="shared" si="49"/>
        <v>0</v>
      </c>
      <c r="L271" s="29">
        <f t="shared" si="49"/>
        <v>0</v>
      </c>
      <c r="M271" s="29">
        <f t="shared" si="50"/>
        <v>0</v>
      </c>
    </row>
    <row r="272" spans="1:13" ht="25" x14ac:dyDescent="0.35">
      <c r="A272" s="26">
        <v>5</v>
      </c>
      <c r="B272" s="27" t="s">
        <v>65</v>
      </c>
      <c r="C272" s="28"/>
      <c r="D272" s="28"/>
      <c r="E272" s="28"/>
      <c r="F272" s="33">
        <v>2</v>
      </c>
      <c r="G272" s="29">
        <f t="shared" si="46"/>
        <v>0</v>
      </c>
      <c r="H272" s="29">
        <f t="shared" si="47"/>
        <v>0</v>
      </c>
      <c r="I272" s="29">
        <f t="shared" si="48"/>
        <v>0</v>
      </c>
      <c r="J272" s="29">
        <f t="shared" si="49"/>
        <v>0</v>
      </c>
      <c r="K272" s="29">
        <f t="shared" si="49"/>
        <v>0</v>
      </c>
      <c r="L272" s="29">
        <f t="shared" si="49"/>
        <v>0</v>
      </c>
      <c r="M272" s="29">
        <f t="shared" si="50"/>
        <v>0</v>
      </c>
    </row>
    <row r="273" spans="1:13" x14ac:dyDescent="0.35">
      <c r="A273" s="26">
        <v>6</v>
      </c>
      <c r="B273" s="27" t="s">
        <v>66</v>
      </c>
      <c r="C273" s="28"/>
      <c r="D273" s="28"/>
      <c r="E273" s="28"/>
      <c r="F273" s="33">
        <v>2</v>
      </c>
      <c r="G273" s="29">
        <f t="shared" si="46"/>
        <v>0</v>
      </c>
      <c r="H273" s="29">
        <f t="shared" si="47"/>
        <v>0</v>
      </c>
      <c r="I273" s="29">
        <f t="shared" si="48"/>
        <v>0</v>
      </c>
      <c r="J273" s="29">
        <f t="shared" si="49"/>
        <v>0</v>
      </c>
      <c r="K273" s="29">
        <f t="shared" si="49"/>
        <v>0</v>
      </c>
      <c r="L273" s="29">
        <f t="shared" si="49"/>
        <v>0</v>
      </c>
      <c r="M273" s="29">
        <f t="shared" si="50"/>
        <v>0</v>
      </c>
    </row>
    <row r="274" spans="1:13" ht="25.5" x14ac:dyDescent="0.35">
      <c r="A274" s="26">
        <v>7</v>
      </c>
      <c r="B274" s="27" t="s">
        <v>67</v>
      </c>
      <c r="C274" s="28"/>
      <c r="D274" s="28"/>
      <c r="E274" s="28"/>
      <c r="F274" s="33">
        <v>25</v>
      </c>
      <c r="G274" s="29">
        <f t="shared" si="46"/>
        <v>0</v>
      </c>
      <c r="H274" s="29">
        <f t="shared" si="47"/>
        <v>0</v>
      </c>
      <c r="I274" s="29">
        <f t="shared" si="48"/>
        <v>0</v>
      </c>
      <c r="J274" s="29">
        <f t="shared" si="49"/>
        <v>0</v>
      </c>
      <c r="K274" s="29">
        <f t="shared" si="49"/>
        <v>0</v>
      </c>
      <c r="L274" s="29">
        <f t="shared" si="49"/>
        <v>0</v>
      </c>
      <c r="M274" s="29">
        <f t="shared" si="50"/>
        <v>0</v>
      </c>
    </row>
    <row r="275" spans="1:13" ht="25.5" customHeight="1" x14ac:dyDescent="0.35">
      <c r="A275" s="26">
        <v>8</v>
      </c>
      <c r="B275" s="27" t="s">
        <v>68</v>
      </c>
      <c r="C275" s="28"/>
      <c r="D275" s="28"/>
      <c r="E275" s="28"/>
      <c r="F275" s="33">
        <v>20</v>
      </c>
      <c r="G275" s="29">
        <f t="shared" si="46"/>
        <v>0</v>
      </c>
      <c r="H275" s="29">
        <f t="shared" si="47"/>
        <v>0</v>
      </c>
      <c r="I275" s="29">
        <f t="shared" si="48"/>
        <v>0</v>
      </c>
      <c r="J275" s="29">
        <f t="shared" si="49"/>
        <v>0</v>
      </c>
      <c r="K275" s="29">
        <f t="shared" si="49"/>
        <v>0</v>
      </c>
      <c r="L275" s="29">
        <f t="shared" si="49"/>
        <v>0</v>
      </c>
      <c r="M275" s="29">
        <f t="shared" si="50"/>
        <v>0</v>
      </c>
    </row>
    <row r="276" spans="1:13" ht="25" x14ac:dyDescent="0.35">
      <c r="A276" s="26">
        <v>9</v>
      </c>
      <c r="B276" s="27" t="s">
        <v>69</v>
      </c>
      <c r="C276" s="28"/>
      <c r="D276" s="28"/>
      <c r="E276" s="28"/>
      <c r="F276" s="33">
        <v>36</v>
      </c>
      <c r="G276" s="29">
        <f t="shared" si="46"/>
        <v>0</v>
      </c>
      <c r="H276" s="29">
        <f t="shared" si="47"/>
        <v>0</v>
      </c>
      <c r="I276" s="29">
        <f t="shared" si="48"/>
        <v>0</v>
      </c>
      <c r="J276" s="29">
        <f t="shared" si="49"/>
        <v>0</v>
      </c>
      <c r="K276" s="29">
        <f t="shared" si="49"/>
        <v>0</v>
      </c>
      <c r="L276" s="29">
        <f t="shared" si="49"/>
        <v>0</v>
      </c>
      <c r="M276" s="29">
        <f t="shared" si="50"/>
        <v>0</v>
      </c>
    </row>
    <row r="277" spans="1:13" ht="25.5" x14ac:dyDescent="0.35">
      <c r="A277" s="26">
        <v>10</v>
      </c>
      <c r="B277" s="27" t="s">
        <v>70</v>
      </c>
      <c r="C277" s="28"/>
      <c r="D277" s="28"/>
      <c r="E277" s="28"/>
      <c r="F277" s="33">
        <v>6</v>
      </c>
      <c r="G277" s="29">
        <f t="shared" si="46"/>
        <v>0</v>
      </c>
      <c r="H277" s="29">
        <f t="shared" si="47"/>
        <v>0</v>
      </c>
      <c r="I277" s="29">
        <f t="shared" si="48"/>
        <v>0</v>
      </c>
      <c r="J277" s="29">
        <f t="shared" si="49"/>
        <v>0</v>
      </c>
      <c r="K277" s="29">
        <f t="shared" si="49"/>
        <v>0</v>
      </c>
      <c r="L277" s="29">
        <f t="shared" si="49"/>
        <v>0</v>
      </c>
      <c r="M277" s="29">
        <f t="shared" si="50"/>
        <v>0</v>
      </c>
    </row>
    <row r="278" spans="1:13" x14ac:dyDescent="0.35">
      <c r="A278" s="26">
        <v>11</v>
      </c>
      <c r="B278" s="27" t="s">
        <v>71</v>
      </c>
      <c r="C278" s="28"/>
      <c r="D278" s="28"/>
      <c r="E278" s="28"/>
      <c r="F278" s="33">
        <v>8</v>
      </c>
      <c r="G278" s="29">
        <f t="shared" si="46"/>
        <v>0</v>
      </c>
      <c r="H278" s="29">
        <f t="shared" si="47"/>
        <v>0</v>
      </c>
      <c r="I278" s="29">
        <f t="shared" si="48"/>
        <v>0</v>
      </c>
      <c r="J278" s="29">
        <f t="shared" si="49"/>
        <v>0</v>
      </c>
      <c r="K278" s="29">
        <f t="shared" si="49"/>
        <v>0</v>
      </c>
      <c r="L278" s="29">
        <f t="shared" si="49"/>
        <v>0</v>
      </c>
      <c r="M278" s="29">
        <f t="shared" si="50"/>
        <v>0</v>
      </c>
    </row>
    <row r="279" spans="1:13" x14ac:dyDescent="0.35">
      <c r="A279" s="26">
        <v>12</v>
      </c>
      <c r="B279" s="27" t="s">
        <v>72</v>
      </c>
      <c r="C279" s="28"/>
      <c r="D279" s="28"/>
      <c r="E279" s="28"/>
      <c r="F279" s="33">
        <v>2</v>
      </c>
      <c r="G279" s="29">
        <f t="shared" si="46"/>
        <v>0</v>
      </c>
      <c r="H279" s="29">
        <f t="shared" si="47"/>
        <v>0</v>
      </c>
      <c r="I279" s="29">
        <f t="shared" si="48"/>
        <v>0</v>
      </c>
      <c r="J279" s="29">
        <f t="shared" si="49"/>
        <v>0</v>
      </c>
      <c r="K279" s="29">
        <f t="shared" si="49"/>
        <v>0</v>
      </c>
      <c r="L279" s="29">
        <f t="shared" si="49"/>
        <v>0</v>
      </c>
      <c r="M279" s="29">
        <f t="shared" si="50"/>
        <v>0</v>
      </c>
    </row>
    <row r="280" spans="1:13" x14ac:dyDescent="0.35">
      <c r="A280" s="26">
        <v>13</v>
      </c>
      <c r="B280" s="27" t="s">
        <v>73</v>
      </c>
      <c r="C280" s="28"/>
      <c r="D280" s="28"/>
      <c r="E280" s="28"/>
      <c r="F280" s="33">
        <v>21</v>
      </c>
      <c r="G280" s="29">
        <f t="shared" si="46"/>
        <v>0</v>
      </c>
      <c r="H280" s="29">
        <f t="shared" si="47"/>
        <v>0</v>
      </c>
      <c r="I280" s="29">
        <f t="shared" si="48"/>
        <v>0</v>
      </c>
      <c r="J280" s="29">
        <f t="shared" si="49"/>
        <v>0</v>
      </c>
      <c r="K280" s="29">
        <f t="shared" si="49"/>
        <v>0</v>
      </c>
      <c r="L280" s="29">
        <f t="shared" si="49"/>
        <v>0</v>
      </c>
      <c r="M280" s="29">
        <f t="shared" si="50"/>
        <v>0</v>
      </c>
    </row>
    <row r="281" spans="1:13" x14ac:dyDescent="0.35">
      <c r="A281" s="26">
        <v>14</v>
      </c>
      <c r="B281" s="27" t="s">
        <v>100</v>
      </c>
      <c r="C281" s="28"/>
      <c r="D281" s="28"/>
      <c r="E281" s="28"/>
      <c r="F281" s="33">
        <v>2</v>
      </c>
      <c r="G281" s="29">
        <f t="shared" si="46"/>
        <v>0</v>
      </c>
      <c r="H281" s="29">
        <f t="shared" si="47"/>
        <v>0</v>
      </c>
      <c r="I281" s="29">
        <f t="shared" si="48"/>
        <v>0</v>
      </c>
      <c r="J281" s="29">
        <f t="shared" si="49"/>
        <v>0</v>
      </c>
      <c r="K281" s="29">
        <f t="shared" si="49"/>
        <v>0</v>
      </c>
      <c r="L281" s="29">
        <f t="shared" si="49"/>
        <v>0</v>
      </c>
      <c r="M281" s="29">
        <f t="shared" si="50"/>
        <v>0</v>
      </c>
    </row>
    <row r="282" spans="1:13" ht="25.5" x14ac:dyDescent="0.35">
      <c r="A282" s="26">
        <v>15</v>
      </c>
      <c r="B282" s="27" t="s">
        <v>75</v>
      </c>
      <c r="C282" s="28"/>
      <c r="D282" s="28"/>
      <c r="E282" s="28"/>
      <c r="F282" s="33">
        <v>10</v>
      </c>
      <c r="G282" s="29">
        <f t="shared" si="46"/>
        <v>0</v>
      </c>
      <c r="H282" s="29">
        <f t="shared" si="47"/>
        <v>0</v>
      </c>
      <c r="I282" s="29">
        <f t="shared" si="48"/>
        <v>0</v>
      </c>
      <c r="J282" s="29">
        <f t="shared" si="49"/>
        <v>0</v>
      </c>
      <c r="K282" s="29">
        <f t="shared" si="49"/>
        <v>0</v>
      </c>
      <c r="L282" s="29">
        <f t="shared" si="49"/>
        <v>0</v>
      </c>
      <c r="M282" s="29">
        <f t="shared" si="50"/>
        <v>0</v>
      </c>
    </row>
    <row r="283" spans="1:13" ht="25.5" x14ac:dyDescent="0.35">
      <c r="A283" s="26">
        <v>16</v>
      </c>
      <c r="B283" s="27" t="s">
        <v>76</v>
      </c>
      <c r="C283" s="28"/>
      <c r="D283" s="28"/>
      <c r="E283" s="28"/>
      <c r="F283" s="33">
        <v>4</v>
      </c>
      <c r="G283" s="29">
        <f t="shared" si="46"/>
        <v>0</v>
      </c>
      <c r="H283" s="29">
        <f t="shared" si="47"/>
        <v>0</v>
      </c>
      <c r="I283" s="29">
        <f t="shared" si="48"/>
        <v>0</v>
      </c>
      <c r="J283" s="29">
        <f t="shared" si="49"/>
        <v>0</v>
      </c>
      <c r="K283" s="29">
        <f t="shared" si="49"/>
        <v>0</v>
      </c>
      <c r="L283" s="29">
        <f t="shared" si="49"/>
        <v>0</v>
      </c>
      <c r="M283" s="29">
        <f t="shared" si="50"/>
        <v>0</v>
      </c>
    </row>
    <row r="284" spans="1:13" x14ac:dyDescent="0.35">
      <c r="A284" s="26">
        <v>17</v>
      </c>
      <c r="B284" s="27" t="s">
        <v>101</v>
      </c>
      <c r="C284" s="28"/>
      <c r="D284" s="28"/>
      <c r="E284" s="28"/>
      <c r="F284" s="33">
        <v>1</v>
      </c>
      <c r="G284" s="29">
        <f t="shared" si="46"/>
        <v>0</v>
      </c>
      <c r="H284" s="29">
        <f t="shared" si="47"/>
        <v>0</v>
      </c>
      <c r="I284" s="29">
        <f t="shared" si="48"/>
        <v>0</v>
      </c>
      <c r="J284" s="29">
        <f t="shared" si="49"/>
        <v>0</v>
      </c>
      <c r="K284" s="29">
        <f t="shared" si="49"/>
        <v>0</v>
      </c>
      <c r="L284" s="29">
        <f t="shared" si="49"/>
        <v>0</v>
      </c>
      <c r="M284" s="29">
        <f t="shared" si="50"/>
        <v>0</v>
      </c>
    </row>
    <row r="285" spans="1:13" ht="25.5" x14ac:dyDescent="0.35">
      <c r="A285" s="26">
        <v>18</v>
      </c>
      <c r="B285" s="27" t="s">
        <v>78</v>
      </c>
      <c r="C285" s="28"/>
      <c r="D285" s="28"/>
      <c r="E285" s="28"/>
      <c r="F285" s="33">
        <v>4</v>
      </c>
      <c r="G285" s="29">
        <f t="shared" si="46"/>
        <v>0</v>
      </c>
      <c r="H285" s="29">
        <f t="shared" si="47"/>
        <v>0</v>
      </c>
      <c r="I285" s="29">
        <f t="shared" si="48"/>
        <v>0</v>
      </c>
      <c r="J285" s="29">
        <f t="shared" si="49"/>
        <v>0</v>
      </c>
      <c r="K285" s="29">
        <f t="shared" si="49"/>
        <v>0</v>
      </c>
      <c r="L285" s="29">
        <f t="shared" si="49"/>
        <v>0</v>
      </c>
      <c r="M285" s="29">
        <f t="shared" si="50"/>
        <v>0</v>
      </c>
    </row>
    <row r="286" spans="1:13" ht="27.5" customHeight="1" x14ac:dyDescent="0.35">
      <c r="A286" s="26">
        <v>19</v>
      </c>
      <c r="B286" s="27" t="s">
        <v>79</v>
      </c>
      <c r="C286" s="28"/>
      <c r="D286" s="28"/>
      <c r="E286" s="28"/>
      <c r="F286" s="33">
        <v>2</v>
      </c>
      <c r="G286" s="29">
        <f t="shared" si="46"/>
        <v>0</v>
      </c>
      <c r="H286" s="29">
        <f t="shared" si="47"/>
        <v>0</v>
      </c>
      <c r="I286" s="29">
        <f t="shared" si="48"/>
        <v>0</v>
      </c>
      <c r="J286" s="29">
        <f t="shared" si="49"/>
        <v>0</v>
      </c>
      <c r="K286" s="29">
        <f t="shared" si="49"/>
        <v>0</v>
      </c>
      <c r="L286" s="29">
        <f t="shared" si="49"/>
        <v>0</v>
      </c>
      <c r="M286" s="29">
        <f t="shared" si="50"/>
        <v>0</v>
      </c>
    </row>
    <row r="287" spans="1:13" x14ac:dyDescent="0.35">
      <c r="A287" s="26">
        <v>20</v>
      </c>
      <c r="B287" s="27" t="s">
        <v>80</v>
      </c>
      <c r="C287" s="28"/>
      <c r="D287" s="28"/>
      <c r="E287" s="28"/>
      <c r="F287" s="33">
        <v>5</v>
      </c>
      <c r="G287" s="29">
        <f t="shared" si="46"/>
        <v>0</v>
      </c>
      <c r="H287" s="29">
        <f t="shared" si="47"/>
        <v>0</v>
      </c>
      <c r="I287" s="29">
        <f t="shared" si="48"/>
        <v>0</v>
      </c>
      <c r="J287" s="29">
        <f t="shared" si="49"/>
        <v>0</v>
      </c>
      <c r="K287" s="29">
        <f t="shared" si="49"/>
        <v>0</v>
      </c>
      <c r="L287" s="29">
        <f t="shared" si="49"/>
        <v>0</v>
      </c>
      <c r="M287" s="29">
        <f t="shared" si="50"/>
        <v>0</v>
      </c>
    </row>
    <row r="288" spans="1:13" x14ac:dyDescent="0.35">
      <c r="A288" s="109" t="s">
        <v>59</v>
      </c>
      <c r="B288" s="110"/>
      <c r="C288" s="110"/>
      <c r="D288" s="110"/>
      <c r="E288" s="110"/>
      <c r="F288" s="110"/>
      <c r="G288" s="34">
        <f>SUM(G268:G287)</f>
        <v>0</v>
      </c>
      <c r="H288" s="34">
        <f>SUM(H268:H287)</f>
        <v>0</v>
      </c>
      <c r="I288" s="34">
        <f>SUM(I268:I287)</f>
        <v>0</v>
      </c>
      <c r="J288" s="34"/>
      <c r="K288" s="34"/>
      <c r="L288" s="34"/>
      <c r="M288" s="34"/>
    </row>
    <row r="289" spans="1:13" x14ac:dyDescent="0.35">
      <c r="A289" s="109" t="s">
        <v>46</v>
      </c>
      <c r="B289" s="110"/>
      <c r="C289" s="110"/>
      <c r="D289" s="110"/>
      <c r="E289" s="110"/>
      <c r="F289" s="110"/>
      <c r="G289" s="110"/>
      <c r="H289" s="110"/>
      <c r="I289" s="110"/>
      <c r="J289" s="34">
        <f>SUM(J268:J287)</f>
        <v>0</v>
      </c>
      <c r="K289" s="34">
        <f>SUM(K268:K287)</f>
        <v>0</v>
      </c>
      <c r="L289" s="34">
        <f>SUM(L268:L287)</f>
        <v>0</v>
      </c>
      <c r="M289" s="34"/>
    </row>
    <row r="290" spans="1:13" ht="15" thickBot="1" x14ac:dyDescent="0.4">
      <c r="A290" s="111" t="s">
        <v>41</v>
      </c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41">
        <f>SUM(J289:L289)</f>
        <v>0</v>
      </c>
    </row>
    <row r="291" spans="1:13" ht="15" thickTop="1" x14ac:dyDescent="0.35">
      <c r="A291" s="43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37"/>
    </row>
    <row r="292" spans="1:13" ht="15" thickBot="1" x14ac:dyDescent="0.4">
      <c r="A292" s="109" t="s">
        <v>102</v>
      </c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41">
        <f>M95+M129+M155+M182+M209+M236+M263+M290</f>
        <v>0</v>
      </c>
    </row>
    <row r="293" spans="1:13" ht="15" thickTop="1" x14ac:dyDescent="0.35">
      <c r="A293" s="30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37"/>
    </row>
    <row r="294" spans="1:13" x14ac:dyDescent="0.35">
      <c r="A294" s="30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37"/>
    </row>
    <row r="295" spans="1:13" x14ac:dyDescent="0.35">
      <c r="A295" s="30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37"/>
    </row>
    <row r="296" spans="1:13" s="38" customFormat="1" ht="34.5" customHeight="1" x14ac:dyDescent="0.35">
      <c r="A296" s="103" t="s">
        <v>103</v>
      </c>
      <c r="B296" s="104"/>
      <c r="C296" s="104"/>
      <c r="D296" s="104"/>
      <c r="E296" s="104"/>
      <c r="F296" s="104"/>
      <c r="G296" s="104"/>
      <c r="H296" s="104"/>
      <c r="I296" s="104"/>
      <c r="J296" s="15"/>
      <c r="K296" s="15"/>
      <c r="L296" s="15"/>
      <c r="M296" s="46"/>
    </row>
    <row r="297" spans="1:13" s="38" customFormat="1" x14ac:dyDescent="0.35">
      <c r="A297" s="9" t="s">
        <v>16</v>
      </c>
      <c r="B297" s="73" t="s">
        <v>4</v>
      </c>
      <c r="C297" s="73"/>
      <c r="D297" s="73"/>
      <c r="E297" s="9" t="s">
        <v>104</v>
      </c>
      <c r="F297" s="105" t="s">
        <v>43</v>
      </c>
      <c r="G297" s="105"/>
      <c r="H297" s="105" t="s">
        <v>105</v>
      </c>
      <c r="I297" s="105"/>
      <c r="J297" s="47"/>
      <c r="K297" s="47"/>
      <c r="L297" s="47"/>
      <c r="M297" s="46"/>
    </row>
    <row r="298" spans="1:13" x14ac:dyDescent="0.35">
      <c r="A298" s="48">
        <v>1</v>
      </c>
      <c r="B298" s="69" t="s">
        <v>106</v>
      </c>
      <c r="C298" s="66"/>
      <c r="D298" s="66"/>
      <c r="E298" s="48">
        <v>98</v>
      </c>
      <c r="F298" s="70"/>
      <c r="G298" s="71"/>
      <c r="H298" s="72">
        <f>F298*E298</f>
        <v>0</v>
      </c>
      <c r="I298" s="72"/>
      <c r="J298" s="49"/>
      <c r="K298" s="49"/>
      <c r="L298" s="49"/>
    </row>
    <row r="299" spans="1:13" x14ac:dyDescent="0.35">
      <c r="A299" s="48">
        <v>2</v>
      </c>
      <c r="B299" s="69" t="s">
        <v>107</v>
      </c>
      <c r="C299" s="66"/>
      <c r="D299" s="66"/>
      <c r="E299" s="48">
        <v>59</v>
      </c>
      <c r="F299" s="70"/>
      <c r="G299" s="71"/>
      <c r="H299" s="101">
        <f>F299*E299</f>
        <v>0</v>
      </c>
      <c r="I299" s="102"/>
      <c r="J299" s="49"/>
      <c r="K299" s="49"/>
      <c r="L299" s="49"/>
    </row>
    <row r="300" spans="1:13" x14ac:dyDescent="0.35">
      <c r="A300" s="48">
        <v>3</v>
      </c>
      <c r="B300" s="69" t="s">
        <v>108</v>
      </c>
      <c r="C300" s="66"/>
      <c r="D300" s="66"/>
      <c r="E300" s="48">
        <v>98</v>
      </c>
      <c r="F300" s="70"/>
      <c r="G300" s="71"/>
      <c r="H300" s="72">
        <f>F300*E300</f>
        <v>0</v>
      </c>
      <c r="I300" s="72"/>
      <c r="J300" s="49"/>
      <c r="K300" s="49"/>
      <c r="L300" s="49"/>
    </row>
    <row r="301" spans="1:13" ht="15" thickBot="1" x14ac:dyDescent="0.4">
      <c r="A301" s="73" t="s">
        <v>109</v>
      </c>
      <c r="B301" s="74"/>
      <c r="C301" s="74"/>
      <c r="D301" s="74"/>
      <c r="E301" s="74"/>
      <c r="F301" s="74"/>
      <c r="G301" s="74"/>
      <c r="H301" s="75">
        <f>SUM(H298:I300)</f>
        <v>0</v>
      </c>
      <c r="I301" s="75"/>
      <c r="J301" s="49"/>
      <c r="K301" s="49"/>
      <c r="L301" s="49"/>
    </row>
    <row r="302" spans="1:13" ht="15" thickTop="1" x14ac:dyDescent="0.35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</row>
    <row r="303" spans="1:13" x14ac:dyDescent="0.35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</row>
    <row r="304" spans="1:13" s="40" customFormat="1" ht="43.5" customHeight="1" x14ac:dyDescent="0.35">
      <c r="A304" s="78" t="s">
        <v>137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80"/>
    </row>
    <row r="305" spans="1:13" s="40" customFormat="1" x14ac:dyDescent="0.35">
      <c r="A305" s="81" t="s">
        <v>16</v>
      </c>
      <c r="B305" s="83" t="s">
        <v>4</v>
      </c>
      <c r="C305" s="84"/>
      <c r="D305" s="85"/>
      <c r="E305" s="81" t="s">
        <v>104</v>
      </c>
      <c r="F305" s="89" t="s">
        <v>124</v>
      </c>
      <c r="G305" s="90"/>
      <c r="H305" s="90"/>
      <c r="I305" s="90"/>
      <c r="J305" s="90"/>
      <c r="K305" s="90"/>
      <c r="L305" s="91" t="s">
        <v>125</v>
      </c>
      <c r="M305" s="92"/>
    </row>
    <row r="306" spans="1:13" s="40" customFormat="1" x14ac:dyDescent="0.35">
      <c r="A306" s="82"/>
      <c r="B306" s="86"/>
      <c r="C306" s="87"/>
      <c r="D306" s="88"/>
      <c r="E306" s="82"/>
      <c r="F306" s="95" t="s">
        <v>20</v>
      </c>
      <c r="G306" s="96"/>
      <c r="H306" s="95" t="s">
        <v>21</v>
      </c>
      <c r="I306" s="96"/>
      <c r="J306" s="95" t="s">
        <v>22</v>
      </c>
      <c r="K306" s="96"/>
      <c r="L306" s="93"/>
      <c r="M306" s="94"/>
    </row>
    <row r="307" spans="1:13" x14ac:dyDescent="0.35">
      <c r="A307" s="48">
        <v>1</v>
      </c>
      <c r="B307" s="66" t="s">
        <v>126</v>
      </c>
      <c r="C307" s="67"/>
      <c r="D307" s="67"/>
      <c r="E307" s="52">
        <v>1</v>
      </c>
      <c r="F307" s="97"/>
      <c r="G307" s="98"/>
      <c r="H307" s="97"/>
      <c r="I307" s="98"/>
      <c r="J307" s="97"/>
      <c r="K307" s="98"/>
      <c r="L307" s="99">
        <f>SUM(F307:K307)</f>
        <v>0</v>
      </c>
      <c r="M307" s="100"/>
    </row>
    <row r="308" spans="1:13" x14ac:dyDescent="0.35">
      <c r="A308" s="48">
        <v>2</v>
      </c>
      <c r="B308" s="66" t="s">
        <v>108</v>
      </c>
      <c r="C308" s="67"/>
      <c r="D308" s="67"/>
      <c r="E308" s="52">
        <v>1</v>
      </c>
      <c r="F308" s="97"/>
      <c r="G308" s="98"/>
      <c r="H308" s="97"/>
      <c r="I308" s="98"/>
      <c r="J308" s="97"/>
      <c r="K308" s="98"/>
      <c r="L308" s="99">
        <f t="shared" ref="L308:L316" si="51">SUM(F308:K308)</f>
        <v>0</v>
      </c>
      <c r="M308" s="100"/>
    </row>
    <row r="309" spans="1:13" x14ac:dyDescent="0.35">
      <c r="A309" s="48">
        <v>3</v>
      </c>
      <c r="B309" s="66" t="s">
        <v>127</v>
      </c>
      <c r="C309" s="67"/>
      <c r="D309" s="67"/>
      <c r="E309" s="52">
        <v>1</v>
      </c>
      <c r="F309" s="97"/>
      <c r="G309" s="98"/>
      <c r="H309" s="97"/>
      <c r="I309" s="98"/>
      <c r="J309" s="97"/>
      <c r="K309" s="98"/>
      <c r="L309" s="99">
        <f t="shared" si="51"/>
        <v>0</v>
      </c>
      <c r="M309" s="100"/>
    </row>
    <row r="310" spans="1:13" x14ac:dyDescent="0.35">
      <c r="A310" s="48">
        <v>4</v>
      </c>
      <c r="B310" s="66" t="s">
        <v>128</v>
      </c>
      <c r="C310" s="67"/>
      <c r="D310" s="67"/>
      <c r="E310" s="52">
        <v>1</v>
      </c>
      <c r="F310" s="97"/>
      <c r="G310" s="98"/>
      <c r="H310" s="97"/>
      <c r="I310" s="98"/>
      <c r="J310" s="97"/>
      <c r="K310" s="98"/>
      <c r="L310" s="99">
        <f t="shared" si="51"/>
        <v>0</v>
      </c>
      <c r="M310" s="100"/>
    </row>
    <row r="311" spans="1:13" x14ac:dyDescent="0.35">
      <c r="A311" s="48">
        <v>5</v>
      </c>
      <c r="B311" s="66" t="s">
        <v>129</v>
      </c>
      <c r="C311" s="67"/>
      <c r="D311" s="67"/>
      <c r="E311" s="52">
        <v>1</v>
      </c>
      <c r="F311" s="97"/>
      <c r="G311" s="98"/>
      <c r="H311" s="97"/>
      <c r="I311" s="98"/>
      <c r="J311" s="97"/>
      <c r="K311" s="98"/>
      <c r="L311" s="99">
        <f t="shared" si="51"/>
        <v>0</v>
      </c>
      <c r="M311" s="100"/>
    </row>
    <row r="312" spans="1:13" x14ac:dyDescent="0.35">
      <c r="A312" s="48">
        <v>6</v>
      </c>
      <c r="B312" s="66" t="s">
        <v>130</v>
      </c>
      <c r="C312" s="67"/>
      <c r="D312" s="67"/>
      <c r="E312" s="52">
        <v>1</v>
      </c>
      <c r="F312" s="97"/>
      <c r="G312" s="98"/>
      <c r="H312" s="97"/>
      <c r="I312" s="98"/>
      <c r="J312" s="97"/>
      <c r="K312" s="98"/>
      <c r="L312" s="99">
        <f t="shared" si="51"/>
        <v>0</v>
      </c>
      <c r="M312" s="100"/>
    </row>
    <row r="313" spans="1:13" x14ac:dyDescent="0.35">
      <c r="A313" s="48">
        <v>7</v>
      </c>
      <c r="B313" s="66" t="s">
        <v>131</v>
      </c>
      <c r="C313" s="67"/>
      <c r="D313" s="67"/>
      <c r="E313" s="52">
        <v>1</v>
      </c>
      <c r="F313" s="97"/>
      <c r="G313" s="98"/>
      <c r="H313" s="97"/>
      <c r="I313" s="98"/>
      <c r="J313" s="97"/>
      <c r="K313" s="98"/>
      <c r="L313" s="99">
        <f t="shared" si="51"/>
        <v>0</v>
      </c>
      <c r="M313" s="100"/>
    </row>
    <row r="314" spans="1:13" x14ac:dyDescent="0.35">
      <c r="A314" s="48">
        <v>8</v>
      </c>
      <c r="B314" s="66" t="s">
        <v>132</v>
      </c>
      <c r="C314" s="67"/>
      <c r="D314" s="67"/>
      <c r="E314" s="52">
        <v>1</v>
      </c>
      <c r="F314" s="97"/>
      <c r="G314" s="98"/>
      <c r="H314" s="97"/>
      <c r="I314" s="98"/>
      <c r="J314" s="97"/>
      <c r="K314" s="98"/>
      <c r="L314" s="99">
        <f t="shared" si="51"/>
        <v>0</v>
      </c>
      <c r="M314" s="100"/>
    </row>
    <row r="315" spans="1:13" x14ac:dyDescent="0.35">
      <c r="A315" s="48">
        <v>9</v>
      </c>
      <c r="B315" s="66" t="s">
        <v>133</v>
      </c>
      <c r="C315" s="67"/>
      <c r="D315" s="67"/>
      <c r="E315" s="52">
        <v>1</v>
      </c>
      <c r="F315" s="97"/>
      <c r="G315" s="98"/>
      <c r="H315" s="97"/>
      <c r="I315" s="98"/>
      <c r="J315" s="97"/>
      <c r="K315" s="98"/>
      <c r="L315" s="99">
        <f t="shared" si="51"/>
        <v>0</v>
      </c>
      <c r="M315" s="100"/>
    </row>
    <row r="316" spans="1:13" s="38" customFormat="1" x14ac:dyDescent="0.35">
      <c r="A316" s="61" t="s">
        <v>125</v>
      </c>
      <c r="B316" s="62"/>
      <c r="C316" s="62"/>
      <c r="D316" s="62"/>
      <c r="E316" s="62"/>
      <c r="F316" s="169">
        <f>SUM(F307:G315)</f>
        <v>0</v>
      </c>
      <c r="G316" s="170"/>
      <c r="H316" s="169">
        <f t="shared" ref="H316" si="52">SUM(H307:I315)</f>
        <v>0</v>
      </c>
      <c r="I316" s="170"/>
      <c r="J316" s="169">
        <f t="shared" ref="J316" si="53">SUM(J307:K315)</f>
        <v>0</v>
      </c>
      <c r="K316" s="170"/>
      <c r="L316" s="169">
        <f t="shared" si="51"/>
        <v>0</v>
      </c>
      <c r="M316" s="170"/>
    </row>
    <row r="317" spans="1:13" x14ac:dyDescent="0.35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</row>
    <row r="318" spans="1:13" x14ac:dyDescent="0.35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</row>
    <row r="319" spans="1:13" ht="16" x14ac:dyDescent="0.4">
      <c r="A319" s="76" t="s">
        <v>134</v>
      </c>
      <c r="B319" s="77"/>
      <c r="C319" s="77"/>
      <c r="D319" s="77"/>
      <c r="E319" s="77"/>
      <c r="F319" s="77"/>
      <c r="G319" s="77"/>
      <c r="H319" s="77"/>
      <c r="I319" s="77"/>
      <c r="J319" s="49"/>
      <c r="K319" s="49"/>
      <c r="L319" s="49"/>
    </row>
    <row r="320" spans="1:13" s="38" customFormat="1" x14ac:dyDescent="0.35">
      <c r="A320" s="50" t="s">
        <v>16</v>
      </c>
      <c r="B320" s="61" t="s">
        <v>4</v>
      </c>
      <c r="C320" s="62"/>
      <c r="D320" s="62"/>
      <c r="E320" s="62"/>
      <c r="F320" s="62"/>
      <c r="G320" s="62"/>
      <c r="H320" s="171" t="s">
        <v>110</v>
      </c>
      <c r="I320" s="172"/>
      <c r="J320" s="46"/>
      <c r="K320" s="46"/>
      <c r="L320" s="46"/>
      <c r="M320" s="46"/>
    </row>
    <row r="321" spans="1:13" x14ac:dyDescent="0.35">
      <c r="A321" s="50" t="s">
        <v>111</v>
      </c>
      <c r="B321" s="66" t="s">
        <v>112</v>
      </c>
      <c r="C321" s="67"/>
      <c r="D321" s="67"/>
      <c r="E321" s="67"/>
      <c r="F321" s="67"/>
      <c r="G321" s="67"/>
      <c r="H321" s="68">
        <f>J16</f>
        <v>0</v>
      </c>
      <c r="I321" s="67"/>
    </row>
    <row r="322" spans="1:13" x14ac:dyDescent="0.35">
      <c r="A322" s="50" t="s">
        <v>113</v>
      </c>
      <c r="B322" s="66" t="s">
        <v>114</v>
      </c>
      <c r="C322" s="67"/>
      <c r="D322" s="67"/>
      <c r="E322" s="67"/>
      <c r="F322" s="67"/>
      <c r="G322" s="67"/>
      <c r="H322" s="68">
        <f>K43</f>
        <v>0</v>
      </c>
      <c r="I322" s="67"/>
    </row>
    <row r="323" spans="1:13" x14ac:dyDescent="0.35">
      <c r="A323" s="50" t="s">
        <v>115</v>
      </c>
      <c r="B323" s="66" t="s">
        <v>116</v>
      </c>
      <c r="C323" s="67"/>
      <c r="D323" s="67"/>
      <c r="E323" s="67"/>
      <c r="F323" s="67"/>
      <c r="G323" s="67"/>
      <c r="H323" s="68">
        <f>L65</f>
        <v>0</v>
      </c>
      <c r="I323" s="67"/>
    </row>
    <row r="324" spans="1:13" x14ac:dyDescent="0.35">
      <c r="A324" s="50" t="s">
        <v>117</v>
      </c>
      <c r="B324" s="66" t="s">
        <v>118</v>
      </c>
      <c r="C324" s="67"/>
      <c r="D324" s="67"/>
      <c r="E324" s="67"/>
      <c r="F324" s="67"/>
      <c r="G324" s="67"/>
      <c r="H324" s="68">
        <f>M292</f>
        <v>0</v>
      </c>
      <c r="I324" s="67"/>
    </row>
    <row r="325" spans="1:13" x14ac:dyDescent="0.35">
      <c r="A325" s="50" t="s">
        <v>119</v>
      </c>
      <c r="B325" s="66" t="s">
        <v>120</v>
      </c>
      <c r="C325" s="67"/>
      <c r="D325" s="67"/>
      <c r="E325" s="67"/>
      <c r="F325" s="67"/>
      <c r="G325" s="67"/>
      <c r="H325" s="68">
        <f>H301</f>
        <v>0</v>
      </c>
      <c r="I325" s="67"/>
    </row>
    <row r="326" spans="1:13" x14ac:dyDescent="0.35">
      <c r="A326" s="50" t="s">
        <v>135</v>
      </c>
      <c r="B326" s="66" t="s">
        <v>136</v>
      </c>
      <c r="C326" s="67"/>
      <c r="D326" s="67"/>
      <c r="E326" s="67"/>
      <c r="F326" s="67"/>
      <c r="G326" s="67"/>
      <c r="H326" s="68">
        <f>L316</f>
        <v>0</v>
      </c>
      <c r="I326" s="67"/>
    </row>
    <row r="327" spans="1:13" s="38" customFormat="1" ht="21" customHeight="1" x14ac:dyDescent="0.35">
      <c r="A327" s="61" t="s">
        <v>110</v>
      </c>
      <c r="B327" s="62"/>
      <c r="C327" s="62"/>
      <c r="D327" s="62"/>
      <c r="E327" s="62"/>
      <c r="F327" s="62"/>
      <c r="G327" s="62"/>
      <c r="H327" s="63">
        <f>SUM(H321:I326)</f>
        <v>0</v>
      </c>
      <c r="I327" s="64"/>
      <c r="J327" s="46"/>
      <c r="K327" s="46"/>
      <c r="L327" s="46"/>
      <c r="M327" s="46"/>
    </row>
    <row r="328" spans="1:13" s="38" customFormat="1" ht="21" customHeight="1" x14ac:dyDescent="0.35">
      <c r="A328" s="61" t="s">
        <v>121</v>
      </c>
      <c r="B328" s="62"/>
      <c r="C328" s="62"/>
      <c r="D328" s="62"/>
      <c r="E328" s="62"/>
      <c r="F328" s="62"/>
      <c r="G328" s="62"/>
      <c r="H328" s="65">
        <f>H327*0.15</f>
        <v>0</v>
      </c>
      <c r="I328" s="62"/>
      <c r="J328" s="46"/>
      <c r="K328" s="46"/>
      <c r="L328" s="46"/>
      <c r="M328" s="46"/>
    </row>
    <row r="329" spans="1:13" s="38" customFormat="1" ht="21" customHeight="1" x14ac:dyDescent="0.35">
      <c r="A329" s="61" t="s">
        <v>122</v>
      </c>
      <c r="B329" s="62"/>
      <c r="C329" s="62"/>
      <c r="D329" s="62"/>
      <c r="E329" s="62"/>
      <c r="F329" s="62"/>
      <c r="G329" s="62"/>
      <c r="H329" s="65">
        <f>SUM(H327:I328)</f>
        <v>0</v>
      </c>
      <c r="I329" s="62"/>
      <c r="J329" s="46"/>
      <c r="K329" s="46"/>
      <c r="L329" s="46"/>
      <c r="M329" s="46"/>
    </row>
    <row r="330" spans="1:13" x14ac:dyDescent="0.35">
      <c r="A330" s="59" t="s">
        <v>123</v>
      </c>
      <c r="B330" s="60"/>
      <c r="C330" s="60"/>
      <c r="D330" s="60"/>
      <c r="E330" s="60"/>
      <c r="F330" s="60"/>
      <c r="G330" s="60"/>
      <c r="H330" s="60"/>
      <c r="I330" s="60"/>
    </row>
    <row r="333" spans="1:13" x14ac:dyDescent="0.3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</row>
  </sheetData>
  <sheetProtection algorithmName="SHA-512" hashValue="WX6TufrwI9s0cTvRzhJRI+go0XEM0QfpdYitzPDvy2OMKWNtc20wFdHdNh3gjCsv0DaZP3+MdWxVZfEeuukZmw==" saltValue="pI18OaELQrVCJNfDMA96+g==" spinCount="100000" sheet="1" objects="1" scenarios="1" selectLockedCells="1"/>
  <mergeCells count="285">
    <mergeCell ref="B320:G320"/>
    <mergeCell ref="H320:I320"/>
    <mergeCell ref="B321:G321"/>
    <mergeCell ref="H321:I321"/>
    <mergeCell ref="B322:G322"/>
    <mergeCell ref="H322:I322"/>
    <mergeCell ref="B313:D313"/>
    <mergeCell ref="F313:G313"/>
    <mergeCell ref="H313:I313"/>
    <mergeCell ref="J313:K313"/>
    <mergeCell ref="L313:M313"/>
    <mergeCell ref="A316:E316"/>
    <mergeCell ref="F316:G316"/>
    <mergeCell ref="H316:I316"/>
    <mergeCell ref="J316:K316"/>
    <mergeCell ref="L316:M316"/>
    <mergeCell ref="B314:D314"/>
    <mergeCell ref="F314:G314"/>
    <mergeCell ref="H314:I314"/>
    <mergeCell ref="J314:K314"/>
    <mergeCell ref="L314:M314"/>
    <mergeCell ref="B315:D315"/>
    <mergeCell ref="F315:G315"/>
    <mergeCell ref="H315:I315"/>
    <mergeCell ref="J315:K315"/>
    <mergeCell ref="L315:M315"/>
    <mergeCell ref="B311:D311"/>
    <mergeCell ref="F311:G311"/>
    <mergeCell ref="H311:I311"/>
    <mergeCell ref="J311:K311"/>
    <mergeCell ref="L311:M311"/>
    <mergeCell ref="B312:D312"/>
    <mergeCell ref="F312:G312"/>
    <mergeCell ref="H312:I312"/>
    <mergeCell ref="J312:K312"/>
    <mergeCell ref="L312:M312"/>
    <mergeCell ref="L308:M308"/>
    <mergeCell ref="B309:D309"/>
    <mergeCell ref="F309:G309"/>
    <mergeCell ref="H309:I309"/>
    <mergeCell ref="J309:K309"/>
    <mergeCell ref="L309:M309"/>
    <mergeCell ref="B310:D310"/>
    <mergeCell ref="F310:G310"/>
    <mergeCell ref="H310:I310"/>
    <mergeCell ref="J310:K310"/>
    <mergeCell ref="L310:M310"/>
    <mergeCell ref="A12:B12"/>
    <mergeCell ref="H12:I12"/>
    <mergeCell ref="J12:K12"/>
    <mergeCell ref="A13:B13"/>
    <mergeCell ref="H13:I13"/>
    <mergeCell ref="J13:K13"/>
    <mergeCell ref="A6:K7"/>
    <mergeCell ref="L6:M6"/>
    <mergeCell ref="A8:K10"/>
    <mergeCell ref="A11:B11"/>
    <mergeCell ref="C11:F11"/>
    <mergeCell ref="H11:K11"/>
    <mergeCell ref="A20:L20"/>
    <mergeCell ref="A22:A23"/>
    <mergeCell ref="B22:D23"/>
    <mergeCell ref="E22:G22"/>
    <mergeCell ref="H22:J22"/>
    <mergeCell ref="K22:L23"/>
    <mergeCell ref="A14:B14"/>
    <mergeCell ref="H14:I14"/>
    <mergeCell ref="J14:K14"/>
    <mergeCell ref="A15:I15"/>
    <mergeCell ref="J15:K15"/>
    <mergeCell ref="A16:I16"/>
    <mergeCell ref="J16:K16"/>
    <mergeCell ref="B27:D27"/>
    <mergeCell ref="K27:L27"/>
    <mergeCell ref="B28:D28"/>
    <mergeCell ref="K28:L28"/>
    <mergeCell ref="B29:D29"/>
    <mergeCell ref="K29:L29"/>
    <mergeCell ref="B24:D24"/>
    <mergeCell ref="K24:L24"/>
    <mergeCell ref="B25:D25"/>
    <mergeCell ref="K25:L25"/>
    <mergeCell ref="B26:D26"/>
    <mergeCell ref="K26:L26"/>
    <mergeCell ref="B33:D33"/>
    <mergeCell ref="K33:L33"/>
    <mergeCell ref="B34:D34"/>
    <mergeCell ref="K34:L34"/>
    <mergeCell ref="B35:D35"/>
    <mergeCell ref="K35:L35"/>
    <mergeCell ref="B30:D30"/>
    <mergeCell ref="K30:L30"/>
    <mergeCell ref="B31:D31"/>
    <mergeCell ref="K31:L31"/>
    <mergeCell ref="B32:D32"/>
    <mergeCell ref="K32:L32"/>
    <mergeCell ref="B39:D39"/>
    <mergeCell ref="K39:L39"/>
    <mergeCell ref="B40:D40"/>
    <mergeCell ref="K40:L40"/>
    <mergeCell ref="A41:D41"/>
    <mergeCell ref="K41:L41"/>
    <mergeCell ref="B36:D36"/>
    <mergeCell ref="K36:L36"/>
    <mergeCell ref="B37:D37"/>
    <mergeCell ref="K37:L37"/>
    <mergeCell ref="B38:D38"/>
    <mergeCell ref="K38:L38"/>
    <mergeCell ref="I52:K52"/>
    <mergeCell ref="L52:M53"/>
    <mergeCell ref="B54:C54"/>
    <mergeCell ref="L54:M54"/>
    <mergeCell ref="B55:C55"/>
    <mergeCell ref="L55:M55"/>
    <mergeCell ref="A42:G42"/>
    <mergeCell ref="K42:L42"/>
    <mergeCell ref="A43:J43"/>
    <mergeCell ref="K43:L43"/>
    <mergeCell ref="A51:L51"/>
    <mergeCell ref="A52:A53"/>
    <mergeCell ref="B52:C53"/>
    <mergeCell ref="D52:F52"/>
    <mergeCell ref="G52:G53"/>
    <mergeCell ref="H52:H53"/>
    <mergeCell ref="B59:C59"/>
    <mergeCell ref="L59:M59"/>
    <mergeCell ref="B60:C60"/>
    <mergeCell ref="L60:M60"/>
    <mergeCell ref="B61:C61"/>
    <mergeCell ref="L61:M61"/>
    <mergeCell ref="B56:C56"/>
    <mergeCell ref="L56:M56"/>
    <mergeCell ref="B57:C57"/>
    <mergeCell ref="L57:M57"/>
    <mergeCell ref="B58:C58"/>
    <mergeCell ref="L58:M58"/>
    <mergeCell ref="A65:K65"/>
    <mergeCell ref="L65:M65"/>
    <mergeCell ref="L66:M66"/>
    <mergeCell ref="L67:M67"/>
    <mergeCell ref="L68:M68"/>
    <mergeCell ref="A69:M69"/>
    <mergeCell ref="B62:C62"/>
    <mergeCell ref="L62:M62"/>
    <mergeCell ref="B63:C63"/>
    <mergeCell ref="L63:M63"/>
    <mergeCell ref="A64:H64"/>
    <mergeCell ref="L64:M64"/>
    <mergeCell ref="J105:L105"/>
    <mergeCell ref="M105:M106"/>
    <mergeCell ref="A127:F127"/>
    <mergeCell ref="A128:I128"/>
    <mergeCell ref="A129:L129"/>
    <mergeCell ref="A130:M130"/>
    <mergeCell ref="M70:M71"/>
    <mergeCell ref="A93:F93"/>
    <mergeCell ref="A94:I94"/>
    <mergeCell ref="A95:L95"/>
    <mergeCell ref="A104:M104"/>
    <mergeCell ref="A105:A106"/>
    <mergeCell ref="B105:B106"/>
    <mergeCell ref="C105:E105"/>
    <mergeCell ref="F105:F106"/>
    <mergeCell ref="G105:I105"/>
    <mergeCell ref="A70:A71"/>
    <mergeCell ref="B70:B71"/>
    <mergeCell ref="C70:E70"/>
    <mergeCell ref="F70:F71"/>
    <mergeCell ref="G70:I70"/>
    <mergeCell ref="J70:L70"/>
    <mergeCell ref="J158:L158"/>
    <mergeCell ref="M158:M159"/>
    <mergeCell ref="A180:F180"/>
    <mergeCell ref="A181:I181"/>
    <mergeCell ref="A182:L182"/>
    <mergeCell ref="A184:M184"/>
    <mergeCell ref="M131:M132"/>
    <mergeCell ref="A153:F153"/>
    <mergeCell ref="A154:I154"/>
    <mergeCell ref="A155:L155"/>
    <mergeCell ref="A157:M157"/>
    <mergeCell ref="A158:A159"/>
    <mergeCell ref="B158:B159"/>
    <mergeCell ref="C158:E158"/>
    <mergeCell ref="F158:F159"/>
    <mergeCell ref="G158:I158"/>
    <mergeCell ref="A131:A132"/>
    <mergeCell ref="B131:B132"/>
    <mergeCell ref="C131:E131"/>
    <mergeCell ref="F131:F132"/>
    <mergeCell ref="G131:I131"/>
    <mergeCell ref="J131:L131"/>
    <mergeCell ref="J212:L212"/>
    <mergeCell ref="M212:M213"/>
    <mergeCell ref="A234:F234"/>
    <mergeCell ref="A235:I235"/>
    <mergeCell ref="A236:L236"/>
    <mergeCell ref="A238:M238"/>
    <mergeCell ref="M185:M186"/>
    <mergeCell ref="A207:F207"/>
    <mergeCell ref="A208:I208"/>
    <mergeCell ref="A209:L209"/>
    <mergeCell ref="A211:M211"/>
    <mergeCell ref="A212:A213"/>
    <mergeCell ref="B212:B213"/>
    <mergeCell ref="C212:E212"/>
    <mergeCell ref="F212:F213"/>
    <mergeCell ref="G212:I212"/>
    <mergeCell ref="A185:A186"/>
    <mergeCell ref="B185:B186"/>
    <mergeCell ref="C185:E185"/>
    <mergeCell ref="F185:F186"/>
    <mergeCell ref="G185:I185"/>
    <mergeCell ref="J185:L185"/>
    <mergeCell ref="J266:L266"/>
    <mergeCell ref="M266:M267"/>
    <mergeCell ref="A288:F288"/>
    <mergeCell ref="A289:I289"/>
    <mergeCell ref="A290:L290"/>
    <mergeCell ref="A292:L292"/>
    <mergeCell ref="M239:M240"/>
    <mergeCell ref="A261:F261"/>
    <mergeCell ref="A262:I262"/>
    <mergeCell ref="A263:L263"/>
    <mergeCell ref="A265:M265"/>
    <mergeCell ref="A266:A267"/>
    <mergeCell ref="B266:B267"/>
    <mergeCell ref="C266:E266"/>
    <mergeCell ref="F266:F267"/>
    <mergeCell ref="G266:I266"/>
    <mergeCell ref="A239:A240"/>
    <mergeCell ref="B239:B240"/>
    <mergeCell ref="C239:E239"/>
    <mergeCell ref="F239:F240"/>
    <mergeCell ref="G239:I239"/>
    <mergeCell ref="J239:L239"/>
    <mergeCell ref="B299:D299"/>
    <mergeCell ref="F299:G299"/>
    <mergeCell ref="H299:I299"/>
    <mergeCell ref="A296:I296"/>
    <mergeCell ref="B297:D297"/>
    <mergeCell ref="F297:G297"/>
    <mergeCell ref="H297:I297"/>
    <mergeCell ref="B298:D298"/>
    <mergeCell ref="F298:G298"/>
    <mergeCell ref="H298:I298"/>
    <mergeCell ref="B300:D300"/>
    <mergeCell ref="F300:G300"/>
    <mergeCell ref="H300:I300"/>
    <mergeCell ref="A301:G301"/>
    <mergeCell ref="H301:I301"/>
    <mergeCell ref="A319:I319"/>
    <mergeCell ref="A304:M304"/>
    <mergeCell ref="A305:A306"/>
    <mergeCell ref="B305:D306"/>
    <mergeCell ref="E305:E306"/>
    <mergeCell ref="F305:K305"/>
    <mergeCell ref="L305:M306"/>
    <mergeCell ref="F306:G306"/>
    <mergeCell ref="H306:I306"/>
    <mergeCell ref="J306:K306"/>
    <mergeCell ref="B307:D307"/>
    <mergeCell ref="F307:G307"/>
    <mergeCell ref="H307:I307"/>
    <mergeCell ref="J307:K307"/>
    <mergeCell ref="L307:M307"/>
    <mergeCell ref="B308:D308"/>
    <mergeCell ref="F308:G308"/>
    <mergeCell ref="H308:I308"/>
    <mergeCell ref="J308:K308"/>
    <mergeCell ref="A330:I330"/>
    <mergeCell ref="A327:G327"/>
    <mergeCell ref="H327:I327"/>
    <mergeCell ref="A328:G328"/>
    <mergeCell ref="H328:I328"/>
    <mergeCell ref="A329:G329"/>
    <mergeCell ref="H329:I329"/>
    <mergeCell ref="B323:G323"/>
    <mergeCell ref="H323:I323"/>
    <mergeCell ref="B324:G324"/>
    <mergeCell ref="H324:I324"/>
    <mergeCell ref="B325:G325"/>
    <mergeCell ref="H325:I325"/>
    <mergeCell ref="B326:G326"/>
    <mergeCell ref="H326:I326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B: PRICING SCHEDULE FOR CAPRICORN DISTRICT&amp;C&amp;"Arial,Regular"&amp;9Page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2026-07-28T15:11:37Z</dcterms:created>
  <dcterms:modified xsi:type="dcterms:W3CDTF">2026-08-27T12:20:46Z</dcterms:modified>
</cp:coreProperties>
</file>