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Equipment 2025 - 2026\BID 2025 - 2026\"/>
    </mc:Choice>
  </mc:AlternateContent>
  <xr:revisionPtr revIDLastSave="0" documentId="13_ncr:1_{5F261332-72E5-480A-9CFA-DD908799EEF6}" xr6:coauthVersionLast="47" xr6:coauthVersionMax="47" xr10:uidLastSave="{00000000-0000-0000-0000-000000000000}"/>
  <bookViews>
    <workbookView xWindow="-108" yWindow="-108" windowWidth="23256" windowHeight="12576" xr2:uid="{5C0DD934-284C-4B82-9107-241E9BEF8D9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9" i="1" l="1"/>
  <c r="I122" i="1" s="1"/>
  <c r="I120" i="1"/>
  <c r="I121" i="1"/>
  <c r="G122" i="1"/>
  <c r="I231" i="1"/>
  <c r="I232" i="1"/>
  <c r="I233" i="1"/>
  <c r="I234" i="1"/>
  <c r="I235" i="1"/>
  <c r="I236" i="1"/>
  <c r="I237" i="1"/>
  <c r="I238" i="1"/>
  <c r="I239" i="1"/>
  <c r="I230" i="1"/>
  <c r="I241" i="1" s="1"/>
  <c r="G70" i="1"/>
  <c r="I242" i="1" l="1"/>
  <c r="I223" i="1"/>
  <c r="I224" i="1" s="1"/>
  <c r="I216" i="1"/>
  <c r="I215" i="1"/>
  <c r="I214" i="1"/>
  <c r="I213" i="1"/>
  <c r="I212" i="1"/>
  <c r="I211" i="1"/>
  <c r="I210" i="1"/>
  <c r="I209" i="1"/>
  <c r="I208" i="1"/>
  <c r="I207" i="1"/>
  <c r="G217" i="1"/>
  <c r="G200" i="1"/>
  <c r="I199" i="1"/>
  <c r="I198" i="1"/>
  <c r="I197" i="1"/>
  <c r="I196" i="1"/>
  <c r="I195" i="1"/>
  <c r="I194" i="1"/>
  <c r="I193" i="1"/>
  <c r="I192" i="1"/>
  <c r="I191" i="1"/>
  <c r="I190" i="1"/>
  <c r="I189" i="1"/>
  <c r="I182" i="1"/>
  <c r="I181" i="1"/>
  <c r="I180" i="1"/>
  <c r="I179" i="1"/>
  <c r="I178" i="1"/>
  <c r="I177" i="1"/>
  <c r="I176" i="1"/>
  <c r="G183" i="1"/>
  <c r="I174" i="1"/>
  <c r="I173" i="1"/>
  <c r="I172" i="1"/>
  <c r="I164" i="1"/>
  <c r="I163" i="1"/>
  <c r="I162" i="1"/>
  <c r="I161" i="1"/>
  <c r="I160" i="1"/>
  <c r="I159" i="1"/>
  <c r="I158" i="1"/>
  <c r="I157" i="1"/>
  <c r="I156" i="1"/>
  <c r="I155" i="1"/>
  <c r="I154" i="1"/>
  <c r="G165" i="1"/>
  <c r="G148" i="1"/>
  <c r="I147" i="1"/>
  <c r="I146" i="1"/>
  <c r="I145" i="1"/>
  <c r="I144" i="1"/>
  <c r="I143" i="1"/>
  <c r="I142" i="1"/>
  <c r="I141" i="1"/>
  <c r="I140" i="1"/>
  <c r="I139" i="1"/>
  <c r="I138" i="1"/>
  <c r="I137" i="1"/>
  <c r="I206" i="1" l="1"/>
  <c r="I217" i="1" s="1"/>
  <c r="I200" i="1"/>
  <c r="I175" i="1"/>
  <c r="I183" i="1" s="1"/>
  <c r="I148" i="1"/>
  <c r="I165" i="1"/>
  <c r="G131" i="1" l="1"/>
  <c r="I130" i="1"/>
  <c r="I129" i="1"/>
  <c r="I128" i="1"/>
  <c r="I131" i="1" l="1"/>
  <c r="G103" i="1"/>
  <c r="I102" i="1"/>
  <c r="I101" i="1"/>
  <c r="I100" i="1"/>
  <c r="I99" i="1"/>
  <c r="I98" i="1"/>
  <c r="I97" i="1"/>
  <c r="I96" i="1"/>
  <c r="I95" i="1"/>
  <c r="I94" i="1"/>
  <c r="I93" i="1"/>
  <c r="I63" i="1"/>
  <c r="I64" i="1"/>
  <c r="I65" i="1"/>
  <c r="I66" i="1"/>
  <c r="I69" i="1"/>
  <c r="I68" i="1"/>
  <c r="I67" i="1"/>
  <c r="I62" i="1"/>
  <c r="I61" i="1"/>
  <c r="I60" i="1"/>
  <c r="G54" i="1"/>
  <c r="I103" i="1" l="1"/>
  <c r="I70" i="1"/>
  <c r="G15" i="1" l="1"/>
  <c r="G87" i="1"/>
  <c r="I86" i="1"/>
  <c r="I85" i="1"/>
  <c r="I84" i="1"/>
  <c r="I83" i="1"/>
  <c r="I82" i="1"/>
  <c r="I81" i="1"/>
  <c r="I80" i="1"/>
  <c r="I79" i="1"/>
  <c r="I78" i="1"/>
  <c r="I77" i="1"/>
  <c r="I53" i="1"/>
  <c r="I52" i="1"/>
  <c r="I51" i="1"/>
  <c r="I50" i="1"/>
  <c r="I49" i="1"/>
  <c r="I48" i="1"/>
  <c r="I47" i="1"/>
  <c r="I46" i="1"/>
  <c r="I45" i="1"/>
  <c r="I44" i="1"/>
  <c r="G38" i="1"/>
  <c r="I37" i="1"/>
  <c r="I36" i="1"/>
  <c r="I35" i="1"/>
  <c r="I34" i="1"/>
  <c r="I33" i="1"/>
  <c r="I32" i="1"/>
  <c r="I31" i="1"/>
  <c r="I30" i="1"/>
  <c r="I29" i="1"/>
  <c r="I28" i="1"/>
  <c r="I21" i="1"/>
  <c r="I22" i="1" s="1"/>
  <c r="I14" i="1"/>
  <c r="I13" i="1"/>
  <c r="I12" i="1"/>
  <c r="I11" i="1"/>
  <c r="I10" i="1"/>
  <c r="I9" i="1"/>
  <c r="I8" i="1"/>
  <c r="I6" i="1"/>
  <c r="I5" i="1"/>
  <c r="I4" i="1"/>
  <c r="I7" i="1" l="1"/>
  <c r="I15" i="1" s="1"/>
  <c r="I87" i="1"/>
  <c r="I54" i="1"/>
  <c r="I38" i="1"/>
  <c r="I243" i="1" l="1"/>
</calcChain>
</file>

<file path=xl/sharedStrings.xml><?xml version="1.0" encoding="utf-8"?>
<sst xmlns="http://schemas.openxmlformats.org/spreadsheetml/2006/main" count="411" uniqueCount="98">
  <si>
    <t>Attire Specifications</t>
  </si>
  <si>
    <t>Item</t>
  </si>
  <si>
    <t>Size Breakdown</t>
  </si>
  <si>
    <t>Quantity</t>
  </si>
  <si>
    <t>Unit Price
(VAT Incl)</t>
  </si>
  <si>
    <t>Total Price
(VAT Incl)</t>
  </si>
  <si>
    <t>Description</t>
  </si>
  <si>
    <t>XS</t>
  </si>
  <si>
    <t>S</t>
  </si>
  <si>
    <t>M</t>
  </si>
  <si>
    <t>L</t>
  </si>
  <si>
    <t>XL</t>
  </si>
  <si>
    <t>2XL</t>
  </si>
  <si>
    <t>3XL</t>
  </si>
  <si>
    <t>4XL</t>
  </si>
  <si>
    <t>5XL</t>
  </si>
  <si>
    <t>6XL</t>
  </si>
  <si>
    <t>7XL</t>
  </si>
  <si>
    <t>Total</t>
  </si>
  <si>
    <t>Fabric Composition</t>
  </si>
  <si>
    <t>Fabric Weight</t>
  </si>
  <si>
    <t>Branding</t>
  </si>
  <si>
    <t>Colour</t>
  </si>
  <si>
    <t>Birdseye/moisture management</t>
  </si>
  <si>
    <t>130-140g</t>
  </si>
  <si>
    <t>Sublimated t-shirt</t>
  </si>
  <si>
    <t>Brushed fleece</t>
  </si>
  <si>
    <t>240 g</t>
  </si>
  <si>
    <t>Cap</t>
  </si>
  <si>
    <t xml:space="preserve">6 Panel peak cap with adjustable Velcro strap </t>
  </si>
  <si>
    <t>Heavy brushed 6 panel cap</t>
  </si>
  <si>
    <t>260 g</t>
  </si>
  <si>
    <t>T-Shirt</t>
  </si>
  <si>
    <t>Sunshine Yellow</t>
  </si>
  <si>
    <t>SUBTOTAL (VAT INCL)</t>
  </si>
  <si>
    <t>PLUS DELIVERY COSTS (if applicable)</t>
  </si>
  <si>
    <t>GRAND TOTAL (VAT INCL)</t>
  </si>
  <si>
    <t xml:space="preserve">Jacket </t>
  </si>
  <si>
    <t xml:space="preserve">Brushed Fleece with two side pockets, elasticated cuffs, full zipJacket with tuck in hood, 25cm zip in front of jacket and 20cm reversible zipp to close pocket bag, elasticated cuffs, length of jacket to be midway between hip and knee    </t>
  </si>
  <si>
    <t xml:space="preserve">MOD to be embroidered on front and Western Cape Government logo on side of cap Artwork/logos to be supplied by the department     Electronic Mock - ups of artwork to be supplied for sign off by Department of the Premier before production             </t>
  </si>
  <si>
    <t>Light grey &amp; Light Blue</t>
  </si>
  <si>
    <t>Light Grey</t>
  </si>
  <si>
    <t>Bottle Green</t>
  </si>
  <si>
    <t>Golf Shirt</t>
  </si>
  <si>
    <t>100 % Moisture management</t>
  </si>
  <si>
    <t>145g</t>
  </si>
  <si>
    <t>Sublimation: Left Chest - Western Cape Government Logo. Right Chest - MOD Partner Artwork/logos to be supplied by the department     Electronic Mock - ups of artwork to be supplied for sign off by Department of the Premier before production</t>
  </si>
  <si>
    <t>Black  and white, and Pantone 2456C (the lighter colour)</t>
  </si>
  <si>
    <t xml:space="preserve">Black </t>
  </si>
  <si>
    <t>Sublimation: Left Chest - Western Cape Government Logo. Right Chest - MOD Pathfinder. At the Back Top 'Be MOD. Be More" -  "Artwork/logos to be supplied by the department     Electronic Mock - ups of artwork to be supplied for sign off by Department of the Premier before production</t>
  </si>
  <si>
    <t>Sublimation: Middle Chest  - Be MOD. Be More. Right Arm Sleeve - MOD Programme.  Left Arm Sleeve - Western Cape Government, Art &amp; Culture Logo.  Back - Slogan.           Artwork/logos to be supplied by the department     Electronic Mock - ups of artwork to be supplied for sign off by Department of the Premier before production</t>
  </si>
  <si>
    <t>100% polyester microfiber with moisture wicking technology</t>
  </si>
  <si>
    <t>140-160gsm</t>
  </si>
  <si>
    <t>Sublimation:  Front artwork - Big Walk logo +Tagline "Walk for your health" +Western Cape Government logo                                                   Back artwork: Western Cape Government logo + I Choose 2B Active logo + Participation, Plarform, Pathways                           Artwork/logos to be supplied by the department     Electronic Mock - ups of artwork to be supplied for sign off by Department of the Premier before production</t>
  </si>
  <si>
    <t>White with yelloe and orange gradient. Same as the picture</t>
  </si>
  <si>
    <t>4 - 5 yrs</t>
  </si>
  <si>
    <t>8-9 yrs</t>
  </si>
  <si>
    <t>11 - 12 yrs</t>
  </si>
  <si>
    <t>Sublimation: Middle Chest  - I Choose 2 B Active Logo. Right Arm Sleeve - IC2BA Active Circle.  Left Arm Sleeve - Western Cape Government &amp; Department Sport, Art &amp; Culture Logo.  Back - Slogan</t>
  </si>
  <si>
    <t>Bright Orange</t>
  </si>
  <si>
    <t>4 -5 yrs</t>
  </si>
  <si>
    <t>8 - 9 yrs</t>
  </si>
  <si>
    <t>Sublimation: Middle Chest - I Choose 2 B Active Logo. Right Arm Sleeve - IC2BA: Active Circle.  Left Arm Sleeve - Western Cape Government &amp; Department Sport, Art &amp; Culture Logo. Back - slogan</t>
  </si>
  <si>
    <t>Lime Green</t>
  </si>
  <si>
    <t xml:space="preserve">Tracksuit Top </t>
  </si>
  <si>
    <t>Full zipp - type 5, two side pockets, techno lining on inside to be the same colour as top</t>
  </si>
  <si>
    <t>100% Polyester Triflex</t>
  </si>
  <si>
    <t xml:space="preserve"> </t>
  </si>
  <si>
    <t>200 - 220gm</t>
  </si>
  <si>
    <t>Sublimation: Left Chest - Western Cape Government Logo. Right Chest - Western Cape Provincial Sport Confederation. Artwork/logos to be supplied by the department                                               Electronic Mock - ups of artwork to be supplied for sign off by Department of the Premier before production</t>
  </si>
  <si>
    <t>Pantone 280C and white, and Pantone 2456C (the lighter colour)</t>
  </si>
  <si>
    <t xml:space="preserve">Tracksuit Pants </t>
  </si>
  <si>
    <t>2 x 25cm closed end zipps at the bottom ends of the pants, elasticated waist - 40cm wide elastic with drawcord and 2 side pockets</t>
  </si>
  <si>
    <t>200-220gm</t>
  </si>
  <si>
    <t>None</t>
  </si>
  <si>
    <t>Pantone 280C</t>
  </si>
  <si>
    <t>Sublimation: Left Chest - Western Cape Government Logo. Right Chest - Western Cape Provincial Sport Confederation Artwork/logos to be supplied by the department     Electronic Mock - ups of artwork to be supplied for sign off by Department of the Premier before production</t>
  </si>
  <si>
    <t xml:space="preserve"> T-Shirt </t>
  </si>
  <si>
    <t>Moisture management t-shirt with sublimated front, ribbed neckline</t>
  </si>
  <si>
    <t>Sublimation: Left Chest - Western Cape Government Logo. Right Chest - Western Cape Provincial Sport Confederation</t>
  </si>
  <si>
    <t>Pantone 280C and white, and Pantone 2456C (the lighter colour).                            Artwork/logos to be supplied by the department     Electronic Mock - ups of artwork to be supplied for sign off by Department of the Premier before production</t>
  </si>
  <si>
    <t>Shorts</t>
  </si>
  <si>
    <t>Brushed Fleece, light weight with 2 side pockets, elasticated waist with 40mm wide elastic and drawcord. Shorts to be knee length.</t>
  </si>
  <si>
    <t>Grey Malenge</t>
  </si>
  <si>
    <t>240gr</t>
  </si>
  <si>
    <t>No branding</t>
  </si>
  <si>
    <t xml:space="preserve">1 x Grey &amp; 1 Black </t>
  </si>
  <si>
    <t>Nova back pack</t>
  </si>
  <si>
    <t>Back pack with two divided storage areas with zips. Padded back straps. Dimensions 430mm high x 310mm wide</t>
  </si>
  <si>
    <t>Polyester 420D</t>
  </si>
  <si>
    <t>Printing - Both Western Cape Government logo (on top) and Western Cape Provincial Sport Confederation logo (below) to be screen printed on front of back pack. Two slogans to be printed on the back of the straps. Artwork/logos to be supplied by the department     Electronic Mock - ups of artwork to be supplied for sign off by Department of the Premier before production</t>
  </si>
  <si>
    <t>Sublimated golf shirt with 3 buttons</t>
  </si>
  <si>
    <t xml:space="preserve">Sublimated golf shirt with 3 buttons </t>
  </si>
  <si>
    <t>Black</t>
  </si>
  <si>
    <t>Peach skin</t>
  </si>
  <si>
    <t>160 g</t>
  </si>
  <si>
    <t>Printing - MOD programme to be on the left leg/logos to be supplied by the department</t>
  </si>
  <si>
    <t>Sublimated black peach skin shorts. Length to be above the knee. Pockest on either side of the shorts. Right leg to be the same as the tracksuit top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</si>
</sst>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0.00;[Red]\-&quot;R&quot;#,##0.00"/>
    <numFmt numFmtId="165" formatCode="&quot;R&quot;#,##0.00"/>
  </numFmts>
  <fonts count="10" x14ac:knownFonts="1">
    <font>
      <sz val="11"/>
      <color theme="1"/>
      <name val="Calibri"/>
      <family val="2"/>
      <scheme val="minor"/>
    </font>
    <font>
      <sz val="11"/>
      <color theme="1"/>
      <name val="Calibri"/>
      <family val="2"/>
    </font>
    <font>
      <b/>
      <sz val="12"/>
      <color theme="1"/>
      <name val="Century Gothic"/>
      <family val="2"/>
    </font>
    <font>
      <sz val="11"/>
      <color theme="1"/>
      <name val="Century Gothic"/>
      <family val="2"/>
    </font>
    <font>
      <b/>
      <sz val="11"/>
      <color theme="1"/>
      <name val="Century Gothic"/>
      <family val="2"/>
    </font>
    <font>
      <b/>
      <sz val="10"/>
      <color theme="1"/>
      <name val="Century Gothic"/>
      <family val="2"/>
    </font>
    <font>
      <b/>
      <sz val="11"/>
      <color theme="1"/>
      <name val="Calibri"/>
      <family val="2"/>
    </font>
    <font>
      <sz val="11"/>
      <name val="Century Gothic"/>
      <family val="2"/>
    </font>
    <font>
      <b/>
      <sz val="11"/>
      <name val="Century Gothic"/>
      <family val="2"/>
    </font>
    <font>
      <sz val="10"/>
      <color theme="1"/>
      <name val="Century Gothic"/>
      <family val="2"/>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s>
  <borders count="3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auto="1"/>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 fillId="0" borderId="0"/>
  </cellStyleXfs>
  <cellXfs count="170">
    <xf numFmtId="0" fontId="0" fillId="0" borderId="0" xfId="0"/>
    <xf numFmtId="0" fontId="1" fillId="0" borderId="0" xfId="1"/>
    <xf numFmtId="0" fontId="4"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3" fillId="0" borderId="4" xfId="1" applyFont="1" applyBorder="1" applyAlignment="1">
      <alignment vertical="top" wrapText="1"/>
    </xf>
    <xf numFmtId="0" fontId="3" fillId="0" borderId="2" xfId="1" applyFont="1" applyBorder="1" applyAlignment="1">
      <alignment vertical="top" wrapText="1"/>
    </xf>
    <xf numFmtId="164" fontId="3" fillId="0" borderId="2" xfId="1" applyNumberFormat="1" applyFont="1" applyBorder="1"/>
    <xf numFmtId="0" fontId="3" fillId="0" borderId="5" xfId="1" applyFont="1" applyBorder="1" applyAlignment="1">
      <alignment vertical="top" wrapText="1"/>
    </xf>
    <xf numFmtId="0" fontId="4" fillId="0" borderId="5" xfId="1" applyFont="1" applyBorder="1" applyAlignment="1">
      <alignment vertical="top" wrapText="1"/>
    </xf>
    <xf numFmtId="165" fontId="4" fillId="0" borderId="5" xfId="1" applyNumberFormat="1" applyFont="1" applyBorder="1"/>
    <xf numFmtId="0" fontId="3" fillId="0" borderId="2" xfId="1" applyFont="1" applyBorder="1" applyAlignment="1">
      <alignment vertical="center"/>
    </xf>
    <xf numFmtId="0" fontId="3" fillId="0" borderId="2" xfId="1" applyFont="1" applyBorder="1" applyAlignment="1">
      <alignment vertical="center" wrapText="1"/>
    </xf>
    <xf numFmtId="0" fontId="3" fillId="0" borderId="5" xfId="1" applyFont="1" applyBorder="1"/>
    <xf numFmtId="0" fontId="3" fillId="0" borderId="6" xfId="1" applyFont="1" applyBorder="1" applyAlignment="1">
      <alignment vertical="center"/>
    </xf>
    <xf numFmtId="0" fontId="3" fillId="0" borderId="2" xfId="1" applyFont="1" applyBorder="1"/>
    <xf numFmtId="0" fontId="5" fillId="0" borderId="2" xfId="1" applyFont="1" applyBorder="1"/>
    <xf numFmtId="0" fontId="3" fillId="0" borderId="6" xfId="1" applyFont="1" applyBorder="1" applyAlignment="1">
      <alignment vertical="center" wrapText="1"/>
    </xf>
    <xf numFmtId="0" fontId="3" fillId="0" borderId="9" xfId="1" applyFont="1" applyBorder="1" applyAlignment="1">
      <alignment vertical="center"/>
    </xf>
    <xf numFmtId="0" fontId="3" fillId="0" borderId="10" xfId="1" applyFont="1" applyBorder="1"/>
    <xf numFmtId="0" fontId="3" fillId="0" borderId="9" xfId="1" applyFont="1" applyBorder="1"/>
    <xf numFmtId="164" fontId="5" fillId="0" borderId="2" xfId="1" applyNumberFormat="1" applyFont="1" applyBorder="1"/>
    <xf numFmtId="165" fontId="3" fillId="0" borderId="5" xfId="1" applyNumberFormat="1" applyFont="1" applyBorder="1"/>
    <xf numFmtId="0" fontId="4" fillId="0" borderId="2" xfId="1" applyFont="1" applyBorder="1"/>
    <xf numFmtId="0" fontId="3" fillId="0" borderId="6" xfId="1" applyFont="1" applyBorder="1" applyAlignment="1">
      <alignment wrapText="1"/>
    </xf>
    <xf numFmtId="0" fontId="3" fillId="0" borderId="10" xfId="1" applyFont="1" applyBorder="1" applyAlignment="1">
      <alignment vertical="center"/>
    </xf>
    <xf numFmtId="164" fontId="5" fillId="0" borderId="9" xfId="1" applyNumberFormat="1" applyFont="1" applyBorder="1"/>
    <xf numFmtId="0" fontId="3" fillId="0" borderId="2" xfId="1" applyFont="1" applyBorder="1" applyAlignment="1">
      <alignment horizontal="left" wrapText="1"/>
    </xf>
    <xf numFmtId="0" fontId="1" fillId="0" borderId="0" xfId="1" applyAlignment="1">
      <alignment horizontal="center"/>
    </xf>
    <xf numFmtId="0" fontId="6" fillId="0" borderId="0" xfId="1" applyFont="1"/>
    <xf numFmtId="0" fontId="4" fillId="0" borderId="2" xfId="1" applyFont="1" applyBorder="1" applyAlignment="1">
      <alignment vertical="top" wrapText="1"/>
    </xf>
    <xf numFmtId="164" fontId="4" fillId="0" borderId="2" xfId="1" applyNumberFormat="1" applyFont="1" applyBorder="1"/>
    <xf numFmtId="4" fontId="3" fillId="0" borderId="23" xfId="1" applyNumberFormat="1" applyFont="1" applyBorder="1" applyAlignment="1">
      <alignment vertical="center"/>
    </xf>
    <xf numFmtId="4" fontId="4" fillId="0" borderId="25" xfId="1" applyNumberFormat="1" applyFont="1" applyBorder="1" applyAlignment="1">
      <alignment vertical="center"/>
    </xf>
    <xf numFmtId="0" fontId="1" fillId="0" borderId="26" xfId="1" applyBorder="1"/>
    <xf numFmtId="0" fontId="1" fillId="0" borderId="27" xfId="1" applyBorder="1"/>
    <xf numFmtId="0" fontId="1" fillId="0" borderId="28" xfId="1" applyBorder="1"/>
    <xf numFmtId="0" fontId="1" fillId="0" borderId="14" xfId="1" applyBorder="1"/>
    <xf numFmtId="0" fontId="1" fillId="0" borderId="29" xfId="1" applyBorder="1"/>
    <xf numFmtId="0" fontId="3" fillId="0" borderId="6" xfId="1" applyFont="1" applyBorder="1" applyAlignment="1">
      <alignment vertical="top" wrapText="1"/>
    </xf>
    <xf numFmtId="0" fontId="3" fillId="0" borderId="7" xfId="1" applyFont="1" applyBorder="1" applyAlignment="1">
      <alignment horizontal="center"/>
    </xf>
    <xf numFmtId="0" fontId="3" fillId="0" borderId="18" xfId="1" applyFont="1" applyBorder="1" applyAlignment="1">
      <alignment horizontal="center"/>
    </xf>
    <xf numFmtId="0" fontId="3" fillId="0" borderId="16" xfId="1" applyFont="1" applyBorder="1" applyAlignment="1">
      <alignment horizontal="center"/>
    </xf>
    <xf numFmtId="0" fontId="7" fillId="0" borderId="10" xfId="1" applyFont="1" applyBorder="1" applyAlignment="1">
      <alignment horizontal="left" vertical="center" wrapText="1"/>
    </xf>
    <xf numFmtId="0" fontId="3" fillId="0" borderId="2" xfId="1" applyFont="1" applyBorder="1" applyAlignment="1">
      <alignment horizontal="left" vertical="center"/>
    </xf>
    <xf numFmtId="0" fontId="3" fillId="0" borderId="2" xfId="1" applyFont="1" applyBorder="1" applyAlignment="1">
      <alignment horizontal="center"/>
    </xf>
    <xf numFmtId="0" fontId="1" fillId="0" borderId="2" xfId="1" applyBorder="1"/>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3" fillId="0" borderId="2" xfId="0" applyFont="1" applyBorder="1"/>
    <xf numFmtId="0" fontId="3" fillId="0" borderId="4" xfId="0" applyFont="1" applyBorder="1" applyAlignment="1">
      <alignment vertical="top" wrapText="1"/>
    </xf>
    <xf numFmtId="164" fontId="3" fillId="0" borderId="2" xfId="0" applyNumberFormat="1" applyFont="1" applyBorder="1"/>
    <xf numFmtId="0" fontId="3" fillId="0" borderId="2" xfId="0" applyFont="1" applyBorder="1" applyAlignment="1">
      <alignment vertical="top" wrapText="1"/>
    </xf>
    <xf numFmtId="0" fontId="4" fillId="0" borderId="2" xfId="0" applyFont="1" applyBorder="1" applyAlignment="1">
      <alignment vertical="top" wrapText="1"/>
    </xf>
    <xf numFmtId="164" fontId="4" fillId="0" borderId="2" xfId="0" applyNumberFormat="1" applyFont="1" applyBorder="1"/>
    <xf numFmtId="0" fontId="3" fillId="0" borderId="2" xfId="0" applyFont="1" applyBorder="1" applyAlignment="1">
      <alignment vertical="center"/>
    </xf>
    <xf numFmtId="0" fontId="3" fillId="0" borderId="6" xfId="0" applyFont="1" applyBorder="1" applyAlignment="1">
      <alignment vertical="center" wrapText="1"/>
    </xf>
    <xf numFmtId="0" fontId="3" fillId="0" borderId="6" xfId="0" applyFont="1" applyBorder="1" applyAlignment="1">
      <alignment vertical="center"/>
    </xf>
    <xf numFmtId="0" fontId="3" fillId="0" borderId="2" xfId="0" applyFont="1" applyBorder="1" applyAlignment="1">
      <alignment vertical="center" wrapText="1"/>
    </xf>
    <xf numFmtId="164" fontId="3" fillId="0" borderId="5" xfId="1" applyNumberFormat="1" applyFont="1" applyBorder="1"/>
    <xf numFmtId="165" fontId="3" fillId="0" borderId="4" xfId="1" applyNumberFormat="1" applyFont="1" applyBorder="1"/>
    <xf numFmtId="165" fontId="3" fillId="0" borderId="2" xfId="1" applyNumberFormat="1" applyFont="1" applyBorder="1"/>
    <xf numFmtId="0" fontId="3" fillId="0" borderId="0" xfId="1" applyFont="1" applyAlignment="1">
      <alignment vertical="top" wrapText="1"/>
    </xf>
    <xf numFmtId="0" fontId="3" fillId="0" borderId="2" xfId="1" applyFont="1" applyBorder="1" applyAlignment="1">
      <alignment wrapText="1"/>
    </xf>
    <xf numFmtId="0" fontId="3" fillId="0" borderId="7" xfId="1" applyFont="1" applyBorder="1" applyAlignment="1">
      <alignment wrapText="1"/>
    </xf>
    <xf numFmtId="0" fontId="7" fillId="0" borderId="10" xfId="1" applyFont="1" applyBorder="1" applyAlignment="1">
      <alignment vertical="center" wrapText="1"/>
    </xf>
    <xf numFmtId="164" fontId="3" fillId="0" borderId="9" xfId="1" applyNumberFormat="1" applyFont="1" applyBorder="1"/>
    <xf numFmtId="0" fontId="3" fillId="0" borderId="2" xfId="0" applyFont="1" applyBorder="1" applyAlignment="1">
      <alignment horizontal="center"/>
    </xf>
    <xf numFmtId="0" fontId="8" fillId="0" borderId="5" xfId="1" applyFont="1" applyBorder="1" applyAlignment="1">
      <alignment vertical="top" wrapText="1"/>
    </xf>
    <xf numFmtId="4" fontId="4" fillId="0" borderId="5" xfId="1" applyNumberFormat="1" applyFont="1" applyBorder="1"/>
    <xf numFmtId="0" fontId="9" fillId="0" borderId="2" xfId="1" applyFont="1" applyBorder="1"/>
    <xf numFmtId="0" fontId="4" fillId="3" borderId="9" xfId="1" applyFont="1" applyFill="1" applyBorder="1" applyAlignment="1">
      <alignment horizontal="center" vertical="center"/>
    </xf>
    <xf numFmtId="0" fontId="4" fillId="3" borderId="9" xfId="1" applyFont="1" applyFill="1" applyBorder="1" applyAlignment="1">
      <alignment horizontal="center" vertical="center" wrapText="1"/>
    </xf>
    <xf numFmtId="165" fontId="4" fillId="0" borderId="2" xfId="1" applyNumberFormat="1" applyFont="1" applyBorder="1"/>
    <xf numFmtId="0" fontId="3" fillId="0" borderId="2" xfId="1" applyFont="1" applyBorder="1" applyAlignment="1">
      <alignment horizontal="center" vertical="center"/>
    </xf>
    <xf numFmtId="0" fontId="3" fillId="0" borderId="30" xfId="1" applyFont="1" applyBorder="1" applyAlignment="1">
      <alignment vertical="center"/>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2" xfId="1" applyFont="1" applyBorder="1" applyAlignment="1">
      <alignment horizontal="center" vertical="center"/>
    </xf>
    <xf numFmtId="165" fontId="4" fillId="0" borderId="5" xfId="1" applyNumberFormat="1" applyFont="1" applyBorder="1" applyAlignment="1">
      <alignment horizontal="right" vertical="center" wrapText="1"/>
    </xf>
    <xf numFmtId="0" fontId="3" fillId="0" borderId="2" xfId="1" applyFont="1" applyBorder="1" applyAlignment="1">
      <alignment horizontal="center" vertical="center" wrapText="1"/>
    </xf>
    <xf numFmtId="0" fontId="3" fillId="0" borderId="4" xfId="1" applyFont="1" applyBorder="1" applyAlignment="1">
      <alignment horizontal="right" wrapText="1"/>
    </xf>
    <xf numFmtId="4" fontId="3" fillId="0" borderId="2" xfId="1" applyNumberFormat="1" applyFont="1" applyBorder="1" applyAlignment="1">
      <alignment horizontal="right"/>
    </xf>
    <xf numFmtId="165" fontId="3" fillId="0" borderId="5" xfId="1" applyNumberFormat="1" applyFont="1" applyBorder="1" applyAlignment="1">
      <alignment horizontal="right" vertical="center" wrapText="1"/>
    </xf>
    <xf numFmtId="165" fontId="3" fillId="0" borderId="5" xfId="1" applyNumberFormat="1" applyFont="1" applyBorder="1" applyAlignment="1">
      <alignment horizontal="right" wrapText="1"/>
    </xf>
    <xf numFmtId="0" fontId="4" fillId="0" borderId="24" xfId="1" applyFont="1" applyBorder="1" applyAlignment="1">
      <alignment horizontal="left" vertical="center" wrapText="1"/>
    </xf>
    <xf numFmtId="0" fontId="4" fillId="0" borderId="17" xfId="1" applyFont="1" applyBorder="1" applyAlignment="1">
      <alignment horizontal="left" vertical="center" wrapText="1"/>
    </xf>
    <xf numFmtId="0" fontId="1" fillId="0" borderId="9" xfId="1" applyBorder="1" applyAlignment="1">
      <alignment horizontal="center"/>
    </xf>
    <xf numFmtId="0" fontId="1" fillId="0" borderId="4" xfId="1" applyBorder="1" applyAlignment="1">
      <alignment horizontal="center"/>
    </xf>
    <xf numFmtId="0" fontId="1" fillId="0" borderId="5" xfId="1" applyBorder="1" applyAlignment="1">
      <alignment horizontal="center"/>
    </xf>
    <xf numFmtId="0" fontId="3" fillId="0" borderId="2" xfId="1" applyFont="1" applyBorder="1" applyAlignment="1">
      <alignment horizontal="left" vertical="center"/>
    </xf>
    <xf numFmtId="0" fontId="3" fillId="0" borderId="10" xfId="1" applyFont="1" applyBorder="1" applyAlignment="1">
      <alignment horizontal="center"/>
    </xf>
    <xf numFmtId="0" fontId="3" fillId="0" borderId="19" xfId="1" applyFont="1" applyBorder="1" applyAlignment="1">
      <alignment horizontal="center"/>
    </xf>
    <xf numFmtId="0" fontId="3" fillId="0" borderId="13" xfId="1" applyFont="1" applyBorder="1" applyAlignment="1">
      <alignment horizontal="center"/>
    </xf>
    <xf numFmtId="0" fontId="3" fillId="0" borderId="20" xfId="1" applyFont="1" applyBorder="1" applyAlignment="1">
      <alignment horizontal="center"/>
    </xf>
    <xf numFmtId="0" fontId="3" fillId="0" borderId="0" xfId="1" applyFont="1" applyAlignment="1">
      <alignment horizontal="center"/>
    </xf>
    <xf numFmtId="0" fontId="3" fillId="0" borderId="1" xfId="1" applyFont="1" applyBorder="1" applyAlignment="1">
      <alignment horizontal="center"/>
    </xf>
    <xf numFmtId="0" fontId="3" fillId="0" borderId="7" xfId="1" applyFont="1" applyBorder="1" applyAlignment="1">
      <alignment horizontal="center"/>
    </xf>
    <xf numFmtId="0" fontId="3" fillId="0" borderId="18" xfId="1" applyFont="1" applyBorder="1" applyAlignment="1">
      <alignment horizontal="center"/>
    </xf>
    <xf numFmtId="0" fontId="3" fillId="0" borderId="16" xfId="1" applyFont="1" applyBorder="1" applyAlignment="1">
      <alignment horizontal="center"/>
    </xf>
    <xf numFmtId="0" fontId="3" fillId="0" borderId="21" xfId="1" applyFont="1" applyBorder="1" applyAlignment="1">
      <alignment horizontal="left"/>
    </xf>
    <xf numFmtId="0" fontId="3" fillId="0" borderId="16" xfId="1" applyFont="1" applyBorder="1" applyAlignment="1">
      <alignment horizontal="left"/>
    </xf>
    <xf numFmtId="0" fontId="3" fillId="0" borderId="2" xfId="1" applyFont="1"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 fillId="0" borderId="9"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center"/>
    </xf>
    <xf numFmtId="0" fontId="3" fillId="0" borderId="19" xfId="0" applyFont="1" applyBorder="1" applyAlignment="1">
      <alignment horizontal="center"/>
    </xf>
    <xf numFmtId="0" fontId="3" fillId="0" borderId="13" xfId="0" applyFont="1" applyBorder="1" applyAlignment="1">
      <alignment horizontal="center"/>
    </xf>
    <xf numFmtId="0" fontId="3" fillId="0" borderId="2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7" xfId="0" applyFont="1" applyBorder="1" applyAlignment="1">
      <alignment horizontal="center"/>
    </xf>
    <xf numFmtId="0" fontId="3" fillId="0" borderId="18" xfId="0" applyFont="1" applyBorder="1" applyAlignment="1">
      <alignment horizontal="center"/>
    </xf>
    <xf numFmtId="0" fontId="3" fillId="0" borderId="16" xfId="0" applyFont="1" applyBorder="1" applyAlignment="1">
      <alignment horizontal="center"/>
    </xf>
    <xf numFmtId="0" fontId="1" fillId="0" borderId="2" xfId="1" applyBorder="1" applyAlignment="1">
      <alignment horizontal="center"/>
    </xf>
    <xf numFmtId="0" fontId="3" fillId="0" borderId="11" xfId="1" applyFont="1" applyBorder="1" applyAlignment="1">
      <alignment horizontal="left"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11"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vertical="center" wrapText="1"/>
    </xf>
    <xf numFmtId="0" fontId="3" fillId="0" borderId="10" xfId="1" applyFont="1" applyBorder="1"/>
    <xf numFmtId="0" fontId="3" fillId="0" borderId="19" xfId="1" applyFont="1" applyBorder="1"/>
    <xf numFmtId="0" fontId="3" fillId="0" borderId="13" xfId="1" applyFont="1" applyBorder="1"/>
    <xf numFmtId="0" fontId="3" fillId="0" borderId="20" xfId="1" applyFont="1" applyBorder="1"/>
    <xf numFmtId="0" fontId="3" fillId="0" borderId="0" xfId="1" applyFont="1"/>
    <xf numFmtId="0" fontId="3" fillId="0" borderId="1" xfId="1" applyFont="1" applyBorder="1"/>
    <xf numFmtId="0" fontId="3" fillId="0" borderId="7" xfId="1" applyFont="1" applyBorder="1"/>
    <xf numFmtId="0" fontId="3" fillId="0" borderId="18" xfId="1" applyFont="1" applyBorder="1"/>
    <xf numFmtId="0" fontId="3" fillId="0" borderId="16" xfId="1" applyFont="1" applyBorder="1"/>
    <xf numFmtId="0" fontId="3" fillId="0" borderId="22" xfId="1" applyFont="1" applyBorder="1" applyAlignment="1">
      <alignment horizontal="left" vertical="center" wrapText="1"/>
    </xf>
    <xf numFmtId="0" fontId="3" fillId="0" borderId="12" xfId="1" applyFont="1" applyBorder="1" applyAlignment="1">
      <alignment horizontal="left" vertical="center" wrapText="1"/>
    </xf>
    <xf numFmtId="0" fontId="3" fillId="0" borderId="2" xfId="0" applyFont="1" applyBorder="1" applyAlignment="1">
      <alignment horizontal="left" vertical="center"/>
    </xf>
    <xf numFmtId="0" fontId="3" fillId="0" borderId="2" xfId="1" applyFont="1" applyBorder="1" applyAlignment="1">
      <alignment vertical="top" wrapText="1"/>
    </xf>
    <xf numFmtId="0" fontId="3" fillId="0" borderId="2" xfId="1" applyFont="1" applyBorder="1" applyAlignment="1">
      <alignment vertical="center"/>
    </xf>
    <xf numFmtId="4" fontId="3" fillId="0" borderId="2" xfId="1" applyNumberFormat="1" applyFont="1" applyBorder="1" applyAlignment="1">
      <alignment horizontal="center" vertical="center"/>
    </xf>
    <xf numFmtId="0" fontId="3" fillId="0" borderId="9" xfId="1" applyFont="1" applyBorder="1" applyAlignment="1">
      <alignment horizontal="left" vertical="center"/>
    </xf>
    <xf numFmtId="4" fontId="3" fillId="0" borderId="11" xfId="1" applyNumberFormat="1" applyFont="1" applyBorder="1" applyAlignment="1">
      <alignment horizontal="center" vertical="center"/>
    </xf>
    <xf numFmtId="4" fontId="3" fillId="0" borderId="4" xfId="1" applyNumberFormat="1" applyFont="1" applyBorder="1" applyAlignment="1">
      <alignment horizontal="center" vertical="center"/>
    </xf>
    <xf numFmtId="4" fontId="3" fillId="0" borderId="15" xfId="1" applyNumberFormat="1" applyFont="1" applyBorder="1" applyAlignment="1">
      <alignment horizontal="center" vertical="center"/>
    </xf>
    <xf numFmtId="0" fontId="1" fillId="0" borderId="3" xfId="1" applyBorder="1" applyAlignment="1">
      <alignment horizontal="center"/>
    </xf>
    <xf numFmtId="0" fontId="1" fillId="0" borderId="1" xfId="1" applyBorder="1" applyAlignment="1">
      <alignment horizontal="center"/>
    </xf>
    <xf numFmtId="0" fontId="1" fillId="0" borderId="8" xfId="1" applyBorder="1" applyAlignment="1">
      <alignment horizontal="center"/>
    </xf>
    <xf numFmtId="0" fontId="3" fillId="0" borderId="11" xfId="1" applyFont="1" applyBorder="1" applyAlignment="1">
      <alignment horizontal="center"/>
    </xf>
    <xf numFmtId="0" fontId="3" fillId="0" borderId="4" xfId="1" applyFont="1" applyBorder="1" applyAlignment="1">
      <alignment horizontal="center"/>
    </xf>
    <xf numFmtId="0" fontId="3" fillId="0" borderId="15" xfId="1" applyFont="1" applyBorder="1" applyAlignment="1">
      <alignment horizontal="center"/>
    </xf>
    <xf numFmtId="0" fontId="3" fillId="0" borderId="11" xfId="1" applyFont="1" applyBorder="1" applyAlignment="1">
      <alignment horizontal="center" vertical="center"/>
    </xf>
    <xf numFmtId="0" fontId="3" fillId="0" borderId="4" xfId="1" applyFont="1" applyBorder="1" applyAlignment="1">
      <alignment horizontal="center" vertical="center"/>
    </xf>
    <xf numFmtId="0" fontId="3" fillId="0" borderId="15" xfId="1" applyFont="1" applyBorder="1" applyAlignment="1">
      <alignment horizontal="center" vertical="center"/>
    </xf>
    <xf numFmtId="0" fontId="2" fillId="2" borderId="0" xfId="1" applyFont="1" applyFill="1" applyAlignment="1">
      <alignment horizontal="center" vertical="center"/>
    </xf>
    <xf numFmtId="0" fontId="2" fillId="2" borderId="1" xfId="1" applyFont="1" applyFill="1" applyBorder="1" applyAlignment="1">
      <alignment horizontal="center" vertical="center"/>
    </xf>
    <xf numFmtId="0" fontId="4" fillId="0" borderId="2" xfId="1" applyFont="1" applyBorder="1" applyAlignment="1">
      <alignment horizontal="center" vertical="center" wrapText="1"/>
    </xf>
    <xf numFmtId="0" fontId="3" fillId="0" borderId="2" xfId="1" applyFont="1" applyBorder="1" applyAlignment="1">
      <alignment horizontal="center" vertical="center"/>
    </xf>
    <xf numFmtId="0" fontId="3" fillId="0" borderId="11" xfId="1" applyFont="1" applyBorder="1" applyAlignment="1">
      <alignment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9"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 xfId="1" applyFont="1" applyBorder="1" applyAlignment="1">
      <alignment horizontal="left" vertical="center" wrapText="1"/>
    </xf>
    <xf numFmtId="0" fontId="1" fillId="0" borderId="2" xfId="1" applyBorder="1" applyAlignment="1">
      <alignment horizontal="center" wrapText="1"/>
    </xf>
    <xf numFmtId="0" fontId="1" fillId="0" borderId="2" xfId="1" applyBorder="1"/>
    <xf numFmtId="0" fontId="4" fillId="3" borderId="13" xfId="1" applyFont="1" applyFill="1" applyBorder="1" applyAlignment="1">
      <alignment horizontal="center" vertical="center"/>
    </xf>
    <xf numFmtId="0" fontId="3" fillId="0" borderId="12" xfId="1" applyFont="1" applyBorder="1" applyAlignment="1">
      <alignment horizontal="left" vertical="center"/>
    </xf>
    <xf numFmtId="0" fontId="3" fillId="0" borderId="12" xfId="1" applyFont="1" applyBorder="1" applyAlignment="1">
      <alignment vertical="center"/>
    </xf>
    <xf numFmtId="0" fontId="3" fillId="0" borderId="9" xfId="1" applyFont="1" applyBorder="1" applyAlignment="1">
      <alignment horizontal="center" vertical="center"/>
    </xf>
    <xf numFmtId="0" fontId="3" fillId="0" borderId="5" xfId="1" applyFont="1" applyBorder="1" applyAlignment="1">
      <alignment horizontal="center" vertical="center"/>
    </xf>
  </cellXfs>
  <cellStyles count="2">
    <cellStyle name="Normal" xfId="0" builtinId="0"/>
    <cellStyle name="Normal 2" xfId="1" xr:uid="{96819742-7FBF-457E-9541-19AADA32E8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xdr:col>
      <xdr:colOff>383473</xdr:colOff>
      <xdr:row>19</xdr:row>
      <xdr:rowOff>160457</xdr:rowOff>
    </xdr:from>
    <xdr:to>
      <xdr:col>2</xdr:col>
      <xdr:colOff>2447924</xdr:colOff>
      <xdr:row>24</xdr:row>
      <xdr:rowOff>593766</xdr:rowOff>
    </xdr:to>
    <xdr:pic>
      <xdr:nvPicPr>
        <xdr:cNvPr id="6" name="Picture 5">
          <a:extLst>
            <a:ext uri="{FF2B5EF4-FFF2-40B4-BE49-F238E27FC236}">
              <a16:creationId xmlns:a16="http://schemas.microsoft.com/office/drawing/2014/main" id="{0E09CF31-144E-4734-BAA0-33DE01C779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0486" y="43431171"/>
          <a:ext cx="2064451" cy="1756913"/>
        </a:xfrm>
        <a:prstGeom prst="rect">
          <a:avLst/>
        </a:prstGeom>
      </xdr:spPr>
    </xdr:pic>
    <xdr:clientData/>
  </xdr:twoCellAnchor>
  <xdr:twoCellAnchor editAs="oneCell">
    <xdr:from>
      <xdr:col>2</xdr:col>
      <xdr:colOff>171450</xdr:colOff>
      <xdr:row>5</xdr:row>
      <xdr:rowOff>171450</xdr:rowOff>
    </xdr:from>
    <xdr:to>
      <xdr:col>2</xdr:col>
      <xdr:colOff>2574728</xdr:colOff>
      <xdr:row>15</xdr:row>
      <xdr:rowOff>114301</xdr:rowOff>
    </xdr:to>
    <xdr:pic>
      <xdr:nvPicPr>
        <xdr:cNvPr id="9" name="Picture 8">
          <a:extLst>
            <a:ext uri="{FF2B5EF4-FFF2-40B4-BE49-F238E27FC236}">
              <a16:creationId xmlns:a16="http://schemas.microsoft.com/office/drawing/2014/main" id="{6CE75E59-9584-4EA5-A59B-653FD96D9D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9700" y="39709725"/>
          <a:ext cx="2517578" cy="1847851"/>
        </a:xfrm>
        <a:prstGeom prst="rect">
          <a:avLst/>
        </a:prstGeom>
      </xdr:spPr>
    </xdr:pic>
    <xdr:clientData/>
  </xdr:twoCellAnchor>
  <xdr:twoCellAnchor editAs="oneCell">
    <xdr:from>
      <xdr:col>2</xdr:col>
      <xdr:colOff>307188</xdr:colOff>
      <xdr:row>45</xdr:row>
      <xdr:rowOff>136071</xdr:rowOff>
    </xdr:from>
    <xdr:to>
      <xdr:col>2</xdr:col>
      <xdr:colOff>2899759</xdr:colOff>
      <xdr:row>56</xdr:row>
      <xdr:rowOff>98960</xdr:rowOff>
    </xdr:to>
    <xdr:pic>
      <xdr:nvPicPr>
        <xdr:cNvPr id="18" name="Picture 17">
          <a:extLst>
            <a:ext uri="{FF2B5EF4-FFF2-40B4-BE49-F238E27FC236}">
              <a16:creationId xmlns:a16="http://schemas.microsoft.com/office/drawing/2014/main" id="{4B6B3331-78AC-47F4-9864-F77CD02AF9E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4201" y="15462662"/>
          <a:ext cx="2592571" cy="2276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241216</xdr:colOff>
      <xdr:row>80</xdr:row>
      <xdr:rowOff>196892</xdr:rowOff>
    </xdr:from>
    <xdr:to>
      <xdr:col>2</xdr:col>
      <xdr:colOff>2769902</xdr:colOff>
      <xdr:row>89</xdr:row>
      <xdr:rowOff>729838</xdr:rowOff>
    </xdr:to>
    <xdr:pic>
      <xdr:nvPicPr>
        <xdr:cNvPr id="20" name="Picture 19">
          <a:extLst>
            <a:ext uri="{FF2B5EF4-FFF2-40B4-BE49-F238E27FC236}">
              <a16:creationId xmlns:a16="http://schemas.microsoft.com/office/drawing/2014/main" id="{A0AC960C-EB2C-46CF-95E1-789F96DB4B8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478229" y="26607119"/>
          <a:ext cx="2528686" cy="242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74220</xdr:colOff>
      <xdr:row>33</xdr:row>
      <xdr:rowOff>160811</xdr:rowOff>
    </xdr:from>
    <xdr:to>
      <xdr:col>2</xdr:col>
      <xdr:colOff>2640656</xdr:colOff>
      <xdr:row>40</xdr:row>
      <xdr:rowOff>251360</xdr:rowOff>
    </xdr:to>
    <xdr:pic>
      <xdr:nvPicPr>
        <xdr:cNvPr id="3" name="Picture 2">
          <a:extLst>
            <a:ext uri="{FF2B5EF4-FFF2-40B4-BE49-F238E27FC236}">
              <a16:creationId xmlns:a16="http://schemas.microsoft.com/office/drawing/2014/main" id="{44E273C0-A997-49C7-8D42-2F12E34D232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11233" y="10873343"/>
          <a:ext cx="2566436" cy="15625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63</xdr:row>
      <xdr:rowOff>173182</xdr:rowOff>
    </xdr:from>
    <xdr:to>
      <xdr:col>2</xdr:col>
      <xdr:colOff>2818881</xdr:colOff>
      <xdr:row>73</xdr:row>
      <xdr:rowOff>276960</xdr:rowOff>
    </xdr:to>
    <xdr:pic>
      <xdr:nvPicPr>
        <xdr:cNvPr id="5" name="Picture 4">
          <a:extLst>
            <a:ext uri="{FF2B5EF4-FFF2-40B4-BE49-F238E27FC236}">
              <a16:creationId xmlns:a16="http://schemas.microsoft.com/office/drawing/2014/main" id="{47B58510-C285-448A-A641-AF360D89818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89413" y="21115812"/>
          <a:ext cx="2666481" cy="220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197920</xdr:colOff>
      <xdr:row>98</xdr:row>
      <xdr:rowOff>2</xdr:rowOff>
    </xdr:from>
    <xdr:to>
      <xdr:col>2</xdr:col>
      <xdr:colOff>2954727</xdr:colOff>
      <xdr:row>108</xdr:row>
      <xdr:rowOff>90440</xdr:rowOff>
    </xdr:to>
    <xdr:pic>
      <xdr:nvPicPr>
        <xdr:cNvPr id="7" name="Picture 6">
          <a:extLst>
            <a:ext uri="{FF2B5EF4-FFF2-40B4-BE49-F238E27FC236}">
              <a16:creationId xmlns:a16="http://schemas.microsoft.com/office/drawing/2014/main" id="{D3DF40FB-8C23-46A6-908A-4FCEC4E5CF71}"/>
            </a:ext>
          </a:extLst>
        </xdr:cNvPr>
        <xdr:cNvPicPr>
          <a:picLocks noChangeAspect="1"/>
        </xdr:cNvPicPr>
      </xdr:nvPicPr>
      <xdr:blipFill rotWithShape="1">
        <a:blip xmlns:r="http://schemas.openxmlformats.org/officeDocument/2006/relationships" r:embed="rId7" cstate="print"/>
        <a:srcRect t="15925" r="13055" b="14765"/>
        <a:stretch>
          <a:fillRect/>
        </a:stretch>
      </xdr:blipFill>
      <xdr:spPr>
        <a:xfrm>
          <a:off x="1434933" y="32013898"/>
          <a:ext cx="2756807" cy="2403652"/>
        </a:xfrm>
        <a:prstGeom prst="rect">
          <a:avLst/>
        </a:prstGeom>
        <a:ln>
          <a:prstDash val="solid"/>
        </a:ln>
      </xdr:spPr>
    </xdr:pic>
    <xdr:clientData/>
  </xdr:twoCellAnchor>
  <xdr:twoCellAnchor editAs="oneCell">
    <xdr:from>
      <xdr:col>2</xdr:col>
      <xdr:colOff>235717</xdr:colOff>
      <xdr:row>117</xdr:row>
      <xdr:rowOff>343901</xdr:rowOff>
    </xdr:from>
    <xdr:to>
      <xdr:col>2</xdr:col>
      <xdr:colOff>2945050</xdr:colOff>
      <xdr:row>124</xdr:row>
      <xdr:rowOff>853539</xdr:rowOff>
    </xdr:to>
    <xdr:pic>
      <xdr:nvPicPr>
        <xdr:cNvPr id="8" name="Picture 7">
          <a:extLst>
            <a:ext uri="{FF2B5EF4-FFF2-40B4-BE49-F238E27FC236}">
              <a16:creationId xmlns:a16="http://schemas.microsoft.com/office/drawing/2014/main" id="{8C51F38F-43EC-46BB-9B18-193F26B3D5A7}"/>
            </a:ext>
          </a:extLst>
        </xdr:cNvPr>
        <xdr:cNvPicPr>
          <a:picLocks noChangeAspect="1"/>
        </xdr:cNvPicPr>
      </xdr:nvPicPr>
      <xdr:blipFill>
        <a:blip xmlns:r="http://schemas.openxmlformats.org/officeDocument/2006/relationships" r:embed="rId8"/>
        <a:stretch>
          <a:fillRect/>
        </a:stretch>
      </xdr:blipFill>
      <xdr:spPr>
        <a:xfrm>
          <a:off x="1472730" y="36773933"/>
          <a:ext cx="2709333" cy="2130125"/>
        </a:xfrm>
        <a:prstGeom prst="rect">
          <a:avLst/>
        </a:prstGeom>
      </xdr:spPr>
    </xdr:pic>
    <xdr:clientData/>
  </xdr:twoCellAnchor>
  <xdr:twoCellAnchor editAs="oneCell">
    <xdr:from>
      <xdr:col>2</xdr:col>
      <xdr:colOff>198607</xdr:colOff>
      <xdr:row>126</xdr:row>
      <xdr:rowOff>506184</xdr:rowOff>
    </xdr:from>
    <xdr:to>
      <xdr:col>2</xdr:col>
      <xdr:colOff>2900078</xdr:colOff>
      <xdr:row>133</xdr:row>
      <xdr:rowOff>874420</xdr:rowOff>
    </xdr:to>
    <xdr:pic>
      <xdr:nvPicPr>
        <xdr:cNvPr id="10" name="Picture 9">
          <a:extLst>
            <a:ext uri="{FF2B5EF4-FFF2-40B4-BE49-F238E27FC236}">
              <a16:creationId xmlns:a16="http://schemas.microsoft.com/office/drawing/2014/main" id="{2D262399-F228-4FD9-89DA-725B7FF88EC6}"/>
            </a:ext>
          </a:extLst>
        </xdr:cNvPr>
        <xdr:cNvPicPr>
          <a:picLocks noChangeAspect="1"/>
        </xdr:cNvPicPr>
      </xdr:nvPicPr>
      <xdr:blipFill>
        <a:blip xmlns:r="http://schemas.openxmlformats.org/officeDocument/2006/relationships" r:embed="rId9"/>
        <a:stretch>
          <a:fillRect/>
        </a:stretch>
      </xdr:blipFill>
      <xdr:spPr>
        <a:xfrm>
          <a:off x="1435620" y="39818457"/>
          <a:ext cx="2701471" cy="2487387"/>
        </a:xfrm>
        <a:prstGeom prst="rect">
          <a:avLst/>
        </a:prstGeom>
      </xdr:spPr>
    </xdr:pic>
    <xdr:clientData/>
  </xdr:twoCellAnchor>
  <xdr:twoCellAnchor editAs="oneCell">
    <xdr:from>
      <xdr:col>2</xdr:col>
      <xdr:colOff>354031</xdr:colOff>
      <xdr:row>138</xdr:row>
      <xdr:rowOff>0</xdr:rowOff>
    </xdr:from>
    <xdr:to>
      <xdr:col>2</xdr:col>
      <xdr:colOff>2868631</xdr:colOff>
      <xdr:row>149</xdr:row>
      <xdr:rowOff>136071</xdr:rowOff>
    </xdr:to>
    <xdr:pic>
      <xdr:nvPicPr>
        <xdr:cNvPr id="11" name="Picture 10">
          <a:extLst>
            <a:ext uri="{FF2B5EF4-FFF2-40B4-BE49-F238E27FC236}">
              <a16:creationId xmlns:a16="http://schemas.microsoft.com/office/drawing/2014/main" id="{53383801-91DB-4A8D-8CDA-4CAD80C4FB25}"/>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r="38759"/>
        <a:stretch/>
      </xdr:blipFill>
      <xdr:spPr>
        <a:xfrm>
          <a:off x="1591044" y="43431526"/>
          <a:ext cx="2514600" cy="2449285"/>
        </a:xfrm>
        <a:prstGeom prst="rect">
          <a:avLst/>
        </a:prstGeom>
      </xdr:spPr>
    </xdr:pic>
    <xdr:clientData/>
  </xdr:twoCellAnchor>
  <xdr:twoCellAnchor editAs="oneCell">
    <xdr:from>
      <xdr:col>2</xdr:col>
      <xdr:colOff>593888</xdr:colOff>
      <xdr:row>153</xdr:row>
      <xdr:rowOff>111753</xdr:rowOff>
    </xdr:from>
    <xdr:to>
      <xdr:col>2</xdr:col>
      <xdr:colOff>2813213</xdr:colOff>
      <xdr:row>167</xdr:row>
      <xdr:rowOff>129662</xdr:rowOff>
    </xdr:to>
    <xdr:pic>
      <xdr:nvPicPr>
        <xdr:cNvPr id="12" name="Picture 11">
          <a:extLst>
            <a:ext uri="{FF2B5EF4-FFF2-40B4-BE49-F238E27FC236}">
              <a16:creationId xmlns:a16="http://schemas.microsoft.com/office/drawing/2014/main" id="{7A1F9478-A51E-41D4-A4A7-8AA99F46E9FB}"/>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62503"/>
        <a:stretch/>
      </xdr:blipFill>
      <xdr:spPr>
        <a:xfrm>
          <a:off x="1830901" y="48553182"/>
          <a:ext cx="2219325" cy="2961999"/>
        </a:xfrm>
        <a:prstGeom prst="rect">
          <a:avLst/>
        </a:prstGeom>
      </xdr:spPr>
    </xdr:pic>
    <xdr:clientData/>
  </xdr:twoCellAnchor>
  <xdr:twoCellAnchor editAs="oneCell">
    <xdr:from>
      <xdr:col>2</xdr:col>
      <xdr:colOff>432744</xdr:colOff>
      <xdr:row>174</xdr:row>
      <xdr:rowOff>142875</xdr:rowOff>
    </xdr:from>
    <xdr:to>
      <xdr:col>2</xdr:col>
      <xdr:colOff>2927970</xdr:colOff>
      <xdr:row>183</xdr:row>
      <xdr:rowOff>123825</xdr:rowOff>
    </xdr:to>
    <xdr:pic>
      <xdr:nvPicPr>
        <xdr:cNvPr id="13" name="Picture 12">
          <a:extLst>
            <a:ext uri="{FF2B5EF4-FFF2-40B4-BE49-F238E27FC236}">
              <a16:creationId xmlns:a16="http://schemas.microsoft.com/office/drawing/2014/main" id="{75EB40DB-EF7A-44C8-8C1E-A91B3B79ADA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09341" y="46347784"/>
          <a:ext cx="2495226" cy="1584119"/>
        </a:xfrm>
        <a:prstGeom prst="rect">
          <a:avLst/>
        </a:prstGeom>
      </xdr:spPr>
    </xdr:pic>
    <xdr:clientData/>
  </xdr:twoCellAnchor>
  <xdr:twoCellAnchor editAs="oneCell">
    <xdr:from>
      <xdr:col>2</xdr:col>
      <xdr:colOff>365039</xdr:colOff>
      <xdr:row>193</xdr:row>
      <xdr:rowOff>47625</xdr:rowOff>
    </xdr:from>
    <xdr:to>
      <xdr:col>2</xdr:col>
      <xdr:colOff>2916961</xdr:colOff>
      <xdr:row>202</xdr:row>
      <xdr:rowOff>28575</xdr:rowOff>
    </xdr:to>
    <xdr:pic>
      <xdr:nvPicPr>
        <xdr:cNvPr id="14" name="Picture 13">
          <a:extLst>
            <a:ext uri="{FF2B5EF4-FFF2-40B4-BE49-F238E27FC236}">
              <a16:creationId xmlns:a16="http://schemas.microsoft.com/office/drawing/2014/main" id="{E5DA30A2-3FF0-4E43-A25F-DE77B8F4AAF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41636" y="51032352"/>
          <a:ext cx="2551922" cy="1584119"/>
        </a:xfrm>
        <a:prstGeom prst="rect">
          <a:avLst/>
        </a:prstGeom>
      </xdr:spPr>
    </xdr:pic>
    <xdr:clientData/>
  </xdr:twoCellAnchor>
  <xdr:twoCellAnchor editAs="oneCell">
    <xdr:from>
      <xdr:col>2</xdr:col>
      <xdr:colOff>355020</xdr:colOff>
      <xdr:row>206</xdr:row>
      <xdr:rowOff>47625</xdr:rowOff>
    </xdr:from>
    <xdr:to>
      <xdr:col>2</xdr:col>
      <xdr:colOff>2814458</xdr:colOff>
      <xdr:row>212</xdr:row>
      <xdr:rowOff>123063</xdr:rowOff>
    </xdr:to>
    <xdr:pic>
      <xdr:nvPicPr>
        <xdr:cNvPr id="15" name="Picture 14">
          <a:extLst>
            <a:ext uri="{FF2B5EF4-FFF2-40B4-BE49-F238E27FC236}">
              <a16:creationId xmlns:a16="http://schemas.microsoft.com/office/drawing/2014/main" id="{61DF7F6A-BDF3-4E7F-B7F3-8E612DB61AC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92033" y="63518761"/>
          <a:ext cx="2459438" cy="1337192"/>
        </a:xfrm>
        <a:prstGeom prst="rect">
          <a:avLst/>
        </a:prstGeom>
      </xdr:spPr>
    </xdr:pic>
    <xdr:clientData/>
  </xdr:twoCellAnchor>
  <xdr:twoCellAnchor editAs="oneCell">
    <xdr:from>
      <xdr:col>2</xdr:col>
      <xdr:colOff>372090</xdr:colOff>
      <xdr:row>213</xdr:row>
      <xdr:rowOff>91224</xdr:rowOff>
    </xdr:from>
    <xdr:to>
      <xdr:col>2</xdr:col>
      <xdr:colOff>2896215</xdr:colOff>
      <xdr:row>220</xdr:row>
      <xdr:rowOff>6785</xdr:rowOff>
    </xdr:to>
    <xdr:pic>
      <xdr:nvPicPr>
        <xdr:cNvPr id="16" name="Picture 15">
          <a:extLst>
            <a:ext uri="{FF2B5EF4-FFF2-40B4-BE49-F238E27FC236}">
              <a16:creationId xmlns:a16="http://schemas.microsoft.com/office/drawing/2014/main" id="{93E10218-89BC-4864-9D94-0979702EE12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09103" y="65034406"/>
          <a:ext cx="2524125" cy="1362866"/>
        </a:xfrm>
        <a:prstGeom prst="rect">
          <a:avLst/>
        </a:prstGeom>
      </xdr:spPr>
    </xdr:pic>
    <xdr:clientData/>
  </xdr:twoCellAnchor>
  <xdr:twoCellAnchor editAs="oneCell">
    <xdr:from>
      <xdr:col>2</xdr:col>
      <xdr:colOff>321622</xdr:colOff>
      <xdr:row>222</xdr:row>
      <xdr:rowOff>152399</xdr:rowOff>
    </xdr:from>
    <xdr:to>
      <xdr:col>2</xdr:col>
      <xdr:colOff>2845129</xdr:colOff>
      <xdr:row>227</xdr:row>
      <xdr:rowOff>5838</xdr:rowOff>
    </xdr:to>
    <xdr:pic>
      <xdr:nvPicPr>
        <xdr:cNvPr id="17" name="Picture 16">
          <a:extLst>
            <a:ext uri="{FF2B5EF4-FFF2-40B4-BE49-F238E27FC236}">
              <a16:creationId xmlns:a16="http://schemas.microsoft.com/office/drawing/2014/main" id="{6F4CD302-E055-435F-B5FD-7AD9B37764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558635" y="67136652"/>
          <a:ext cx="2523507" cy="2494809"/>
        </a:xfrm>
        <a:prstGeom prst="rect">
          <a:avLst/>
        </a:prstGeom>
      </xdr:spPr>
    </xdr:pic>
    <xdr:clientData/>
  </xdr:twoCellAnchor>
  <xdr:twoCellAnchor editAs="oneCell">
    <xdr:from>
      <xdr:col>2</xdr:col>
      <xdr:colOff>705103</xdr:colOff>
      <xdr:row>230</xdr:row>
      <xdr:rowOff>37111</xdr:rowOff>
    </xdr:from>
    <xdr:to>
      <xdr:col>2</xdr:col>
      <xdr:colOff>2191003</xdr:colOff>
      <xdr:row>238</xdr:row>
      <xdr:rowOff>124196</xdr:rowOff>
    </xdr:to>
    <xdr:pic>
      <xdr:nvPicPr>
        <xdr:cNvPr id="2" name="Picture 1">
          <a:extLst>
            <a:ext uri="{FF2B5EF4-FFF2-40B4-BE49-F238E27FC236}">
              <a16:creationId xmlns:a16="http://schemas.microsoft.com/office/drawing/2014/main" id="{267E426D-BF46-B516-CE7D-6314A3794A85}"/>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11163" t="23159" r="16278" b="-3158"/>
        <a:stretch>
          <a:fillRect/>
        </a:stretch>
      </xdr:blipFill>
      <xdr:spPr bwMode="auto">
        <a:xfrm>
          <a:off x="1942116" y="71115877"/>
          <a:ext cx="1485900" cy="176942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94F6C-5AA3-48FB-8703-B49ECBA84DCB}">
  <dimension ref="A2:J248"/>
  <sheetViews>
    <sheetView tabSelected="1" zoomScale="77" zoomScaleNormal="77" workbookViewId="0">
      <selection activeCell="N16" sqref="N16"/>
    </sheetView>
  </sheetViews>
  <sheetFormatPr defaultColWidth="8.6640625" defaultRowHeight="14.4" x14ac:dyDescent="0.3"/>
  <cols>
    <col min="1" max="1" width="8.6640625" style="1"/>
    <col min="2" max="2" width="9.88671875" style="1" customWidth="1"/>
    <col min="3" max="3" width="49.6640625" style="1" customWidth="1"/>
    <col min="4" max="4" width="28.33203125" style="1" customWidth="1"/>
    <col min="5" max="5" width="47.5546875" style="1" customWidth="1"/>
    <col min="6" max="6" width="18" style="1" customWidth="1"/>
    <col min="7" max="7" width="15.109375" style="1" customWidth="1"/>
    <col min="8" max="8" width="15.33203125" style="1" customWidth="1"/>
    <col min="9" max="9" width="17.44140625" style="1" customWidth="1"/>
    <col min="10" max="16384" width="8.6640625" style="1"/>
  </cols>
  <sheetData>
    <row r="2" spans="2:9" ht="15" x14ac:dyDescent="0.3">
      <c r="B2" s="152" t="s">
        <v>0</v>
      </c>
      <c r="C2" s="152"/>
      <c r="D2" s="152"/>
      <c r="E2" s="152"/>
      <c r="F2" s="152"/>
      <c r="G2" s="152"/>
      <c r="H2" s="152"/>
      <c r="I2" s="153"/>
    </row>
    <row r="3" spans="2:9" ht="44.4" customHeight="1" thickBot="1" x14ac:dyDescent="0.35">
      <c r="B3" s="155">
        <v>1</v>
      </c>
      <c r="C3" s="27"/>
      <c r="D3" s="2" t="s">
        <v>1</v>
      </c>
      <c r="E3" s="2" t="s">
        <v>37</v>
      </c>
      <c r="F3" s="2" t="s">
        <v>2</v>
      </c>
      <c r="G3" s="2" t="s">
        <v>3</v>
      </c>
      <c r="H3" s="3" t="s">
        <v>4</v>
      </c>
      <c r="I3" s="3" t="s">
        <v>5</v>
      </c>
    </row>
    <row r="4" spans="2:9" ht="16.5" customHeight="1" x14ac:dyDescent="0.3">
      <c r="B4" s="155"/>
      <c r="C4" s="144"/>
      <c r="D4" s="118" t="s">
        <v>6</v>
      </c>
      <c r="E4" s="121" t="s">
        <v>38</v>
      </c>
      <c r="F4" s="14" t="s">
        <v>7</v>
      </c>
      <c r="G4" s="4">
        <v>630</v>
      </c>
      <c r="H4" s="6"/>
      <c r="I4" s="21">
        <f>G4*H4</f>
        <v>0</v>
      </c>
    </row>
    <row r="5" spans="2:9" ht="16.5" customHeight="1" x14ac:dyDescent="0.3">
      <c r="B5" s="155"/>
      <c r="C5" s="144"/>
      <c r="D5" s="119"/>
      <c r="E5" s="122"/>
      <c r="F5" s="14" t="s">
        <v>8</v>
      </c>
      <c r="G5" s="5">
        <v>315</v>
      </c>
      <c r="H5" s="6"/>
      <c r="I5" s="21">
        <f t="shared" ref="I5:I14" si="0">G5*H5</f>
        <v>0</v>
      </c>
    </row>
    <row r="6" spans="2:9" ht="16.5" customHeight="1" x14ac:dyDescent="0.3">
      <c r="B6" s="155"/>
      <c r="C6" s="144"/>
      <c r="D6" s="119"/>
      <c r="E6" s="122"/>
      <c r="F6" s="14" t="s">
        <v>9</v>
      </c>
      <c r="G6" s="5">
        <v>315</v>
      </c>
      <c r="H6" s="6"/>
      <c r="I6" s="21">
        <f t="shared" si="0"/>
        <v>0</v>
      </c>
    </row>
    <row r="7" spans="2:9" ht="16.5" customHeight="1" x14ac:dyDescent="0.3">
      <c r="B7" s="155"/>
      <c r="C7" s="144"/>
      <c r="D7" s="119"/>
      <c r="E7" s="122"/>
      <c r="F7" s="14" t="s">
        <v>10</v>
      </c>
      <c r="G7" s="5">
        <v>158</v>
      </c>
      <c r="H7" s="6"/>
      <c r="I7" s="21">
        <f t="shared" si="0"/>
        <v>0</v>
      </c>
    </row>
    <row r="8" spans="2:9" ht="16.5" customHeight="1" x14ac:dyDescent="0.3">
      <c r="B8" s="155"/>
      <c r="C8" s="144"/>
      <c r="D8" s="119"/>
      <c r="E8" s="122"/>
      <c r="F8" s="14" t="s">
        <v>11</v>
      </c>
      <c r="G8" s="5">
        <v>157</v>
      </c>
      <c r="H8" s="6"/>
      <c r="I8" s="21">
        <f t="shared" si="0"/>
        <v>0</v>
      </c>
    </row>
    <row r="9" spans="2:9" ht="16.5" customHeight="1" x14ac:dyDescent="0.3">
      <c r="B9" s="155"/>
      <c r="C9" s="144"/>
      <c r="D9" s="119"/>
      <c r="E9" s="122"/>
      <c r="F9" s="14" t="s">
        <v>12</v>
      </c>
      <c r="G9" s="5"/>
      <c r="H9" s="6"/>
      <c r="I9" s="21">
        <f t="shared" si="0"/>
        <v>0</v>
      </c>
    </row>
    <row r="10" spans="2:9" ht="16.5" customHeight="1" x14ac:dyDescent="0.3">
      <c r="B10" s="155"/>
      <c r="C10" s="144"/>
      <c r="D10" s="119"/>
      <c r="E10" s="122"/>
      <c r="F10" s="14" t="s">
        <v>13</v>
      </c>
      <c r="G10" s="5"/>
      <c r="H10" s="6"/>
      <c r="I10" s="21">
        <f t="shared" si="0"/>
        <v>0</v>
      </c>
    </row>
    <row r="11" spans="2:9" ht="16.5" customHeight="1" x14ac:dyDescent="0.3">
      <c r="B11" s="155"/>
      <c r="C11" s="144"/>
      <c r="D11" s="119"/>
      <c r="E11" s="122"/>
      <c r="F11" s="14" t="s">
        <v>14</v>
      </c>
      <c r="G11" s="5"/>
      <c r="H11" s="6"/>
      <c r="I11" s="21">
        <f t="shared" si="0"/>
        <v>0</v>
      </c>
    </row>
    <row r="12" spans="2:9" ht="16.5" customHeight="1" x14ac:dyDescent="0.3">
      <c r="B12" s="155"/>
      <c r="C12" s="144"/>
      <c r="D12" s="119"/>
      <c r="E12" s="122"/>
      <c r="F12" s="14" t="s">
        <v>15</v>
      </c>
      <c r="G12" s="5"/>
      <c r="H12" s="6"/>
      <c r="I12" s="21">
        <f t="shared" si="0"/>
        <v>0</v>
      </c>
    </row>
    <row r="13" spans="2:9" ht="16.5" customHeight="1" x14ac:dyDescent="0.3">
      <c r="B13" s="155"/>
      <c r="C13" s="144"/>
      <c r="D13" s="119"/>
      <c r="E13" s="122"/>
      <c r="F13" s="14" t="s">
        <v>16</v>
      </c>
      <c r="G13" s="5"/>
      <c r="H13" s="6"/>
      <c r="I13" s="21">
        <f t="shared" si="0"/>
        <v>0</v>
      </c>
    </row>
    <row r="14" spans="2:9" ht="16.5" customHeight="1" x14ac:dyDescent="0.3">
      <c r="B14" s="155"/>
      <c r="C14" s="144"/>
      <c r="D14" s="119"/>
      <c r="E14" s="122"/>
      <c r="F14" s="12" t="s">
        <v>17</v>
      </c>
      <c r="G14" s="7"/>
      <c r="H14" s="6"/>
      <c r="I14" s="21">
        <f t="shared" si="0"/>
        <v>0</v>
      </c>
    </row>
    <row r="15" spans="2:9" ht="16.5" customHeight="1" x14ac:dyDescent="0.3">
      <c r="B15" s="155"/>
      <c r="C15" s="144"/>
      <c r="D15" s="120"/>
      <c r="E15" s="123"/>
      <c r="F15" s="8" t="s">
        <v>18</v>
      </c>
      <c r="G15" s="8">
        <f>SUM(G4:G14)</f>
        <v>1575</v>
      </c>
      <c r="H15" s="12"/>
      <c r="I15" s="9">
        <f>SUM(I4:I14)</f>
        <v>0</v>
      </c>
    </row>
    <row r="16" spans="2:9" ht="16.5" customHeight="1" x14ac:dyDescent="0.3">
      <c r="B16" s="155"/>
      <c r="C16" s="144"/>
      <c r="D16" s="10" t="s">
        <v>19</v>
      </c>
      <c r="E16" s="16" t="s">
        <v>26</v>
      </c>
      <c r="F16" s="22"/>
      <c r="G16" s="14"/>
      <c r="H16" s="14"/>
      <c r="I16" s="14"/>
    </row>
    <row r="17" spans="2:10" ht="16.5" customHeight="1" x14ac:dyDescent="0.3">
      <c r="B17" s="155"/>
      <c r="C17" s="144"/>
      <c r="D17" s="10" t="s">
        <v>20</v>
      </c>
      <c r="E17" s="13" t="s">
        <v>27</v>
      </c>
      <c r="F17" s="26"/>
      <c r="G17" s="14"/>
      <c r="H17" s="14"/>
      <c r="I17" s="15"/>
      <c r="J17" s="28"/>
    </row>
    <row r="18" spans="2:10" ht="96.6" x14ac:dyDescent="0.3">
      <c r="B18" s="155"/>
      <c r="C18" s="144"/>
      <c r="D18" s="10" t="s">
        <v>21</v>
      </c>
      <c r="E18" s="16" t="s">
        <v>49</v>
      </c>
      <c r="F18" s="23"/>
      <c r="G18" s="14"/>
      <c r="H18" s="14"/>
      <c r="I18" s="14"/>
    </row>
    <row r="19" spans="2:10" ht="16.5" customHeight="1" thickBot="1" x14ac:dyDescent="0.35">
      <c r="B19" s="155"/>
      <c r="C19" s="145"/>
      <c r="D19" s="17" t="s">
        <v>22</v>
      </c>
      <c r="E19" s="24" t="s">
        <v>40</v>
      </c>
      <c r="F19" s="18"/>
      <c r="G19" s="19"/>
      <c r="H19" s="19"/>
      <c r="I19" s="20"/>
    </row>
    <row r="20" spans="2:10" ht="38.4" customHeight="1" thickBot="1" x14ac:dyDescent="0.35">
      <c r="B20" s="155">
        <v>2</v>
      </c>
      <c r="C20" s="143"/>
      <c r="D20" s="2" t="s">
        <v>1</v>
      </c>
      <c r="E20" s="2" t="s">
        <v>28</v>
      </c>
      <c r="F20" s="2" t="s">
        <v>2</v>
      </c>
      <c r="G20" s="2" t="s">
        <v>3</v>
      </c>
      <c r="H20" s="3" t="s">
        <v>4</v>
      </c>
      <c r="I20" s="3" t="s">
        <v>5</v>
      </c>
    </row>
    <row r="21" spans="2:10" x14ac:dyDescent="0.3">
      <c r="B21" s="155"/>
      <c r="C21" s="144"/>
      <c r="D21" s="118" t="s">
        <v>6</v>
      </c>
      <c r="E21" s="121" t="s">
        <v>29</v>
      </c>
      <c r="F21" s="146"/>
      <c r="G21" s="149">
        <v>3000</v>
      </c>
      <c r="H21" s="140"/>
      <c r="I21" s="21">
        <f>G21*H21</f>
        <v>0</v>
      </c>
    </row>
    <row r="22" spans="2:10" ht="16.5" customHeight="1" x14ac:dyDescent="0.3">
      <c r="B22" s="155"/>
      <c r="C22" s="144"/>
      <c r="D22" s="120"/>
      <c r="E22" s="123"/>
      <c r="F22" s="147"/>
      <c r="G22" s="150"/>
      <c r="H22" s="141"/>
      <c r="I22" s="9">
        <f>SUM(I21)</f>
        <v>0</v>
      </c>
    </row>
    <row r="23" spans="2:10" x14ac:dyDescent="0.3">
      <c r="B23" s="155"/>
      <c r="C23" s="144"/>
      <c r="D23" s="10" t="s">
        <v>19</v>
      </c>
      <c r="E23" s="16" t="s">
        <v>30</v>
      </c>
      <c r="F23" s="147"/>
      <c r="G23" s="150"/>
      <c r="H23" s="141"/>
      <c r="I23" s="14"/>
    </row>
    <row r="24" spans="2:10" x14ac:dyDescent="0.3">
      <c r="B24" s="155"/>
      <c r="C24" s="144"/>
      <c r="D24" s="10" t="s">
        <v>20</v>
      </c>
      <c r="E24" s="13" t="s">
        <v>31</v>
      </c>
      <c r="F24" s="147"/>
      <c r="G24" s="150"/>
      <c r="H24" s="141"/>
      <c r="I24" s="14"/>
    </row>
    <row r="25" spans="2:10" ht="120.75" customHeight="1" x14ac:dyDescent="0.3">
      <c r="B25" s="155"/>
      <c r="C25" s="144"/>
      <c r="D25" s="10" t="s">
        <v>21</v>
      </c>
      <c r="E25" s="38" t="s">
        <v>39</v>
      </c>
      <c r="F25" s="147"/>
      <c r="G25" s="150"/>
      <c r="H25" s="141"/>
      <c r="I25" s="14"/>
    </row>
    <row r="26" spans="2:10" ht="16.5" customHeight="1" thickBot="1" x14ac:dyDescent="0.35">
      <c r="B26" s="155"/>
      <c r="C26" s="145"/>
      <c r="D26" s="17" t="s">
        <v>22</v>
      </c>
      <c r="E26" s="24" t="s">
        <v>48</v>
      </c>
      <c r="F26" s="148"/>
      <c r="G26" s="151"/>
      <c r="H26" s="142"/>
      <c r="I26" s="25"/>
    </row>
    <row r="27" spans="2:10" ht="48.75" customHeight="1" x14ac:dyDescent="0.3">
      <c r="B27" s="168">
        <v>3</v>
      </c>
      <c r="C27" s="86"/>
      <c r="D27" s="2" t="s">
        <v>1</v>
      </c>
      <c r="E27" s="2" t="s">
        <v>32</v>
      </c>
      <c r="F27" s="2" t="s">
        <v>2</v>
      </c>
      <c r="G27" s="2" t="s">
        <v>3</v>
      </c>
      <c r="H27" s="3" t="s">
        <v>4</v>
      </c>
      <c r="I27" s="3" t="s">
        <v>5</v>
      </c>
    </row>
    <row r="28" spans="2:10" x14ac:dyDescent="0.3">
      <c r="B28" s="150"/>
      <c r="C28" s="87"/>
      <c r="D28" s="139" t="s">
        <v>6</v>
      </c>
      <c r="E28" s="139" t="s">
        <v>25</v>
      </c>
      <c r="F28" s="14" t="s">
        <v>7</v>
      </c>
      <c r="G28" s="4">
        <v>350</v>
      </c>
      <c r="H28" s="14"/>
      <c r="I28" s="6">
        <f t="shared" ref="I28:I37" si="1">G28*H28</f>
        <v>0</v>
      </c>
    </row>
    <row r="29" spans="2:10" x14ac:dyDescent="0.3">
      <c r="B29" s="150"/>
      <c r="C29" s="87"/>
      <c r="D29" s="119"/>
      <c r="E29" s="119"/>
      <c r="F29" s="14" t="s">
        <v>8</v>
      </c>
      <c r="G29" s="5">
        <v>350</v>
      </c>
      <c r="H29" s="14"/>
      <c r="I29" s="6">
        <f t="shared" si="1"/>
        <v>0</v>
      </c>
    </row>
    <row r="30" spans="2:10" x14ac:dyDescent="0.3">
      <c r="B30" s="150"/>
      <c r="C30" s="87"/>
      <c r="D30" s="119"/>
      <c r="E30" s="119"/>
      <c r="F30" s="14" t="s">
        <v>9</v>
      </c>
      <c r="G30" s="5">
        <v>350</v>
      </c>
      <c r="H30" s="14"/>
      <c r="I30" s="6">
        <f t="shared" si="1"/>
        <v>0</v>
      </c>
    </row>
    <row r="31" spans="2:10" x14ac:dyDescent="0.3">
      <c r="B31" s="150"/>
      <c r="C31" s="87"/>
      <c r="D31" s="119"/>
      <c r="E31" s="119"/>
      <c r="F31" s="14" t="s">
        <v>10</v>
      </c>
      <c r="G31" s="5">
        <v>300</v>
      </c>
      <c r="H31" s="14"/>
      <c r="I31" s="6">
        <f t="shared" si="1"/>
        <v>0</v>
      </c>
    </row>
    <row r="32" spans="2:10" x14ac:dyDescent="0.3">
      <c r="B32" s="150"/>
      <c r="C32" s="87"/>
      <c r="D32" s="119"/>
      <c r="E32" s="119"/>
      <c r="F32" s="14" t="s">
        <v>11</v>
      </c>
      <c r="G32" s="5">
        <v>150</v>
      </c>
      <c r="H32" s="14"/>
      <c r="I32" s="6">
        <f t="shared" si="1"/>
        <v>0</v>
      </c>
    </row>
    <row r="33" spans="2:9" x14ac:dyDescent="0.3">
      <c r="B33" s="150"/>
      <c r="C33" s="87"/>
      <c r="D33" s="119"/>
      <c r="E33" s="119"/>
      <c r="F33" s="14" t="s">
        <v>12</v>
      </c>
      <c r="G33" s="5"/>
      <c r="H33" s="14"/>
      <c r="I33" s="6">
        <f t="shared" si="1"/>
        <v>0</v>
      </c>
    </row>
    <row r="34" spans="2:9" x14ac:dyDescent="0.3">
      <c r="B34" s="150"/>
      <c r="C34" s="87"/>
      <c r="D34" s="119"/>
      <c r="E34" s="119"/>
      <c r="F34" s="14" t="s">
        <v>13</v>
      </c>
      <c r="G34" s="5"/>
      <c r="H34" s="14"/>
      <c r="I34" s="6">
        <f t="shared" si="1"/>
        <v>0</v>
      </c>
    </row>
    <row r="35" spans="2:9" x14ac:dyDescent="0.3">
      <c r="B35" s="150"/>
      <c r="C35" s="87"/>
      <c r="D35" s="119"/>
      <c r="E35" s="119"/>
      <c r="F35" s="14" t="s">
        <v>14</v>
      </c>
      <c r="G35" s="5"/>
      <c r="H35" s="14"/>
      <c r="I35" s="6">
        <f t="shared" si="1"/>
        <v>0</v>
      </c>
    </row>
    <row r="36" spans="2:9" x14ac:dyDescent="0.3">
      <c r="B36" s="150"/>
      <c r="C36" s="87"/>
      <c r="D36" s="119"/>
      <c r="E36" s="119"/>
      <c r="F36" s="14" t="s">
        <v>15</v>
      </c>
      <c r="G36" s="5"/>
      <c r="H36" s="14"/>
      <c r="I36" s="6">
        <f t="shared" si="1"/>
        <v>0</v>
      </c>
    </row>
    <row r="37" spans="2:9" x14ac:dyDescent="0.3">
      <c r="B37" s="150"/>
      <c r="C37" s="87"/>
      <c r="D37" s="119"/>
      <c r="E37" s="119"/>
      <c r="F37" s="14" t="s">
        <v>16</v>
      </c>
      <c r="G37" s="5"/>
      <c r="H37" s="14"/>
      <c r="I37" s="6">
        <f t="shared" si="1"/>
        <v>0</v>
      </c>
    </row>
    <row r="38" spans="2:9" x14ac:dyDescent="0.3">
      <c r="B38" s="150"/>
      <c r="C38" s="87"/>
      <c r="D38" s="120"/>
      <c r="E38" s="120"/>
      <c r="F38" s="29" t="s">
        <v>18</v>
      </c>
      <c r="G38" s="22">
        <f>SUM(G28:G37)</f>
        <v>1500</v>
      </c>
      <c r="H38" s="14"/>
      <c r="I38" s="30">
        <f>SUM(I28:I37)</f>
        <v>0</v>
      </c>
    </row>
    <row r="39" spans="2:9" x14ac:dyDescent="0.3">
      <c r="B39" s="150"/>
      <c r="C39" s="87"/>
      <c r="D39" s="10" t="s">
        <v>19</v>
      </c>
      <c r="E39" s="16" t="s">
        <v>23</v>
      </c>
      <c r="F39" s="90"/>
      <c r="G39" s="91"/>
      <c r="H39" s="91"/>
      <c r="I39" s="92"/>
    </row>
    <row r="40" spans="2:9" x14ac:dyDescent="0.3">
      <c r="B40" s="150"/>
      <c r="C40" s="87"/>
      <c r="D40" s="10" t="s">
        <v>20</v>
      </c>
      <c r="E40" s="13" t="s">
        <v>24</v>
      </c>
      <c r="F40" s="93"/>
      <c r="G40" s="94"/>
      <c r="H40" s="94"/>
      <c r="I40" s="95"/>
    </row>
    <row r="41" spans="2:9" ht="110.4" x14ac:dyDescent="0.3">
      <c r="B41" s="150"/>
      <c r="C41" s="87"/>
      <c r="D41" s="10" t="s">
        <v>21</v>
      </c>
      <c r="E41" s="11" t="s">
        <v>50</v>
      </c>
      <c r="F41" s="93"/>
      <c r="G41" s="94"/>
      <c r="H41" s="94"/>
      <c r="I41" s="95"/>
    </row>
    <row r="42" spans="2:9" x14ac:dyDescent="0.3">
      <c r="B42" s="169"/>
      <c r="C42" s="88"/>
      <c r="D42" s="10" t="s">
        <v>22</v>
      </c>
      <c r="E42" s="10" t="s">
        <v>41</v>
      </c>
      <c r="F42" s="96"/>
      <c r="G42" s="97"/>
      <c r="H42" s="97"/>
      <c r="I42" s="98"/>
    </row>
    <row r="43" spans="2:9" ht="49.5" customHeight="1" x14ac:dyDescent="0.3">
      <c r="B43" s="168">
        <v>4</v>
      </c>
      <c r="C43" s="117"/>
      <c r="D43" s="2" t="s">
        <v>1</v>
      </c>
      <c r="E43" s="2" t="s">
        <v>32</v>
      </c>
      <c r="F43" s="2" t="s">
        <v>2</v>
      </c>
      <c r="G43" s="2" t="s">
        <v>3</v>
      </c>
      <c r="H43" s="3" t="s">
        <v>4</v>
      </c>
      <c r="I43" s="3" t="s">
        <v>5</v>
      </c>
    </row>
    <row r="44" spans="2:9" x14ac:dyDescent="0.3">
      <c r="B44" s="150"/>
      <c r="C44" s="117"/>
      <c r="D44" s="89" t="s">
        <v>6</v>
      </c>
      <c r="E44" s="89" t="s">
        <v>25</v>
      </c>
      <c r="F44" s="14" t="s">
        <v>7</v>
      </c>
      <c r="G44" s="4">
        <v>350</v>
      </c>
      <c r="H44" s="14"/>
      <c r="I44" s="6">
        <f t="shared" ref="I44:I53" si="2">G44*H44</f>
        <v>0</v>
      </c>
    </row>
    <row r="45" spans="2:9" x14ac:dyDescent="0.3">
      <c r="B45" s="150"/>
      <c r="C45" s="117"/>
      <c r="D45" s="89"/>
      <c r="E45" s="89"/>
      <c r="F45" s="14" t="s">
        <v>8</v>
      </c>
      <c r="G45" s="5">
        <v>350</v>
      </c>
      <c r="H45" s="14"/>
      <c r="I45" s="6">
        <f t="shared" si="2"/>
        <v>0</v>
      </c>
    </row>
    <row r="46" spans="2:9" x14ac:dyDescent="0.3">
      <c r="B46" s="150"/>
      <c r="C46" s="117"/>
      <c r="D46" s="89"/>
      <c r="E46" s="89"/>
      <c r="F46" s="14" t="s">
        <v>9</v>
      </c>
      <c r="G46" s="5">
        <v>350</v>
      </c>
      <c r="H46" s="14"/>
      <c r="I46" s="6">
        <f t="shared" si="2"/>
        <v>0</v>
      </c>
    </row>
    <row r="47" spans="2:9" x14ac:dyDescent="0.3">
      <c r="B47" s="150"/>
      <c r="C47" s="117"/>
      <c r="D47" s="89"/>
      <c r="E47" s="89"/>
      <c r="F47" s="14" t="s">
        <v>10</v>
      </c>
      <c r="G47" s="5">
        <v>300</v>
      </c>
      <c r="H47" s="14"/>
      <c r="I47" s="6">
        <f t="shared" si="2"/>
        <v>0</v>
      </c>
    </row>
    <row r="48" spans="2:9" x14ac:dyDescent="0.3">
      <c r="B48" s="150"/>
      <c r="C48" s="117"/>
      <c r="D48" s="89"/>
      <c r="E48" s="89"/>
      <c r="F48" s="14" t="s">
        <v>11</v>
      </c>
      <c r="G48" s="5">
        <v>150</v>
      </c>
      <c r="H48" s="14"/>
      <c r="I48" s="6">
        <f t="shared" si="2"/>
        <v>0</v>
      </c>
    </row>
    <row r="49" spans="1:9" x14ac:dyDescent="0.3">
      <c r="B49" s="150"/>
      <c r="C49" s="117"/>
      <c r="D49" s="89"/>
      <c r="E49" s="89"/>
      <c r="F49" s="14" t="s">
        <v>12</v>
      </c>
      <c r="G49" s="5"/>
      <c r="H49" s="14"/>
      <c r="I49" s="6">
        <f t="shared" si="2"/>
        <v>0</v>
      </c>
    </row>
    <row r="50" spans="1:9" x14ac:dyDescent="0.3">
      <c r="B50" s="150"/>
      <c r="C50" s="117"/>
      <c r="D50" s="89"/>
      <c r="E50" s="89"/>
      <c r="F50" s="14" t="s">
        <v>13</v>
      </c>
      <c r="G50" s="5"/>
      <c r="H50" s="14"/>
      <c r="I50" s="6">
        <f t="shared" si="2"/>
        <v>0</v>
      </c>
    </row>
    <row r="51" spans="1:9" x14ac:dyDescent="0.3">
      <c r="B51" s="150"/>
      <c r="C51" s="117"/>
      <c r="D51" s="89"/>
      <c r="E51" s="89"/>
      <c r="F51" s="14" t="s">
        <v>14</v>
      </c>
      <c r="G51" s="5"/>
      <c r="H51" s="14"/>
      <c r="I51" s="6">
        <f t="shared" si="2"/>
        <v>0</v>
      </c>
    </row>
    <row r="52" spans="1:9" x14ac:dyDescent="0.3">
      <c r="B52" s="150"/>
      <c r="C52" s="117"/>
      <c r="D52" s="89"/>
      <c r="E52" s="89"/>
      <c r="F52" s="14" t="s">
        <v>15</v>
      </c>
      <c r="G52" s="5"/>
      <c r="H52" s="14"/>
      <c r="I52" s="6">
        <f t="shared" si="2"/>
        <v>0</v>
      </c>
    </row>
    <row r="53" spans="1:9" x14ac:dyDescent="0.3">
      <c r="B53" s="150"/>
      <c r="C53" s="117"/>
      <c r="D53" s="89"/>
      <c r="E53" s="89"/>
      <c r="F53" s="14" t="s">
        <v>16</v>
      </c>
      <c r="G53" s="5"/>
      <c r="H53" s="14"/>
      <c r="I53" s="6">
        <f t="shared" si="2"/>
        <v>0</v>
      </c>
    </row>
    <row r="54" spans="1:9" x14ac:dyDescent="0.3">
      <c r="B54" s="150"/>
      <c r="C54" s="117"/>
      <c r="D54" s="89"/>
      <c r="E54" s="89"/>
      <c r="F54" s="29" t="s">
        <v>18</v>
      </c>
      <c r="G54" s="22">
        <f>SUM(G44:G53)</f>
        <v>1500</v>
      </c>
      <c r="H54" s="14"/>
      <c r="I54" s="30">
        <f>SUM(I44:I53)</f>
        <v>0</v>
      </c>
    </row>
    <row r="55" spans="1:9" x14ac:dyDescent="0.3">
      <c r="B55" s="150"/>
      <c r="C55" s="117"/>
      <c r="D55" s="10" t="s">
        <v>19</v>
      </c>
      <c r="E55" s="16" t="s">
        <v>23</v>
      </c>
      <c r="F55" s="90"/>
      <c r="G55" s="91"/>
      <c r="H55" s="91"/>
      <c r="I55" s="92"/>
    </row>
    <row r="56" spans="1:9" x14ac:dyDescent="0.3">
      <c r="B56" s="150"/>
      <c r="C56" s="117"/>
      <c r="D56" s="10" t="s">
        <v>20</v>
      </c>
      <c r="E56" s="13" t="s">
        <v>24</v>
      </c>
      <c r="F56" s="93"/>
      <c r="G56" s="94"/>
      <c r="H56" s="94"/>
      <c r="I56" s="95"/>
    </row>
    <row r="57" spans="1:9" ht="110.4" x14ac:dyDescent="0.3">
      <c r="B57" s="150"/>
      <c r="C57" s="117"/>
      <c r="D57" s="10" t="s">
        <v>21</v>
      </c>
      <c r="E57" s="11" t="s">
        <v>50</v>
      </c>
      <c r="F57" s="96"/>
      <c r="G57" s="97"/>
      <c r="H57" s="97"/>
      <c r="I57" s="98"/>
    </row>
    <row r="58" spans="1:9" x14ac:dyDescent="0.3">
      <c r="A58" s="117"/>
      <c r="B58" s="155">
        <v>5</v>
      </c>
      <c r="C58" s="87"/>
      <c r="D58" s="10" t="s">
        <v>22</v>
      </c>
      <c r="E58" s="10" t="s">
        <v>42</v>
      </c>
      <c r="F58" s="39"/>
      <c r="G58" s="40"/>
      <c r="H58" s="40"/>
      <c r="I58" s="41"/>
    </row>
    <row r="59" spans="1:9" ht="28.2" thickBot="1" x14ac:dyDescent="0.35">
      <c r="A59" s="117"/>
      <c r="B59" s="155"/>
      <c r="C59" s="87"/>
      <c r="D59" s="2" t="s">
        <v>1</v>
      </c>
      <c r="E59" s="2" t="s">
        <v>43</v>
      </c>
      <c r="F59" s="2" t="s">
        <v>2</v>
      </c>
      <c r="G59" s="2" t="s">
        <v>3</v>
      </c>
      <c r="H59" s="3" t="s">
        <v>4</v>
      </c>
      <c r="I59" s="3" t="s">
        <v>5</v>
      </c>
    </row>
    <row r="60" spans="1:9" ht="16.5" customHeight="1" x14ac:dyDescent="0.3">
      <c r="A60" s="117"/>
      <c r="B60" s="155"/>
      <c r="C60" s="87"/>
      <c r="D60" s="118" t="s">
        <v>6</v>
      </c>
      <c r="E60" s="121" t="s">
        <v>91</v>
      </c>
      <c r="F60" s="14" t="s">
        <v>7</v>
      </c>
      <c r="G60" s="4">
        <v>29</v>
      </c>
      <c r="H60" s="45"/>
      <c r="I60" s="6">
        <f>G60*H65</f>
        <v>0</v>
      </c>
    </row>
    <row r="61" spans="1:9" ht="16.5" customHeight="1" x14ac:dyDescent="0.3">
      <c r="A61" s="117"/>
      <c r="B61" s="155"/>
      <c r="C61" s="87"/>
      <c r="D61" s="119"/>
      <c r="E61" s="122"/>
      <c r="F61" s="14" t="s">
        <v>8</v>
      </c>
      <c r="G61" s="5">
        <v>112</v>
      </c>
      <c r="H61" s="45"/>
      <c r="I61" s="6">
        <f>G61*H66</f>
        <v>0</v>
      </c>
    </row>
    <row r="62" spans="1:9" ht="16.5" customHeight="1" x14ac:dyDescent="0.3">
      <c r="A62" s="117"/>
      <c r="B62" s="155"/>
      <c r="C62" s="87"/>
      <c r="D62" s="119"/>
      <c r="E62" s="122"/>
      <c r="F62" s="14" t="s">
        <v>9</v>
      </c>
      <c r="G62" s="5">
        <v>187</v>
      </c>
      <c r="H62" s="6"/>
      <c r="I62" s="6">
        <f t="shared" ref="I62:I69" si="3">G62*H62</f>
        <v>0</v>
      </c>
    </row>
    <row r="63" spans="1:9" ht="16.5" customHeight="1" x14ac:dyDescent="0.3">
      <c r="A63" s="117"/>
      <c r="B63" s="155"/>
      <c r="C63" s="87"/>
      <c r="D63" s="119"/>
      <c r="E63" s="122"/>
      <c r="F63" s="14" t="s">
        <v>10</v>
      </c>
      <c r="G63" s="5">
        <v>157</v>
      </c>
      <c r="H63" s="6"/>
      <c r="I63" s="6">
        <f t="shared" si="3"/>
        <v>0</v>
      </c>
    </row>
    <row r="64" spans="1:9" ht="16.5" customHeight="1" x14ac:dyDescent="0.3">
      <c r="A64" s="117"/>
      <c r="B64" s="155"/>
      <c r="C64" s="87"/>
      <c r="D64" s="119"/>
      <c r="E64" s="122"/>
      <c r="F64" s="14" t="s">
        <v>11</v>
      </c>
      <c r="G64" s="5">
        <v>80</v>
      </c>
      <c r="H64" s="6"/>
      <c r="I64" s="6">
        <f t="shared" si="3"/>
        <v>0</v>
      </c>
    </row>
    <row r="65" spans="1:9" ht="16.5" customHeight="1" x14ac:dyDescent="0.3">
      <c r="A65" s="117"/>
      <c r="B65" s="155"/>
      <c r="C65" s="87"/>
      <c r="D65" s="119"/>
      <c r="E65" s="122"/>
      <c r="F65" s="14" t="s">
        <v>12</v>
      </c>
      <c r="G65" s="5">
        <v>50</v>
      </c>
      <c r="H65" s="6"/>
      <c r="I65" s="6">
        <f t="shared" si="3"/>
        <v>0</v>
      </c>
    </row>
    <row r="66" spans="1:9" ht="16.5" customHeight="1" x14ac:dyDescent="0.3">
      <c r="A66" s="117"/>
      <c r="B66" s="155"/>
      <c r="C66" s="87"/>
      <c r="D66" s="119"/>
      <c r="E66" s="122"/>
      <c r="F66" s="14" t="s">
        <v>13</v>
      </c>
      <c r="G66" s="5">
        <v>25</v>
      </c>
      <c r="H66" s="6"/>
      <c r="I66" s="6">
        <f t="shared" si="3"/>
        <v>0</v>
      </c>
    </row>
    <row r="67" spans="1:9" ht="16.5" customHeight="1" x14ac:dyDescent="0.3">
      <c r="A67" s="117"/>
      <c r="B67" s="155"/>
      <c r="C67" s="87"/>
      <c r="D67" s="119"/>
      <c r="E67" s="122"/>
      <c r="F67" s="14" t="s">
        <v>14</v>
      </c>
      <c r="G67" s="5">
        <v>10</v>
      </c>
      <c r="H67" s="14"/>
      <c r="I67" s="6">
        <f t="shared" si="3"/>
        <v>0</v>
      </c>
    </row>
    <row r="68" spans="1:9" ht="16.5" customHeight="1" x14ac:dyDescent="0.3">
      <c r="A68" s="117"/>
      <c r="B68" s="155"/>
      <c r="C68" s="87"/>
      <c r="D68" s="119"/>
      <c r="E68" s="122"/>
      <c r="F68" s="14" t="s">
        <v>15</v>
      </c>
      <c r="G68" s="5">
        <v>7</v>
      </c>
      <c r="H68" s="14"/>
      <c r="I68" s="6">
        <f t="shared" si="3"/>
        <v>0</v>
      </c>
    </row>
    <row r="69" spans="1:9" ht="16.5" customHeight="1" x14ac:dyDescent="0.3">
      <c r="A69" s="117"/>
      <c r="B69" s="155"/>
      <c r="C69" s="87"/>
      <c r="D69" s="119"/>
      <c r="E69" s="122"/>
      <c r="F69" s="14" t="s">
        <v>16</v>
      </c>
      <c r="G69" s="5">
        <v>3</v>
      </c>
      <c r="H69" s="14"/>
      <c r="I69" s="6">
        <f t="shared" si="3"/>
        <v>0</v>
      </c>
    </row>
    <row r="70" spans="1:9" ht="16.5" customHeight="1" x14ac:dyDescent="0.3">
      <c r="A70" s="117"/>
      <c r="B70" s="155"/>
      <c r="C70" s="87"/>
      <c r="D70" s="119"/>
      <c r="E70" s="122"/>
      <c r="F70" s="29" t="s">
        <v>18</v>
      </c>
      <c r="G70" s="22">
        <f>SUM(G60:G69)</f>
        <v>660</v>
      </c>
      <c r="H70" s="14"/>
      <c r="I70" s="30">
        <f>SUM(I60:I69)</f>
        <v>0</v>
      </c>
    </row>
    <row r="71" spans="1:9" ht="16.5" customHeight="1" x14ac:dyDescent="0.3">
      <c r="A71" s="117"/>
      <c r="B71" s="155"/>
      <c r="C71" s="87"/>
      <c r="D71" s="120"/>
      <c r="E71" s="123"/>
      <c r="F71" s="124"/>
      <c r="G71" s="125"/>
      <c r="H71" s="125"/>
      <c r="I71" s="126"/>
    </row>
    <row r="72" spans="1:9" ht="16.5" customHeight="1" x14ac:dyDescent="0.3">
      <c r="A72" s="117"/>
      <c r="B72" s="155"/>
      <c r="C72" s="87"/>
      <c r="D72" s="10" t="s">
        <v>19</v>
      </c>
      <c r="E72" s="16" t="s">
        <v>44</v>
      </c>
      <c r="F72" s="127"/>
      <c r="G72" s="128"/>
      <c r="H72" s="128"/>
      <c r="I72" s="129"/>
    </row>
    <row r="73" spans="1:9" ht="16.5" customHeight="1" x14ac:dyDescent="0.3">
      <c r="A73" s="117"/>
      <c r="B73" s="155"/>
      <c r="C73" s="87"/>
      <c r="D73" s="10" t="s">
        <v>20</v>
      </c>
      <c r="E73" s="13" t="s">
        <v>45</v>
      </c>
      <c r="F73" s="127"/>
      <c r="G73" s="128"/>
      <c r="H73" s="128"/>
      <c r="I73" s="129"/>
    </row>
    <row r="74" spans="1:9" ht="82.8" x14ac:dyDescent="0.3">
      <c r="A74" s="117"/>
      <c r="B74" s="155"/>
      <c r="C74" s="87"/>
      <c r="D74" s="10" t="s">
        <v>21</v>
      </c>
      <c r="E74" s="16" t="s">
        <v>46</v>
      </c>
      <c r="F74" s="127"/>
      <c r="G74" s="128"/>
      <c r="H74" s="128"/>
      <c r="I74" s="129"/>
    </row>
    <row r="75" spans="1:9" ht="27.6" x14ac:dyDescent="0.3">
      <c r="A75" s="117"/>
      <c r="B75" s="155"/>
      <c r="C75" s="88"/>
      <c r="D75" s="17" t="s">
        <v>22</v>
      </c>
      <c r="E75" s="42" t="s">
        <v>47</v>
      </c>
      <c r="F75" s="130"/>
      <c r="G75" s="131"/>
      <c r="H75" s="131"/>
      <c r="I75" s="132"/>
    </row>
    <row r="76" spans="1:9" ht="49.5" customHeight="1" x14ac:dyDescent="0.3">
      <c r="A76" s="144"/>
      <c r="B76" s="150">
        <v>6</v>
      </c>
      <c r="C76" s="86"/>
      <c r="D76" s="2" t="s">
        <v>1</v>
      </c>
      <c r="E76" s="2" t="s">
        <v>32</v>
      </c>
      <c r="F76" s="2" t="s">
        <v>2</v>
      </c>
      <c r="G76" s="2" t="s">
        <v>3</v>
      </c>
      <c r="H76" s="3" t="s">
        <v>4</v>
      </c>
      <c r="I76" s="3" t="s">
        <v>5</v>
      </c>
    </row>
    <row r="77" spans="1:9" x14ac:dyDescent="0.3">
      <c r="A77" s="144"/>
      <c r="B77" s="150"/>
      <c r="C77" s="87"/>
      <c r="D77" s="89" t="s">
        <v>6</v>
      </c>
      <c r="E77" s="89" t="s">
        <v>25</v>
      </c>
      <c r="F77" s="14" t="s">
        <v>7</v>
      </c>
      <c r="G77" s="4">
        <v>350</v>
      </c>
      <c r="H77" s="14"/>
      <c r="I77" s="6">
        <f t="shared" ref="I77:I86" si="4">G77*H77</f>
        <v>0</v>
      </c>
    </row>
    <row r="78" spans="1:9" x14ac:dyDescent="0.3">
      <c r="A78" s="144"/>
      <c r="B78" s="150"/>
      <c r="C78" s="87"/>
      <c r="D78" s="89"/>
      <c r="E78" s="89"/>
      <c r="F78" s="14" t="s">
        <v>8</v>
      </c>
      <c r="G78" s="5">
        <v>350</v>
      </c>
      <c r="H78" s="14"/>
      <c r="I78" s="6">
        <f t="shared" si="4"/>
        <v>0</v>
      </c>
    </row>
    <row r="79" spans="1:9" x14ac:dyDescent="0.3">
      <c r="A79" s="144"/>
      <c r="B79" s="150"/>
      <c r="C79" s="87"/>
      <c r="D79" s="89"/>
      <c r="E79" s="89"/>
      <c r="F79" s="14" t="s">
        <v>9</v>
      </c>
      <c r="G79" s="5">
        <v>350</v>
      </c>
      <c r="H79" s="14"/>
      <c r="I79" s="6">
        <f t="shared" si="4"/>
        <v>0</v>
      </c>
    </row>
    <row r="80" spans="1:9" x14ac:dyDescent="0.3">
      <c r="A80" s="144"/>
      <c r="B80" s="150"/>
      <c r="C80" s="87"/>
      <c r="D80" s="89"/>
      <c r="E80" s="89"/>
      <c r="F80" s="14" t="s">
        <v>10</v>
      </c>
      <c r="G80" s="5">
        <v>300</v>
      </c>
      <c r="H80" s="14"/>
      <c r="I80" s="6">
        <f t="shared" si="4"/>
        <v>0</v>
      </c>
    </row>
    <row r="81" spans="1:9" x14ac:dyDescent="0.3">
      <c r="A81" s="144"/>
      <c r="B81" s="150"/>
      <c r="C81" s="87"/>
      <c r="D81" s="89"/>
      <c r="E81" s="89"/>
      <c r="F81" s="14" t="s">
        <v>11</v>
      </c>
      <c r="G81" s="5">
        <v>150</v>
      </c>
      <c r="H81" s="14"/>
      <c r="I81" s="6">
        <f t="shared" si="4"/>
        <v>0</v>
      </c>
    </row>
    <row r="82" spans="1:9" x14ac:dyDescent="0.3">
      <c r="A82" s="144"/>
      <c r="B82" s="150"/>
      <c r="C82" s="87"/>
      <c r="D82" s="89"/>
      <c r="E82" s="89"/>
      <c r="F82" s="14" t="s">
        <v>12</v>
      </c>
      <c r="G82" s="5"/>
      <c r="H82" s="14"/>
      <c r="I82" s="6">
        <f t="shared" si="4"/>
        <v>0</v>
      </c>
    </row>
    <row r="83" spans="1:9" x14ac:dyDescent="0.3">
      <c r="A83" s="144"/>
      <c r="B83" s="150"/>
      <c r="C83" s="87"/>
      <c r="D83" s="89"/>
      <c r="E83" s="89"/>
      <c r="F83" s="14" t="s">
        <v>13</v>
      </c>
      <c r="G83" s="5"/>
      <c r="H83" s="14"/>
      <c r="I83" s="6">
        <f t="shared" si="4"/>
        <v>0</v>
      </c>
    </row>
    <row r="84" spans="1:9" x14ac:dyDescent="0.3">
      <c r="A84" s="144"/>
      <c r="B84" s="150"/>
      <c r="C84" s="87"/>
      <c r="D84" s="89"/>
      <c r="E84" s="89"/>
      <c r="F84" s="14" t="s">
        <v>14</v>
      </c>
      <c r="G84" s="5"/>
      <c r="H84" s="14"/>
      <c r="I84" s="6">
        <f t="shared" si="4"/>
        <v>0</v>
      </c>
    </row>
    <row r="85" spans="1:9" x14ac:dyDescent="0.3">
      <c r="A85" s="144"/>
      <c r="B85" s="150"/>
      <c r="C85" s="87"/>
      <c r="D85" s="89"/>
      <c r="E85" s="89"/>
      <c r="F85" s="14" t="s">
        <v>15</v>
      </c>
      <c r="G85" s="5"/>
      <c r="H85" s="14"/>
      <c r="I85" s="6">
        <f t="shared" si="4"/>
        <v>0</v>
      </c>
    </row>
    <row r="86" spans="1:9" x14ac:dyDescent="0.3">
      <c r="A86" s="144"/>
      <c r="B86" s="150"/>
      <c r="C86" s="87"/>
      <c r="D86" s="89"/>
      <c r="E86" s="89"/>
      <c r="F86" s="14" t="s">
        <v>16</v>
      </c>
      <c r="G86" s="5"/>
      <c r="H86" s="14"/>
      <c r="I86" s="6">
        <f t="shared" si="4"/>
        <v>0</v>
      </c>
    </row>
    <row r="87" spans="1:9" x14ac:dyDescent="0.3">
      <c r="A87" s="144"/>
      <c r="B87" s="150"/>
      <c r="C87" s="87"/>
      <c r="D87" s="89"/>
      <c r="E87" s="89"/>
      <c r="F87" s="29" t="s">
        <v>18</v>
      </c>
      <c r="G87" s="22">
        <f>SUM(G77:G86)</f>
        <v>1500</v>
      </c>
      <c r="H87" s="14"/>
      <c r="I87" s="30">
        <f>SUM(I77:I86)</f>
        <v>0</v>
      </c>
    </row>
    <row r="88" spans="1:9" x14ac:dyDescent="0.3">
      <c r="A88" s="144"/>
      <c r="B88" s="150"/>
      <c r="C88" s="87"/>
      <c r="D88" s="10" t="s">
        <v>19</v>
      </c>
      <c r="E88" s="16" t="s">
        <v>23</v>
      </c>
      <c r="F88" s="90"/>
      <c r="G88" s="91"/>
      <c r="H88" s="91"/>
      <c r="I88" s="92"/>
    </row>
    <row r="89" spans="1:9" x14ac:dyDescent="0.3">
      <c r="A89" s="144"/>
      <c r="B89" s="150"/>
      <c r="C89" s="87"/>
      <c r="D89" s="10" t="s">
        <v>20</v>
      </c>
      <c r="E89" s="13" t="s">
        <v>24</v>
      </c>
      <c r="F89" s="93"/>
      <c r="G89" s="94"/>
      <c r="H89" s="94"/>
      <c r="I89" s="95"/>
    </row>
    <row r="90" spans="1:9" ht="110.4" x14ac:dyDescent="0.3">
      <c r="A90" s="144"/>
      <c r="B90" s="150"/>
      <c r="C90" s="87"/>
      <c r="D90" s="10" t="s">
        <v>21</v>
      </c>
      <c r="E90" s="11" t="s">
        <v>50</v>
      </c>
      <c r="F90" s="93"/>
      <c r="G90" s="94"/>
      <c r="H90" s="94"/>
      <c r="I90" s="95"/>
    </row>
    <row r="91" spans="1:9" x14ac:dyDescent="0.3">
      <c r="A91" s="144"/>
      <c r="B91" s="169"/>
      <c r="C91" s="88"/>
      <c r="D91" s="10" t="s">
        <v>22</v>
      </c>
      <c r="E91" s="10" t="s">
        <v>33</v>
      </c>
      <c r="F91" s="96"/>
      <c r="G91" s="97"/>
      <c r="H91" s="97"/>
      <c r="I91" s="98"/>
    </row>
    <row r="92" spans="1:9" ht="27.6" x14ac:dyDescent="0.3">
      <c r="A92" s="117"/>
      <c r="B92" s="155">
        <v>7</v>
      </c>
      <c r="C92" s="117"/>
      <c r="D92" s="2" t="s">
        <v>1</v>
      </c>
      <c r="E92" s="2" t="s">
        <v>32</v>
      </c>
      <c r="F92" s="2" t="s">
        <v>2</v>
      </c>
      <c r="G92" s="2" t="s">
        <v>3</v>
      </c>
      <c r="H92" s="3" t="s">
        <v>4</v>
      </c>
      <c r="I92" s="3" t="s">
        <v>5</v>
      </c>
    </row>
    <row r="93" spans="1:9" x14ac:dyDescent="0.3">
      <c r="A93" s="117"/>
      <c r="B93" s="155"/>
      <c r="C93" s="117"/>
      <c r="D93" s="89" t="s">
        <v>6</v>
      </c>
      <c r="E93" s="89" t="s">
        <v>25</v>
      </c>
      <c r="F93" s="14" t="s">
        <v>7</v>
      </c>
      <c r="G93" s="4"/>
      <c r="H93" s="14"/>
      <c r="I93" s="6">
        <f t="shared" ref="I93:I102" si="5">G93*H93</f>
        <v>0</v>
      </c>
    </row>
    <row r="94" spans="1:9" x14ac:dyDescent="0.3">
      <c r="A94" s="117"/>
      <c r="B94" s="155"/>
      <c r="C94" s="117"/>
      <c r="D94" s="89"/>
      <c r="E94" s="89"/>
      <c r="F94" s="14" t="s">
        <v>8</v>
      </c>
      <c r="G94" s="5">
        <v>1500</v>
      </c>
      <c r="H94" s="6"/>
      <c r="I94" s="6">
        <f t="shared" si="5"/>
        <v>0</v>
      </c>
    </row>
    <row r="95" spans="1:9" x14ac:dyDescent="0.3">
      <c r="A95" s="117"/>
      <c r="B95" s="155"/>
      <c r="C95" s="117"/>
      <c r="D95" s="89"/>
      <c r="E95" s="89"/>
      <c r="F95" s="14" t="s">
        <v>9</v>
      </c>
      <c r="G95" s="5">
        <v>1500</v>
      </c>
      <c r="H95" s="6"/>
      <c r="I95" s="6">
        <f t="shared" si="5"/>
        <v>0</v>
      </c>
    </row>
    <row r="96" spans="1:9" x14ac:dyDescent="0.3">
      <c r="A96" s="117"/>
      <c r="B96" s="155"/>
      <c r="C96" s="117"/>
      <c r="D96" s="89"/>
      <c r="E96" s="89"/>
      <c r="F96" s="14" t="s">
        <v>10</v>
      </c>
      <c r="G96" s="5">
        <v>1500</v>
      </c>
      <c r="H96" s="6"/>
      <c r="I96" s="6">
        <f t="shared" si="5"/>
        <v>0</v>
      </c>
    </row>
    <row r="97" spans="1:9" x14ac:dyDescent="0.3">
      <c r="A97" s="117"/>
      <c r="B97" s="155"/>
      <c r="C97" s="117"/>
      <c r="D97" s="89"/>
      <c r="E97" s="89"/>
      <c r="F97" s="14" t="s">
        <v>11</v>
      </c>
      <c r="G97" s="5">
        <v>1500</v>
      </c>
      <c r="H97" s="6"/>
      <c r="I97" s="6">
        <f t="shared" si="5"/>
        <v>0</v>
      </c>
    </row>
    <row r="98" spans="1:9" x14ac:dyDescent="0.3">
      <c r="A98" s="117"/>
      <c r="B98" s="155"/>
      <c r="C98" s="117"/>
      <c r="D98" s="89"/>
      <c r="E98" s="89"/>
      <c r="F98" s="14" t="s">
        <v>12</v>
      </c>
      <c r="G98" s="5">
        <v>1500</v>
      </c>
      <c r="H98" s="6"/>
      <c r="I98" s="6">
        <f t="shared" si="5"/>
        <v>0</v>
      </c>
    </row>
    <row r="99" spans="1:9" x14ac:dyDescent="0.3">
      <c r="A99" s="117"/>
      <c r="B99" s="155"/>
      <c r="C99" s="117"/>
      <c r="D99" s="89"/>
      <c r="E99" s="89"/>
      <c r="F99" s="14" t="s">
        <v>13</v>
      </c>
      <c r="G99" s="5">
        <v>600</v>
      </c>
      <c r="H99" s="6"/>
      <c r="I99" s="6">
        <f t="shared" si="5"/>
        <v>0</v>
      </c>
    </row>
    <row r="100" spans="1:9" x14ac:dyDescent="0.3">
      <c r="A100" s="117"/>
      <c r="B100" s="155"/>
      <c r="C100" s="117"/>
      <c r="D100" s="89"/>
      <c r="E100" s="89"/>
      <c r="F100" s="14" t="s">
        <v>14</v>
      </c>
      <c r="G100" s="5">
        <v>250</v>
      </c>
      <c r="H100" s="6"/>
      <c r="I100" s="6">
        <f t="shared" si="5"/>
        <v>0</v>
      </c>
    </row>
    <row r="101" spans="1:9" x14ac:dyDescent="0.3">
      <c r="A101" s="117"/>
      <c r="B101" s="155"/>
      <c r="C101" s="117"/>
      <c r="D101" s="89"/>
      <c r="E101" s="89"/>
      <c r="F101" s="14" t="s">
        <v>15</v>
      </c>
      <c r="G101" s="5">
        <v>150</v>
      </c>
      <c r="H101" s="6"/>
      <c r="I101" s="6">
        <f t="shared" si="5"/>
        <v>0</v>
      </c>
    </row>
    <row r="102" spans="1:9" x14ac:dyDescent="0.3">
      <c r="A102" s="117"/>
      <c r="B102" s="155"/>
      <c r="C102" s="117"/>
      <c r="D102" s="89"/>
      <c r="E102" s="89"/>
      <c r="F102" s="14" t="s">
        <v>16</v>
      </c>
      <c r="G102" s="5"/>
      <c r="H102" s="14"/>
      <c r="I102" s="6">
        <f t="shared" si="5"/>
        <v>0</v>
      </c>
    </row>
    <row r="103" spans="1:9" x14ac:dyDescent="0.3">
      <c r="A103" s="117"/>
      <c r="B103" s="155"/>
      <c r="C103" s="117"/>
      <c r="D103" s="89"/>
      <c r="E103" s="89"/>
      <c r="F103" s="29" t="s">
        <v>18</v>
      </c>
      <c r="G103" s="22">
        <f>SUM(G93:G102)</f>
        <v>8500</v>
      </c>
      <c r="H103" s="14"/>
      <c r="I103" s="30">
        <f>SUM(I93:I102)</f>
        <v>0</v>
      </c>
    </row>
    <row r="104" spans="1:9" ht="27.6" x14ac:dyDescent="0.3">
      <c r="A104" s="117"/>
      <c r="B104" s="155"/>
      <c r="C104" s="117"/>
      <c r="D104" s="10" t="s">
        <v>19</v>
      </c>
      <c r="E104" s="11" t="s">
        <v>51</v>
      </c>
      <c r="F104" s="44"/>
      <c r="G104" s="44"/>
      <c r="H104" s="40"/>
      <c r="I104" s="44"/>
    </row>
    <row r="105" spans="1:9" x14ac:dyDescent="0.3">
      <c r="A105" s="117"/>
      <c r="B105" s="155"/>
      <c r="C105" s="117"/>
      <c r="D105" s="10" t="s">
        <v>20</v>
      </c>
      <c r="E105" s="10" t="s">
        <v>52</v>
      </c>
      <c r="F105" s="44"/>
      <c r="G105" s="44"/>
      <c r="H105" s="40"/>
      <c r="I105" s="44"/>
    </row>
    <row r="106" spans="1:9" ht="16.5" customHeight="1" x14ac:dyDescent="0.3">
      <c r="A106" s="117"/>
      <c r="B106" s="155"/>
      <c r="C106" s="117"/>
      <c r="D106" s="137" t="s">
        <v>21</v>
      </c>
      <c r="E106" s="136" t="s">
        <v>53</v>
      </c>
      <c r="F106" s="101"/>
      <c r="G106" s="101"/>
      <c r="H106" s="101"/>
      <c r="I106" s="101"/>
    </row>
    <row r="107" spans="1:9" ht="16.5" customHeight="1" x14ac:dyDescent="0.3">
      <c r="A107" s="117"/>
      <c r="B107" s="155"/>
      <c r="C107" s="117"/>
      <c r="D107" s="137"/>
      <c r="E107" s="136"/>
      <c r="F107" s="101"/>
      <c r="G107" s="101"/>
      <c r="H107" s="101"/>
      <c r="I107" s="101"/>
    </row>
    <row r="108" spans="1:9" ht="16.5" customHeight="1" x14ac:dyDescent="0.3">
      <c r="A108" s="117"/>
      <c r="B108" s="155"/>
      <c r="C108" s="117"/>
      <c r="D108" s="137"/>
      <c r="E108" s="136"/>
      <c r="F108" s="101"/>
      <c r="G108" s="101"/>
      <c r="H108" s="101"/>
      <c r="I108" s="101"/>
    </row>
    <row r="109" spans="1:9" ht="16.5" customHeight="1" x14ac:dyDescent="0.3">
      <c r="A109" s="117"/>
      <c r="B109" s="155"/>
      <c r="C109" s="117"/>
      <c r="D109" s="137"/>
      <c r="E109" s="136"/>
      <c r="F109" s="101"/>
      <c r="G109" s="101"/>
      <c r="H109" s="101"/>
      <c r="I109" s="101"/>
    </row>
    <row r="110" spans="1:9" ht="16.5" customHeight="1" x14ac:dyDescent="0.3">
      <c r="A110" s="117"/>
      <c r="B110" s="155"/>
      <c r="C110" s="117"/>
      <c r="D110" s="137"/>
      <c r="E110" s="136"/>
      <c r="F110" s="101"/>
      <c r="G110" s="101"/>
      <c r="H110" s="101"/>
      <c r="I110" s="101"/>
    </row>
    <row r="111" spans="1:9" ht="16.5" customHeight="1" x14ac:dyDescent="0.3">
      <c r="A111" s="117"/>
      <c r="B111" s="155"/>
      <c r="C111" s="117"/>
      <c r="D111" s="137"/>
      <c r="E111" s="136"/>
      <c r="F111" s="101"/>
      <c r="G111" s="101"/>
      <c r="H111" s="101"/>
      <c r="I111" s="101"/>
    </row>
    <row r="112" spans="1:9" ht="16.5" customHeight="1" x14ac:dyDescent="0.3">
      <c r="A112" s="117"/>
      <c r="B112" s="155"/>
      <c r="C112" s="117"/>
      <c r="D112" s="137"/>
      <c r="E112" s="136"/>
      <c r="F112" s="101"/>
      <c r="G112" s="101"/>
      <c r="H112" s="101"/>
      <c r="I112" s="101"/>
    </row>
    <row r="113" spans="1:9" ht="16.5" customHeight="1" x14ac:dyDescent="0.3">
      <c r="A113" s="117"/>
      <c r="B113" s="155"/>
      <c r="C113" s="117"/>
      <c r="D113" s="137"/>
      <c r="E113" s="136"/>
      <c r="F113" s="101"/>
      <c r="G113" s="101"/>
      <c r="H113" s="101"/>
      <c r="I113" s="101"/>
    </row>
    <row r="114" spans="1:9" ht="16.5" customHeight="1" x14ac:dyDescent="0.3">
      <c r="A114" s="117"/>
      <c r="B114" s="155"/>
      <c r="C114" s="117"/>
      <c r="D114" s="137"/>
      <c r="E114" s="136"/>
      <c r="F114" s="101"/>
      <c r="G114" s="101"/>
      <c r="H114" s="101"/>
      <c r="I114" s="101"/>
    </row>
    <row r="115" spans="1:9" ht="16.5" customHeight="1" x14ac:dyDescent="0.3">
      <c r="A115" s="117"/>
      <c r="B115" s="155"/>
      <c r="C115" s="117"/>
      <c r="D115" s="137"/>
      <c r="E115" s="136"/>
      <c r="F115" s="101"/>
      <c r="G115" s="101"/>
      <c r="H115" s="101"/>
      <c r="I115" s="101"/>
    </row>
    <row r="116" spans="1:9" ht="16.5" customHeight="1" x14ac:dyDescent="0.3">
      <c r="A116" s="117"/>
      <c r="B116" s="155"/>
      <c r="C116" s="117"/>
      <c r="D116" s="137"/>
      <c r="E116" s="136"/>
      <c r="F116" s="101"/>
      <c r="G116" s="101"/>
      <c r="H116" s="101"/>
      <c r="I116" s="101"/>
    </row>
    <row r="117" spans="1:9" ht="27.6" x14ac:dyDescent="0.3">
      <c r="A117" s="117"/>
      <c r="B117" s="155"/>
      <c r="C117" s="117"/>
      <c r="D117" s="10" t="s">
        <v>22</v>
      </c>
      <c r="E117" s="11" t="s">
        <v>54</v>
      </c>
      <c r="F117" s="101"/>
      <c r="G117" s="101"/>
      <c r="H117" s="101"/>
      <c r="I117" s="101"/>
    </row>
    <row r="118" spans="1:9" ht="27.6" x14ac:dyDescent="0.3">
      <c r="A118" s="117"/>
      <c r="B118" s="155">
        <v>8</v>
      </c>
      <c r="C118" s="102"/>
      <c r="D118" s="46" t="s">
        <v>1</v>
      </c>
      <c r="E118" s="46" t="s">
        <v>32</v>
      </c>
      <c r="F118" s="46" t="s">
        <v>2</v>
      </c>
      <c r="G118" s="46" t="s">
        <v>3</v>
      </c>
      <c r="H118" s="47" t="s">
        <v>4</v>
      </c>
      <c r="I118" s="47" t="s">
        <v>5</v>
      </c>
    </row>
    <row r="119" spans="1:9" x14ac:dyDescent="0.3">
      <c r="A119" s="117"/>
      <c r="B119" s="155"/>
      <c r="C119" s="103"/>
      <c r="D119" s="105" t="s">
        <v>6</v>
      </c>
      <c r="E119" s="105" t="s">
        <v>25</v>
      </c>
      <c r="F119" s="48" t="s">
        <v>55</v>
      </c>
      <c r="G119" s="49">
        <v>200</v>
      </c>
      <c r="H119" s="14"/>
      <c r="I119" s="50">
        <f>G119*H119</f>
        <v>0</v>
      </c>
    </row>
    <row r="120" spans="1:9" x14ac:dyDescent="0.3">
      <c r="A120" s="117"/>
      <c r="B120" s="155"/>
      <c r="C120" s="103"/>
      <c r="D120" s="106"/>
      <c r="E120" s="106"/>
      <c r="F120" s="48" t="s">
        <v>56</v>
      </c>
      <c r="G120" s="51">
        <v>150</v>
      </c>
      <c r="H120" s="14"/>
      <c r="I120" s="50">
        <f t="shared" ref="I120" si="6">G120*H120</f>
        <v>0</v>
      </c>
    </row>
    <row r="121" spans="1:9" x14ac:dyDescent="0.3">
      <c r="A121" s="117"/>
      <c r="B121" s="155"/>
      <c r="C121" s="103"/>
      <c r="D121" s="106"/>
      <c r="E121" s="106"/>
      <c r="F121" s="48" t="s">
        <v>57</v>
      </c>
      <c r="G121" s="51">
        <v>150</v>
      </c>
      <c r="H121" s="14"/>
      <c r="I121" s="50">
        <f>G121*H121</f>
        <v>0</v>
      </c>
    </row>
    <row r="122" spans="1:9" x14ac:dyDescent="0.3">
      <c r="A122" s="117"/>
      <c r="B122" s="155"/>
      <c r="C122" s="103"/>
      <c r="D122" s="107"/>
      <c r="E122" s="107"/>
      <c r="F122" s="52" t="s">
        <v>18</v>
      </c>
      <c r="G122" s="48">
        <f>SUM(G119:G121)</f>
        <v>500</v>
      </c>
      <c r="H122" s="48"/>
      <c r="I122" s="53">
        <f>SUM(I119:I121)</f>
        <v>0</v>
      </c>
    </row>
    <row r="123" spans="1:9" x14ac:dyDescent="0.3">
      <c r="A123" s="117"/>
      <c r="B123" s="155"/>
      <c r="C123" s="103"/>
      <c r="D123" s="54" t="s">
        <v>19</v>
      </c>
      <c r="E123" s="55" t="s">
        <v>23</v>
      </c>
      <c r="F123" s="108"/>
      <c r="G123" s="109"/>
      <c r="H123" s="109"/>
      <c r="I123" s="110"/>
    </row>
    <row r="124" spans="1:9" x14ac:dyDescent="0.3">
      <c r="A124" s="117"/>
      <c r="B124" s="155"/>
      <c r="C124" s="103"/>
      <c r="D124" s="54" t="s">
        <v>20</v>
      </c>
      <c r="E124" s="56" t="s">
        <v>24</v>
      </c>
      <c r="F124" s="111"/>
      <c r="G124" s="112"/>
      <c r="H124" s="112"/>
      <c r="I124" s="113"/>
    </row>
    <row r="125" spans="1:9" ht="69" x14ac:dyDescent="0.3">
      <c r="A125" s="117"/>
      <c r="B125" s="155"/>
      <c r="C125" s="103"/>
      <c r="D125" s="54" t="s">
        <v>21</v>
      </c>
      <c r="E125" s="57" t="s">
        <v>58</v>
      </c>
      <c r="F125" s="111"/>
      <c r="G125" s="112"/>
      <c r="H125" s="112"/>
      <c r="I125" s="113"/>
    </row>
    <row r="126" spans="1:9" x14ac:dyDescent="0.3">
      <c r="A126" s="117"/>
      <c r="B126" s="155"/>
      <c r="C126" s="104"/>
      <c r="D126" s="54" t="s">
        <v>22</v>
      </c>
      <c r="E126" s="54" t="s">
        <v>63</v>
      </c>
      <c r="F126" s="114"/>
      <c r="G126" s="115"/>
      <c r="H126" s="115"/>
      <c r="I126" s="116"/>
    </row>
    <row r="127" spans="1:9" ht="63.75" customHeight="1" x14ac:dyDescent="0.3">
      <c r="A127" s="117"/>
      <c r="B127" s="155">
        <v>9</v>
      </c>
      <c r="C127" s="102"/>
      <c r="D127" s="46" t="s">
        <v>1</v>
      </c>
      <c r="E127" s="46" t="s">
        <v>32</v>
      </c>
      <c r="F127" s="46" t="s">
        <v>2</v>
      </c>
      <c r="G127" s="46" t="s">
        <v>3</v>
      </c>
      <c r="H127" s="47" t="s">
        <v>4</v>
      </c>
      <c r="I127" s="47" t="s">
        <v>5</v>
      </c>
    </row>
    <row r="128" spans="1:9" x14ac:dyDescent="0.3">
      <c r="A128" s="117"/>
      <c r="B128" s="155"/>
      <c r="C128" s="103"/>
      <c r="D128" s="135" t="s">
        <v>6</v>
      </c>
      <c r="E128" s="135" t="s">
        <v>25</v>
      </c>
      <c r="F128" s="48" t="s">
        <v>60</v>
      </c>
      <c r="G128" s="49">
        <v>200</v>
      </c>
      <c r="H128" s="14"/>
      <c r="I128" s="50">
        <f t="shared" ref="I128:I130" si="7">G128*H128</f>
        <v>0</v>
      </c>
    </row>
    <row r="129" spans="1:9" x14ac:dyDescent="0.3">
      <c r="A129" s="117"/>
      <c r="B129" s="155"/>
      <c r="C129" s="103"/>
      <c r="D129" s="135"/>
      <c r="E129" s="135"/>
      <c r="F129" s="48" t="s">
        <v>61</v>
      </c>
      <c r="G129" s="51">
        <v>150</v>
      </c>
      <c r="H129" s="14"/>
      <c r="I129" s="50">
        <f t="shared" si="7"/>
        <v>0</v>
      </c>
    </row>
    <row r="130" spans="1:9" x14ac:dyDescent="0.3">
      <c r="A130" s="117"/>
      <c r="B130" s="155"/>
      <c r="C130" s="103"/>
      <c r="D130" s="135"/>
      <c r="E130" s="135"/>
      <c r="F130" s="48" t="s">
        <v>57</v>
      </c>
      <c r="G130" s="51">
        <v>150</v>
      </c>
      <c r="H130" s="14"/>
      <c r="I130" s="50">
        <f t="shared" si="7"/>
        <v>0</v>
      </c>
    </row>
    <row r="131" spans="1:9" x14ac:dyDescent="0.3">
      <c r="A131" s="117"/>
      <c r="B131" s="155"/>
      <c r="C131" s="103"/>
      <c r="D131" s="135"/>
      <c r="E131" s="135"/>
      <c r="F131" s="52" t="s">
        <v>18</v>
      </c>
      <c r="G131" s="48">
        <f>SUM(G128:G130)</f>
        <v>500</v>
      </c>
      <c r="H131" s="48"/>
      <c r="I131" s="53">
        <f>SUM(I128:I130)</f>
        <v>0</v>
      </c>
    </row>
    <row r="132" spans="1:9" x14ac:dyDescent="0.3">
      <c r="A132" s="117"/>
      <c r="B132" s="155"/>
      <c r="C132" s="103"/>
      <c r="D132" s="54" t="s">
        <v>19</v>
      </c>
      <c r="E132" s="55" t="s">
        <v>23</v>
      </c>
      <c r="F132" s="108"/>
      <c r="G132" s="109"/>
      <c r="H132" s="109"/>
      <c r="I132" s="110"/>
    </row>
    <row r="133" spans="1:9" x14ac:dyDescent="0.3">
      <c r="A133" s="117"/>
      <c r="B133" s="155"/>
      <c r="C133" s="103"/>
      <c r="D133" s="54" t="s">
        <v>20</v>
      </c>
      <c r="E133" s="56" t="s">
        <v>24</v>
      </c>
      <c r="F133" s="111"/>
      <c r="G133" s="112"/>
      <c r="H133" s="112"/>
      <c r="I133" s="113"/>
    </row>
    <row r="134" spans="1:9" ht="69" x14ac:dyDescent="0.3">
      <c r="A134" s="117"/>
      <c r="B134" s="155"/>
      <c r="C134" s="103"/>
      <c r="D134" s="54" t="s">
        <v>21</v>
      </c>
      <c r="E134" s="57" t="s">
        <v>62</v>
      </c>
      <c r="F134" s="111"/>
      <c r="G134" s="112"/>
      <c r="H134" s="112"/>
      <c r="I134" s="113"/>
    </row>
    <row r="135" spans="1:9" x14ac:dyDescent="0.3">
      <c r="A135" s="86"/>
      <c r="B135" s="168"/>
      <c r="C135" s="103"/>
      <c r="D135" s="54" t="s">
        <v>22</v>
      </c>
      <c r="E135" s="54" t="s">
        <v>59</v>
      </c>
      <c r="F135" s="114"/>
      <c r="G135" s="115"/>
      <c r="H135" s="115"/>
      <c r="I135" s="116"/>
    </row>
    <row r="136" spans="1:9" ht="27.6" x14ac:dyDescent="0.3">
      <c r="A136" s="117"/>
      <c r="B136" s="155">
        <v>10</v>
      </c>
      <c r="C136" s="163"/>
      <c r="D136" s="2" t="s">
        <v>1</v>
      </c>
      <c r="E136" s="2" t="s">
        <v>64</v>
      </c>
      <c r="F136" s="2" t="s">
        <v>2</v>
      </c>
      <c r="G136" s="2" t="s">
        <v>3</v>
      </c>
      <c r="H136" s="3" t="s">
        <v>4</v>
      </c>
      <c r="I136" s="3" t="s">
        <v>5</v>
      </c>
    </row>
    <row r="137" spans="1:9" x14ac:dyDescent="0.3">
      <c r="A137" s="117"/>
      <c r="B137" s="155"/>
      <c r="C137" s="163"/>
      <c r="D137" s="119" t="s">
        <v>6</v>
      </c>
      <c r="E137" s="122" t="s">
        <v>65</v>
      </c>
      <c r="F137" s="4" t="s">
        <v>7</v>
      </c>
      <c r="G137" s="4"/>
      <c r="H137" s="58"/>
      <c r="I137" s="59">
        <f>G137*H137</f>
        <v>0</v>
      </c>
    </row>
    <row r="138" spans="1:9" x14ac:dyDescent="0.3">
      <c r="A138" s="117"/>
      <c r="B138" s="155"/>
      <c r="C138" s="163"/>
      <c r="D138" s="119"/>
      <c r="E138" s="122"/>
      <c r="F138" s="5" t="s">
        <v>8</v>
      </c>
      <c r="G138" s="5">
        <v>20</v>
      </c>
      <c r="H138" s="6"/>
      <c r="I138" s="60">
        <f t="shared" ref="I138:I147" si="8">G138*H138</f>
        <v>0</v>
      </c>
    </row>
    <row r="139" spans="1:9" x14ac:dyDescent="0.3">
      <c r="A139" s="117"/>
      <c r="B139" s="155"/>
      <c r="C139" s="163"/>
      <c r="D139" s="119"/>
      <c r="E139" s="122"/>
      <c r="F139" s="5" t="s">
        <v>9</v>
      </c>
      <c r="G139" s="5">
        <v>50</v>
      </c>
      <c r="H139" s="6"/>
      <c r="I139" s="60">
        <f t="shared" si="8"/>
        <v>0</v>
      </c>
    </row>
    <row r="140" spans="1:9" x14ac:dyDescent="0.3">
      <c r="A140" s="117"/>
      <c r="B140" s="155"/>
      <c r="C140" s="163"/>
      <c r="D140" s="119"/>
      <c r="E140" s="122"/>
      <c r="F140" s="5" t="s">
        <v>10</v>
      </c>
      <c r="G140" s="5">
        <v>30</v>
      </c>
      <c r="H140" s="6"/>
      <c r="I140" s="60">
        <f t="shared" si="8"/>
        <v>0</v>
      </c>
    </row>
    <row r="141" spans="1:9" x14ac:dyDescent="0.3">
      <c r="A141" s="117"/>
      <c r="B141" s="155"/>
      <c r="C141" s="163"/>
      <c r="D141" s="119"/>
      <c r="E141" s="122"/>
      <c r="F141" s="5" t="s">
        <v>11</v>
      </c>
      <c r="G141" s="5">
        <v>20</v>
      </c>
      <c r="H141" s="6"/>
      <c r="I141" s="60">
        <f t="shared" si="8"/>
        <v>0</v>
      </c>
    </row>
    <row r="142" spans="1:9" x14ac:dyDescent="0.3">
      <c r="A142" s="117"/>
      <c r="B142" s="155"/>
      <c r="C142" s="163"/>
      <c r="D142" s="119"/>
      <c r="E142" s="122"/>
      <c r="F142" s="5" t="s">
        <v>12</v>
      </c>
      <c r="G142" s="5">
        <v>15</v>
      </c>
      <c r="H142" s="6"/>
      <c r="I142" s="60">
        <f t="shared" si="8"/>
        <v>0</v>
      </c>
    </row>
    <row r="143" spans="1:9" x14ac:dyDescent="0.3">
      <c r="A143" s="117"/>
      <c r="B143" s="155"/>
      <c r="C143" s="163"/>
      <c r="D143" s="119"/>
      <c r="E143" s="122"/>
      <c r="F143" s="5" t="s">
        <v>13</v>
      </c>
      <c r="G143" s="5">
        <v>10</v>
      </c>
      <c r="H143" s="6"/>
      <c r="I143" s="60">
        <f t="shared" si="8"/>
        <v>0</v>
      </c>
    </row>
    <row r="144" spans="1:9" x14ac:dyDescent="0.3">
      <c r="A144" s="117"/>
      <c r="B144" s="155"/>
      <c r="C144" s="163"/>
      <c r="D144" s="119"/>
      <c r="E144" s="122"/>
      <c r="F144" s="5" t="s">
        <v>14</v>
      </c>
      <c r="G144" s="5">
        <v>5</v>
      </c>
      <c r="H144" s="6"/>
      <c r="I144" s="60">
        <f t="shared" si="8"/>
        <v>0</v>
      </c>
    </row>
    <row r="145" spans="1:9" x14ac:dyDescent="0.3">
      <c r="A145" s="117"/>
      <c r="B145" s="155"/>
      <c r="C145" s="163"/>
      <c r="D145" s="119"/>
      <c r="E145" s="122"/>
      <c r="F145" s="5" t="s">
        <v>15</v>
      </c>
      <c r="G145" s="5">
        <v>5</v>
      </c>
      <c r="H145" s="6"/>
      <c r="I145" s="60">
        <f t="shared" si="8"/>
        <v>0</v>
      </c>
    </row>
    <row r="146" spans="1:9" x14ac:dyDescent="0.3">
      <c r="A146" s="117"/>
      <c r="B146" s="155"/>
      <c r="C146" s="163"/>
      <c r="D146" s="119"/>
      <c r="E146" s="122"/>
      <c r="F146" s="5" t="s">
        <v>16</v>
      </c>
      <c r="G146" s="5"/>
      <c r="H146" s="6"/>
      <c r="I146" s="60">
        <f t="shared" si="8"/>
        <v>0</v>
      </c>
    </row>
    <row r="147" spans="1:9" x14ac:dyDescent="0.3">
      <c r="A147" s="117"/>
      <c r="B147" s="155"/>
      <c r="C147" s="163"/>
      <c r="D147" s="119"/>
      <c r="E147" s="122"/>
      <c r="F147" s="7" t="s">
        <v>17</v>
      </c>
      <c r="G147" s="7"/>
      <c r="H147" s="6"/>
      <c r="I147" s="60">
        <f t="shared" si="8"/>
        <v>0</v>
      </c>
    </row>
    <row r="148" spans="1:9" x14ac:dyDescent="0.3">
      <c r="A148" s="117"/>
      <c r="B148" s="155"/>
      <c r="C148" s="163"/>
      <c r="D148" s="120"/>
      <c r="E148" s="123"/>
      <c r="F148" s="8" t="s">
        <v>18</v>
      </c>
      <c r="G148" s="8">
        <f>SUM(G137:G147)</f>
        <v>155</v>
      </c>
      <c r="H148" s="7"/>
      <c r="I148" s="9">
        <f>SUM(I137:I147)</f>
        <v>0</v>
      </c>
    </row>
    <row r="149" spans="1:9" x14ac:dyDescent="0.3">
      <c r="A149" s="117"/>
      <c r="B149" s="155"/>
      <c r="C149" s="163"/>
      <c r="D149" s="10" t="s">
        <v>19</v>
      </c>
      <c r="E149" s="11" t="s">
        <v>66</v>
      </c>
      <c r="F149" s="61"/>
      <c r="G149" s="12" t="s">
        <v>67</v>
      </c>
      <c r="H149" s="12"/>
      <c r="I149" s="12"/>
    </row>
    <row r="150" spans="1:9" x14ac:dyDescent="0.3">
      <c r="A150" s="117"/>
      <c r="B150" s="155"/>
      <c r="C150" s="163"/>
      <c r="D150" s="10" t="s">
        <v>20</v>
      </c>
      <c r="E150" s="13" t="s">
        <v>68</v>
      </c>
      <c r="F150" s="62"/>
      <c r="G150" s="14" t="s">
        <v>67</v>
      </c>
      <c r="H150" s="14"/>
      <c r="I150" s="15"/>
    </row>
    <row r="151" spans="1:9" ht="110.4" x14ac:dyDescent="0.3">
      <c r="A151" s="117"/>
      <c r="B151" s="155"/>
      <c r="C151" s="163"/>
      <c r="D151" s="10" t="s">
        <v>21</v>
      </c>
      <c r="E151" s="16" t="s">
        <v>69</v>
      </c>
      <c r="F151" s="63"/>
      <c r="G151" s="14"/>
      <c r="H151" s="14"/>
      <c r="I151" s="14"/>
    </row>
    <row r="152" spans="1:9" ht="27.6" x14ac:dyDescent="0.3">
      <c r="A152" s="117"/>
      <c r="B152" s="155"/>
      <c r="C152" s="163"/>
      <c r="D152" s="17" t="s">
        <v>22</v>
      </c>
      <c r="E152" s="64" t="s">
        <v>70</v>
      </c>
      <c r="F152" s="18"/>
      <c r="G152" s="19"/>
      <c r="H152" s="19"/>
      <c r="I152" s="20"/>
    </row>
    <row r="153" spans="1:9" ht="28.2" thickBot="1" x14ac:dyDescent="0.35">
      <c r="A153" s="117"/>
      <c r="B153" s="155">
        <v>11</v>
      </c>
      <c r="C153" s="86"/>
      <c r="D153" s="2" t="s">
        <v>1</v>
      </c>
      <c r="E153" s="2" t="s">
        <v>71</v>
      </c>
      <c r="F153" s="2" t="s">
        <v>2</v>
      </c>
      <c r="G153" s="2" t="s">
        <v>3</v>
      </c>
      <c r="H153" s="3" t="s">
        <v>4</v>
      </c>
      <c r="I153" s="3" t="s">
        <v>5</v>
      </c>
    </row>
    <row r="154" spans="1:9" x14ac:dyDescent="0.3">
      <c r="A154" s="117"/>
      <c r="B154" s="155"/>
      <c r="C154" s="87"/>
      <c r="D154" s="118" t="s">
        <v>6</v>
      </c>
      <c r="E154" s="121" t="s">
        <v>72</v>
      </c>
      <c r="F154" s="14" t="s">
        <v>7</v>
      </c>
      <c r="G154" s="4"/>
      <c r="H154" s="65"/>
      <c r="I154" s="21">
        <f>G154*H154</f>
        <v>0</v>
      </c>
    </row>
    <row r="155" spans="1:9" x14ac:dyDescent="0.3">
      <c r="A155" s="117"/>
      <c r="B155" s="155"/>
      <c r="C155" s="87"/>
      <c r="D155" s="119"/>
      <c r="E155" s="122"/>
      <c r="F155" s="14" t="s">
        <v>8</v>
      </c>
      <c r="G155" s="5">
        <v>20</v>
      </c>
      <c r="H155" s="65"/>
      <c r="I155" s="21">
        <f t="shared" ref="I155:I164" si="9">G155*H155</f>
        <v>0</v>
      </c>
    </row>
    <row r="156" spans="1:9" x14ac:dyDescent="0.3">
      <c r="A156" s="117"/>
      <c r="B156" s="155"/>
      <c r="C156" s="87"/>
      <c r="D156" s="119"/>
      <c r="E156" s="122"/>
      <c r="F156" s="14" t="s">
        <v>9</v>
      </c>
      <c r="G156" s="5">
        <v>50</v>
      </c>
      <c r="H156" s="65"/>
      <c r="I156" s="21">
        <f t="shared" si="9"/>
        <v>0</v>
      </c>
    </row>
    <row r="157" spans="1:9" x14ac:dyDescent="0.3">
      <c r="A157" s="117"/>
      <c r="B157" s="155"/>
      <c r="C157" s="87"/>
      <c r="D157" s="119"/>
      <c r="E157" s="122"/>
      <c r="F157" s="14" t="s">
        <v>10</v>
      </c>
      <c r="G157" s="5">
        <v>30</v>
      </c>
      <c r="H157" s="65"/>
      <c r="I157" s="21">
        <f t="shared" si="9"/>
        <v>0</v>
      </c>
    </row>
    <row r="158" spans="1:9" x14ac:dyDescent="0.3">
      <c r="A158" s="117"/>
      <c r="B158" s="155"/>
      <c r="C158" s="87"/>
      <c r="D158" s="119"/>
      <c r="E158" s="122"/>
      <c r="F158" s="14" t="s">
        <v>11</v>
      </c>
      <c r="G158" s="5">
        <v>20</v>
      </c>
      <c r="H158" s="65"/>
      <c r="I158" s="21">
        <f t="shared" si="9"/>
        <v>0</v>
      </c>
    </row>
    <row r="159" spans="1:9" x14ac:dyDescent="0.3">
      <c r="A159" s="117"/>
      <c r="B159" s="155"/>
      <c r="C159" s="87"/>
      <c r="D159" s="119"/>
      <c r="E159" s="122"/>
      <c r="F159" s="14" t="s">
        <v>12</v>
      </c>
      <c r="G159" s="5">
        <v>15</v>
      </c>
      <c r="H159" s="65"/>
      <c r="I159" s="21">
        <f t="shared" si="9"/>
        <v>0</v>
      </c>
    </row>
    <row r="160" spans="1:9" x14ac:dyDescent="0.3">
      <c r="A160" s="117"/>
      <c r="B160" s="155"/>
      <c r="C160" s="87"/>
      <c r="D160" s="119"/>
      <c r="E160" s="122"/>
      <c r="F160" s="14" t="s">
        <v>13</v>
      </c>
      <c r="G160" s="5">
        <v>10</v>
      </c>
      <c r="H160" s="65"/>
      <c r="I160" s="21">
        <f t="shared" si="9"/>
        <v>0</v>
      </c>
    </row>
    <row r="161" spans="1:9" x14ac:dyDescent="0.3">
      <c r="A161" s="117"/>
      <c r="B161" s="155"/>
      <c r="C161" s="87"/>
      <c r="D161" s="119"/>
      <c r="E161" s="122"/>
      <c r="F161" s="14" t="s">
        <v>14</v>
      </c>
      <c r="G161" s="5">
        <v>5</v>
      </c>
      <c r="H161" s="65"/>
      <c r="I161" s="21">
        <f t="shared" si="9"/>
        <v>0</v>
      </c>
    </row>
    <row r="162" spans="1:9" x14ac:dyDescent="0.3">
      <c r="A162" s="117"/>
      <c r="B162" s="155"/>
      <c r="C162" s="87"/>
      <c r="D162" s="119"/>
      <c r="E162" s="122"/>
      <c r="F162" s="14" t="s">
        <v>15</v>
      </c>
      <c r="G162" s="5">
        <v>5</v>
      </c>
      <c r="H162" s="65"/>
      <c r="I162" s="21">
        <f t="shared" si="9"/>
        <v>0</v>
      </c>
    </row>
    <row r="163" spans="1:9" x14ac:dyDescent="0.3">
      <c r="A163" s="117"/>
      <c r="B163" s="155"/>
      <c r="C163" s="87"/>
      <c r="D163" s="119"/>
      <c r="E163" s="122"/>
      <c r="F163" s="14" t="s">
        <v>16</v>
      </c>
      <c r="G163" s="5"/>
      <c r="H163" s="65"/>
      <c r="I163" s="21">
        <f t="shared" si="9"/>
        <v>0</v>
      </c>
    </row>
    <row r="164" spans="1:9" x14ac:dyDescent="0.3">
      <c r="A164" s="117"/>
      <c r="B164" s="155"/>
      <c r="C164" s="87"/>
      <c r="D164" s="119"/>
      <c r="E164" s="122"/>
      <c r="F164" s="12" t="s">
        <v>17</v>
      </c>
      <c r="G164" s="7"/>
      <c r="H164" s="6"/>
      <c r="I164" s="21">
        <f t="shared" si="9"/>
        <v>0</v>
      </c>
    </row>
    <row r="165" spans="1:9" x14ac:dyDescent="0.3">
      <c r="A165" s="117"/>
      <c r="B165" s="155"/>
      <c r="C165" s="87"/>
      <c r="D165" s="120"/>
      <c r="E165" s="123"/>
      <c r="F165" s="8" t="s">
        <v>18</v>
      </c>
      <c r="G165" s="8">
        <f>SUM(G154:G164)</f>
        <v>155</v>
      </c>
      <c r="H165" s="12"/>
      <c r="I165" s="9">
        <f>SUM(I154:I164)</f>
        <v>0</v>
      </c>
    </row>
    <row r="166" spans="1:9" x14ac:dyDescent="0.3">
      <c r="A166" s="117"/>
      <c r="B166" s="155"/>
      <c r="C166" s="87"/>
      <c r="D166" s="10" t="s">
        <v>19</v>
      </c>
      <c r="E166" s="16" t="s">
        <v>66</v>
      </c>
      <c r="F166" s="22"/>
      <c r="G166" s="14"/>
      <c r="H166" s="14"/>
      <c r="I166" s="14"/>
    </row>
    <row r="167" spans="1:9" x14ac:dyDescent="0.3">
      <c r="A167" s="117"/>
      <c r="B167" s="155"/>
      <c r="C167" s="87"/>
      <c r="D167" s="10" t="s">
        <v>20</v>
      </c>
      <c r="E167" s="13" t="s">
        <v>73</v>
      </c>
      <c r="F167" s="63"/>
      <c r="G167" s="14"/>
      <c r="H167" s="14"/>
      <c r="I167" s="15"/>
    </row>
    <row r="168" spans="1:9" x14ac:dyDescent="0.3">
      <c r="A168" s="117"/>
      <c r="B168" s="155"/>
      <c r="C168" s="87"/>
      <c r="D168" s="10" t="s">
        <v>21</v>
      </c>
      <c r="E168" s="16" t="s">
        <v>74</v>
      </c>
      <c r="F168" s="23"/>
      <c r="G168" s="14"/>
      <c r="H168" s="14"/>
      <c r="I168" s="14"/>
    </row>
    <row r="169" spans="1:9" x14ac:dyDescent="0.3">
      <c r="A169" s="117"/>
      <c r="B169" s="155"/>
      <c r="C169" s="87"/>
      <c r="D169" s="10" t="s">
        <v>22</v>
      </c>
      <c r="E169" s="10" t="s">
        <v>75</v>
      </c>
      <c r="F169" s="14"/>
      <c r="G169" s="14"/>
      <c r="H169" s="14"/>
      <c r="I169" s="20"/>
    </row>
    <row r="170" spans="1:9" x14ac:dyDescent="0.3">
      <c r="A170" s="117"/>
      <c r="B170" s="155"/>
      <c r="C170" s="88"/>
      <c r="D170" s="54"/>
      <c r="E170" s="54"/>
      <c r="F170" s="66"/>
      <c r="G170" s="66"/>
      <c r="H170" s="66"/>
      <c r="I170" s="66"/>
    </row>
    <row r="171" spans="1:9" ht="28.2" thickBot="1" x14ac:dyDescent="0.35">
      <c r="A171" s="117"/>
      <c r="B171" s="155">
        <v>12</v>
      </c>
      <c r="C171" s="117"/>
      <c r="D171" s="2" t="s">
        <v>1</v>
      </c>
      <c r="E171" s="2" t="s">
        <v>43</v>
      </c>
      <c r="F171" s="2" t="s">
        <v>2</v>
      </c>
      <c r="G171" s="2" t="s">
        <v>3</v>
      </c>
      <c r="H171" s="3" t="s">
        <v>4</v>
      </c>
      <c r="I171" s="3" t="s">
        <v>5</v>
      </c>
    </row>
    <row r="172" spans="1:9" x14ac:dyDescent="0.3">
      <c r="A172" s="117"/>
      <c r="B172" s="155"/>
      <c r="C172" s="117"/>
      <c r="D172" s="118" t="s">
        <v>6</v>
      </c>
      <c r="E172" s="121" t="s">
        <v>92</v>
      </c>
      <c r="F172" s="14" t="s">
        <v>7</v>
      </c>
      <c r="G172" s="4"/>
      <c r="H172" s="6"/>
      <c r="I172" s="21">
        <f>G172*H172</f>
        <v>0</v>
      </c>
    </row>
    <row r="173" spans="1:9" x14ac:dyDescent="0.3">
      <c r="A173" s="117"/>
      <c r="B173" s="155"/>
      <c r="C173" s="117"/>
      <c r="D173" s="119"/>
      <c r="E173" s="122"/>
      <c r="F173" s="14" t="s">
        <v>8</v>
      </c>
      <c r="G173" s="5">
        <v>20</v>
      </c>
      <c r="H173" s="6"/>
      <c r="I173" s="21">
        <f t="shared" ref="I173:I182" si="10">G173*H173</f>
        <v>0</v>
      </c>
    </row>
    <row r="174" spans="1:9" x14ac:dyDescent="0.3">
      <c r="A174" s="117"/>
      <c r="B174" s="155"/>
      <c r="C174" s="117"/>
      <c r="D174" s="119"/>
      <c r="E174" s="122"/>
      <c r="F174" s="14" t="s">
        <v>9</v>
      </c>
      <c r="G174" s="5">
        <v>50</v>
      </c>
      <c r="H174" s="6"/>
      <c r="I174" s="21">
        <f t="shared" si="10"/>
        <v>0</v>
      </c>
    </row>
    <row r="175" spans="1:9" x14ac:dyDescent="0.3">
      <c r="A175" s="117"/>
      <c r="B175" s="155"/>
      <c r="C175" s="117"/>
      <c r="D175" s="119"/>
      <c r="E175" s="122"/>
      <c r="F175" s="14" t="s">
        <v>10</v>
      </c>
      <c r="G175" s="5">
        <v>30</v>
      </c>
      <c r="H175" s="6"/>
      <c r="I175" s="21">
        <f t="shared" si="10"/>
        <v>0</v>
      </c>
    </row>
    <row r="176" spans="1:9" x14ac:dyDescent="0.3">
      <c r="A176" s="117"/>
      <c r="B176" s="155"/>
      <c r="C176" s="117"/>
      <c r="D176" s="119"/>
      <c r="E176" s="122"/>
      <c r="F176" s="14" t="s">
        <v>11</v>
      </c>
      <c r="G176" s="5">
        <v>20</v>
      </c>
      <c r="H176" s="6"/>
      <c r="I176" s="21">
        <f t="shared" si="10"/>
        <v>0</v>
      </c>
    </row>
    <row r="177" spans="1:9" x14ac:dyDescent="0.3">
      <c r="A177" s="117"/>
      <c r="B177" s="155"/>
      <c r="C177" s="117"/>
      <c r="D177" s="119"/>
      <c r="E177" s="122"/>
      <c r="F177" s="14" t="s">
        <v>12</v>
      </c>
      <c r="G177" s="5">
        <v>15</v>
      </c>
      <c r="H177" s="6"/>
      <c r="I177" s="21">
        <f t="shared" si="10"/>
        <v>0</v>
      </c>
    </row>
    <row r="178" spans="1:9" x14ac:dyDescent="0.3">
      <c r="A178" s="117"/>
      <c r="B178" s="155"/>
      <c r="C178" s="117"/>
      <c r="D178" s="119"/>
      <c r="E178" s="122"/>
      <c r="F178" s="14" t="s">
        <v>13</v>
      </c>
      <c r="G178" s="5">
        <v>10</v>
      </c>
      <c r="H178" s="6"/>
      <c r="I178" s="21">
        <f t="shared" si="10"/>
        <v>0</v>
      </c>
    </row>
    <row r="179" spans="1:9" x14ac:dyDescent="0.3">
      <c r="A179" s="117"/>
      <c r="B179" s="155"/>
      <c r="C179" s="117"/>
      <c r="D179" s="119"/>
      <c r="E179" s="122"/>
      <c r="F179" s="14" t="s">
        <v>14</v>
      </c>
      <c r="G179" s="5">
        <v>5</v>
      </c>
      <c r="H179" s="6"/>
      <c r="I179" s="21">
        <f t="shared" si="10"/>
        <v>0</v>
      </c>
    </row>
    <row r="180" spans="1:9" x14ac:dyDescent="0.3">
      <c r="A180" s="117"/>
      <c r="B180" s="155"/>
      <c r="C180" s="117"/>
      <c r="D180" s="119"/>
      <c r="E180" s="122"/>
      <c r="F180" s="14" t="s">
        <v>15</v>
      </c>
      <c r="G180" s="5">
        <v>5</v>
      </c>
      <c r="H180" s="6"/>
      <c r="I180" s="21">
        <f t="shared" si="10"/>
        <v>0</v>
      </c>
    </row>
    <row r="181" spans="1:9" x14ac:dyDescent="0.3">
      <c r="A181" s="117"/>
      <c r="B181" s="155"/>
      <c r="C181" s="117"/>
      <c r="D181" s="119"/>
      <c r="E181" s="122"/>
      <c r="F181" s="14" t="s">
        <v>16</v>
      </c>
      <c r="G181" s="5"/>
      <c r="H181" s="6"/>
      <c r="I181" s="21">
        <f t="shared" si="10"/>
        <v>0</v>
      </c>
    </row>
    <row r="182" spans="1:9" x14ac:dyDescent="0.3">
      <c r="A182" s="117"/>
      <c r="B182" s="155"/>
      <c r="C182" s="117"/>
      <c r="D182" s="119"/>
      <c r="E182" s="122"/>
      <c r="F182" s="12" t="s">
        <v>17</v>
      </c>
      <c r="G182" s="7"/>
      <c r="H182" s="6"/>
      <c r="I182" s="21">
        <f t="shared" si="10"/>
        <v>0</v>
      </c>
    </row>
    <row r="183" spans="1:9" x14ac:dyDescent="0.3">
      <c r="A183" s="117"/>
      <c r="B183" s="155"/>
      <c r="C183" s="117"/>
      <c r="D183" s="120"/>
      <c r="E183" s="123"/>
      <c r="F183" s="8" t="s">
        <v>18</v>
      </c>
      <c r="G183" s="8">
        <f>SUM(G172:G182)</f>
        <v>155</v>
      </c>
      <c r="H183" s="12"/>
      <c r="I183" s="9">
        <f>SUM(I172:I182)</f>
        <v>0</v>
      </c>
    </row>
    <row r="184" spans="1:9" x14ac:dyDescent="0.3">
      <c r="A184" s="117"/>
      <c r="B184" s="155"/>
      <c r="C184" s="117"/>
      <c r="D184" s="10" t="s">
        <v>19</v>
      </c>
      <c r="E184" s="16" t="s">
        <v>44</v>
      </c>
      <c r="F184" s="22"/>
      <c r="G184" s="14"/>
      <c r="H184" s="14"/>
      <c r="I184" s="14"/>
    </row>
    <row r="185" spans="1:9" x14ac:dyDescent="0.3">
      <c r="A185" s="117"/>
      <c r="B185" s="155"/>
      <c r="C185" s="117"/>
      <c r="D185" s="10" t="s">
        <v>20</v>
      </c>
      <c r="E185" s="13" t="s">
        <v>45</v>
      </c>
      <c r="F185" s="63"/>
      <c r="G185" s="14"/>
      <c r="H185" s="14"/>
      <c r="I185" s="15"/>
    </row>
    <row r="186" spans="1:9" ht="96.6" x14ac:dyDescent="0.3">
      <c r="A186" s="117"/>
      <c r="B186" s="155"/>
      <c r="C186" s="117"/>
      <c r="D186" s="10" t="s">
        <v>21</v>
      </c>
      <c r="E186" s="16" t="s">
        <v>76</v>
      </c>
      <c r="F186" s="23"/>
      <c r="G186" s="14"/>
      <c r="H186" s="14"/>
      <c r="I186" s="14"/>
    </row>
    <row r="187" spans="1:9" ht="27.6" x14ac:dyDescent="0.3">
      <c r="A187" s="117"/>
      <c r="B187" s="155"/>
      <c r="C187" s="117"/>
      <c r="D187" s="17" t="s">
        <v>22</v>
      </c>
      <c r="E187" s="42" t="s">
        <v>70</v>
      </c>
      <c r="F187" s="18"/>
      <c r="G187" s="19"/>
      <c r="H187" s="19"/>
      <c r="I187" s="20"/>
    </row>
    <row r="188" spans="1:9" ht="28.2" thickBot="1" x14ac:dyDescent="0.35">
      <c r="A188" s="117"/>
      <c r="B188" s="155">
        <v>13</v>
      </c>
      <c r="C188" s="117"/>
      <c r="D188" s="2" t="s">
        <v>1</v>
      </c>
      <c r="E188" s="2" t="s">
        <v>77</v>
      </c>
      <c r="F188" s="2" t="s">
        <v>2</v>
      </c>
      <c r="G188" s="2" t="s">
        <v>3</v>
      </c>
      <c r="H188" s="3" t="s">
        <v>4</v>
      </c>
      <c r="I188" s="3" t="s">
        <v>5</v>
      </c>
    </row>
    <row r="189" spans="1:9" x14ac:dyDescent="0.3">
      <c r="A189" s="117"/>
      <c r="B189" s="155"/>
      <c r="C189" s="117"/>
      <c r="D189" s="118" t="s">
        <v>6</v>
      </c>
      <c r="E189" s="121" t="s">
        <v>78</v>
      </c>
      <c r="F189" s="14" t="s">
        <v>7</v>
      </c>
      <c r="G189" s="4"/>
      <c r="H189" s="6"/>
      <c r="I189" s="21">
        <f>G189*H189</f>
        <v>0</v>
      </c>
    </row>
    <row r="190" spans="1:9" x14ac:dyDescent="0.3">
      <c r="A190" s="117"/>
      <c r="B190" s="155"/>
      <c r="C190" s="117"/>
      <c r="D190" s="119"/>
      <c r="E190" s="122"/>
      <c r="F190" s="14" t="s">
        <v>8</v>
      </c>
      <c r="G190" s="5">
        <v>20</v>
      </c>
      <c r="H190" s="14"/>
      <c r="I190" s="21">
        <f t="shared" ref="I190:I199" si="11">G190*H190</f>
        <v>0</v>
      </c>
    </row>
    <row r="191" spans="1:9" x14ac:dyDescent="0.3">
      <c r="A191" s="117"/>
      <c r="B191" s="155"/>
      <c r="C191" s="117"/>
      <c r="D191" s="119"/>
      <c r="E191" s="122"/>
      <c r="F191" s="14" t="s">
        <v>9</v>
      </c>
      <c r="G191" s="5">
        <v>50</v>
      </c>
      <c r="H191" s="14"/>
      <c r="I191" s="21">
        <f t="shared" si="11"/>
        <v>0</v>
      </c>
    </row>
    <row r="192" spans="1:9" x14ac:dyDescent="0.3">
      <c r="A192" s="117"/>
      <c r="B192" s="155"/>
      <c r="C192" s="117"/>
      <c r="D192" s="119"/>
      <c r="E192" s="122"/>
      <c r="F192" s="14" t="s">
        <v>10</v>
      </c>
      <c r="G192" s="5">
        <v>30</v>
      </c>
      <c r="H192" s="14"/>
      <c r="I192" s="21">
        <f t="shared" si="11"/>
        <v>0</v>
      </c>
    </row>
    <row r="193" spans="1:9" x14ac:dyDescent="0.3">
      <c r="A193" s="117"/>
      <c r="B193" s="155"/>
      <c r="C193" s="117"/>
      <c r="D193" s="119"/>
      <c r="E193" s="122"/>
      <c r="F193" s="14" t="s">
        <v>11</v>
      </c>
      <c r="G193" s="5">
        <v>20</v>
      </c>
      <c r="H193" s="14"/>
      <c r="I193" s="21">
        <f t="shared" si="11"/>
        <v>0</v>
      </c>
    </row>
    <row r="194" spans="1:9" x14ac:dyDescent="0.3">
      <c r="A194" s="117"/>
      <c r="B194" s="155"/>
      <c r="C194" s="117"/>
      <c r="D194" s="119"/>
      <c r="E194" s="122"/>
      <c r="F194" s="14" t="s">
        <v>12</v>
      </c>
      <c r="G194" s="5">
        <v>15</v>
      </c>
      <c r="H194" s="14"/>
      <c r="I194" s="21">
        <f t="shared" si="11"/>
        <v>0</v>
      </c>
    </row>
    <row r="195" spans="1:9" x14ac:dyDescent="0.3">
      <c r="A195" s="117"/>
      <c r="B195" s="155"/>
      <c r="C195" s="117"/>
      <c r="D195" s="119"/>
      <c r="E195" s="122"/>
      <c r="F195" s="14" t="s">
        <v>13</v>
      </c>
      <c r="G195" s="5">
        <v>10</v>
      </c>
      <c r="H195" s="14"/>
      <c r="I195" s="21">
        <f t="shared" si="11"/>
        <v>0</v>
      </c>
    </row>
    <row r="196" spans="1:9" x14ac:dyDescent="0.3">
      <c r="A196" s="117"/>
      <c r="B196" s="155"/>
      <c r="C196" s="117"/>
      <c r="D196" s="119"/>
      <c r="E196" s="122"/>
      <c r="F196" s="14" t="s">
        <v>14</v>
      </c>
      <c r="G196" s="5">
        <v>5</v>
      </c>
      <c r="H196" s="14"/>
      <c r="I196" s="21">
        <f t="shared" si="11"/>
        <v>0</v>
      </c>
    </row>
    <row r="197" spans="1:9" x14ac:dyDescent="0.3">
      <c r="A197" s="117"/>
      <c r="B197" s="155"/>
      <c r="C197" s="117"/>
      <c r="D197" s="119"/>
      <c r="E197" s="122"/>
      <c r="F197" s="14" t="s">
        <v>15</v>
      </c>
      <c r="G197" s="5">
        <v>5</v>
      </c>
      <c r="H197" s="14"/>
      <c r="I197" s="21">
        <f t="shared" si="11"/>
        <v>0</v>
      </c>
    </row>
    <row r="198" spans="1:9" x14ac:dyDescent="0.3">
      <c r="A198" s="117"/>
      <c r="B198" s="155"/>
      <c r="C198" s="117"/>
      <c r="D198" s="119"/>
      <c r="E198" s="122"/>
      <c r="F198" s="14" t="s">
        <v>16</v>
      </c>
      <c r="G198" s="5"/>
      <c r="H198" s="6"/>
      <c r="I198" s="21">
        <f t="shared" si="11"/>
        <v>0</v>
      </c>
    </row>
    <row r="199" spans="1:9" x14ac:dyDescent="0.3">
      <c r="A199" s="117"/>
      <c r="B199" s="155"/>
      <c r="C199" s="117"/>
      <c r="D199" s="119"/>
      <c r="E199" s="122"/>
      <c r="F199" s="12" t="s">
        <v>17</v>
      </c>
      <c r="G199" s="7"/>
      <c r="H199" s="6"/>
      <c r="I199" s="21">
        <f t="shared" si="11"/>
        <v>0</v>
      </c>
    </row>
    <row r="200" spans="1:9" x14ac:dyDescent="0.3">
      <c r="A200" s="117"/>
      <c r="B200" s="155"/>
      <c r="C200" s="117"/>
      <c r="D200" s="119"/>
      <c r="E200" s="122"/>
      <c r="F200" s="8" t="s">
        <v>18</v>
      </c>
      <c r="G200" s="8">
        <f>SUM(G189:G199)</f>
        <v>155</v>
      </c>
      <c r="H200" s="12"/>
      <c r="I200" s="9">
        <f>SUM(I189:I199)</f>
        <v>0</v>
      </c>
    </row>
    <row r="201" spans="1:9" x14ac:dyDescent="0.3">
      <c r="A201" s="117"/>
      <c r="B201" s="155"/>
      <c r="C201" s="117"/>
      <c r="D201" s="10" t="s">
        <v>19</v>
      </c>
      <c r="E201" s="16" t="s">
        <v>23</v>
      </c>
      <c r="F201" s="22"/>
      <c r="G201" s="14"/>
      <c r="H201" s="14"/>
      <c r="I201" s="14"/>
    </row>
    <row r="202" spans="1:9" x14ac:dyDescent="0.3">
      <c r="A202" s="117"/>
      <c r="B202" s="155"/>
      <c r="C202" s="117"/>
      <c r="D202" s="10" t="s">
        <v>20</v>
      </c>
      <c r="E202" s="13" t="s">
        <v>24</v>
      </c>
      <c r="F202" s="63"/>
      <c r="G202" s="14"/>
      <c r="H202" s="14"/>
      <c r="I202" s="15"/>
    </row>
    <row r="203" spans="1:9" ht="41.4" x14ac:dyDescent="0.3">
      <c r="A203" s="117"/>
      <c r="B203" s="155"/>
      <c r="C203" s="117"/>
      <c r="D203" s="10" t="s">
        <v>21</v>
      </c>
      <c r="E203" s="16" t="s">
        <v>79</v>
      </c>
      <c r="F203" s="23"/>
      <c r="G203" s="14"/>
      <c r="H203" s="14"/>
      <c r="I203" s="14"/>
    </row>
    <row r="204" spans="1:9" ht="82.8" x14ac:dyDescent="0.3">
      <c r="A204" s="117"/>
      <c r="B204" s="155"/>
      <c r="C204" s="117"/>
      <c r="D204" s="17" t="s">
        <v>22</v>
      </c>
      <c r="E204" s="64" t="s">
        <v>80</v>
      </c>
      <c r="F204" s="18"/>
      <c r="G204" s="19"/>
      <c r="H204" s="19"/>
      <c r="I204" s="25"/>
    </row>
    <row r="205" spans="1:9" ht="28.2" thickBot="1" x14ac:dyDescent="0.35">
      <c r="A205" s="164"/>
      <c r="B205" s="155">
        <v>14</v>
      </c>
      <c r="C205" s="117"/>
      <c r="D205" s="2" t="s">
        <v>1</v>
      </c>
      <c r="E205" s="2" t="s">
        <v>81</v>
      </c>
      <c r="F205" s="2" t="s">
        <v>2</v>
      </c>
      <c r="G205" s="2" t="s">
        <v>3</v>
      </c>
      <c r="H205" s="3" t="s">
        <v>4</v>
      </c>
      <c r="I205" s="3" t="s">
        <v>5</v>
      </c>
    </row>
    <row r="206" spans="1:9" x14ac:dyDescent="0.3">
      <c r="A206" s="164"/>
      <c r="B206" s="155"/>
      <c r="C206" s="117"/>
      <c r="D206" s="156" t="s">
        <v>6</v>
      </c>
      <c r="E206" s="121" t="s">
        <v>82</v>
      </c>
      <c r="F206" s="14" t="s">
        <v>7</v>
      </c>
      <c r="G206" s="4"/>
      <c r="H206" s="6"/>
      <c r="I206" s="21">
        <f>G206*H206</f>
        <v>0</v>
      </c>
    </row>
    <row r="207" spans="1:9" x14ac:dyDescent="0.3">
      <c r="A207" s="164"/>
      <c r="B207" s="155"/>
      <c r="C207" s="117"/>
      <c r="D207" s="157"/>
      <c r="E207" s="122"/>
      <c r="F207" s="14" t="s">
        <v>8</v>
      </c>
      <c r="G207" s="5">
        <v>40</v>
      </c>
      <c r="H207" s="6"/>
      <c r="I207" s="21">
        <f t="shared" ref="I207:I216" si="12">G207*H207</f>
        <v>0</v>
      </c>
    </row>
    <row r="208" spans="1:9" x14ac:dyDescent="0.3">
      <c r="A208" s="164"/>
      <c r="B208" s="155"/>
      <c r="C208" s="117"/>
      <c r="D208" s="157"/>
      <c r="E208" s="122"/>
      <c r="F208" s="14" t="s">
        <v>9</v>
      </c>
      <c r="G208" s="5">
        <v>100</v>
      </c>
      <c r="H208" s="6"/>
      <c r="I208" s="21">
        <f t="shared" si="12"/>
        <v>0</v>
      </c>
    </row>
    <row r="209" spans="1:9" x14ac:dyDescent="0.3">
      <c r="A209" s="164"/>
      <c r="B209" s="155"/>
      <c r="C209" s="117"/>
      <c r="D209" s="157"/>
      <c r="E209" s="122"/>
      <c r="F209" s="14" t="s">
        <v>10</v>
      </c>
      <c r="G209" s="5">
        <v>60</v>
      </c>
      <c r="H209" s="6"/>
      <c r="I209" s="21">
        <f t="shared" si="12"/>
        <v>0</v>
      </c>
    </row>
    <row r="210" spans="1:9" x14ac:dyDescent="0.3">
      <c r="A210" s="164"/>
      <c r="B210" s="155"/>
      <c r="C210" s="117"/>
      <c r="D210" s="157"/>
      <c r="E210" s="122"/>
      <c r="F210" s="14" t="s">
        <v>11</v>
      </c>
      <c r="G210" s="5">
        <v>40</v>
      </c>
      <c r="H210" s="6"/>
      <c r="I210" s="21">
        <f t="shared" si="12"/>
        <v>0</v>
      </c>
    </row>
    <row r="211" spans="1:9" x14ac:dyDescent="0.3">
      <c r="A211" s="164"/>
      <c r="B211" s="155"/>
      <c r="C211" s="117"/>
      <c r="D211" s="157"/>
      <c r="E211" s="122"/>
      <c r="F211" s="14" t="s">
        <v>12</v>
      </c>
      <c r="G211" s="5">
        <v>30</v>
      </c>
      <c r="H211" s="6"/>
      <c r="I211" s="21">
        <f t="shared" si="12"/>
        <v>0</v>
      </c>
    </row>
    <row r="212" spans="1:9" x14ac:dyDescent="0.3">
      <c r="A212" s="164"/>
      <c r="B212" s="155"/>
      <c r="C212" s="117"/>
      <c r="D212" s="157"/>
      <c r="E212" s="122"/>
      <c r="F212" s="14" t="s">
        <v>13</v>
      </c>
      <c r="G212" s="5">
        <v>20</v>
      </c>
      <c r="H212" s="6"/>
      <c r="I212" s="21">
        <f t="shared" si="12"/>
        <v>0</v>
      </c>
    </row>
    <row r="213" spans="1:9" x14ac:dyDescent="0.3">
      <c r="A213" s="164"/>
      <c r="B213" s="155"/>
      <c r="C213" s="117"/>
      <c r="D213" s="157"/>
      <c r="E213" s="122"/>
      <c r="F213" s="14" t="s">
        <v>14</v>
      </c>
      <c r="G213" s="5">
        <v>10</v>
      </c>
      <c r="H213" s="6"/>
      <c r="I213" s="21">
        <f t="shared" si="12"/>
        <v>0</v>
      </c>
    </row>
    <row r="214" spans="1:9" x14ac:dyDescent="0.3">
      <c r="A214" s="164"/>
      <c r="B214" s="155"/>
      <c r="C214" s="117"/>
      <c r="D214" s="157"/>
      <c r="E214" s="122"/>
      <c r="F214" s="14" t="s">
        <v>15</v>
      </c>
      <c r="G214" s="5">
        <v>10</v>
      </c>
      <c r="H214" s="6"/>
      <c r="I214" s="21">
        <f t="shared" si="12"/>
        <v>0</v>
      </c>
    </row>
    <row r="215" spans="1:9" x14ac:dyDescent="0.3">
      <c r="A215" s="164"/>
      <c r="B215" s="155"/>
      <c r="C215" s="117"/>
      <c r="D215" s="157"/>
      <c r="E215" s="122"/>
      <c r="F215" s="14" t="s">
        <v>16</v>
      </c>
      <c r="G215" s="5"/>
      <c r="H215" s="6"/>
      <c r="I215" s="21">
        <f t="shared" si="12"/>
        <v>0</v>
      </c>
    </row>
    <row r="216" spans="1:9" x14ac:dyDescent="0.3">
      <c r="A216" s="164"/>
      <c r="B216" s="155"/>
      <c r="C216" s="117"/>
      <c r="D216" s="157"/>
      <c r="E216" s="122"/>
      <c r="F216" s="12" t="s">
        <v>17</v>
      </c>
      <c r="G216" s="7"/>
      <c r="H216" s="6"/>
      <c r="I216" s="21">
        <f t="shared" si="12"/>
        <v>0</v>
      </c>
    </row>
    <row r="217" spans="1:9" x14ac:dyDescent="0.3">
      <c r="A217" s="164"/>
      <c r="B217" s="155"/>
      <c r="C217" s="117"/>
      <c r="D217" s="158"/>
      <c r="E217" s="123"/>
      <c r="F217" s="8" t="s">
        <v>18</v>
      </c>
      <c r="G217" s="67">
        <f>SUM(G206:G216)</f>
        <v>310</v>
      </c>
      <c r="H217" s="68" t="s">
        <v>67</v>
      </c>
      <c r="I217" s="9">
        <f>SUM(I206:I216)</f>
        <v>0</v>
      </c>
    </row>
    <row r="218" spans="1:9" x14ac:dyDescent="0.3">
      <c r="A218" s="164"/>
      <c r="B218" s="155"/>
      <c r="C218" s="117"/>
      <c r="D218" s="43" t="s">
        <v>19</v>
      </c>
      <c r="E218" s="16" t="s">
        <v>83</v>
      </c>
      <c r="F218" s="22"/>
      <c r="G218" s="14"/>
      <c r="H218" s="14"/>
      <c r="I218" s="14"/>
    </row>
    <row r="219" spans="1:9" x14ac:dyDescent="0.3">
      <c r="A219" s="164"/>
      <c r="B219" s="155"/>
      <c r="C219" s="117"/>
      <c r="D219" s="43" t="s">
        <v>20</v>
      </c>
      <c r="E219" s="13" t="s">
        <v>84</v>
      </c>
      <c r="F219" s="63"/>
      <c r="G219" s="14"/>
      <c r="H219" s="14"/>
      <c r="I219" s="15"/>
    </row>
    <row r="220" spans="1:9" x14ac:dyDescent="0.3">
      <c r="A220" s="164"/>
      <c r="B220" s="155"/>
      <c r="C220" s="117"/>
      <c r="D220" s="43" t="s">
        <v>21</v>
      </c>
      <c r="E220" s="16" t="s">
        <v>85</v>
      </c>
      <c r="F220" s="23"/>
      <c r="G220" s="14"/>
      <c r="H220" s="14"/>
      <c r="I220" s="14"/>
    </row>
    <row r="221" spans="1:9" x14ac:dyDescent="0.3">
      <c r="A221" s="164"/>
      <c r="B221" s="155"/>
      <c r="C221" s="117"/>
      <c r="D221" s="17" t="s">
        <v>22</v>
      </c>
      <c r="E221" s="24" t="s">
        <v>86</v>
      </c>
      <c r="F221" s="18"/>
      <c r="G221" s="19"/>
      <c r="H221" s="19"/>
      <c r="I221" s="20"/>
    </row>
    <row r="222" spans="1:9" ht="27.6" x14ac:dyDescent="0.3">
      <c r="A222" s="164"/>
      <c r="B222" s="155">
        <v>15</v>
      </c>
      <c r="C222" s="117"/>
      <c r="D222" s="165" t="s">
        <v>1</v>
      </c>
      <c r="E222" s="70" t="s">
        <v>87</v>
      </c>
      <c r="F222" s="70" t="s">
        <v>2</v>
      </c>
      <c r="G222" s="70" t="s">
        <v>3</v>
      </c>
      <c r="H222" s="71" t="s">
        <v>4</v>
      </c>
      <c r="I222" s="71" t="s">
        <v>5</v>
      </c>
    </row>
    <row r="223" spans="1:9" x14ac:dyDescent="0.3">
      <c r="A223" s="164"/>
      <c r="B223" s="155"/>
      <c r="C223" s="117"/>
      <c r="D223" s="166" t="s">
        <v>6</v>
      </c>
      <c r="E223" s="162" t="s">
        <v>88</v>
      </c>
      <c r="F223" s="154" t="s">
        <v>18</v>
      </c>
      <c r="G223" s="155">
        <v>100</v>
      </c>
      <c r="H223" s="138"/>
      <c r="I223" s="60">
        <f>G223*H223</f>
        <v>0</v>
      </c>
    </row>
    <row r="224" spans="1:9" x14ac:dyDescent="0.3">
      <c r="A224" s="164"/>
      <c r="B224" s="155"/>
      <c r="C224" s="117"/>
      <c r="D224" s="166"/>
      <c r="E224" s="162"/>
      <c r="F224" s="154"/>
      <c r="G224" s="155"/>
      <c r="H224" s="138"/>
      <c r="I224" s="72">
        <f>SUM(I223)</f>
        <v>0</v>
      </c>
    </row>
    <row r="225" spans="1:9" x14ac:dyDescent="0.3">
      <c r="A225" s="164"/>
      <c r="B225" s="155"/>
      <c r="C225" s="117"/>
      <c r="D225" s="167" t="s">
        <v>19</v>
      </c>
      <c r="E225" s="11" t="s">
        <v>89</v>
      </c>
      <c r="F225" s="154"/>
      <c r="G225" s="155"/>
      <c r="H225" s="138"/>
      <c r="I225" s="14"/>
    </row>
    <row r="226" spans="1:9" x14ac:dyDescent="0.3">
      <c r="A226" s="164"/>
      <c r="B226" s="155"/>
      <c r="C226" s="117"/>
      <c r="D226" s="167" t="s">
        <v>20</v>
      </c>
      <c r="E226" s="10" t="s">
        <v>31</v>
      </c>
      <c r="F226" s="154"/>
      <c r="G226" s="155"/>
      <c r="H226" s="138"/>
      <c r="I226" s="15"/>
    </row>
    <row r="227" spans="1:9" ht="124.2" x14ac:dyDescent="0.3">
      <c r="A227" s="164"/>
      <c r="B227" s="155"/>
      <c r="C227" s="117"/>
      <c r="D227" s="167" t="s">
        <v>21</v>
      </c>
      <c r="E227" s="11" t="s">
        <v>90</v>
      </c>
      <c r="F227" s="154"/>
      <c r="G227" s="155"/>
      <c r="H227" s="138"/>
      <c r="I227" s="69"/>
    </row>
    <row r="228" spans="1:9" x14ac:dyDescent="0.3">
      <c r="A228" s="164"/>
      <c r="B228" s="155"/>
      <c r="C228" s="117"/>
      <c r="D228" s="167" t="s">
        <v>22</v>
      </c>
      <c r="E228" s="10" t="s">
        <v>75</v>
      </c>
      <c r="F228" s="154"/>
      <c r="G228" s="155"/>
      <c r="H228" s="138"/>
      <c r="I228" s="20"/>
    </row>
    <row r="229" spans="1:9" ht="27.6" x14ac:dyDescent="0.3">
      <c r="A229" s="164"/>
      <c r="B229" s="155">
        <v>16</v>
      </c>
      <c r="C229" s="117"/>
      <c r="D229" s="2" t="s">
        <v>1</v>
      </c>
      <c r="E229" s="2" t="s">
        <v>81</v>
      </c>
      <c r="F229" s="2" t="s">
        <v>2</v>
      </c>
      <c r="G229" s="2" t="s">
        <v>3</v>
      </c>
      <c r="H229" s="3" t="s">
        <v>4</v>
      </c>
      <c r="I229" s="3" t="s">
        <v>5</v>
      </c>
    </row>
    <row r="230" spans="1:9" ht="55.2" x14ac:dyDescent="0.3">
      <c r="A230" s="164"/>
      <c r="B230" s="155"/>
      <c r="C230" s="117"/>
      <c r="D230" s="73" t="s">
        <v>6</v>
      </c>
      <c r="E230" s="79" t="s">
        <v>97</v>
      </c>
      <c r="F230" s="14" t="s">
        <v>7</v>
      </c>
      <c r="G230" s="80">
        <v>29</v>
      </c>
      <c r="H230" s="14"/>
      <c r="I230" s="83">
        <f>SUM(G230*H230)</f>
        <v>0</v>
      </c>
    </row>
    <row r="231" spans="1:9" x14ac:dyDescent="0.3">
      <c r="A231" s="164"/>
      <c r="B231" s="155"/>
      <c r="C231" s="117"/>
      <c r="D231" s="73" t="s">
        <v>19</v>
      </c>
      <c r="E231" s="73" t="s">
        <v>94</v>
      </c>
      <c r="F231" s="14" t="s">
        <v>8</v>
      </c>
      <c r="G231" s="5">
        <v>112</v>
      </c>
      <c r="H231" s="14"/>
      <c r="I231" s="82">
        <f t="shared" ref="I231:I239" si="13">SUM(G231*H231)</f>
        <v>0</v>
      </c>
    </row>
    <row r="232" spans="1:9" x14ac:dyDescent="0.3">
      <c r="A232" s="164"/>
      <c r="B232" s="155"/>
      <c r="C232" s="117"/>
      <c r="D232" s="73" t="s">
        <v>20</v>
      </c>
      <c r="E232" s="73" t="s">
        <v>95</v>
      </c>
      <c r="F232" s="14" t="s">
        <v>9</v>
      </c>
      <c r="G232" s="5">
        <v>187</v>
      </c>
      <c r="H232" s="14"/>
      <c r="I232" s="82">
        <f t="shared" si="13"/>
        <v>0</v>
      </c>
    </row>
    <row r="233" spans="1:9" x14ac:dyDescent="0.3">
      <c r="A233" s="164"/>
      <c r="B233" s="155"/>
      <c r="C233" s="117"/>
      <c r="D233" s="139" t="s">
        <v>21</v>
      </c>
      <c r="E233" s="159" t="s">
        <v>96</v>
      </c>
      <c r="F233" s="14" t="s">
        <v>10</v>
      </c>
      <c r="G233" s="5">
        <v>157</v>
      </c>
      <c r="H233" s="14"/>
      <c r="I233" s="82">
        <f t="shared" si="13"/>
        <v>0</v>
      </c>
    </row>
    <row r="234" spans="1:9" x14ac:dyDescent="0.3">
      <c r="A234" s="164"/>
      <c r="B234" s="155"/>
      <c r="C234" s="117"/>
      <c r="D234" s="119"/>
      <c r="E234" s="160"/>
      <c r="F234" s="14" t="s">
        <v>11</v>
      </c>
      <c r="G234" s="5">
        <v>80</v>
      </c>
      <c r="H234" s="14"/>
      <c r="I234" s="82">
        <f t="shared" si="13"/>
        <v>0</v>
      </c>
    </row>
    <row r="235" spans="1:9" x14ac:dyDescent="0.3">
      <c r="A235" s="164"/>
      <c r="B235" s="155"/>
      <c r="C235" s="117"/>
      <c r="D235" s="119"/>
      <c r="E235" s="160"/>
      <c r="F235" s="14" t="s">
        <v>12</v>
      </c>
      <c r="G235" s="5">
        <v>50</v>
      </c>
      <c r="H235" s="14"/>
      <c r="I235" s="82">
        <f t="shared" si="13"/>
        <v>0</v>
      </c>
    </row>
    <row r="236" spans="1:9" x14ac:dyDescent="0.3">
      <c r="A236" s="164"/>
      <c r="B236" s="155"/>
      <c r="C236" s="117"/>
      <c r="D236" s="119"/>
      <c r="E236" s="160"/>
      <c r="F236" s="14" t="s">
        <v>13</v>
      </c>
      <c r="G236" s="5">
        <v>25</v>
      </c>
      <c r="H236" s="14"/>
      <c r="I236" s="82">
        <f t="shared" si="13"/>
        <v>0</v>
      </c>
    </row>
    <row r="237" spans="1:9" x14ac:dyDescent="0.3">
      <c r="A237" s="164"/>
      <c r="B237" s="155"/>
      <c r="C237" s="117"/>
      <c r="D237" s="119"/>
      <c r="E237" s="160"/>
      <c r="F237" s="14" t="s">
        <v>14</v>
      </c>
      <c r="G237" s="5">
        <v>10</v>
      </c>
      <c r="H237" s="14"/>
      <c r="I237" s="82">
        <f t="shared" si="13"/>
        <v>0</v>
      </c>
    </row>
    <row r="238" spans="1:9" x14ac:dyDescent="0.3">
      <c r="A238" s="164"/>
      <c r="B238" s="155"/>
      <c r="C238" s="117"/>
      <c r="D238" s="119"/>
      <c r="E238" s="160"/>
      <c r="F238" s="14" t="s">
        <v>15</v>
      </c>
      <c r="G238" s="5">
        <v>7</v>
      </c>
      <c r="H238" s="14"/>
      <c r="I238" s="82">
        <f t="shared" si="13"/>
        <v>0</v>
      </c>
    </row>
    <row r="239" spans="1:9" x14ac:dyDescent="0.3">
      <c r="A239" s="164"/>
      <c r="B239" s="155"/>
      <c r="C239" s="117"/>
      <c r="D239" s="119"/>
      <c r="E239" s="160"/>
      <c r="F239" s="14" t="s">
        <v>16</v>
      </c>
      <c r="G239" s="5">
        <v>3</v>
      </c>
      <c r="H239" s="14"/>
      <c r="I239" s="82">
        <f t="shared" si="13"/>
        <v>0</v>
      </c>
    </row>
    <row r="240" spans="1:9" x14ac:dyDescent="0.3">
      <c r="A240" s="164"/>
      <c r="B240" s="155"/>
      <c r="C240" s="117"/>
      <c r="D240" s="119"/>
      <c r="E240" s="161"/>
      <c r="F240" s="12" t="s">
        <v>17</v>
      </c>
      <c r="G240" s="77"/>
      <c r="H240" s="75"/>
      <c r="I240" s="76"/>
    </row>
    <row r="241" spans="1:9" x14ac:dyDescent="0.3">
      <c r="A241" s="164"/>
      <c r="B241" s="155"/>
      <c r="C241" s="117"/>
      <c r="D241" s="120"/>
      <c r="E241" s="77"/>
      <c r="F241" s="8" t="s">
        <v>18</v>
      </c>
      <c r="G241" s="77"/>
      <c r="H241" s="75"/>
      <c r="I241" s="78">
        <f>SUM(I230:I239)</f>
        <v>0</v>
      </c>
    </row>
    <row r="242" spans="1:9" ht="15" thickBot="1" x14ac:dyDescent="0.35">
      <c r="A242" s="164"/>
      <c r="B242" s="155"/>
      <c r="C242" s="117"/>
      <c r="D242" s="74" t="s">
        <v>22</v>
      </c>
      <c r="E242" s="74" t="s">
        <v>93</v>
      </c>
      <c r="F242" s="44"/>
      <c r="G242" s="73"/>
      <c r="H242" s="81"/>
      <c r="I242" s="21">
        <f>G242*H242</f>
        <v>0</v>
      </c>
    </row>
    <row r="243" spans="1:9" ht="18" customHeight="1" thickBot="1" x14ac:dyDescent="0.35">
      <c r="G243" s="99" t="s">
        <v>34</v>
      </c>
      <c r="H243" s="100"/>
      <c r="I243" s="32">
        <f>SUM(I15+I22+I38+I54+I70+I87+I103+I122+I131+I148+I165+I183+I200+I217+I224+I241)</f>
        <v>0</v>
      </c>
    </row>
    <row r="244" spans="1:9" ht="32.25" customHeight="1" x14ac:dyDescent="0.3">
      <c r="G244" s="133" t="s">
        <v>35</v>
      </c>
      <c r="H244" s="134"/>
      <c r="I244" s="31">
        <v>0</v>
      </c>
    </row>
    <row r="245" spans="1:9" ht="15.75" customHeight="1" thickBot="1" x14ac:dyDescent="0.35">
      <c r="G245" s="84" t="s">
        <v>36</v>
      </c>
      <c r="H245" s="85"/>
      <c r="I245" s="32"/>
    </row>
    <row r="246" spans="1:9" x14ac:dyDescent="0.3">
      <c r="G246" s="33"/>
      <c r="I246" s="31">
        <v>0</v>
      </c>
    </row>
    <row r="247" spans="1:9" x14ac:dyDescent="0.3">
      <c r="G247" s="33"/>
      <c r="I247" s="34"/>
    </row>
    <row r="248" spans="1:9" ht="15" thickBot="1" x14ac:dyDescent="0.35">
      <c r="G248" s="35"/>
      <c r="H248" s="36"/>
      <c r="I248" s="37"/>
    </row>
  </sheetData>
  <mergeCells count="95">
    <mergeCell ref="B222:B228"/>
    <mergeCell ref="A222:A228"/>
    <mergeCell ref="B229:B242"/>
    <mergeCell ref="A229:A242"/>
    <mergeCell ref="B171:B187"/>
    <mergeCell ref="A171:A187"/>
    <mergeCell ref="B188:B204"/>
    <mergeCell ref="A188:A204"/>
    <mergeCell ref="B205:B221"/>
    <mergeCell ref="A205:A221"/>
    <mergeCell ref="B136:B152"/>
    <mergeCell ref="A136:A152"/>
    <mergeCell ref="B153:B170"/>
    <mergeCell ref="A153:A170"/>
    <mergeCell ref="C229:C242"/>
    <mergeCell ref="D233:D241"/>
    <mergeCell ref="E233:E240"/>
    <mergeCell ref="C222:C228"/>
    <mergeCell ref="D223:D224"/>
    <mergeCell ref="E223:E224"/>
    <mergeCell ref="G223:G228"/>
    <mergeCell ref="C188:C204"/>
    <mergeCell ref="D189:D200"/>
    <mergeCell ref="E189:E200"/>
    <mergeCell ref="C205:C221"/>
    <mergeCell ref="D206:D217"/>
    <mergeCell ref="E206:E217"/>
    <mergeCell ref="D154:D165"/>
    <mergeCell ref="E154:E165"/>
    <mergeCell ref="C171:C187"/>
    <mergeCell ref="D172:D183"/>
    <mergeCell ref="E172:E183"/>
    <mergeCell ref="C153:C170"/>
    <mergeCell ref="A76:A91"/>
    <mergeCell ref="C58:C75"/>
    <mergeCell ref="C43:C57"/>
    <mergeCell ref="B43:B57"/>
    <mergeCell ref="B58:B75"/>
    <mergeCell ref="A58:A75"/>
    <mergeCell ref="A92:A117"/>
    <mergeCell ref="B118:B126"/>
    <mergeCell ref="A118:A126"/>
    <mergeCell ref="B127:B135"/>
    <mergeCell ref="A127:A135"/>
    <mergeCell ref="B2:I2"/>
    <mergeCell ref="B3:B19"/>
    <mergeCell ref="C4:C19"/>
    <mergeCell ref="D4:D15"/>
    <mergeCell ref="E4:E15"/>
    <mergeCell ref="H21:H26"/>
    <mergeCell ref="B20:B26"/>
    <mergeCell ref="C20:C26"/>
    <mergeCell ref="D21:D22"/>
    <mergeCell ref="E21:E22"/>
    <mergeCell ref="F21:F26"/>
    <mergeCell ref="G21:G26"/>
    <mergeCell ref="F39:I42"/>
    <mergeCell ref="D44:D54"/>
    <mergeCell ref="E44:E54"/>
    <mergeCell ref="B27:B42"/>
    <mergeCell ref="C27:C42"/>
    <mergeCell ref="D28:D38"/>
    <mergeCell ref="E28:E38"/>
    <mergeCell ref="D60:D71"/>
    <mergeCell ref="E60:E71"/>
    <mergeCell ref="F55:I57"/>
    <mergeCell ref="F71:I75"/>
    <mergeCell ref="G244:H244"/>
    <mergeCell ref="D128:D131"/>
    <mergeCell ref="E128:E131"/>
    <mergeCell ref="F132:I135"/>
    <mergeCell ref="D93:D103"/>
    <mergeCell ref="E93:E103"/>
    <mergeCell ref="E106:E116"/>
    <mergeCell ref="D106:D116"/>
    <mergeCell ref="D137:D148"/>
    <mergeCell ref="E137:E148"/>
    <mergeCell ref="H223:H228"/>
    <mergeCell ref="F223:F228"/>
    <mergeCell ref="G245:H245"/>
    <mergeCell ref="B76:B91"/>
    <mergeCell ref="C76:C91"/>
    <mergeCell ref="D77:D87"/>
    <mergeCell ref="E77:E87"/>
    <mergeCell ref="F88:I91"/>
    <mergeCell ref="G243:H243"/>
    <mergeCell ref="F106:I117"/>
    <mergeCell ref="C118:C126"/>
    <mergeCell ref="D119:D122"/>
    <mergeCell ref="E119:E122"/>
    <mergeCell ref="F123:I126"/>
    <mergeCell ref="C127:C135"/>
    <mergeCell ref="B92:B117"/>
    <mergeCell ref="C92:C117"/>
    <mergeCell ref="C136:C15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Marlene Petersen</dc:creator>
  <cp:lastModifiedBy>Marlene Petersen</cp:lastModifiedBy>
  <dcterms:created xsi:type="dcterms:W3CDTF">2024-10-15T08:33:02Z</dcterms:created>
  <dcterms:modified xsi:type="dcterms:W3CDTF">2025-11-05T11:50:25Z</dcterms:modified>
</cp:coreProperties>
</file>