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jsebotho\Documents\"/>
    </mc:Choice>
  </mc:AlternateContent>
  <xr:revisionPtr revIDLastSave="0" documentId="8_{F3116E36-AB3A-4AA4-9B52-243C2663CCE1}" xr6:coauthVersionLast="47" xr6:coauthVersionMax="47" xr10:uidLastSave="{00000000-0000-0000-0000-000000000000}"/>
  <bookViews>
    <workbookView xWindow="-108" yWindow="-108" windowWidth="23256" windowHeight="12576" xr2:uid="{00000000-000D-0000-FFFF-FFFF00000000}"/>
  </bookViews>
  <sheets>
    <sheet name="Pricing Annexur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74" i="1" l="1"/>
  <c r="G73" i="1"/>
  <c r="G72" i="1"/>
  <c r="G71" i="1"/>
  <c r="G70" i="1"/>
  <c r="G69" i="1"/>
  <c r="G68" i="1"/>
  <c r="G67" i="1"/>
  <c r="G66" i="1"/>
  <c r="G65" i="1"/>
  <c r="G64" i="1"/>
  <c r="G63" i="1"/>
  <c r="G62" i="1"/>
  <c r="G61" i="1"/>
  <c r="G60" i="1"/>
  <c r="G59" i="1"/>
  <c r="G58" i="1"/>
  <c r="G57" i="1"/>
  <c r="G56" i="1"/>
  <c r="G55" i="1"/>
  <c r="G54" i="1"/>
  <c r="D52" i="1"/>
  <c r="D30" i="1"/>
  <c r="G33" i="1"/>
  <c r="G34" i="1"/>
  <c r="G35" i="1"/>
  <c r="G36" i="1"/>
  <c r="G37" i="1"/>
  <c r="G38" i="1"/>
  <c r="G39" i="1"/>
  <c r="G40" i="1"/>
  <c r="G41" i="1"/>
  <c r="G42" i="1"/>
  <c r="G43" i="1"/>
  <c r="G44" i="1"/>
  <c r="G45" i="1"/>
  <c r="G46" i="1"/>
  <c r="G47" i="1"/>
  <c r="G48" i="1"/>
  <c r="G49" i="1"/>
  <c r="G50" i="1"/>
  <c r="G51" i="1"/>
  <c r="G32" i="1"/>
  <c r="G22" i="1"/>
  <c r="G23" i="1"/>
  <c r="G24" i="1"/>
  <c r="G25" i="1"/>
  <c r="G26" i="1"/>
  <c r="G27" i="1"/>
  <c r="G28" i="1"/>
  <c r="G29" i="1"/>
  <c r="G21" i="1"/>
  <c r="G20" i="1"/>
  <c r="G19" i="1"/>
  <c r="G18" i="1"/>
  <c r="G17" i="1"/>
  <c r="G16" i="1"/>
  <c r="G15" i="1"/>
  <c r="G14" i="1"/>
  <c r="G11" i="1"/>
  <c r="G12" i="1"/>
  <c r="G13" i="1"/>
  <c r="G10" i="1"/>
  <c r="D75" i="1" l="1"/>
  <c r="G74" i="1"/>
  <c r="G52" i="1"/>
  <c r="G30" i="1"/>
  <c r="G75" i="1" l="1"/>
  <c r="D77" i="1" s="1"/>
  <c r="D78" i="1" s="1"/>
  <c r="D79" i="1" s="1"/>
</calcChain>
</file>

<file path=xl/sharedStrings.xml><?xml version="1.0" encoding="utf-8"?>
<sst xmlns="http://schemas.openxmlformats.org/spreadsheetml/2006/main" count="208" uniqueCount="107">
  <si>
    <t>BID NUMBER</t>
  </si>
  <si>
    <t>BID DESCRIPTION</t>
  </si>
  <si>
    <t>BIDDER NAME</t>
  </si>
  <si>
    <t>UNIT OF MEASURE</t>
  </si>
  <si>
    <t>QTY (A)</t>
  </si>
  <si>
    <t>DELIVERABLES (DESCRIPTION)</t>
  </si>
  <si>
    <t>RATE (B)</t>
  </si>
  <si>
    <t>1.1</t>
  </si>
  <si>
    <t>1.2</t>
  </si>
  <si>
    <t>1.3</t>
  </si>
  <si>
    <t>1.4</t>
  </si>
  <si>
    <t>1.5</t>
  </si>
  <si>
    <t>1.6</t>
  </si>
  <si>
    <t>1.7</t>
  </si>
  <si>
    <t>1.8</t>
  </si>
  <si>
    <t>1.9</t>
  </si>
  <si>
    <t>1.10</t>
  </si>
  <si>
    <t>1.11</t>
  </si>
  <si>
    <t>1.12</t>
  </si>
  <si>
    <t>1.19</t>
  </si>
  <si>
    <t>1.20</t>
  </si>
  <si>
    <t>1.21</t>
  </si>
  <si>
    <t>1.22</t>
  </si>
  <si>
    <t>1.23</t>
  </si>
  <si>
    <t>1.24</t>
  </si>
  <si>
    <t>1.26</t>
  </si>
  <si>
    <t>1.27</t>
  </si>
  <si>
    <t>1.28</t>
  </si>
  <si>
    <t>1.29</t>
  </si>
  <si>
    <t>1.30</t>
  </si>
  <si>
    <t>1.33</t>
  </si>
  <si>
    <t>1.34</t>
  </si>
  <si>
    <t>1.35</t>
  </si>
  <si>
    <t>(A*B)</t>
  </si>
  <si>
    <t>NOTE : Goods/services will be called-off as and when required by Rand Water after the award of the contract. Rand Water reserves the right not to acquire all the estimated quantities at once. Suppliers are therefore advised not to procure goods/services upfront and only procure upon the instruction of Rand Water.</t>
  </si>
  <si>
    <t>Supply and delivery as per schedule below:</t>
  </si>
  <si>
    <t>Calcium Hypochlorite Granular 25kg</t>
  </si>
  <si>
    <t>BULK WATER DISTRIBUTION</t>
  </si>
  <si>
    <t>ZUIKERBOSCH WATER TREATMENT PLANT</t>
  </si>
  <si>
    <t>VEREENIGING WATER TREATMENT PLANT</t>
  </si>
  <si>
    <t>RW10413976/25</t>
  </si>
  <si>
    <t>Calcium Hypochlorite Granular 25kg - DELIVERY IN JANUARY YEAR 1.</t>
  </si>
  <si>
    <t>Calcium Hypochlorite Granular 25kg - DELIVERY IN APRIL YEAR 1.</t>
  </si>
  <si>
    <t>Calcium Hypochlorite Granular 25kg - DELIVERY IN JULY YEAR 1.</t>
  </si>
  <si>
    <t>Calcium Hypochlorite Granular 25kg - DELIVERY IN OCTOBER YEAR 1.</t>
  </si>
  <si>
    <t>Calcium Hypochlorite Granular 25kg - DELIVERY IN JANUARY YEAR 2.</t>
  </si>
  <si>
    <t>Calcium Hypochlorite Granular 25kg - DELIVERY IN APRIL YEAR 2.</t>
  </si>
  <si>
    <t>Calcium Hypochlorite Granular 25kg - DELIVERY IN JULY YEAR 2.</t>
  </si>
  <si>
    <t>Calcium Hypochlorite Granular 25kg - DELIVERY IN OCTOBER YEAR 2.</t>
  </si>
  <si>
    <t>Calcium Hypochlorite Granular 25kg - DELIVERY IN JANUARY YEAR 3.</t>
  </si>
  <si>
    <t>Calcium Hypochlorite Granular 25kg - DELIVERY IN APRIL YEAR 3.</t>
  </si>
  <si>
    <t>Calcium Hypochlorite Granular 25kg - DELIVERY IN JULY YEAR 3.</t>
  </si>
  <si>
    <t>Calcium Hypochlorite Granular 25kg - DELIVERY IN OCTOBER YEAR 3.</t>
  </si>
  <si>
    <t>1.13</t>
  </si>
  <si>
    <t>1.14</t>
  </si>
  <si>
    <t>1.15</t>
  </si>
  <si>
    <t>1.16</t>
  </si>
  <si>
    <t>1.17</t>
  </si>
  <si>
    <t>1.18</t>
  </si>
  <si>
    <t>Calcium Hypochlorite Granular 25kg - DELIVERY IN JANUARY YEAR 4.</t>
  </si>
  <si>
    <t>Calcium Hypochlorite Granular 25kg - DELIVERY IN APRIL YEAR 4.</t>
  </si>
  <si>
    <t>Calcium Hypochlorite Granular 25kg - DELIVERY IN JULY YEAR 4.</t>
  </si>
  <si>
    <t>Calcium Hypochlorite Granular 25kg - DELIVERY IN OCTOBER YEAR 4.</t>
  </si>
  <si>
    <t>Calcium Hypochlorite Granular 25kg - DELIVERY IN JANUARY YEAR 5.</t>
  </si>
  <si>
    <t>Calcium Hypochlorite Granular 25kg - DELIVERY IN APRIL YEAR 5.</t>
  </si>
  <si>
    <t>Calcium Hypochlorite Granular 25kg - DELIVERY IN JULY YEAR 5.</t>
  </si>
  <si>
    <t>Calcium Hypochlorite Granular 25kg - DELIVERY IN OCTOBER YEAR 5.</t>
  </si>
  <si>
    <t>25KG BUCKET</t>
  </si>
  <si>
    <t>1.25</t>
  </si>
  <si>
    <t>1.31</t>
  </si>
  <si>
    <t>1.32</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</si>
  <si>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</si>
  <si>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</si>
  <si>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</si>
  <si>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</si>
  <si>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</si>
  <si>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</si>
  <si>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</si>
  <si>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</si>
  <si>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</si>
  <si>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</si>
  <si>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</si>
  <si>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</si>
  <si>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</si>
  <si>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</si>
  <si>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</si>
  <si>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</si>
  <si>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</si>
  <si>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</si>
  <si>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</si>
  <si>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</si>
  <si>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</si>
  <si>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</si>
  <si>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</si>
  <si>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</si>
  <si>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</si>
  <si>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SUPPLY AND DELIVERY OF CALCIUM HYPOCHLORITE GRANULES TO RAND WATER SITES FOR A PERIOD OF SIXTY (60) MONTHS</t>
  </si>
  <si>
    <t>ANNEXURE C 2.2 PRICE SCHEDULE/ BILL OF QUANTITIES ( BOQ)</t>
  </si>
  <si>
    <t>TOTAL EXCLUDING 15% VAT</t>
  </si>
  <si>
    <t>EXCLUDING 15% VAT</t>
  </si>
  <si>
    <t>TOTAL QUANTITIES FOR ZUIKER BOSCH WATER TREATMENT PLANT</t>
  </si>
  <si>
    <t>TOTAL QUANTITIES FOR VEREENIGING WATER TREATMENT  PLANT</t>
  </si>
  <si>
    <t>TOTAL QUANTITIES FOR BULK WATER DISTRIBUTION</t>
  </si>
  <si>
    <t>TOTAL QUANTITIES FOR ALL THREE SITES MENTIONED ABOVE</t>
  </si>
  <si>
    <t>TOTAL COSTS FOR  ALL THREE SITES EXCLUDING 15% VAT</t>
  </si>
  <si>
    <t xml:space="preserve">15% VAT </t>
  </si>
  <si>
    <t>TOTAL COSTS FOR ALL THREE SITES INCLUDING 15%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</si>
</sst>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R-1C09]* #,##0.00_-;\-[$R-1C09]* #,##0.00_-;_-[$R-1C09]* &quot;-&quot;??_-;_-@_-"/>
  </numFmts>
  <fonts count="10"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0"/>
      <name val="Arial"/>
      <family val="2"/>
    </font>
    <font>
      <sz val="10"/>
      <color rgb="FF000000"/>
      <name val="Arial"/>
      <family val="2"/>
    </font>
    <font>
      <sz val="10"/>
      <color rgb="FFFF0000"/>
      <name val="Arial"/>
      <family val="2"/>
    </font>
    <font>
      <b/>
      <sz val="10"/>
      <color rgb="FFFF0000"/>
      <name val="Arial"/>
      <family val="2"/>
    </font>
    <font>
      <sz val="8"/>
      <name val="Calibri"/>
      <family val="2"/>
      <scheme val="minor"/>
    </font>
    <font>
      <b/>
      <sz val="10"/>
      <color rgb="FF00000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9"/>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7">
    <xf numFmtId="0" fontId="0" fillId="0" borderId="0" xfId="0"/>
    <xf numFmtId="0" fontId="3" fillId="0" borderId="0" xfId="0" applyFont="1" applyAlignment="1">
      <alignment horizontal="left" vertical="center"/>
    </xf>
    <xf numFmtId="164" fontId="3" fillId="0" borderId="0" xfId="0" applyNumberFormat="1" applyFont="1" applyAlignment="1">
      <alignment horizontal="center" vertical="center"/>
    </xf>
    <xf numFmtId="0" fontId="3" fillId="0" borderId="0" xfId="0" applyFont="1" applyAlignment="1">
      <alignment horizontal="center" vertical="center"/>
    </xf>
    <xf numFmtId="0" fontId="2" fillId="2" borderId="2" xfId="0" applyFont="1" applyFill="1" applyBorder="1" applyAlignment="1">
      <alignment horizontal="left" vertical="center"/>
    </xf>
    <xf numFmtId="0" fontId="3" fillId="0" borderId="1" xfId="0" applyFont="1" applyBorder="1" applyAlignment="1">
      <alignment vertical="center" wrapText="1"/>
    </xf>
    <xf numFmtId="0" fontId="2" fillId="4" borderId="3" xfId="0" applyFont="1" applyFill="1" applyBorder="1" applyAlignment="1">
      <alignment vertical="center" wrapText="1"/>
    </xf>
    <xf numFmtId="0" fontId="3" fillId="0" borderId="4" xfId="0" applyFont="1" applyBorder="1" applyAlignment="1">
      <alignment vertical="center" wrapText="1"/>
    </xf>
    <xf numFmtId="0" fontId="5" fillId="3" borderId="3" xfId="0" applyFont="1" applyFill="1" applyBorder="1" applyAlignment="1">
      <alignment vertical="center" wrapText="1"/>
    </xf>
    <xf numFmtId="0" fontId="2" fillId="6" borderId="0" xfId="0" applyFont="1" applyFill="1" applyAlignment="1">
      <alignment horizontal="center" vertical="center"/>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5" borderId="6"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164" fontId="3" fillId="0" borderId="4" xfId="0" applyNumberFormat="1" applyFont="1" applyBorder="1" applyAlignment="1">
      <alignment horizontal="center" vertical="center"/>
    </xf>
    <xf numFmtId="164" fontId="3" fillId="0" borderId="1" xfId="0" applyNumberFormat="1" applyFont="1" applyBorder="1" applyAlignment="1" applyProtection="1">
      <alignment horizontal="center" vertical="center"/>
      <protection locked="0"/>
    </xf>
    <xf numFmtId="0" fontId="2"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2" borderId="11" xfId="0" applyFont="1" applyFill="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64" fontId="2" fillId="0" borderId="1" xfId="0" applyNumberFormat="1" applyFont="1" applyBorder="1" applyAlignment="1">
      <alignment horizontal="center" vertical="center"/>
    </xf>
    <xf numFmtId="0" fontId="2" fillId="0" borderId="12" xfId="0" applyFont="1" applyBorder="1" applyAlignment="1">
      <alignment horizontal="left" vertical="center" wrapText="1"/>
    </xf>
    <xf numFmtId="164" fontId="3" fillId="0" borderId="16" xfId="0" applyNumberFormat="1" applyFont="1" applyBorder="1" applyAlignment="1" applyProtection="1">
      <alignment horizontal="center" vertical="center"/>
      <protection locked="0"/>
    </xf>
    <xf numFmtId="0" fontId="3" fillId="0" borderId="18" xfId="0" applyFont="1" applyBorder="1" applyAlignment="1">
      <alignment horizontal="center" vertical="center" wrapText="1"/>
    </xf>
    <xf numFmtId="0" fontId="3" fillId="0" borderId="10" xfId="0" applyFont="1" applyBorder="1" applyAlignment="1">
      <alignment horizontal="center" vertical="center"/>
    </xf>
    <xf numFmtId="164" fontId="2" fillId="0" borderId="4"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6" xfId="0" applyFont="1" applyBorder="1" applyAlignment="1">
      <alignment horizontal="center" vertical="center" wrapText="1"/>
    </xf>
    <xf numFmtId="164" fontId="2" fillId="0" borderId="17" xfId="0" applyNumberFormat="1" applyFont="1" applyBorder="1" applyAlignment="1">
      <alignment horizontal="center" vertical="center"/>
    </xf>
    <xf numFmtId="0" fontId="2" fillId="0" borderId="10" xfId="0" applyFont="1" applyBorder="1" applyAlignment="1">
      <alignment horizontal="center" vertical="center"/>
    </xf>
    <xf numFmtId="164" fontId="2" fillId="0" borderId="11" xfId="0" applyNumberFormat="1" applyFont="1" applyBorder="1" applyAlignment="1">
      <alignment horizontal="center" vertical="center"/>
    </xf>
    <xf numFmtId="164" fontId="2" fillId="0" borderId="1" xfId="1" applyNumberFormat="1" applyFont="1" applyFill="1" applyBorder="1" applyAlignment="1" applyProtection="1">
      <alignment horizontal="center" vertical="center"/>
    </xf>
    <xf numFmtId="0" fontId="2" fillId="0" borderId="0" xfId="0" applyFont="1" applyAlignment="1">
      <alignment horizontal="left" vertical="center"/>
    </xf>
    <xf numFmtId="0" fontId="9" fillId="3" borderId="3" xfId="0" applyFont="1" applyFill="1" applyBorder="1" applyAlignment="1">
      <alignment vertical="center" wrapText="1"/>
    </xf>
    <xf numFmtId="0" fontId="7" fillId="0" borderId="1" xfId="0" applyFont="1" applyBorder="1" applyAlignment="1">
      <alignment horizontal="center" vertical="center" wrapText="1"/>
    </xf>
    <xf numFmtId="0" fontId="9" fillId="3" borderId="15" xfId="0" applyFont="1" applyFill="1" applyBorder="1" applyAlignment="1">
      <alignment vertical="center" wrapText="1"/>
    </xf>
    <xf numFmtId="0" fontId="7" fillId="0" borderId="16" xfId="0" applyFont="1" applyBorder="1" applyAlignment="1">
      <alignment horizontal="center" vertical="center" wrapText="1"/>
    </xf>
    <xf numFmtId="164" fontId="2" fillId="0" borderId="10" xfId="0" applyNumberFormat="1" applyFont="1" applyBorder="1" applyAlignment="1">
      <alignment horizontal="center" vertical="center"/>
    </xf>
    <xf numFmtId="0" fontId="7" fillId="0" borderId="0" xfId="0" applyFont="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5"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81"/>
  <sheetViews>
    <sheetView tabSelected="1" zoomScale="80" zoomScaleNormal="80" workbookViewId="0">
      <selection activeCell="F75" sqref="F75"/>
    </sheetView>
  </sheetViews>
  <sheetFormatPr defaultColWidth="9.109375" defaultRowHeight="30" customHeight="1" x14ac:dyDescent="0.3"/>
  <cols>
    <col min="1" max="1" width="6.109375" style="1" customWidth="1"/>
    <col min="2" max="2" width="6.109375" style="3" customWidth="1"/>
    <col min="3" max="3" width="84.6640625" style="1" bestFit="1" customWidth="1"/>
    <col min="4" max="4" width="20.77734375" style="3" bestFit="1" customWidth="1"/>
    <col min="5" max="5" width="18.6640625" style="2" bestFit="1" customWidth="1"/>
    <col min="6" max="6" width="11.6640625" style="3" bestFit="1" customWidth="1"/>
    <col min="7" max="7" width="20.109375" style="3" bestFit="1" customWidth="1"/>
    <col min="8" max="16384" width="9.109375" style="1"/>
  </cols>
  <sheetData>
    <row r="1" spans="2:7" ht="30" customHeight="1" x14ac:dyDescent="0.3">
      <c r="C1" s="37" t="s">
        <v>97</v>
      </c>
    </row>
    <row r="2" spans="2:7" ht="30" customHeight="1" x14ac:dyDescent="0.3">
      <c r="C2" s="4" t="s">
        <v>0</v>
      </c>
      <c r="D2" s="44" t="s">
        <v>40</v>
      </c>
      <c r="E2" s="44"/>
      <c r="F2" s="44"/>
      <c r="G2" s="44"/>
    </row>
    <row r="3" spans="2:7" ht="30" customHeight="1" x14ac:dyDescent="0.3">
      <c r="C3" s="4" t="s">
        <v>1</v>
      </c>
      <c r="D3" s="45" t="s">
        <v>96</v>
      </c>
      <c r="E3" s="45"/>
      <c r="F3" s="45"/>
      <c r="G3" s="45"/>
    </row>
    <row r="4" spans="2:7" ht="30" customHeight="1" x14ac:dyDescent="0.3">
      <c r="C4" s="4" t="s">
        <v>2</v>
      </c>
      <c r="D4" s="45"/>
      <c r="E4" s="45"/>
      <c r="F4" s="45"/>
      <c r="G4" s="45"/>
    </row>
    <row r="5" spans="2:7" ht="21" customHeight="1" thickBot="1" x14ac:dyDescent="0.35"/>
    <row r="6" spans="2:7" ht="36.75" customHeight="1" thickBot="1" x14ac:dyDescent="0.35">
      <c r="D6" s="46" t="s">
        <v>35</v>
      </c>
      <c r="E6" s="46"/>
      <c r="F6" s="46"/>
      <c r="G6" s="46"/>
    </row>
    <row r="7" spans="2:7" ht="45" customHeight="1" thickBot="1" x14ac:dyDescent="0.35">
      <c r="C7" s="15" t="s">
        <v>5</v>
      </c>
      <c r="D7" s="16" t="s">
        <v>4</v>
      </c>
      <c r="E7" s="17" t="s">
        <v>3</v>
      </c>
      <c r="F7" s="16" t="s">
        <v>6</v>
      </c>
      <c r="G7" s="22" t="s">
        <v>33</v>
      </c>
    </row>
    <row r="8" spans="2:7" ht="40.5" customHeight="1" thickBot="1" x14ac:dyDescent="0.35">
      <c r="B8" s="9"/>
      <c r="C8" s="12" t="s">
        <v>36</v>
      </c>
      <c r="D8" s="13"/>
      <c r="E8" s="13"/>
      <c r="F8" s="13"/>
      <c r="G8" s="14"/>
    </row>
    <row r="9" spans="2:7" ht="38.25" customHeight="1" x14ac:dyDescent="0.3">
      <c r="B9" s="20">
        <v>1</v>
      </c>
      <c r="C9" s="6" t="s">
        <v>38</v>
      </c>
      <c r="D9" s="10"/>
      <c r="E9" s="5"/>
      <c r="F9" s="5"/>
      <c r="G9" s="7"/>
    </row>
    <row r="10" spans="2:7" ht="45" customHeight="1" x14ac:dyDescent="0.3">
      <c r="B10" s="21" t="s">
        <v>7</v>
      </c>
      <c r="C10" s="8" t="s">
        <v>41</v>
      </c>
      <c r="D10" s="10">
        <v>250</v>
      </c>
      <c r="E10" s="11" t="s">
        <v>67</v>
      </c>
      <c r="F10" s="19"/>
      <c r="G10" s="18">
        <f>D10*F10</f>
        <v>0</v>
      </c>
    </row>
    <row r="11" spans="2:7" ht="45" customHeight="1" x14ac:dyDescent="0.3">
      <c r="B11" s="21" t="s">
        <v>8</v>
      </c>
      <c r="C11" s="8" t="s">
        <v>42</v>
      </c>
      <c r="D11" s="10">
        <v>250</v>
      </c>
      <c r="E11" s="11" t="s">
        <v>67</v>
      </c>
      <c r="F11" s="19"/>
      <c r="G11" s="18">
        <f t="shared" ref="G11:G29" si="0">D11*F11</f>
        <v>0</v>
      </c>
    </row>
    <row r="12" spans="2:7" ht="45" customHeight="1" x14ac:dyDescent="0.3">
      <c r="B12" s="21" t="s">
        <v>9</v>
      </c>
      <c r="C12" s="8" t="s">
        <v>43</v>
      </c>
      <c r="D12" s="10">
        <v>250</v>
      </c>
      <c r="E12" s="11" t="s">
        <v>67</v>
      </c>
      <c r="F12" s="19"/>
      <c r="G12" s="18">
        <f t="shared" si="0"/>
        <v>0</v>
      </c>
    </row>
    <row r="13" spans="2:7" ht="45" customHeight="1" x14ac:dyDescent="0.3">
      <c r="B13" s="21" t="s">
        <v>10</v>
      </c>
      <c r="C13" s="8" t="s">
        <v>44</v>
      </c>
      <c r="D13" s="10">
        <v>250</v>
      </c>
      <c r="E13" s="11" t="s">
        <v>67</v>
      </c>
      <c r="F13" s="19"/>
      <c r="G13" s="18">
        <f t="shared" si="0"/>
        <v>0</v>
      </c>
    </row>
    <row r="14" spans="2:7" ht="45" customHeight="1" x14ac:dyDescent="0.3">
      <c r="B14" s="21" t="s">
        <v>11</v>
      </c>
      <c r="C14" s="8" t="s">
        <v>45</v>
      </c>
      <c r="D14" s="10">
        <v>250</v>
      </c>
      <c r="E14" s="11" t="s">
        <v>67</v>
      </c>
      <c r="F14" s="19"/>
      <c r="G14" s="18">
        <f t="shared" si="0"/>
        <v>0</v>
      </c>
    </row>
    <row r="15" spans="2:7" ht="45" customHeight="1" x14ac:dyDescent="0.3">
      <c r="B15" s="21" t="s">
        <v>12</v>
      </c>
      <c r="C15" s="8" t="s">
        <v>46</v>
      </c>
      <c r="D15" s="10">
        <v>250</v>
      </c>
      <c r="E15" s="11" t="s">
        <v>67</v>
      </c>
      <c r="F15" s="19"/>
      <c r="G15" s="18">
        <f t="shared" si="0"/>
        <v>0</v>
      </c>
    </row>
    <row r="16" spans="2:7" ht="45" customHeight="1" x14ac:dyDescent="0.3">
      <c r="B16" s="21" t="s">
        <v>13</v>
      </c>
      <c r="C16" s="8" t="s">
        <v>47</v>
      </c>
      <c r="D16" s="10">
        <v>250</v>
      </c>
      <c r="E16" s="11" t="s">
        <v>67</v>
      </c>
      <c r="F16" s="19"/>
      <c r="G16" s="18">
        <f t="shared" si="0"/>
        <v>0</v>
      </c>
    </row>
    <row r="17" spans="1:7" ht="45" customHeight="1" x14ac:dyDescent="0.3">
      <c r="B17" s="21" t="s">
        <v>14</v>
      </c>
      <c r="C17" s="8" t="s">
        <v>48</v>
      </c>
      <c r="D17" s="10">
        <v>250</v>
      </c>
      <c r="E17" s="11" t="s">
        <v>67</v>
      </c>
      <c r="F17" s="19"/>
      <c r="G17" s="18">
        <f t="shared" si="0"/>
        <v>0</v>
      </c>
    </row>
    <row r="18" spans="1:7" ht="45" customHeight="1" x14ac:dyDescent="0.3">
      <c r="B18" s="21" t="s">
        <v>15</v>
      </c>
      <c r="C18" s="8" t="s">
        <v>49</v>
      </c>
      <c r="D18" s="10">
        <v>250</v>
      </c>
      <c r="E18" s="11" t="s">
        <v>67</v>
      </c>
      <c r="F18" s="19"/>
      <c r="G18" s="18">
        <f t="shared" si="0"/>
        <v>0</v>
      </c>
    </row>
    <row r="19" spans="1:7" ht="45" customHeight="1" x14ac:dyDescent="0.3">
      <c r="B19" s="21" t="s">
        <v>16</v>
      </c>
      <c r="C19" s="8" t="s">
        <v>50</v>
      </c>
      <c r="D19" s="10">
        <v>250</v>
      </c>
      <c r="E19" s="11" t="s">
        <v>67</v>
      </c>
      <c r="F19" s="19"/>
      <c r="G19" s="18">
        <f t="shared" si="0"/>
        <v>0</v>
      </c>
    </row>
    <row r="20" spans="1:7" ht="45" customHeight="1" x14ac:dyDescent="0.3">
      <c r="B20" s="21" t="s">
        <v>17</v>
      </c>
      <c r="C20" s="8" t="s">
        <v>51</v>
      </c>
      <c r="D20" s="10">
        <v>250</v>
      </c>
      <c r="E20" s="11" t="s">
        <v>67</v>
      </c>
      <c r="F20" s="19"/>
      <c r="G20" s="18">
        <f t="shared" si="0"/>
        <v>0</v>
      </c>
    </row>
    <row r="21" spans="1:7" ht="45" customHeight="1" x14ac:dyDescent="0.3">
      <c r="A21" s="3"/>
      <c r="B21" s="21" t="s">
        <v>18</v>
      </c>
      <c r="C21" s="8" t="s">
        <v>52</v>
      </c>
      <c r="D21" s="10">
        <v>250</v>
      </c>
      <c r="E21" s="11" t="s">
        <v>67</v>
      </c>
      <c r="F21" s="19"/>
      <c r="G21" s="18">
        <f t="shared" si="0"/>
        <v>0</v>
      </c>
    </row>
    <row r="22" spans="1:7" ht="45" customHeight="1" x14ac:dyDescent="0.3">
      <c r="A22" s="3"/>
      <c r="B22" s="21" t="s">
        <v>53</v>
      </c>
      <c r="C22" s="8" t="s">
        <v>59</v>
      </c>
      <c r="D22" s="10">
        <v>250</v>
      </c>
      <c r="E22" s="11" t="s">
        <v>67</v>
      </c>
      <c r="F22" s="19"/>
      <c r="G22" s="18">
        <f t="shared" si="0"/>
        <v>0</v>
      </c>
    </row>
    <row r="23" spans="1:7" ht="45" customHeight="1" x14ac:dyDescent="0.3">
      <c r="A23" s="3"/>
      <c r="B23" s="21" t="s">
        <v>54</v>
      </c>
      <c r="C23" s="8" t="s">
        <v>60</v>
      </c>
      <c r="D23" s="10">
        <v>250</v>
      </c>
      <c r="E23" s="11" t="s">
        <v>67</v>
      </c>
      <c r="F23" s="19"/>
      <c r="G23" s="18">
        <f t="shared" si="0"/>
        <v>0</v>
      </c>
    </row>
    <row r="24" spans="1:7" ht="45" customHeight="1" x14ac:dyDescent="0.3">
      <c r="A24" s="3"/>
      <c r="B24" s="21" t="s">
        <v>55</v>
      </c>
      <c r="C24" s="8" t="s">
        <v>61</v>
      </c>
      <c r="D24" s="10">
        <v>250</v>
      </c>
      <c r="E24" s="11" t="s">
        <v>67</v>
      </c>
      <c r="F24" s="19"/>
      <c r="G24" s="18">
        <f t="shared" si="0"/>
        <v>0</v>
      </c>
    </row>
    <row r="25" spans="1:7" ht="45" customHeight="1" x14ac:dyDescent="0.3">
      <c r="A25" s="3"/>
      <c r="B25" s="21" t="s">
        <v>56</v>
      </c>
      <c r="C25" s="8" t="s">
        <v>62</v>
      </c>
      <c r="D25" s="10">
        <v>250</v>
      </c>
      <c r="E25" s="11" t="s">
        <v>67</v>
      </c>
      <c r="F25" s="19"/>
      <c r="G25" s="18">
        <f t="shared" si="0"/>
        <v>0</v>
      </c>
    </row>
    <row r="26" spans="1:7" ht="45" customHeight="1" x14ac:dyDescent="0.3">
      <c r="A26" s="3"/>
      <c r="B26" s="21" t="s">
        <v>57</v>
      </c>
      <c r="C26" s="8" t="s">
        <v>63</v>
      </c>
      <c r="D26" s="10">
        <v>250</v>
      </c>
      <c r="E26" s="11" t="s">
        <v>67</v>
      </c>
      <c r="F26" s="19"/>
      <c r="G26" s="18">
        <f t="shared" si="0"/>
        <v>0</v>
      </c>
    </row>
    <row r="27" spans="1:7" ht="45" customHeight="1" x14ac:dyDescent="0.3">
      <c r="A27" s="3"/>
      <c r="B27" s="21" t="s">
        <v>58</v>
      </c>
      <c r="C27" s="8" t="s">
        <v>64</v>
      </c>
      <c r="D27" s="10">
        <v>250</v>
      </c>
      <c r="E27" s="11" t="s">
        <v>67</v>
      </c>
      <c r="F27" s="19"/>
      <c r="G27" s="18">
        <f t="shared" si="0"/>
        <v>0</v>
      </c>
    </row>
    <row r="28" spans="1:7" ht="45" customHeight="1" x14ac:dyDescent="0.3">
      <c r="A28" s="3"/>
      <c r="B28" s="21" t="s">
        <v>19</v>
      </c>
      <c r="C28" s="8" t="s">
        <v>65</v>
      </c>
      <c r="D28" s="10">
        <v>250</v>
      </c>
      <c r="E28" s="11" t="s">
        <v>67</v>
      </c>
      <c r="F28" s="19"/>
      <c r="G28" s="18">
        <f t="shared" si="0"/>
        <v>0</v>
      </c>
    </row>
    <row r="29" spans="1:7" ht="45" customHeight="1" x14ac:dyDescent="0.3">
      <c r="A29" s="3"/>
      <c r="B29" s="21" t="s">
        <v>20</v>
      </c>
      <c r="C29" s="8" t="s">
        <v>66</v>
      </c>
      <c r="D29" s="10">
        <v>250</v>
      </c>
      <c r="E29" s="11" t="s">
        <v>67</v>
      </c>
      <c r="F29" s="19"/>
      <c r="G29" s="18">
        <f t="shared" si="0"/>
        <v>0</v>
      </c>
    </row>
    <row r="30" spans="1:7" ht="45" customHeight="1" x14ac:dyDescent="0.3">
      <c r="A30" s="3"/>
      <c r="B30" s="21"/>
      <c r="C30" s="38" t="s">
        <v>100</v>
      </c>
      <c r="D30" s="31">
        <f>SUM(D10:D29)</f>
        <v>5000</v>
      </c>
      <c r="E30" s="39" t="s">
        <v>98</v>
      </c>
      <c r="F30" s="19"/>
      <c r="G30" s="30">
        <f>SUM(G10:G29)</f>
        <v>0</v>
      </c>
    </row>
    <row r="31" spans="1:7" ht="45" customHeight="1" x14ac:dyDescent="0.3">
      <c r="A31" s="3"/>
      <c r="B31" s="21"/>
      <c r="C31" s="6" t="s">
        <v>39</v>
      </c>
      <c r="D31" s="10"/>
      <c r="E31" s="11"/>
      <c r="F31" s="19"/>
      <c r="G31" s="18"/>
    </row>
    <row r="32" spans="1:7" ht="45" customHeight="1" x14ac:dyDescent="0.3">
      <c r="A32" s="3"/>
      <c r="B32" s="21" t="s">
        <v>21</v>
      </c>
      <c r="C32" s="8" t="s">
        <v>41</v>
      </c>
      <c r="D32" s="10">
        <v>100</v>
      </c>
      <c r="E32" s="11" t="s">
        <v>67</v>
      </c>
      <c r="F32" s="19"/>
      <c r="G32" s="18">
        <f>D32*F32</f>
        <v>0</v>
      </c>
    </row>
    <row r="33" spans="1:7" ht="45" customHeight="1" x14ac:dyDescent="0.3">
      <c r="A33" s="3"/>
      <c r="B33" s="21" t="s">
        <v>22</v>
      </c>
      <c r="C33" s="8" t="s">
        <v>42</v>
      </c>
      <c r="D33" s="10">
        <v>100</v>
      </c>
      <c r="E33" s="11" t="s">
        <v>67</v>
      </c>
      <c r="F33" s="19"/>
      <c r="G33" s="18">
        <f t="shared" ref="G33:G51" si="1">D33*F33</f>
        <v>0</v>
      </c>
    </row>
    <row r="34" spans="1:7" ht="45" customHeight="1" x14ac:dyDescent="0.3">
      <c r="A34" s="3"/>
      <c r="B34" s="21" t="s">
        <v>23</v>
      </c>
      <c r="C34" s="8" t="s">
        <v>43</v>
      </c>
      <c r="D34" s="10">
        <v>100</v>
      </c>
      <c r="E34" s="11" t="s">
        <v>67</v>
      </c>
      <c r="F34" s="19"/>
      <c r="G34" s="18">
        <f t="shared" si="1"/>
        <v>0</v>
      </c>
    </row>
    <row r="35" spans="1:7" ht="45" customHeight="1" x14ac:dyDescent="0.3">
      <c r="A35" s="3"/>
      <c r="B35" s="21" t="s">
        <v>24</v>
      </c>
      <c r="C35" s="8" t="s">
        <v>44</v>
      </c>
      <c r="D35" s="10">
        <v>100</v>
      </c>
      <c r="E35" s="11" t="s">
        <v>67</v>
      </c>
      <c r="F35" s="19"/>
      <c r="G35" s="18">
        <f t="shared" si="1"/>
        <v>0</v>
      </c>
    </row>
    <row r="36" spans="1:7" ht="45" customHeight="1" x14ac:dyDescent="0.3">
      <c r="A36" s="3"/>
      <c r="B36" s="21" t="s">
        <v>68</v>
      </c>
      <c r="C36" s="8" t="s">
        <v>45</v>
      </c>
      <c r="D36" s="10">
        <v>100</v>
      </c>
      <c r="E36" s="11" t="s">
        <v>67</v>
      </c>
      <c r="F36" s="19"/>
      <c r="G36" s="18">
        <f t="shared" si="1"/>
        <v>0</v>
      </c>
    </row>
    <row r="37" spans="1:7" ht="45" customHeight="1" x14ac:dyDescent="0.3">
      <c r="A37" s="3"/>
      <c r="B37" s="21" t="s">
        <v>25</v>
      </c>
      <c r="C37" s="8" t="s">
        <v>46</v>
      </c>
      <c r="D37" s="10">
        <v>100</v>
      </c>
      <c r="E37" s="11" t="s">
        <v>67</v>
      </c>
      <c r="F37" s="19"/>
      <c r="G37" s="18">
        <f t="shared" si="1"/>
        <v>0</v>
      </c>
    </row>
    <row r="38" spans="1:7" ht="45" customHeight="1" x14ac:dyDescent="0.3">
      <c r="A38" s="3"/>
      <c r="B38" s="21" t="s">
        <v>26</v>
      </c>
      <c r="C38" s="8" t="s">
        <v>47</v>
      </c>
      <c r="D38" s="10">
        <v>100</v>
      </c>
      <c r="E38" s="11" t="s">
        <v>67</v>
      </c>
      <c r="F38" s="19"/>
      <c r="G38" s="18">
        <f t="shared" si="1"/>
        <v>0</v>
      </c>
    </row>
    <row r="39" spans="1:7" ht="45" customHeight="1" x14ac:dyDescent="0.3">
      <c r="A39" s="3"/>
      <c r="B39" s="21" t="s">
        <v>27</v>
      </c>
      <c r="C39" s="8" t="s">
        <v>48</v>
      </c>
      <c r="D39" s="10">
        <v>100</v>
      </c>
      <c r="E39" s="11" t="s">
        <v>67</v>
      </c>
      <c r="F39" s="19"/>
      <c r="G39" s="18">
        <f t="shared" si="1"/>
        <v>0</v>
      </c>
    </row>
    <row r="40" spans="1:7" ht="45" customHeight="1" x14ac:dyDescent="0.3">
      <c r="A40" s="3"/>
      <c r="B40" s="21" t="s">
        <v>28</v>
      </c>
      <c r="C40" s="8" t="s">
        <v>49</v>
      </c>
      <c r="D40" s="10">
        <v>100</v>
      </c>
      <c r="E40" s="11" t="s">
        <v>67</v>
      </c>
      <c r="F40" s="19"/>
      <c r="G40" s="18">
        <f t="shared" si="1"/>
        <v>0</v>
      </c>
    </row>
    <row r="41" spans="1:7" ht="45" customHeight="1" x14ac:dyDescent="0.3">
      <c r="A41" s="3"/>
      <c r="B41" s="21" t="s">
        <v>29</v>
      </c>
      <c r="C41" s="8" t="s">
        <v>50</v>
      </c>
      <c r="D41" s="10">
        <v>100</v>
      </c>
      <c r="E41" s="11" t="s">
        <v>67</v>
      </c>
      <c r="F41" s="19"/>
      <c r="G41" s="18">
        <f t="shared" si="1"/>
        <v>0</v>
      </c>
    </row>
    <row r="42" spans="1:7" ht="45" customHeight="1" x14ac:dyDescent="0.3">
      <c r="A42" s="3"/>
      <c r="B42" s="21" t="s">
        <v>69</v>
      </c>
      <c r="C42" s="8" t="s">
        <v>51</v>
      </c>
      <c r="D42" s="10">
        <v>100</v>
      </c>
      <c r="E42" s="11" t="s">
        <v>67</v>
      </c>
      <c r="F42" s="19"/>
      <c r="G42" s="18">
        <f t="shared" si="1"/>
        <v>0</v>
      </c>
    </row>
    <row r="43" spans="1:7" ht="45" customHeight="1" x14ac:dyDescent="0.3">
      <c r="A43" s="3"/>
      <c r="B43" s="21" t="s">
        <v>70</v>
      </c>
      <c r="C43" s="8" t="s">
        <v>52</v>
      </c>
      <c r="D43" s="10">
        <v>100</v>
      </c>
      <c r="E43" s="11" t="s">
        <v>67</v>
      </c>
      <c r="F43" s="19"/>
      <c r="G43" s="18">
        <f t="shared" si="1"/>
        <v>0</v>
      </c>
    </row>
    <row r="44" spans="1:7" ht="45" customHeight="1" x14ac:dyDescent="0.3">
      <c r="A44" s="3"/>
      <c r="B44" s="21" t="s">
        <v>30</v>
      </c>
      <c r="C44" s="8" t="s">
        <v>59</v>
      </c>
      <c r="D44" s="10">
        <v>100</v>
      </c>
      <c r="E44" s="11" t="s">
        <v>67</v>
      </c>
      <c r="F44" s="19"/>
      <c r="G44" s="18">
        <f t="shared" si="1"/>
        <v>0</v>
      </c>
    </row>
    <row r="45" spans="1:7" ht="45" customHeight="1" x14ac:dyDescent="0.3">
      <c r="A45" s="3"/>
      <c r="B45" s="21" t="s">
        <v>31</v>
      </c>
      <c r="C45" s="8" t="s">
        <v>60</v>
      </c>
      <c r="D45" s="10">
        <v>100</v>
      </c>
      <c r="E45" s="11" t="s">
        <v>67</v>
      </c>
      <c r="F45" s="19"/>
      <c r="G45" s="18">
        <f t="shared" si="1"/>
        <v>0</v>
      </c>
    </row>
    <row r="46" spans="1:7" ht="45" customHeight="1" x14ac:dyDescent="0.3">
      <c r="A46" s="3"/>
      <c r="B46" s="21" t="s">
        <v>32</v>
      </c>
      <c r="C46" s="8" t="s">
        <v>61</v>
      </c>
      <c r="D46" s="10">
        <v>100</v>
      </c>
      <c r="E46" s="11" t="s">
        <v>67</v>
      </c>
      <c r="F46" s="19"/>
      <c r="G46" s="18">
        <f t="shared" si="1"/>
        <v>0</v>
      </c>
    </row>
    <row r="47" spans="1:7" ht="45" customHeight="1" x14ac:dyDescent="0.3">
      <c r="A47" s="3"/>
      <c r="B47" s="21" t="s">
        <v>71</v>
      </c>
      <c r="C47" s="8" t="s">
        <v>62</v>
      </c>
      <c r="D47" s="10">
        <v>100</v>
      </c>
      <c r="E47" s="11" t="s">
        <v>67</v>
      </c>
      <c r="F47" s="19"/>
      <c r="G47" s="18">
        <f t="shared" si="1"/>
        <v>0</v>
      </c>
    </row>
    <row r="48" spans="1:7" ht="45" customHeight="1" x14ac:dyDescent="0.3">
      <c r="A48" s="3"/>
      <c r="B48" s="21" t="s">
        <v>72</v>
      </c>
      <c r="C48" s="8" t="s">
        <v>63</v>
      </c>
      <c r="D48" s="10">
        <v>100</v>
      </c>
      <c r="E48" s="11" t="s">
        <v>67</v>
      </c>
      <c r="F48" s="19"/>
      <c r="G48" s="18">
        <f t="shared" si="1"/>
        <v>0</v>
      </c>
    </row>
    <row r="49" spans="1:7" ht="45" customHeight="1" x14ac:dyDescent="0.3">
      <c r="A49" s="3"/>
      <c r="B49" s="21" t="s">
        <v>73</v>
      </c>
      <c r="C49" s="8" t="s">
        <v>64</v>
      </c>
      <c r="D49" s="10">
        <v>100</v>
      </c>
      <c r="E49" s="11" t="s">
        <v>67</v>
      </c>
      <c r="F49" s="19"/>
      <c r="G49" s="18">
        <f t="shared" si="1"/>
        <v>0</v>
      </c>
    </row>
    <row r="50" spans="1:7" ht="45" customHeight="1" x14ac:dyDescent="0.3">
      <c r="A50" s="3"/>
      <c r="B50" s="21" t="s">
        <v>74</v>
      </c>
      <c r="C50" s="8" t="s">
        <v>65</v>
      </c>
      <c r="D50" s="10">
        <v>100</v>
      </c>
      <c r="E50" s="11" t="s">
        <v>67</v>
      </c>
      <c r="F50" s="19"/>
      <c r="G50" s="18">
        <f t="shared" si="1"/>
        <v>0</v>
      </c>
    </row>
    <row r="51" spans="1:7" ht="45" customHeight="1" x14ac:dyDescent="0.3">
      <c r="A51" s="3"/>
      <c r="B51" s="21" t="s">
        <v>75</v>
      </c>
      <c r="C51" s="8" t="s">
        <v>66</v>
      </c>
      <c r="D51" s="10">
        <v>100</v>
      </c>
      <c r="E51" s="11" t="s">
        <v>67</v>
      </c>
      <c r="F51" s="19"/>
      <c r="G51" s="18">
        <f t="shared" si="1"/>
        <v>0</v>
      </c>
    </row>
    <row r="52" spans="1:7" ht="45" customHeight="1" x14ac:dyDescent="0.3">
      <c r="A52" s="3"/>
      <c r="B52" s="21"/>
      <c r="C52" s="38" t="s">
        <v>101</v>
      </c>
      <c r="D52" s="31">
        <f>SUM(D32:D51)</f>
        <v>2000</v>
      </c>
      <c r="E52" s="39" t="s">
        <v>98</v>
      </c>
      <c r="F52" s="19"/>
      <c r="G52" s="30">
        <f>SUM(G32:G51)</f>
        <v>0</v>
      </c>
    </row>
    <row r="53" spans="1:7" ht="45" customHeight="1" x14ac:dyDescent="0.3">
      <c r="A53" s="3"/>
      <c r="B53" s="21"/>
      <c r="C53" s="6" t="s">
        <v>37</v>
      </c>
      <c r="D53" s="10"/>
      <c r="E53" s="11"/>
      <c r="F53" s="19"/>
      <c r="G53" s="18"/>
    </row>
    <row r="54" spans="1:7" ht="45" customHeight="1" x14ac:dyDescent="0.3">
      <c r="A54" s="3"/>
      <c r="B54" s="21" t="s">
        <v>76</v>
      </c>
      <c r="C54" s="8" t="s">
        <v>41</v>
      </c>
      <c r="D54" s="10">
        <v>150</v>
      </c>
      <c r="E54" s="11" t="s">
        <v>67</v>
      </c>
      <c r="F54" s="19"/>
      <c r="G54" s="18">
        <f>D54*F54</f>
        <v>0</v>
      </c>
    </row>
    <row r="55" spans="1:7" ht="45" customHeight="1" x14ac:dyDescent="0.3">
      <c r="A55" s="3"/>
      <c r="B55" s="21" t="s">
        <v>77</v>
      </c>
      <c r="C55" s="8" t="s">
        <v>42</v>
      </c>
      <c r="D55" s="10">
        <v>150</v>
      </c>
      <c r="E55" s="11" t="s">
        <v>67</v>
      </c>
      <c r="F55" s="19"/>
      <c r="G55" s="18">
        <f t="shared" ref="G55:G73" si="2">D55*F55</f>
        <v>0</v>
      </c>
    </row>
    <row r="56" spans="1:7" ht="45" customHeight="1" x14ac:dyDescent="0.3">
      <c r="A56" s="3"/>
      <c r="B56" s="21" t="s">
        <v>78</v>
      </c>
      <c r="C56" s="8" t="s">
        <v>43</v>
      </c>
      <c r="D56" s="10">
        <v>150</v>
      </c>
      <c r="E56" s="11" t="s">
        <v>67</v>
      </c>
      <c r="F56" s="19"/>
      <c r="G56" s="18">
        <f t="shared" si="2"/>
        <v>0</v>
      </c>
    </row>
    <row r="57" spans="1:7" ht="45" customHeight="1" x14ac:dyDescent="0.3">
      <c r="A57" s="3"/>
      <c r="B57" s="21" t="s">
        <v>79</v>
      </c>
      <c r="C57" s="8" t="s">
        <v>44</v>
      </c>
      <c r="D57" s="10">
        <v>150</v>
      </c>
      <c r="E57" s="11" t="s">
        <v>67</v>
      </c>
      <c r="F57" s="19"/>
      <c r="G57" s="18">
        <f t="shared" si="2"/>
        <v>0</v>
      </c>
    </row>
    <row r="58" spans="1:7" ht="45" customHeight="1" x14ac:dyDescent="0.3">
      <c r="A58" s="3"/>
      <c r="B58" s="21" t="s">
        <v>80</v>
      </c>
      <c r="C58" s="8" t="s">
        <v>45</v>
      </c>
      <c r="D58" s="10">
        <v>150</v>
      </c>
      <c r="E58" s="11" t="s">
        <v>67</v>
      </c>
      <c r="F58" s="19"/>
      <c r="G58" s="18">
        <f t="shared" si="2"/>
        <v>0</v>
      </c>
    </row>
    <row r="59" spans="1:7" ht="45" customHeight="1" x14ac:dyDescent="0.3">
      <c r="A59" s="3"/>
      <c r="B59" s="21" t="s">
        <v>81</v>
      </c>
      <c r="C59" s="8" t="s">
        <v>46</v>
      </c>
      <c r="D59" s="10">
        <v>150</v>
      </c>
      <c r="E59" s="11" t="s">
        <v>67</v>
      </c>
      <c r="F59" s="19"/>
      <c r="G59" s="18">
        <f t="shared" si="2"/>
        <v>0</v>
      </c>
    </row>
    <row r="60" spans="1:7" ht="45" customHeight="1" x14ac:dyDescent="0.3">
      <c r="A60" s="3"/>
      <c r="B60" s="21" t="s">
        <v>82</v>
      </c>
      <c r="C60" s="8" t="s">
        <v>47</v>
      </c>
      <c r="D60" s="10">
        <v>150</v>
      </c>
      <c r="E60" s="11" t="s">
        <v>67</v>
      </c>
      <c r="F60" s="19"/>
      <c r="G60" s="18">
        <f t="shared" si="2"/>
        <v>0</v>
      </c>
    </row>
    <row r="61" spans="1:7" ht="45" customHeight="1" x14ac:dyDescent="0.3">
      <c r="A61" s="3"/>
      <c r="B61" s="21" t="s">
        <v>83</v>
      </c>
      <c r="C61" s="8" t="s">
        <v>48</v>
      </c>
      <c r="D61" s="10">
        <v>150</v>
      </c>
      <c r="E61" s="11" t="s">
        <v>67</v>
      </c>
      <c r="F61" s="19"/>
      <c r="G61" s="18">
        <f t="shared" si="2"/>
        <v>0</v>
      </c>
    </row>
    <row r="62" spans="1:7" ht="45" customHeight="1" x14ac:dyDescent="0.3">
      <c r="A62" s="3"/>
      <c r="B62" s="21" t="s">
        <v>84</v>
      </c>
      <c r="C62" s="8" t="s">
        <v>49</v>
      </c>
      <c r="D62" s="10">
        <v>150</v>
      </c>
      <c r="E62" s="11" t="s">
        <v>67</v>
      </c>
      <c r="F62" s="19"/>
      <c r="G62" s="18">
        <f t="shared" si="2"/>
        <v>0</v>
      </c>
    </row>
    <row r="63" spans="1:7" ht="45" customHeight="1" x14ac:dyDescent="0.3">
      <c r="A63" s="3"/>
      <c r="B63" s="21" t="s">
        <v>85</v>
      </c>
      <c r="C63" s="8" t="s">
        <v>50</v>
      </c>
      <c r="D63" s="10">
        <v>150</v>
      </c>
      <c r="E63" s="11" t="s">
        <v>67</v>
      </c>
      <c r="F63" s="19"/>
      <c r="G63" s="18">
        <f t="shared" si="2"/>
        <v>0</v>
      </c>
    </row>
    <row r="64" spans="1:7" ht="45" customHeight="1" x14ac:dyDescent="0.3">
      <c r="A64" s="3"/>
      <c r="B64" s="21" t="s">
        <v>86</v>
      </c>
      <c r="C64" s="8" t="s">
        <v>51</v>
      </c>
      <c r="D64" s="10">
        <v>150</v>
      </c>
      <c r="E64" s="11" t="s">
        <v>67</v>
      </c>
      <c r="F64" s="19"/>
      <c r="G64" s="18">
        <f t="shared" si="2"/>
        <v>0</v>
      </c>
    </row>
    <row r="65" spans="1:7" ht="45" customHeight="1" x14ac:dyDescent="0.3">
      <c r="A65" s="3"/>
      <c r="B65" s="21" t="s">
        <v>87</v>
      </c>
      <c r="C65" s="8" t="s">
        <v>52</v>
      </c>
      <c r="D65" s="10">
        <v>150</v>
      </c>
      <c r="E65" s="11" t="s">
        <v>67</v>
      </c>
      <c r="F65" s="19"/>
      <c r="G65" s="18">
        <f t="shared" si="2"/>
        <v>0</v>
      </c>
    </row>
    <row r="66" spans="1:7" ht="45" customHeight="1" x14ac:dyDescent="0.3">
      <c r="A66" s="3"/>
      <c r="B66" s="21" t="s">
        <v>88</v>
      </c>
      <c r="C66" s="8" t="s">
        <v>59</v>
      </c>
      <c r="D66" s="10">
        <v>150</v>
      </c>
      <c r="E66" s="11" t="s">
        <v>67</v>
      </c>
      <c r="F66" s="19"/>
      <c r="G66" s="18">
        <f t="shared" si="2"/>
        <v>0</v>
      </c>
    </row>
    <row r="67" spans="1:7" ht="45" customHeight="1" x14ac:dyDescent="0.3">
      <c r="A67" s="3"/>
      <c r="B67" s="21" t="s">
        <v>89</v>
      </c>
      <c r="C67" s="8" t="s">
        <v>60</v>
      </c>
      <c r="D67" s="10">
        <v>150</v>
      </c>
      <c r="E67" s="11" t="s">
        <v>67</v>
      </c>
      <c r="F67" s="19"/>
      <c r="G67" s="18">
        <f t="shared" si="2"/>
        <v>0</v>
      </c>
    </row>
    <row r="68" spans="1:7" ht="45" customHeight="1" x14ac:dyDescent="0.3">
      <c r="A68" s="3"/>
      <c r="B68" s="21" t="s">
        <v>90</v>
      </c>
      <c r="C68" s="8" t="s">
        <v>61</v>
      </c>
      <c r="D68" s="10">
        <v>150</v>
      </c>
      <c r="E68" s="11" t="s">
        <v>67</v>
      </c>
      <c r="F68" s="19"/>
      <c r="G68" s="18">
        <f t="shared" si="2"/>
        <v>0</v>
      </c>
    </row>
    <row r="69" spans="1:7" ht="45" customHeight="1" x14ac:dyDescent="0.3">
      <c r="A69" s="3"/>
      <c r="B69" s="21" t="s">
        <v>91</v>
      </c>
      <c r="C69" s="8" t="s">
        <v>62</v>
      </c>
      <c r="D69" s="10">
        <v>150</v>
      </c>
      <c r="E69" s="11" t="s">
        <v>67</v>
      </c>
      <c r="F69" s="19"/>
      <c r="G69" s="18">
        <f t="shared" si="2"/>
        <v>0</v>
      </c>
    </row>
    <row r="70" spans="1:7" ht="45" customHeight="1" x14ac:dyDescent="0.3">
      <c r="A70" s="3"/>
      <c r="B70" s="21" t="s">
        <v>92</v>
      </c>
      <c r="C70" s="8" t="s">
        <v>63</v>
      </c>
      <c r="D70" s="10">
        <v>150</v>
      </c>
      <c r="E70" s="11" t="s">
        <v>67</v>
      </c>
      <c r="F70" s="19"/>
      <c r="G70" s="18">
        <f t="shared" si="2"/>
        <v>0</v>
      </c>
    </row>
    <row r="71" spans="1:7" ht="45" customHeight="1" x14ac:dyDescent="0.3">
      <c r="A71" s="3"/>
      <c r="B71" s="21" t="s">
        <v>93</v>
      </c>
      <c r="C71" s="8" t="s">
        <v>64</v>
      </c>
      <c r="D71" s="10">
        <v>150</v>
      </c>
      <c r="E71" s="11" t="s">
        <v>67</v>
      </c>
      <c r="F71" s="19"/>
      <c r="G71" s="18">
        <f t="shared" si="2"/>
        <v>0</v>
      </c>
    </row>
    <row r="72" spans="1:7" ht="45" customHeight="1" x14ac:dyDescent="0.3">
      <c r="A72" s="3"/>
      <c r="B72" s="21" t="s">
        <v>94</v>
      </c>
      <c r="C72" s="8" t="s">
        <v>65</v>
      </c>
      <c r="D72" s="10">
        <v>150</v>
      </c>
      <c r="E72" s="11" t="s">
        <v>67</v>
      </c>
      <c r="F72" s="19"/>
      <c r="G72" s="18">
        <f t="shared" si="2"/>
        <v>0</v>
      </c>
    </row>
    <row r="73" spans="1:7" ht="45" customHeight="1" x14ac:dyDescent="0.3">
      <c r="A73" s="3"/>
      <c r="B73" s="21" t="s">
        <v>95</v>
      </c>
      <c r="C73" s="8" t="s">
        <v>66</v>
      </c>
      <c r="D73" s="10">
        <v>150</v>
      </c>
      <c r="E73" s="11" t="s">
        <v>67</v>
      </c>
      <c r="F73" s="19"/>
      <c r="G73" s="18">
        <f t="shared" si="2"/>
        <v>0</v>
      </c>
    </row>
    <row r="74" spans="1:7" ht="45" customHeight="1" thickBot="1" x14ac:dyDescent="0.35">
      <c r="A74" s="3"/>
      <c r="B74" s="28"/>
      <c r="C74" s="40" t="s">
        <v>102</v>
      </c>
      <c r="D74" s="32">
        <f>SUM(D54:D73)</f>
        <v>3000</v>
      </c>
      <c r="E74" s="41" t="s">
        <v>99</v>
      </c>
      <c r="F74" s="27"/>
      <c r="G74" s="33">
        <f>SUM(G54:G73)</f>
        <v>0</v>
      </c>
    </row>
    <row r="75" spans="1:7" ht="45" customHeight="1" thickBot="1" x14ac:dyDescent="0.35">
      <c r="C75" s="26" t="s">
        <v>103</v>
      </c>
      <c r="D75" s="34">
        <f>D30+D52+D74</f>
        <v>10000</v>
      </c>
      <c r="E75" s="42" t="s">
        <v>99</v>
      </c>
      <c r="F75" s="29"/>
      <c r="G75" s="35">
        <f>G30+G52+G74</f>
        <v>0</v>
      </c>
    </row>
    <row r="77" spans="1:7" ht="30" customHeight="1" x14ac:dyDescent="0.3">
      <c r="C77" s="23" t="s">
        <v>104</v>
      </c>
      <c r="D77" s="25">
        <f>G75</f>
        <v>0</v>
      </c>
      <c r="G77" s="2"/>
    </row>
    <row r="78" spans="1:7" ht="30" customHeight="1" x14ac:dyDescent="0.3">
      <c r="C78" s="24" t="s">
        <v>105</v>
      </c>
      <c r="D78" s="25">
        <f>D77</f>
        <v>0</v>
      </c>
      <c r="G78" s="2"/>
    </row>
    <row r="79" spans="1:7" ht="30" customHeight="1" x14ac:dyDescent="0.3">
      <c r="C79" s="23" t="s">
        <v>106</v>
      </c>
      <c r="D79" s="36">
        <f>D78*0.15</f>
        <v>0</v>
      </c>
      <c r="G79" s="2"/>
    </row>
    <row r="80" spans="1:7" ht="30" customHeight="1" x14ac:dyDescent="0.3">
      <c r="G80" s="2"/>
    </row>
    <row r="81" spans="3:7" ht="43.8" customHeight="1" x14ac:dyDescent="0.3">
      <c r="C81" s="43" t="s">
        <v>34</v>
      </c>
      <c r="D81" s="43"/>
      <c r="E81" s="43"/>
      <c r="F81" s="43"/>
      <c r="G81" s="43"/>
    </row>
  </sheetData>
  <mergeCells count="5">
    <mergeCell ref="C81:G81"/>
    <mergeCell ref="D2:G2"/>
    <mergeCell ref="D3:G3"/>
    <mergeCell ref="D4:G4"/>
    <mergeCell ref="D6:G6"/>
  </mergeCells>
  <phoneticPr fontId="8" type="noConversion"/>
  <pageMargins left="0.7" right="0.7" top="0.75" bottom="0.75" header="0.3" footer="0.3"/>
  <pageSetup paperSize="9" scale="52" fitToHeight="0" orientation="portrait" r:id="rId1"/>
  <headerFooter>
    <oddHeader>&amp;L&amp;G&amp;C&amp;"Arial,Bold"ANNEXURE FOR BIDDING PURPOSES</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Annexure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SCMD</dc:creator>
  <cp:lastModifiedBy>Johannes Sebothoma</cp:lastModifiedBy>
  <cp:lastPrinted>2025-09-01T13:42:30Z</cp:lastPrinted>
  <dcterms:created xsi:type="dcterms:W3CDTF">2019-05-28T09:55:50Z</dcterms:created>
  <dcterms:modified xsi:type="dcterms:W3CDTF">2025-11-12T11:24:46Z</dcterms:modified>
</cp:coreProperties>
</file>