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Z:\PWT\02 TENDERS (6-1-4)\26740  Perimeter fence for Bloemfontein\1 - Invitation to Tender\"/>
    </mc:Choice>
  </mc:AlternateContent>
  <xr:revisionPtr revIDLastSave="0" documentId="13_ncr:1_{563C6A89-7304-4F47-9F87-1EEE1C47711C}" xr6:coauthVersionLast="47" xr6:coauthVersionMax="47" xr10:uidLastSave="{00000000-0000-0000-0000-000000000000}"/>
  <bookViews>
    <workbookView xWindow="-120" yWindow="-120" windowWidth="29040" windowHeight="15720" xr2:uid="{00000000-000D-0000-FFFF-FFFF00000000}"/>
  </bookViews>
  <sheets>
    <sheet name="CBA" sheetId="1" r:id="rId1"/>
  </sheets>
  <definedNames>
    <definedName name="_xlnm.Print_Area" localSheetId="0">CBA!$C$1:$I$70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 l="1"/>
  <c r="H16" i="1"/>
  <c r="H35" i="1" l="1"/>
  <c r="H29" i="1"/>
  <c r="H23" i="1"/>
  <c r="H22" i="1"/>
  <c r="H21" i="1"/>
  <c r="H61" i="1"/>
  <c r="H58" i="1"/>
  <c r="H56" i="1"/>
  <c r="H50" i="1"/>
  <c r="H49" i="1"/>
  <c r="H48" i="1"/>
  <c r="H52" i="1"/>
  <c r="H51" i="1"/>
  <c r="H45" i="1"/>
  <c r="F37" i="1"/>
  <c r="H37" i="1" s="1"/>
  <c r="H14" i="1"/>
  <c r="H41" i="1" l="1"/>
  <c r="H15" i="1"/>
  <c r="H13" i="1"/>
  <c r="H12" i="1"/>
  <c r="H62" i="1" l="1"/>
  <c r="H63" i="1" s="1"/>
  <c r="H65" i="1" s="1"/>
</calcChain>
</file>

<file path=xl/sharedStrings.xml><?xml version="1.0" encoding="utf-8"?>
<sst xmlns="http://schemas.openxmlformats.org/spreadsheetml/2006/main" count="100" uniqueCount="80">
  <si>
    <t>PRICING</t>
  </si>
  <si>
    <t>PetroSA</t>
  </si>
  <si>
    <t>Rand</t>
  </si>
  <si>
    <t xml:space="preserve">Total </t>
  </si>
  <si>
    <t>Insert Company Name Here</t>
  </si>
  <si>
    <t xml:space="preserve">COMMERCIAL BID ANALYSIS (CBA) </t>
  </si>
  <si>
    <t xml:space="preserve">DESCRIPTION </t>
  </si>
  <si>
    <t>Rate</t>
  </si>
  <si>
    <t>QTY</t>
  </si>
  <si>
    <t>UNIT</t>
  </si>
  <si>
    <t>Please insert this value on the e-procurement system</t>
  </si>
  <si>
    <t>Complete only white blocks below</t>
  </si>
  <si>
    <t>Metre</t>
  </si>
  <si>
    <t>Sum</t>
  </si>
  <si>
    <t>NO</t>
  </si>
  <si>
    <t>m3</t>
  </si>
  <si>
    <t>Allow for Preliminary and General including all health and safety requirements as per Occupational Health and Safety Act 85 of 1993</t>
  </si>
  <si>
    <t>Tools and equipment</t>
  </si>
  <si>
    <t>Site De- establishment (Allowance for making good,cleaning up and rubble removal)</t>
  </si>
  <si>
    <t>Site establishment</t>
  </si>
  <si>
    <t xml:space="preserve">PRELIMINARY AND GENERAL ITEMS </t>
  </si>
  <si>
    <t>FENCE INSTALLATION</t>
  </si>
  <si>
    <t xml:space="preserve">TOTAL CONTRACT VALUE </t>
  </si>
  <si>
    <t>DOCUMENTATION</t>
  </si>
  <si>
    <t xml:space="preserve">SITE CLEARANCE </t>
  </si>
  <si>
    <t>The Contractor shall prepare the site for installation, including but not limited to the removal and disposal of the existing fence, rubble, vegetation, and any items that may prevent the installation of the fence.  
The Contractor shall remove all rubble and the existing fence from site and clean and level the ground one meter along both sides of the new fence</t>
  </si>
  <si>
    <t>Posts</t>
  </si>
  <si>
    <t>No</t>
  </si>
  <si>
    <t xml:space="preserve">NOTE:   The escalation allowance and calculation of </t>
  </si>
  <si>
    <t xml:space="preserve">this contract value is for internal contract mangement  </t>
  </si>
  <si>
    <t xml:space="preserve">purposes only.       This amount is not a guarantee of </t>
  </si>
  <si>
    <t xml:space="preserve">allocated work and is by no means to be considered </t>
  </si>
  <si>
    <t>an actual and definite value of the service.</t>
  </si>
  <si>
    <t>Remove and grub large trees and tree stumps</t>
  </si>
  <si>
    <t>m</t>
  </si>
  <si>
    <r>
      <t xml:space="preserve">Supply and install security fence including all accessories as per the technical specification provided.  </t>
    </r>
    <r>
      <rPr>
        <b/>
        <i/>
        <sz val="11"/>
        <rFont val="Arial"/>
        <family val="2"/>
      </rPr>
      <t>(All items must be quoted separately below)</t>
    </r>
  </si>
  <si>
    <t>EXCAVATION</t>
  </si>
  <si>
    <t>1.1</t>
  </si>
  <si>
    <t>1.2</t>
  </si>
  <si>
    <t>1.3</t>
  </si>
  <si>
    <t>1.4</t>
  </si>
  <si>
    <t>2.1</t>
  </si>
  <si>
    <t>2.2</t>
  </si>
  <si>
    <t>3.1</t>
  </si>
  <si>
    <t>4.1</t>
  </si>
  <si>
    <t>4.2</t>
  </si>
  <si>
    <t>CONCRETE</t>
  </si>
  <si>
    <t>Fencing beam</t>
  </si>
  <si>
    <t>5.1</t>
  </si>
  <si>
    <t>Allow for electrical connection  (if required)</t>
  </si>
  <si>
    <t xml:space="preserve">SUB CONTRACT VALUE </t>
  </si>
  <si>
    <r>
      <t xml:space="preserve">CONTIGENCY . 
</t>
    </r>
    <r>
      <rPr>
        <i/>
        <sz val="11"/>
        <rFont val="Arial"/>
        <family val="2"/>
      </rPr>
      <t>The sum provided here is under the sole control of the Engineer/Client and to be used at the discretion of the Engineer/client and could be deducted in whole or in part if not required</t>
    </r>
  </si>
  <si>
    <t>SERVICE: INSTALLATION OF PERIMETER FENCE AT PetroSA Bloemfontein</t>
  </si>
  <si>
    <t xml:space="preserve"> Allow for Certificate of compliance (COC), manuals,cable layout, etc</t>
  </si>
  <si>
    <t>ELECTRIC FENCING</t>
  </si>
  <si>
    <t xml:space="preserve">Electric fencing User note: Electric fence to be installed above and parallel to the new fence installation </t>
  </si>
  <si>
    <t>Alarm monitoring System Scope of Work 2.4.1.5</t>
  </si>
  <si>
    <t>6.1</t>
  </si>
  <si>
    <t>Design &amp; as-built documents. Scope of work 2.4.1.6</t>
  </si>
  <si>
    <t>7.1</t>
  </si>
  <si>
    <t>1.5</t>
  </si>
  <si>
    <t>4400mm long galvanised and epoxy- coated steel posts.  Post to be anchored on 450mm square x 1000mm deep 20MPa concete base. Scope Ref 2.4.1.1</t>
  </si>
  <si>
    <t>Excavation in earth not exceeding 2m deep:</t>
  </si>
  <si>
    <t>Holes</t>
  </si>
  <si>
    <t xml:space="preserve">20MPa Concrete/ beams/ base/ foundation </t>
  </si>
  <si>
    <t>Gates</t>
  </si>
  <si>
    <t>Mild steel  gates including all necessary accessories</t>
  </si>
  <si>
    <t>2.3</t>
  </si>
  <si>
    <t>6,6m New Automated Sliding gate incl industrial sliding gate motor or similar approved, including excavation, backfilling, etc</t>
  </si>
  <si>
    <t>1,2m Pedestrian gate near/at the main entrance – Manual gate</t>
  </si>
  <si>
    <t>6,0m Automated sliding gate - Parking area</t>
  </si>
  <si>
    <t>7,76m Rail Gate: railway siding entrance - double-leaf/swing vehicular gate</t>
  </si>
  <si>
    <t>6,28m Emergency entrance - 1x manual sliding gate</t>
  </si>
  <si>
    <t>All gates shall be of the same height as the fence and shall have anti-climb topping.</t>
  </si>
  <si>
    <t>ENQUIRY NO: AHT26740</t>
  </si>
  <si>
    <t>Remove existing fence (vibacrete)</t>
  </si>
  <si>
    <r>
      <t>2 - 3300mm High density,anti-climb, anti cut security fence measured from the outside ground elevation,with a further 500 mm straight top of high-density welded Razor Mesh anti-climb topping.  Scope Ref 2.4.1.2 (T</t>
    </r>
    <r>
      <rPr>
        <i/>
        <sz val="11"/>
        <rFont val="Arial"/>
        <family val="2"/>
      </rPr>
      <t>otal length inclusive of gates</t>
    </r>
    <r>
      <rPr>
        <sz val="11"/>
        <rFont val="Arial"/>
        <family val="2"/>
      </rPr>
      <t>)</t>
    </r>
  </si>
  <si>
    <r>
      <t xml:space="preserve">Galvanised and Alu coated shutter mesh panel, to be fixed to the full height of the fence panels. </t>
    </r>
    <r>
      <rPr>
        <i/>
        <sz val="11"/>
        <rFont val="Arial"/>
        <family val="2"/>
      </rPr>
      <t>(Total length inclusive of gates)</t>
    </r>
  </si>
  <si>
    <t>500 mm electrical straight topping with 100 mm wire strands spacing on the sliding gates</t>
  </si>
  <si>
    <r>
      <t xml:space="preserve">500 mm straight top on the fence post for an electrified anti-climb razor topping (Ripper Smart Coil 450mm Galvanised System).  </t>
    </r>
    <r>
      <rPr>
        <i/>
        <sz val="11"/>
        <rFont val="Arial"/>
        <family val="2"/>
      </rPr>
      <t>Scope Ref 2.4.1.3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</si>
</sst>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MS Sans Serif"/>
    </font>
    <font>
      <sz val="8"/>
      <name val="MS Sans Serif"/>
      <family val="2"/>
    </font>
    <font>
      <sz val="11"/>
      <name val="MS Sans Serif"/>
      <family val="2"/>
    </font>
    <font>
      <b/>
      <sz val="11"/>
      <name val="MS Sans Serif"/>
      <family val="2"/>
    </font>
    <font>
      <sz val="10"/>
      <name val="Arial"/>
      <family val="2"/>
    </font>
    <font>
      <b/>
      <sz val="11"/>
      <color rgb="FFFF0000"/>
      <name val="MS Sans Serif"/>
      <family val="2"/>
    </font>
    <font>
      <sz val="11"/>
      <color rgb="FFFF0000"/>
      <name val="MS Sans Serif"/>
      <family val="2"/>
    </font>
    <font>
      <b/>
      <sz val="12"/>
      <name val="Times New Roman"/>
      <family val="1"/>
    </font>
    <font>
      <b/>
      <sz val="11"/>
      <name val="MS Sans Serif"/>
    </font>
    <font>
      <b/>
      <sz val="11"/>
      <name val="Arial"/>
      <family val="2"/>
    </font>
    <font>
      <b/>
      <sz val="10"/>
      <color rgb="FFFF0000"/>
      <name val="Arial"/>
      <family val="2"/>
    </font>
    <font>
      <b/>
      <sz val="12"/>
      <name val="Arial"/>
      <family val="2"/>
    </font>
    <font>
      <sz val="12"/>
      <name val="MS Sans Serif"/>
    </font>
    <font>
      <sz val="10"/>
      <color rgb="FFFF0000"/>
      <name val="Arial"/>
      <family val="2"/>
    </font>
    <font>
      <sz val="11"/>
      <name val="Arial"/>
      <family val="2"/>
    </font>
    <font>
      <i/>
      <sz val="11"/>
      <name val="Arial"/>
      <family val="2"/>
    </font>
    <font>
      <b/>
      <i/>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50">
    <border>
      <left/>
      <right/>
      <top/>
      <bottom/>
      <diagonal/>
    </border>
    <border>
      <left style="thick">
        <color indexed="64"/>
      </left>
      <right/>
      <top style="thick">
        <color indexed="64"/>
      </top>
      <bottom/>
      <diagonal/>
    </border>
    <border>
      <left/>
      <right/>
      <top style="thick">
        <color indexed="64"/>
      </top>
      <bottom/>
      <diagonal/>
    </border>
    <border>
      <left/>
      <right style="thick">
        <color indexed="64"/>
      </right>
      <top/>
      <bottom/>
      <diagonal/>
    </border>
    <border>
      <left style="thick">
        <color indexed="64"/>
      </left>
      <right/>
      <top/>
      <bottom/>
      <diagonal/>
    </border>
    <border>
      <left/>
      <right style="thick">
        <color indexed="64"/>
      </right>
      <top/>
      <bottom style="thick">
        <color indexed="64"/>
      </bottom>
      <diagonal/>
    </border>
    <border>
      <left/>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n">
        <color indexed="64"/>
      </right>
      <top/>
      <bottom style="thin">
        <color indexed="64"/>
      </bottom>
      <diagonal/>
    </border>
    <border>
      <left style="medium">
        <color indexed="64"/>
      </left>
      <right style="thick">
        <color indexed="64"/>
      </right>
      <top style="medium">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ck">
        <color indexed="64"/>
      </right>
      <top/>
      <bottom style="thin">
        <color indexed="64"/>
      </bottom>
      <diagonal/>
    </border>
    <border>
      <left/>
      <right/>
      <top style="medium">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ck">
        <color indexed="64"/>
      </right>
      <top style="thin">
        <color indexed="64"/>
      </top>
      <bottom style="thin">
        <color indexed="64"/>
      </bottom>
      <diagonal/>
    </border>
    <border>
      <left/>
      <right style="thick">
        <color indexed="64"/>
      </right>
      <top style="thick">
        <color indexed="64"/>
      </top>
      <bottom/>
      <diagonal/>
    </border>
    <border>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ck">
        <color indexed="64"/>
      </right>
      <top style="thick">
        <color indexed="64"/>
      </top>
      <bottom style="thick">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style="thick">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ck">
        <color indexed="64"/>
      </left>
      <right/>
      <top style="thin">
        <color indexed="64"/>
      </top>
      <bottom/>
      <diagonal/>
    </border>
    <border>
      <left/>
      <right style="medium">
        <color indexed="64"/>
      </right>
      <top style="thin">
        <color indexed="64"/>
      </top>
      <bottom/>
      <diagonal/>
    </border>
    <border>
      <left style="thick">
        <color indexed="64"/>
      </left>
      <right/>
      <top/>
      <bottom style="thin">
        <color indexed="64"/>
      </bottom>
      <diagonal/>
    </border>
    <border>
      <left/>
      <right style="medium">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s>
  <cellStyleXfs count="1">
    <xf numFmtId="0" fontId="0" fillId="0" borderId="0"/>
  </cellStyleXfs>
  <cellXfs count="139">
    <xf numFmtId="0" fontId="0" fillId="0" borderId="0" xfId="0"/>
    <xf numFmtId="0" fontId="2" fillId="0" borderId="0" xfId="0" applyFont="1"/>
    <xf numFmtId="0" fontId="6" fillId="0" borderId="0" xfId="0" applyFont="1"/>
    <xf numFmtId="0" fontId="5" fillId="0" borderId="0" xfId="0" applyFont="1"/>
    <xf numFmtId="0" fontId="2" fillId="2" borderId="2" xfId="0" applyFont="1" applyFill="1" applyBorder="1" applyAlignment="1">
      <alignment horizontal="centerContinuous"/>
    </xf>
    <xf numFmtId="0" fontId="2" fillId="2" borderId="11" xfId="0" applyFont="1" applyFill="1" applyBorder="1"/>
    <xf numFmtId="0" fontId="5" fillId="2" borderId="1" xfId="0" applyFont="1" applyFill="1" applyBorder="1" applyAlignment="1">
      <alignment horizontal="left"/>
    </xf>
    <xf numFmtId="0" fontId="3" fillId="2" borderId="15" xfId="0" applyFont="1" applyFill="1" applyBorder="1" applyAlignment="1">
      <alignment horizontal="center"/>
    </xf>
    <xf numFmtId="0" fontId="3" fillId="2" borderId="14" xfId="0" applyFont="1" applyFill="1" applyBorder="1" applyAlignment="1">
      <alignment horizontal="center"/>
    </xf>
    <xf numFmtId="0" fontId="7" fillId="2" borderId="0" xfId="0" applyFont="1" applyFill="1" applyAlignment="1">
      <alignment horizontal="right"/>
    </xf>
    <xf numFmtId="0" fontId="2" fillId="2" borderId="12" xfId="0" applyFont="1" applyFill="1" applyBorder="1"/>
    <xf numFmtId="0" fontId="5" fillId="2" borderId="2" xfId="0" applyFont="1" applyFill="1" applyBorder="1" applyAlignment="1">
      <alignment horizontal="left"/>
    </xf>
    <xf numFmtId="0" fontId="3" fillId="2" borderId="24" xfId="0" applyFont="1" applyFill="1" applyBorder="1"/>
    <xf numFmtId="0" fontId="8" fillId="2" borderId="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 fillId="2" borderId="24" xfId="0" applyFont="1" applyFill="1" applyBorder="1" applyAlignment="1">
      <alignment horizontal="center"/>
    </xf>
    <xf numFmtId="4" fontId="2" fillId="2" borderId="24" xfId="0" applyNumberFormat="1" applyFont="1" applyFill="1" applyBorder="1"/>
    <xf numFmtId="4" fontId="2" fillId="2" borderId="17" xfId="0" applyNumberFormat="1" applyFont="1" applyFill="1" applyBorder="1"/>
    <xf numFmtId="0" fontId="4" fillId="4" borderId="27" xfId="0" applyFont="1" applyFill="1" applyBorder="1"/>
    <xf numFmtId="0" fontId="4" fillId="4" borderId="24" xfId="0" applyFont="1" applyFill="1" applyBorder="1" applyAlignment="1">
      <alignment horizontal="center" vertical="center" wrapText="1"/>
    </xf>
    <xf numFmtId="0" fontId="2" fillId="2" borderId="1" xfId="0" applyFont="1" applyFill="1" applyBorder="1"/>
    <xf numFmtId="0" fontId="2" fillId="2" borderId="2" xfId="0" applyFont="1" applyFill="1" applyBorder="1"/>
    <xf numFmtId="0" fontId="3" fillId="2" borderId="8" xfId="0" applyFont="1" applyFill="1" applyBorder="1"/>
    <xf numFmtId="0" fontId="3" fillId="2" borderId="28" xfId="0" applyFont="1" applyFill="1" applyBorder="1"/>
    <xf numFmtId="0" fontId="3" fillId="2" borderId="27" xfId="0" applyFont="1" applyFill="1" applyBorder="1"/>
    <xf numFmtId="0" fontId="3" fillId="2" borderId="25" xfId="0" applyFont="1" applyFill="1" applyBorder="1"/>
    <xf numFmtId="0" fontId="4" fillId="2" borderId="10" xfId="0" applyFont="1" applyFill="1" applyBorder="1" applyAlignment="1">
      <alignment horizontal="center"/>
    </xf>
    <xf numFmtId="0" fontId="9" fillId="2" borderId="7" xfId="0" applyFont="1" applyFill="1" applyBorder="1"/>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9" fillId="2" borderId="29" xfId="0" applyFont="1" applyFill="1" applyBorder="1"/>
    <xf numFmtId="0" fontId="9" fillId="2" borderId="30" xfId="0" applyFont="1" applyFill="1" applyBorder="1"/>
    <xf numFmtId="0" fontId="9" fillId="2" borderId="15" xfId="0" applyFont="1" applyFill="1" applyBorder="1"/>
    <xf numFmtId="0" fontId="3" fillId="2" borderId="23" xfId="0" applyFont="1" applyFill="1" applyBorder="1" applyAlignment="1">
      <alignment horizontal="center"/>
    </xf>
    <xf numFmtId="0" fontId="2" fillId="2" borderId="18" xfId="0" applyFont="1" applyFill="1" applyBorder="1" applyAlignment="1">
      <alignment horizontal="centerContinuous"/>
    </xf>
    <xf numFmtId="0" fontId="11" fillId="2" borderId="4" xfId="0" applyFont="1" applyFill="1" applyBorder="1" applyAlignment="1">
      <alignment horizontal="right"/>
    </xf>
    <xf numFmtId="4" fontId="10" fillId="2" borderId="26" xfId="0" applyNumberFormat="1" applyFont="1" applyFill="1" applyBorder="1" applyAlignment="1">
      <alignment horizontal="center" vertical="center"/>
    </xf>
    <xf numFmtId="0" fontId="14" fillId="2" borderId="30" xfId="0" applyFont="1" applyFill="1" applyBorder="1" applyAlignment="1">
      <alignment horizontal="left" vertical="top" wrapText="1"/>
    </xf>
    <xf numFmtId="0" fontId="14" fillId="2" borderId="24" xfId="0" applyFont="1" applyFill="1" applyBorder="1" applyAlignment="1">
      <alignment horizontal="center" vertical="center"/>
    </xf>
    <xf numFmtId="0" fontId="14" fillId="2" borderId="30"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14" fillId="2" borderId="30" xfId="0" applyFont="1" applyFill="1" applyBorder="1" applyAlignment="1">
      <alignment vertical="center"/>
    </xf>
    <xf numFmtId="0" fontId="14" fillId="2" borderId="30" xfId="0" applyFont="1" applyFill="1" applyBorder="1" applyAlignment="1">
      <alignment vertical="top"/>
    </xf>
    <xf numFmtId="0" fontId="14" fillId="4" borderId="24" xfId="0" applyFont="1" applyFill="1" applyBorder="1" applyAlignment="1">
      <alignment horizontal="center" vertical="top"/>
    </xf>
    <xf numFmtId="0" fontId="9" fillId="2" borderId="30" xfId="0" applyFont="1" applyFill="1" applyBorder="1" applyAlignment="1">
      <alignment vertical="top"/>
    </xf>
    <xf numFmtId="0" fontId="14" fillId="2" borderId="30" xfId="0" applyFont="1" applyFill="1" applyBorder="1" applyAlignment="1">
      <alignment horizontal="center" vertical="top"/>
    </xf>
    <xf numFmtId="0" fontId="9" fillId="2" borderId="30" xfId="0" applyFont="1" applyFill="1" applyBorder="1" applyAlignment="1">
      <alignment horizontal="center" vertical="top"/>
    </xf>
    <xf numFmtId="0" fontId="14" fillId="2" borderId="30" xfId="0" applyFont="1" applyFill="1" applyBorder="1" applyAlignment="1">
      <alignment horizontal="left" vertical="center"/>
    </xf>
    <xf numFmtId="0" fontId="2" fillId="2" borderId="24" xfId="0" applyFont="1" applyFill="1" applyBorder="1"/>
    <xf numFmtId="0" fontId="2" fillId="2" borderId="27" xfId="0" applyFont="1" applyFill="1" applyBorder="1" applyAlignment="1">
      <alignment vertical="center"/>
    </xf>
    <xf numFmtId="0" fontId="9" fillId="2" borderId="30" xfId="0" applyFont="1" applyFill="1" applyBorder="1" applyAlignment="1">
      <alignment horizontal="left" vertical="center" wrapText="1"/>
    </xf>
    <xf numFmtId="0" fontId="14" fillId="4" borderId="24" xfId="0" applyFont="1" applyFill="1" applyBorder="1" applyAlignment="1">
      <alignment horizontal="center" vertical="center"/>
    </xf>
    <xf numFmtId="0" fontId="9" fillId="2" borderId="30" xfId="0" applyFont="1" applyFill="1" applyBorder="1" applyAlignment="1">
      <alignment horizontal="center" vertical="center" wrapText="1"/>
    </xf>
    <xf numFmtId="4" fontId="14" fillId="2" borderId="24" xfId="0" applyNumberFormat="1" applyFont="1" applyFill="1" applyBorder="1"/>
    <xf numFmtId="0" fontId="9" fillId="2" borderId="24" xfId="0" applyFont="1" applyFill="1" applyBorder="1"/>
    <xf numFmtId="0" fontId="14" fillId="2" borderId="24" xfId="0" applyFont="1" applyFill="1" applyBorder="1" applyAlignment="1">
      <alignment horizontal="center"/>
    </xf>
    <xf numFmtId="0" fontId="14" fillId="2" borderId="27" xfId="0" applyFont="1" applyFill="1" applyBorder="1" applyAlignment="1">
      <alignment horizontal="left" vertical="top" wrapText="1"/>
    </xf>
    <xf numFmtId="0" fontId="14" fillId="2" borderId="24" xfId="0" applyFont="1" applyFill="1" applyBorder="1" applyAlignment="1">
      <alignment horizontal="left" vertical="top"/>
    </xf>
    <xf numFmtId="0" fontId="9" fillId="2" borderId="24" xfId="0" applyFont="1" applyFill="1" applyBorder="1" applyAlignment="1">
      <alignment horizontal="center"/>
    </xf>
    <xf numFmtId="4" fontId="14" fillId="3" borderId="24" xfId="0" applyNumberFormat="1" applyFont="1" applyFill="1" applyBorder="1"/>
    <xf numFmtId="0" fontId="14" fillId="2" borderId="27" xfId="0" applyFont="1" applyFill="1" applyBorder="1" applyAlignment="1">
      <alignment vertical="center"/>
    </xf>
    <xf numFmtId="0" fontId="14" fillId="2" borderId="39" xfId="0" applyFont="1" applyFill="1" applyBorder="1" applyAlignment="1">
      <alignment horizontal="center" vertical="center"/>
    </xf>
    <xf numFmtId="0" fontId="14" fillId="2" borderId="30" xfId="0" applyFont="1" applyFill="1" applyBorder="1"/>
    <xf numFmtId="0" fontId="3" fillId="2" borderId="27" xfId="0" applyFont="1" applyFill="1" applyBorder="1" applyAlignment="1">
      <alignment vertical="center"/>
    </xf>
    <xf numFmtId="0" fontId="2" fillId="2" borderId="40" xfId="0" applyFont="1" applyFill="1" applyBorder="1" applyAlignment="1">
      <alignment horizontal="center"/>
    </xf>
    <xf numFmtId="0" fontId="14" fillId="2" borderId="40" xfId="0" applyFont="1" applyFill="1" applyBorder="1" applyAlignment="1">
      <alignment horizontal="center" vertical="center"/>
    </xf>
    <xf numFmtId="0" fontId="14" fillId="2" borderId="40" xfId="0" applyFont="1" applyFill="1" applyBorder="1" applyAlignment="1">
      <alignment horizontal="center"/>
    </xf>
    <xf numFmtId="0" fontId="14" fillId="2" borderId="42" xfId="0" applyFont="1" applyFill="1" applyBorder="1" applyAlignment="1">
      <alignment horizontal="center" vertical="center"/>
    </xf>
    <xf numFmtId="3" fontId="14" fillId="2" borderId="40" xfId="0" applyNumberFormat="1" applyFont="1" applyFill="1" applyBorder="1" applyAlignment="1">
      <alignment horizontal="center" vertical="top"/>
    </xf>
    <xf numFmtId="3" fontId="14" fillId="2" borderId="40" xfId="0" applyNumberFormat="1" applyFont="1" applyFill="1" applyBorder="1" applyAlignment="1">
      <alignment horizontal="center" vertical="center"/>
    </xf>
    <xf numFmtId="3" fontId="2" fillId="2" borderId="40" xfId="0" applyNumberFormat="1" applyFont="1" applyFill="1" applyBorder="1" applyAlignment="1">
      <alignment horizontal="center" vertical="center"/>
    </xf>
    <xf numFmtId="4" fontId="2" fillId="2" borderId="43" xfId="0" applyNumberFormat="1" applyFont="1" applyFill="1" applyBorder="1"/>
    <xf numFmtId="2" fontId="14" fillId="4" borderId="43" xfId="0" applyNumberFormat="1" applyFont="1" applyFill="1" applyBorder="1" applyAlignment="1">
      <alignment horizontal="center" vertical="center"/>
    </xf>
    <xf numFmtId="4" fontId="4" fillId="2" borderId="43" xfId="0" applyNumberFormat="1" applyFont="1" applyFill="1" applyBorder="1" applyAlignment="1">
      <alignment horizontal="center" vertical="center"/>
    </xf>
    <xf numFmtId="4" fontId="2" fillId="2" borderId="38" xfId="0" applyNumberFormat="1" applyFont="1" applyFill="1" applyBorder="1"/>
    <xf numFmtId="4" fontId="2" fillId="2" borderId="23" xfId="0" applyNumberFormat="1" applyFont="1" applyFill="1" applyBorder="1"/>
    <xf numFmtId="4" fontId="14" fillId="3" borderId="24" xfId="0" applyNumberFormat="1" applyFont="1" applyFill="1" applyBorder="1" applyAlignment="1">
      <alignment horizontal="center"/>
    </xf>
    <xf numFmtId="4" fontId="14" fillId="3" borderId="46" xfId="0" applyNumberFormat="1" applyFont="1" applyFill="1" applyBorder="1"/>
    <xf numFmtId="4" fontId="14" fillId="3" borderId="47" xfId="0" applyNumberFormat="1" applyFont="1" applyFill="1" applyBorder="1"/>
    <xf numFmtId="0" fontId="15" fillId="2" borderId="30" xfId="0" applyFont="1" applyFill="1" applyBorder="1" applyAlignment="1">
      <alignment horizontal="left" vertical="center" wrapText="1"/>
    </xf>
    <xf numFmtId="0" fontId="15" fillId="2" borderId="27" xfId="0" applyFont="1" applyFill="1" applyBorder="1" applyAlignment="1">
      <alignment horizontal="left" vertical="center" wrapText="1"/>
    </xf>
    <xf numFmtId="0" fontId="14" fillId="2" borderId="30" xfId="0" applyFont="1" applyFill="1" applyBorder="1" applyAlignment="1">
      <alignment horizontal="center" vertical="center" wrapText="1"/>
    </xf>
    <xf numFmtId="0" fontId="14" fillId="2" borderId="30" xfId="0" applyFont="1" applyFill="1" applyBorder="1" applyAlignment="1">
      <alignment horizontal="center" vertical="center"/>
    </xf>
    <xf numFmtId="0" fontId="14" fillId="2" borderId="34" xfId="0" applyFont="1" applyFill="1" applyBorder="1" applyAlignment="1">
      <alignment horizontal="center" vertical="center"/>
    </xf>
    <xf numFmtId="0" fontId="9" fillId="2" borderId="30" xfId="0" applyFont="1" applyFill="1" applyBorder="1" applyAlignment="1">
      <alignment horizontal="center" vertical="center"/>
    </xf>
    <xf numFmtId="0" fontId="14" fillId="2" borderId="30" xfId="0" applyFont="1" applyFill="1" applyBorder="1" applyAlignment="1">
      <alignment horizontal="center" vertical="top" wrapText="1"/>
    </xf>
    <xf numFmtId="0" fontId="14" fillId="4" borderId="48" xfId="0" applyFont="1" applyFill="1" applyBorder="1" applyAlignment="1">
      <alignment vertical="top"/>
    </xf>
    <xf numFmtId="3" fontId="14" fillId="2" borderId="49" xfId="0" applyNumberFormat="1" applyFont="1" applyFill="1" applyBorder="1" applyAlignment="1">
      <alignment horizontal="center" vertical="top"/>
    </xf>
    <xf numFmtId="2" fontId="14" fillId="4" borderId="3" xfId="0" applyNumberFormat="1" applyFont="1" applyFill="1" applyBorder="1" applyAlignment="1">
      <alignment horizontal="center" vertical="center"/>
    </xf>
    <xf numFmtId="0" fontId="9" fillId="2" borderId="30" xfId="0" applyFont="1" applyFill="1" applyBorder="1" applyAlignment="1">
      <alignment vertical="center"/>
    </xf>
    <xf numFmtId="0" fontId="14" fillId="2" borderId="36" xfId="0" applyFont="1" applyFill="1" applyBorder="1" applyAlignment="1">
      <alignment horizontal="center" vertical="top"/>
    </xf>
    <xf numFmtId="0" fontId="14" fillId="2" borderId="37" xfId="0" applyFont="1" applyFill="1" applyBorder="1" applyAlignment="1">
      <alignment horizontal="center" vertical="top"/>
    </xf>
    <xf numFmtId="0" fontId="14" fillId="2" borderId="38"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41" xfId="0" applyFont="1" applyFill="1" applyBorder="1" applyAlignment="1">
      <alignment horizontal="center" vertical="center"/>
    </xf>
    <xf numFmtId="0" fontId="14" fillId="2" borderId="42" xfId="0" applyFont="1" applyFill="1" applyBorder="1" applyAlignment="1">
      <alignment horizontal="center" vertical="center"/>
    </xf>
    <xf numFmtId="0" fontId="9" fillId="2" borderId="30"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9" fillId="2" borderId="30" xfId="0" applyFont="1" applyFill="1" applyBorder="1" applyAlignment="1">
      <alignment horizontal="center"/>
    </xf>
    <xf numFmtId="0" fontId="9" fillId="2" borderId="27" xfId="0" applyFont="1" applyFill="1" applyBorder="1" applyAlignment="1">
      <alignment horizontal="center"/>
    </xf>
    <xf numFmtId="0" fontId="9" fillId="2" borderId="15" xfId="0" applyFont="1" applyFill="1" applyBorder="1" applyAlignment="1">
      <alignment horizontal="left" vertical="top" wrapText="1"/>
    </xf>
    <xf numFmtId="0" fontId="9" fillId="2" borderId="31" xfId="0" applyFont="1" applyFill="1" applyBorder="1" applyAlignment="1">
      <alignment horizontal="left" vertical="top" wrapText="1"/>
    </xf>
    <xf numFmtId="4" fontId="14" fillId="3" borderId="24" xfId="0" applyNumberFormat="1" applyFont="1" applyFill="1" applyBorder="1" applyAlignment="1">
      <alignment horizontal="left" indent="1"/>
    </xf>
    <xf numFmtId="0" fontId="15" fillId="2" borderId="30" xfId="0" applyFont="1" applyFill="1" applyBorder="1" applyAlignment="1">
      <alignment horizontal="left" vertical="center" wrapText="1"/>
    </xf>
    <xf numFmtId="0" fontId="15" fillId="2" borderId="27" xfId="0" applyFont="1" applyFill="1" applyBorder="1" applyAlignment="1">
      <alignment horizontal="left" vertical="center" wrapText="1"/>
    </xf>
    <xf numFmtId="0" fontId="14" fillId="2" borderId="15" xfId="0" applyFont="1" applyFill="1" applyBorder="1" applyAlignment="1">
      <alignment horizontal="left" vertical="top" wrapText="1"/>
    </xf>
    <xf numFmtId="0" fontId="14" fillId="2" borderId="31" xfId="0" applyFont="1" applyFill="1" applyBorder="1" applyAlignment="1">
      <alignment horizontal="left" vertical="top" wrapText="1"/>
    </xf>
    <xf numFmtId="0" fontId="9" fillId="2" borderId="32" xfId="0" applyFont="1" applyFill="1" applyBorder="1" applyAlignment="1">
      <alignment horizontal="center" vertical="top"/>
    </xf>
    <xf numFmtId="0" fontId="9" fillId="2" borderId="33" xfId="0" applyFont="1" applyFill="1" applyBorder="1" applyAlignment="1">
      <alignment horizontal="center" vertical="top"/>
    </xf>
    <xf numFmtId="0" fontId="13" fillId="0" borderId="0" xfId="0" applyFont="1" applyAlignment="1">
      <alignment horizontal="right"/>
    </xf>
    <xf numFmtId="0" fontId="11" fillId="2" borderId="0" xfId="0" applyFont="1" applyFill="1" applyAlignment="1">
      <alignment horizontal="left"/>
    </xf>
    <xf numFmtId="0" fontId="12" fillId="0" borderId="0" xfId="0" applyFont="1"/>
    <xf numFmtId="0" fontId="12" fillId="0" borderId="3" xfId="0" applyFont="1" applyBorder="1"/>
    <xf numFmtId="0" fontId="10" fillId="3" borderId="12" xfId="0" applyFont="1" applyFill="1" applyBorder="1" applyAlignment="1">
      <alignment horizontal="left" vertical="center"/>
    </xf>
    <xf numFmtId="0" fontId="0" fillId="3" borderId="12" xfId="0" applyFill="1" applyBorder="1"/>
    <xf numFmtId="0" fontId="0" fillId="3" borderId="5" xfId="0" applyFill="1" applyBorder="1"/>
    <xf numFmtId="0" fontId="10" fillId="3" borderId="8" xfId="0" applyFont="1" applyFill="1" applyBorder="1" applyAlignment="1">
      <alignment horizontal="left"/>
    </xf>
    <xf numFmtId="0" fontId="0" fillId="0" borderId="8" xfId="0" applyBorder="1" applyAlignment="1">
      <alignment horizontal="left"/>
    </xf>
    <xf numFmtId="0" fontId="0" fillId="0" borderId="19" xfId="0" applyBorder="1" applyAlignment="1">
      <alignment horizontal="left"/>
    </xf>
    <xf numFmtId="0" fontId="11" fillId="2" borderId="8" xfId="0" applyFont="1" applyFill="1" applyBorder="1" applyAlignment="1">
      <alignment vertical="center" wrapText="1"/>
    </xf>
    <xf numFmtId="0" fontId="12" fillId="0" borderId="8" xfId="0" applyFont="1" applyBorder="1" applyAlignment="1">
      <alignment vertical="center" wrapText="1"/>
    </xf>
    <xf numFmtId="0" fontId="12" fillId="0" borderId="19" xfId="0" applyFont="1" applyBorder="1" applyAlignment="1">
      <alignment vertical="center" wrapTex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4" fontId="14" fillId="3" borderId="24" xfId="0" applyNumberFormat="1" applyFont="1" applyFill="1" applyBorder="1" applyAlignment="1">
      <alignment horizontal="center"/>
    </xf>
    <xf numFmtId="2" fontId="14" fillId="4" borderId="44" xfId="0" applyNumberFormat="1" applyFont="1" applyFill="1" applyBorder="1" applyAlignment="1">
      <alignment horizontal="center" vertical="center"/>
    </xf>
    <xf numFmtId="2" fontId="14" fillId="4" borderId="45" xfId="0" applyNumberFormat="1" applyFont="1" applyFill="1" applyBorder="1" applyAlignment="1">
      <alignment horizontal="center" vertical="center"/>
    </xf>
    <xf numFmtId="0" fontId="15" fillId="2" borderId="30" xfId="0" applyFont="1" applyFill="1" applyBorder="1" applyAlignment="1">
      <alignment horizontal="left" vertical="top" wrapText="1"/>
    </xf>
    <xf numFmtId="0" fontId="15" fillId="2" borderId="27" xfId="0" applyFont="1" applyFill="1" applyBorder="1" applyAlignment="1">
      <alignment horizontal="left" vertical="top" wrapText="1"/>
    </xf>
    <xf numFmtId="0" fontId="14" fillId="2" borderId="32" xfId="0" applyFont="1" applyFill="1" applyBorder="1" applyAlignment="1">
      <alignment horizontal="left" vertical="top" wrapText="1"/>
    </xf>
    <xf numFmtId="0" fontId="14" fillId="2" borderId="33" xfId="0" applyFont="1" applyFill="1" applyBorder="1" applyAlignment="1">
      <alignment horizontal="left" vertical="top" wrapText="1"/>
    </xf>
    <xf numFmtId="0" fontId="14" fillId="2" borderId="34"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0" xfId="0" applyFont="1" applyFill="1" applyBorder="1" applyAlignment="1">
      <alignment horizontal="center" vertical="center" wrapText="1"/>
    </xf>
    <xf numFmtId="0" fontId="14" fillId="2" borderId="2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314325</xdr:colOff>
      <xdr:row>65</xdr:row>
      <xdr:rowOff>38101</xdr:rowOff>
    </xdr:from>
    <xdr:to>
      <xdr:col>7</xdr:col>
      <xdr:colOff>590551</xdr:colOff>
      <xdr:row>65</xdr:row>
      <xdr:rowOff>361951</xdr:rowOff>
    </xdr:to>
    <xdr:sp macro="" textlink="">
      <xdr:nvSpPr>
        <xdr:cNvPr id="2" name="Down Arrow 1">
          <a:extLst>
            <a:ext uri="{FF2B5EF4-FFF2-40B4-BE49-F238E27FC236}">
              <a16:creationId xmlns:a16="http://schemas.microsoft.com/office/drawing/2014/main" id="{00000000-0008-0000-0000-000002000000}"/>
            </a:ext>
          </a:extLst>
        </xdr:cNvPr>
        <xdr:cNvSpPr/>
      </xdr:nvSpPr>
      <xdr:spPr>
        <a:xfrm>
          <a:off x="6610350" y="13611226"/>
          <a:ext cx="276226" cy="323850"/>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100"/>
        </a:p>
      </xdr:txBody>
    </xdr:sp>
    <xdr:clientData/>
  </xdr:twoCellAnchor>
  <xdr:oneCellAnchor>
    <xdr:from>
      <xdr:col>7</xdr:col>
      <xdr:colOff>266700</xdr:colOff>
      <xdr:row>58</xdr:row>
      <xdr:rowOff>0</xdr:rowOff>
    </xdr:from>
    <xdr:ext cx="65" cy="172227"/>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286500" y="2809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H74"/>
  <sheetViews>
    <sheetView tabSelected="1" topLeftCell="A53" workbookViewId="0">
      <selection activeCell="O65" sqref="O65"/>
    </sheetView>
  </sheetViews>
  <sheetFormatPr defaultColWidth="9.140625" defaultRowHeight="12.75" x14ac:dyDescent="0.2"/>
  <cols>
    <col min="1" max="1" width="9.140625" style="1"/>
    <col min="2" max="2" width="12.140625" style="1" customWidth="1"/>
    <col min="3" max="3" width="48.42578125" style="1" customWidth="1"/>
    <col min="4" max="4" width="21.85546875" style="1" customWidth="1"/>
    <col min="5" max="5" width="12.42578125" style="1" customWidth="1"/>
    <col min="6" max="6" width="10.7109375" style="1" customWidth="1"/>
    <col min="7" max="7" width="11.5703125" style="1" customWidth="1"/>
    <col min="8" max="8" width="23.140625" style="1" customWidth="1"/>
    <col min="9" max="9" width="4.85546875" style="1" customWidth="1"/>
    <col min="10" max="16384" width="9.140625" style="1"/>
  </cols>
  <sheetData>
    <row r="1" spans="2:8" ht="14.25" customHeight="1" thickTop="1" x14ac:dyDescent="0.2">
      <c r="B1" s="21"/>
      <c r="C1" s="21"/>
      <c r="D1" s="22"/>
      <c r="E1" s="22"/>
      <c r="F1" s="22"/>
      <c r="G1" s="4"/>
      <c r="H1" s="36"/>
    </row>
    <row r="2" spans="2:8" ht="21.75" customHeight="1" x14ac:dyDescent="0.25">
      <c r="B2" s="37"/>
      <c r="C2" s="37" t="s">
        <v>1</v>
      </c>
      <c r="D2" s="9"/>
      <c r="E2" s="114" t="s">
        <v>5</v>
      </c>
      <c r="F2" s="115"/>
      <c r="G2" s="115"/>
      <c r="H2" s="116"/>
    </row>
    <row r="3" spans="2:8" ht="27.75" customHeight="1" thickBot="1" x14ac:dyDescent="0.25">
      <c r="B3" s="5"/>
      <c r="C3" s="5"/>
      <c r="D3" s="10"/>
      <c r="E3" s="117" t="s">
        <v>11</v>
      </c>
      <c r="F3" s="118"/>
      <c r="G3" s="118"/>
      <c r="H3" s="119"/>
    </row>
    <row r="4" spans="2:8" ht="48.75" customHeight="1" thickTop="1" thickBot="1" x14ac:dyDescent="0.3">
      <c r="B4" s="32"/>
      <c r="C4" s="28" t="s">
        <v>74</v>
      </c>
      <c r="D4" s="23"/>
      <c r="E4" s="123" t="s">
        <v>52</v>
      </c>
      <c r="F4" s="124"/>
      <c r="G4" s="124"/>
      <c r="H4" s="125"/>
    </row>
    <row r="5" spans="2:8" ht="16.5" thickTop="1" thickBot="1" x14ac:dyDescent="0.3">
      <c r="B5" s="33"/>
      <c r="C5" s="6"/>
      <c r="D5" s="11"/>
      <c r="E5" s="120" t="s">
        <v>4</v>
      </c>
      <c r="F5" s="121"/>
      <c r="G5" s="121"/>
      <c r="H5" s="122"/>
    </row>
    <row r="6" spans="2:8" ht="15.75" thickTop="1" thickBot="1" x14ac:dyDescent="0.25">
      <c r="B6" s="39"/>
      <c r="C6" s="29" t="s">
        <v>0</v>
      </c>
      <c r="D6" s="30"/>
      <c r="E6" s="30"/>
      <c r="F6" s="30"/>
      <c r="G6" s="30"/>
      <c r="H6" s="31"/>
    </row>
    <row r="7" spans="2:8" ht="15" thickBot="1" x14ac:dyDescent="0.25">
      <c r="B7" s="44"/>
      <c r="C7" s="7"/>
      <c r="D7" s="8"/>
      <c r="E7" s="8"/>
      <c r="F7" s="8"/>
      <c r="G7" s="126"/>
      <c r="H7" s="127"/>
    </row>
    <row r="8" spans="2:8" ht="15" x14ac:dyDescent="0.25">
      <c r="B8" s="48" t="s">
        <v>14</v>
      </c>
      <c r="C8" s="32" t="s">
        <v>6</v>
      </c>
      <c r="D8" s="24"/>
      <c r="E8" s="35" t="s">
        <v>9</v>
      </c>
      <c r="F8" s="13" t="s">
        <v>8</v>
      </c>
      <c r="G8" s="14" t="s">
        <v>7</v>
      </c>
      <c r="H8" s="15" t="s">
        <v>3</v>
      </c>
    </row>
    <row r="9" spans="2:8" ht="15" x14ac:dyDescent="0.25">
      <c r="B9" s="44"/>
      <c r="C9" s="33"/>
      <c r="D9" s="25"/>
      <c r="E9" s="12"/>
      <c r="F9" s="16"/>
      <c r="G9" s="17"/>
      <c r="H9" s="18"/>
    </row>
    <row r="10" spans="2:8" ht="21.75" customHeight="1" thickBot="1" x14ac:dyDescent="0.25">
      <c r="B10" s="86">
        <v>1</v>
      </c>
      <c r="C10" s="98" t="s">
        <v>20</v>
      </c>
      <c r="D10" s="99"/>
      <c r="E10" s="12"/>
      <c r="F10" s="16"/>
      <c r="G10" s="76"/>
      <c r="H10" s="18"/>
    </row>
    <row r="11" spans="2:8" ht="45" customHeight="1" x14ac:dyDescent="0.2">
      <c r="B11" s="47"/>
      <c r="C11" s="100" t="s">
        <v>16</v>
      </c>
      <c r="D11" s="101"/>
      <c r="E11" s="50"/>
      <c r="F11" s="66"/>
      <c r="G11" s="77"/>
      <c r="H11" s="73"/>
    </row>
    <row r="12" spans="2:8" ht="24.95" customHeight="1" x14ac:dyDescent="0.2">
      <c r="B12" s="84" t="s">
        <v>37</v>
      </c>
      <c r="C12" s="49" t="s">
        <v>19</v>
      </c>
      <c r="D12" s="51"/>
      <c r="E12" s="40" t="s">
        <v>13</v>
      </c>
      <c r="F12" s="67">
        <v>1</v>
      </c>
      <c r="G12" s="61"/>
      <c r="H12" s="74">
        <f>SUM(F12*G12)</f>
        <v>0</v>
      </c>
    </row>
    <row r="13" spans="2:8" ht="24.95" customHeight="1" x14ac:dyDescent="0.2">
      <c r="B13" s="84" t="s">
        <v>38</v>
      </c>
      <c r="C13" s="43" t="s">
        <v>17</v>
      </c>
      <c r="D13" s="51"/>
      <c r="E13" s="40" t="s">
        <v>13</v>
      </c>
      <c r="F13" s="67">
        <v>1</v>
      </c>
      <c r="G13" s="61"/>
      <c r="H13" s="74">
        <f>SUM(F13*G13)</f>
        <v>0</v>
      </c>
    </row>
    <row r="14" spans="2:8" ht="24.95" customHeight="1" x14ac:dyDescent="0.2">
      <c r="B14" s="84" t="s">
        <v>39</v>
      </c>
      <c r="C14" s="43" t="s">
        <v>49</v>
      </c>
      <c r="D14" s="51"/>
      <c r="E14" s="40" t="s">
        <v>13</v>
      </c>
      <c r="F14" s="67">
        <v>1</v>
      </c>
      <c r="G14" s="61"/>
      <c r="H14" s="74">
        <f t="shared" ref="H14" si="0">SUM(F14*G14)</f>
        <v>0</v>
      </c>
    </row>
    <row r="15" spans="2:8" ht="24.95" customHeight="1" x14ac:dyDescent="0.2">
      <c r="B15" s="84" t="s">
        <v>40</v>
      </c>
      <c r="C15" s="100" t="s">
        <v>18</v>
      </c>
      <c r="D15" s="101"/>
      <c r="E15" s="40" t="s">
        <v>13</v>
      </c>
      <c r="F15" s="67">
        <v>1</v>
      </c>
      <c r="G15" s="61"/>
      <c r="H15" s="74">
        <f>SUM(F15*G15)</f>
        <v>0</v>
      </c>
    </row>
    <row r="16" spans="2:8" ht="14.25" x14ac:dyDescent="0.2">
      <c r="B16" s="47" t="s">
        <v>60</v>
      </c>
      <c r="C16" s="100" t="s">
        <v>53</v>
      </c>
      <c r="D16" s="101"/>
      <c r="E16" s="40" t="s">
        <v>13</v>
      </c>
      <c r="F16" s="67">
        <v>1</v>
      </c>
      <c r="G16" s="61"/>
      <c r="H16" s="74">
        <f>SUM(F16*G16)</f>
        <v>0</v>
      </c>
    </row>
    <row r="17" spans="2:8" ht="15" x14ac:dyDescent="0.25">
      <c r="B17" s="47"/>
      <c r="C17" s="41"/>
      <c r="D17" s="42"/>
      <c r="E17" s="56"/>
      <c r="F17" s="68"/>
      <c r="G17" s="55"/>
      <c r="H17" s="74"/>
    </row>
    <row r="18" spans="2:8" ht="21" customHeight="1" x14ac:dyDescent="0.25">
      <c r="B18" s="86">
        <v>2</v>
      </c>
      <c r="C18" s="91" t="s">
        <v>24</v>
      </c>
      <c r="D18" s="25"/>
      <c r="E18" s="56"/>
      <c r="F18" s="68"/>
      <c r="G18" s="55"/>
      <c r="H18" s="74"/>
    </row>
    <row r="19" spans="2:8" ht="58.5" customHeight="1" x14ac:dyDescent="0.2">
      <c r="B19" s="92"/>
      <c r="C19" s="133" t="s">
        <v>25</v>
      </c>
      <c r="D19" s="134"/>
      <c r="E19" s="94"/>
      <c r="F19" s="96"/>
      <c r="G19" s="128"/>
      <c r="H19" s="129"/>
    </row>
    <row r="20" spans="2:8" ht="30.75" customHeight="1" x14ac:dyDescent="0.2">
      <c r="B20" s="93"/>
      <c r="C20" s="135"/>
      <c r="D20" s="136"/>
      <c r="E20" s="95"/>
      <c r="F20" s="97"/>
      <c r="G20" s="128"/>
      <c r="H20" s="130"/>
    </row>
    <row r="21" spans="2:8" ht="25.5" customHeight="1" x14ac:dyDescent="0.2">
      <c r="B21" s="85" t="s">
        <v>41</v>
      </c>
      <c r="C21" s="100" t="s">
        <v>33</v>
      </c>
      <c r="D21" s="101"/>
      <c r="E21" s="63" t="s">
        <v>13</v>
      </c>
      <c r="F21" s="69">
        <v>1</v>
      </c>
      <c r="G21" s="78"/>
      <c r="H21" s="74">
        <f>SUM(F21*G21)</f>
        <v>0</v>
      </c>
    </row>
    <row r="22" spans="2:8" ht="25.5" customHeight="1" x14ac:dyDescent="0.2">
      <c r="B22" s="85" t="s">
        <v>42</v>
      </c>
      <c r="C22" s="100" t="s">
        <v>75</v>
      </c>
      <c r="D22" s="101"/>
      <c r="E22" s="63" t="s">
        <v>34</v>
      </c>
      <c r="F22" s="69">
        <v>710</v>
      </c>
      <c r="G22" s="78"/>
      <c r="H22" s="74">
        <f>SUM(F22*G22)</f>
        <v>0</v>
      </c>
    </row>
    <row r="23" spans="2:8" ht="20.25" customHeight="1" x14ac:dyDescent="0.2">
      <c r="B23" s="47" t="s">
        <v>67</v>
      </c>
      <c r="C23" s="100" t="s">
        <v>66</v>
      </c>
      <c r="D23" s="101"/>
      <c r="E23" s="57" t="s">
        <v>27</v>
      </c>
      <c r="F23" s="68">
        <v>2</v>
      </c>
      <c r="G23" s="61"/>
      <c r="H23" s="74">
        <f>SUM(F23*G23)</f>
        <v>0</v>
      </c>
    </row>
    <row r="24" spans="2:8" ht="20.25" customHeight="1" x14ac:dyDescent="0.25">
      <c r="B24" s="47"/>
      <c r="C24" s="102"/>
      <c r="D24" s="103"/>
      <c r="E24" s="57"/>
      <c r="F24" s="68"/>
      <c r="G24" s="61"/>
      <c r="H24" s="74"/>
    </row>
    <row r="25" spans="2:8" ht="23.25" customHeight="1" x14ac:dyDescent="0.25">
      <c r="B25" s="86">
        <v>3</v>
      </c>
      <c r="C25" s="91" t="s">
        <v>36</v>
      </c>
      <c r="D25" s="25"/>
      <c r="E25" s="60"/>
      <c r="F25" s="68"/>
      <c r="G25" s="61"/>
      <c r="H25" s="74"/>
    </row>
    <row r="26" spans="2:8" ht="15" x14ac:dyDescent="0.25">
      <c r="B26" s="48"/>
      <c r="C26" s="33"/>
      <c r="D26" s="25"/>
      <c r="E26" s="60"/>
      <c r="F26" s="68"/>
      <c r="G26" s="61"/>
      <c r="H26" s="74"/>
    </row>
    <row r="27" spans="2:8" ht="18.75" customHeight="1" x14ac:dyDescent="0.25">
      <c r="B27" s="48"/>
      <c r="C27" s="43" t="s">
        <v>62</v>
      </c>
      <c r="D27" s="25"/>
      <c r="E27" s="60"/>
      <c r="F27" s="68"/>
      <c r="G27" s="61"/>
      <c r="H27" s="74"/>
    </row>
    <row r="28" spans="2:8" ht="15" x14ac:dyDescent="0.25">
      <c r="B28" s="48"/>
      <c r="C28" s="33"/>
      <c r="D28" s="25"/>
      <c r="E28" s="60"/>
      <c r="F28" s="68"/>
      <c r="G28" s="61"/>
      <c r="H28" s="74"/>
    </row>
    <row r="29" spans="2:8" ht="25.5" customHeight="1" x14ac:dyDescent="0.2">
      <c r="B29" s="84" t="s">
        <v>43</v>
      </c>
      <c r="C29" s="43" t="s">
        <v>63</v>
      </c>
      <c r="D29" s="65"/>
      <c r="E29" s="40" t="s">
        <v>15</v>
      </c>
      <c r="F29" s="67">
        <v>30</v>
      </c>
      <c r="G29" s="78"/>
      <c r="H29" s="74">
        <f>SUM(F29*G29)</f>
        <v>0</v>
      </c>
    </row>
    <row r="30" spans="2:8" ht="14.25" x14ac:dyDescent="0.2">
      <c r="B30" s="47"/>
      <c r="C30" s="64"/>
      <c r="D30" s="25"/>
      <c r="E30" s="57"/>
      <c r="F30" s="68"/>
      <c r="G30" s="61"/>
      <c r="H30" s="74"/>
    </row>
    <row r="31" spans="2:8" ht="14.25" x14ac:dyDescent="0.2">
      <c r="B31" s="47"/>
      <c r="C31" s="64"/>
      <c r="D31" s="25"/>
      <c r="E31" s="57"/>
      <c r="F31" s="68"/>
      <c r="G31" s="61"/>
      <c r="H31" s="74"/>
    </row>
    <row r="32" spans="2:8" ht="24.75" customHeight="1" x14ac:dyDescent="0.2">
      <c r="B32" s="86">
        <v>4</v>
      </c>
      <c r="C32" s="52" t="s">
        <v>46</v>
      </c>
      <c r="D32" s="58"/>
      <c r="E32" s="59"/>
      <c r="F32" s="70"/>
      <c r="G32" s="61"/>
      <c r="H32" s="74"/>
    </row>
    <row r="33" spans="2:8" ht="18.75" customHeight="1" x14ac:dyDescent="0.2">
      <c r="B33" s="48"/>
      <c r="C33" s="43" t="s">
        <v>64</v>
      </c>
      <c r="D33" s="62"/>
      <c r="E33" s="40"/>
      <c r="F33" s="71"/>
      <c r="G33" s="61"/>
      <c r="H33" s="74"/>
    </row>
    <row r="34" spans="2:8" ht="15" x14ac:dyDescent="0.2">
      <c r="B34" s="48"/>
      <c r="C34" s="43"/>
      <c r="D34" s="62"/>
      <c r="E34" s="40"/>
      <c r="F34" s="71"/>
      <c r="G34" s="61"/>
      <c r="H34" s="74"/>
    </row>
    <row r="35" spans="2:8" ht="25.5" customHeight="1" x14ac:dyDescent="0.2">
      <c r="B35" s="84" t="s">
        <v>44</v>
      </c>
      <c r="C35" s="43" t="s">
        <v>26</v>
      </c>
      <c r="D35" s="65"/>
      <c r="E35" s="40" t="s">
        <v>15</v>
      </c>
      <c r="F35" s="67">
        <v>30</v>
      </c>
      <c r="G35" s="61"/>
      <c r="H35" s="74">
        <f>SUM(F35*G35)</f>
        <v>0</v>
      </c>
    </row>
    <row r="36" spans="2:8" ht="14.25" x14ac:dyDescent="0.2">
      <c r="B36" s="47"/>
      <c r="C36" s="64"/>
      <c r="D36" s="25"/>
      <c r="E36" s="57"/>
      <c r="F36" s="68"/>
      <c r="G36" s="61"/>
      <c r="H36" s="74"/>
    </row>
    <row r="37" spans="2:8" ht="24" customHeight="1" x14ac:dyDescent="0.2">
      <c r="B37" s="84" t="s">
        <v>45</v>
      </c>
      <c r="C37" s="43" t="s">
        <v>47</v>
      </c>
      <c r="D37" s="65"/>
      <c r="E37" s="40" t="s">
        <v>15</v>
      </c>
      <c r="F37" s="67">
        <f>710*0.5*0.5</f>
        <v>177.5</v>
      </c>
      <c r="G37" s="61"/>
      <c r="H37" s="74">
        <f>SUM(F37*G37)</f>
        <v>0</v>
      </c>
    </row>
    <row r="38" spans="2:8" ht="14.25" x14ac:dyDescent="0.2">
      <c r="B38" s="47"/>
      <c r="C38" s="64"/>
      <c r="D38" s="25"/>
      <c r="E38" s="57"/>
      <c r="F38" s="68"/>
      <c r="G38" s="61"/>
      <c r="H38" s="74"/>
    </row>
    <row r="39" spans="2:8" ht="20.25" customHeight="1" x14ac:dyDescent="0.25">
      <c r="B39" s="86">
        <v>5</v>
      </c>
      <c r="C39" s="91" t="s">
        <v>21</v>
      </c>
      <c r="D39" s="25"/>
      <c r="E39" s="60"/>
      <c r="F39" s="68"/>
      <c r="G39" s="61"/>
      <c r="H39" s="74"/>
    </row>
    <row r="40" spans="2:8" ht="48" customHeight="1" x14ac:dyDescent="0.2">
      <c r="B40" s="47"/>
      <c r="C40" s="131" t="s">
        <v>35</v>
      </c>
      <c r="D40" s="132"/>
      <c r="E40" s="40"/>
      <c r="F40" s="68"/>
      <c r="G40" s="61"/>
      <c r="H40" s="74"/>
    </row>
    <row r="41" spans="2:8" ht="66.75" customHeight="1" x14ac:dyDescent="0.2">
      <c r="B41" s="84" t="s">
        <v>48</v>
      </c>
      <c r="C41" s="100" t="s">
        <v>76</v>
      </c>
      <c r="D41" s="101"/>
      <c r="E41" s="40" t="s">
        <v>12</v>
      </c>
      <c r="F41" s="67">
        <v>710</v>
      </c>
      <c r="G41" s="61"/>
      <c r="H41" s="74">
        <f t="shared" ref="H41" si="1">SUM(F41*G41)</f>
        <v>0</v>
      </c>
    </row>
    <row r="42" spans="2:8" ht="43.5" customHeight="1" x14ac:dyDescent="0.2">
      <c r="B42" s="84">
        <v>5.2</v>
      </c>
      <c r="C42" s="100" t="s">
        <v>77</v>
      </c>
      <c r="D42" s="101"/>
      <c r="E42" s="40" t="s">
        <v>12</v>
      </c>
      <c r="F42" s="67">
        <v>710</v>
      </c>
      <c r="G42" s="61"/>
      <c r="H42" s="74"/>
    </row>
    <row r="43" spans="2:8" ht="22.5" customHeight="1" x14ac:dyDescent="0.2">
      <c r="B43" s="84"/>
      <c r="C43" s="137"/>
      <c r="D43" s="138"/>
      <c r="E43" s="53"/>
      <c r="F43" s="71"/>
      <c r="G43" s="61"/>
      <c r="H43" s="74"/>
    </row>
    <row r="44" spans="2:8" ht="32.25" customHeight="1" x14ac:dyDescent="0.2">
      <c r="B44" s="47"/>
      <c r="C44" s="98" t="s">
        <v>26</v>
      </c>
      <c r="D44" s="99"/>
      <c r="E44" s="40"/>
      <c r="F44" s="68"/>
      <c r="G44" s="61"/>
      <c r="H44" s="74"/>
    </row>
    <row r="45" spans="2:8" ht="41.25" customHeight="1" x14ac:dyDescent="0.2">
      <c r="B45" s="84">
        <v>5.4</v>
      </c>
      <c r="C45" s="100" t="s">
        <v>61</v>
      </c>
      <c r="D45" s="101"/>
      <c r="E45" s="40" t="s">
        <v>27</v>
      </c>
      <c r="F45" s="71">
        <v>160</v>
      </c>
      <c r="G45" s="61"/>
      <c r="H45" s="74">
        <f>SUM(F45*G45)</f>
        <v>0</v>
      </c>
    </row>
    <row r="46" spans="2:8" ht="26.25" customHeight="1" x14ac:dyDescent="0.2">
      <c r="B46" s="84"/>
      <c r="C46" s="52" t="s">
        <v>65</v>
      </c>
      <c r="D46" s="42"/>
      <c r="E46" s="40"/>
      <c r="F46" s="71"/>
      <c r="G46" s="61"/>
      <c r="H46" s="74"/>
    </row>
    <row r="47" spans="2:8" ht="41.25" customHeight="1" x14ac:dyDescent="0.2">
      <c r="B47" s="84"/>
      <c r="C47" s="107" t="s">
        <v>73</v>
      </c>
      <c r="D47" s="108"/>
      <c r="E47" s="40"/>
      <c r="F47" s="71"/>
      <c r="G47" s="61"/>
      <c r="H47" s="74"/>
    </row>
    <row r="48" spans="2:8" ht="41.25" customHeight="1" x14ac:dyDescent="0.2">
      <c r="B48" s="84">
        <v>5.5</v>
      </c>
      <c r="C48" s="100" t="s">
        <v>69</v>
      </c>
      <c r="D48" s="101"/>
      <c r="E48" s="40" t="s">
        <v>27</v>
      </c>
      <c r="F48" s="71">
        <v>1</v>
      </c>
      <c r="G48" s="61"/>
      <c r="H48" s="74">
        <f>SUM(F48*G48)</f>
        <v>0</v>
      </c>
    </row>
    <row r="49" spans="2:8" ht="41.25" customHeight="1" x14ac:dyDescent="0.2">
      <c r="B49" s="84">
        <v>5.6</v>
      </c>
      <c r="C49" s="100" t="s">
        <v>68</v>
      </c>
      <c r="D49" s="101"/>
      <c r="E49" s="40" t="s">
        <v>27</v>
      </c>
      <c r="F49" s="71">
        <v>1</v>
      </c>
      <c r="G49" s="61"/>
      <c r="H49" s="74">
        <f>SUM(F49*G49)</f>
        <v>0</v>
      </c>
    </row>
    <row r="50" spans="2:8" ht="41.25" customHeight="1" x14ac:dyDescent="0.2">
      <c r="B50" s="84">
        <v>5.7</v>
      </c>
      <c r="C50" s="100" t="s">
        <v>70</v>
      </c>
      <c r="D50" s="101"/>
      <c r="E50" s="40" t="s">
        <v>27</v>
      </c>
      <c r="F50" s="71">
        <v>1</v>
      </c>
      <c r="G50" s="61"/>
      <c r="H50" s="74">
        <f>SUM(F50*G50)</f>
        <v>0</v>
      </c>
    </row>
    <row r="51" spans="2:8" ht="41.25" customHeight="1" x14ac:dyDescent="0.2">
      <c r="B51" s="84">
        <v>5.8</v>
      </c>
      <c r="C51" s="100" t="s">
        <v>71</v>
      </c>
      <c r="D51" s="101"/>
      <c r="E51" s="40" t="s">
        <v>27</v>
      </c>
      <c r="F51" s="71">
        <v>1</v>
      </c>
      <c r="G51" s="61"/>
      <c r="H51" s="74">
        <f>SUM(F51*G51)</f>
        <v>0</v>
      </c>
    </row>
    <row r="52" spans="2:8" ht="41.25" customHeight="1" x14ac:dyDescent="0.2">
      <c r="B52" s="84">
        <v>5.9</v>
      </c>
      <c r="C52" s="100" t="s">
        <v>72</v>
      </c>
      <c r="D52" s="101"/>
      <c r="E52" s="40" t="s">
        <v>27</v>
      </c>
      <c r="F52" s="71">
        <v>1</v>
      </c>
      <c r="G52" s="61"/>
      <c r="H52" s="74">
        <f>SUM(F52*G52)</f>
        <v>0</v>
      </c>
    </row>
    <row r="53" spans="2:8" ht="29.25" customHeight="1" x14ac:dyDescent="0.2">
      <c r="B53" s="86">
        <v>6</v>
      </c>
      <c r="C53" s="52" t="s">
        <v>54</v>
      </c>
      <c r="D53" s="42"/>
      <c r="E53" s="40"/>
      <c r="F53" s="71"/>
      <c r="G53" s="61"/>
      <c r="H53" s="74"/>
    </row>
    <row r="54" spans="2:8" ht="41.25" customHeight="1" x14ac:dyDescent="0.2">
      <c r="B54" s="84"/>
      <c r="C54" s="107" t="s">
        <v>55</v>
      </c>
      <c r="D54" s="108"/>
      <c r="E54" s="40"/>
      <c r="F54" s="71"/>
      <c r="G54" s="61"/>
      <c r="H54" s="74"/>
    </row>
    <row r="55" spans="2:8" ht="21.75" customHeight="1" x14ac:dyDescent="0.2">
      <c r="B55" s="84"/>
      <c r="C55" s="81"/>
      <c r="D55" s="82"/>
      <c r="E55" s="40"/>
      <c r="F55" s="71"/>
      <c r="G55" s="61"/>
      <c r="H55" s="74"/>
    </row>
    <row r="56" spans="2:8" ht="41.25" customHeight="1" x14ac:dyDescent="0.2">
      <c r="B56" s="84" t="s">
        <v>57</v>
      </c>
      <c r="C56" s="100" t="s">
        <v>79</v>
      </c>
      <c r="D56" s="101"/>
      <c r="E56" s="40" t="s">
        <v>34</v>
      </c>
      <c r="F56" s="71">
        <v>694</v>
      </c>
      <c r="G56" s="61"/>
      <c r="H56" s="74">
        <f>SUM(F56*G56)</f>
        <v>0</v>
      </c>
    </row>
    <row r="57" spans="2:8" ht="41.25" customHeight="1" x14ac:dyDescent="0.2">
      <c r="B57" s="84">
        <v>6.2</v>
      </c>
      <c r="C57" s="100" t="s">
        <v>78</v>
      </c>
      <c r="D57" s="101"/>
      <c r="E57" s="40" t="s">
        <v>34</v>
      </c>
      <c r="F57" s="71">
        <v>17</v>
      </c>
      <c r="G57" s="61"/>
      <c r="H57" s="74">
        <f>SUM(F57*G57)</f>
        <v>0</v>
      </c>
    </row>
    <row r="58" spans="2:8" ht="41.25" customHeight="1" x14ac:dyDescent="0.2">
      <c r="B58" s="84">
        <v>6.3</v>
      </c>
      <c r="C58" s="100" t="s">
        <v>56</v>
      </c>
      <c r="D58" s="101"/>
      <c r="E58" s="40" t="s">
        <v>13</v>
      </c>
      <c r="F58" s="71">
        <v>1</v>
      </c>
      <c r="G58" s="61"/>
      <c r="H58" s="74">
        <f>SUM(F58*G58)</f>
        <v>0</v>
      </c>
    </row>
    <row r="59" spans="2:8" ht="28.5" customHeight="1" x14ac:dyDescent="0.2">
      <c r="B59" s="54">
        <v>7</v>
      </c>
      <c r="C59" s="52" t="s">
        <v>23</v>
      </c>
      <c r="D59" s="42"/>
      <c r="E59" s="45"/>
      <c r="F59" s="70"/>
      <c r="G59" s="61"/>
      <c r="H59" s="74"/>
    </row>
    <row r="60" spans="2:8" ht="28.5" customHeight="1" x14ac:dyDescent="0.2">
      <c r="B60" s="83"/>
      <c r="C60" s="52"/>
      <c r="D60" s="42"/>
      <c r="E60" s="45"/>
      <c r="F60" s="70"/>
      <c r="G60" s="106"/>
      <c r="H60" s="74"/>
    </row>
    <row r="61" spans="2:8" ht="23.25" customHeight="1" x14ac:dyDescent="0.2">
      <c r="B61" s="84" t="s">
        <v>59</v>
      </c>
      <c r="C61" s="100" t="s">
        <v>58</v>
      </c>
      <c r="D61" s="101"/>
      <c r="E61" s="45" t="s">
        <v>13</v>
      </c>
      <c r="F61" s="70">
        <v>1</v>
      </c>
      <c r="G61" s="106"/>
      <c r="H61" s="74">
        <f>SUM(F61*G61)</f>
        <v>0</v>
      </c>
    </row>
    <row r="62" spans="2:8" ht="15.75" thickBot="1" x14ac:dyDescent="0.25">
      <c r="B62" s="87"/>
      <c r="C62" s="111"/>
      <c r="D62" s="112"/>
      <c r="E62" s="20"/>
      <c r="F62" s="72"/>
      <c r="G62" s="79"/>
      <c r="H62" s="75">
        <f>SUM(H12:H61)</f>
        <v>0</v>
      </c>
    </row>
    <row r="63" spans="2:8" ht="27" customHeight="1" thickTop="1" thickBot="1" x14ac:dyDescent="0.3">
      <c r="B63" s="87"/>
      <c r="C63" s="34" t="s">
        <v>50</v>
      </c>
      <c r="D63" s="19"/>
      <c r="E63" s="26"/>
      <c r="F63" s="27" t="s">
        <v>2</v>
      </c>
      <c r="G63" s="80"/>
      <c r="H63" s="38">
        <f>H62</f>
        <v>0</v>
      </c>
    </row>
    <row r="64" spans="2:8" ht="72" customHeight="1" thickBot="1" x14ac:dyDescent="0.25">
      <c r="B64" s="39"/>
      <c r="C64" s="109" t="s">
        <v>51</v>
      </c>
      <c r="D64" s="110"/>
      <c r="E64" s="88"/>
      <c r="F64" s="89"/>
      <c r="G64" s="80"/>
      <c r="H64" s="90"/>
    </row>
    <row r="65" spans="2:8" ht="16.5" thickTop="1" thickBot="1" x14ac:dyDescent="0.25">
      <c r="B65" s="46"/>
      <c r="C65" s="104" t="s">
        <v>22</v>
      </c>
      <c r="D65" s="105"/>
      <c r="E65" s="26"/>
      <c r="F65" s="27" t="s">
        <v>2</v>
      </c>
      <c r="G65" s="80"/>
      <c r="H65" s="38">
        <f>H63+H64</f>
        <v>0</v>
      </c>
    </row>
    <row r="66" spans="2:8" ht="30" customHeight="1" x14ac:dyDescent="0.2">
      <c r="H66" s="2"/>
    </row>
    <row r="67" spans="2:8" x14ac:dyDescent="0.2">
      <c r="E67" s="113" t="s">
        <v>10</v>
      </c>
      <c r="F67" s="113"/>
      <c r="G67" s="113"/>
      <c r="H67" s="113"/>
    </row>
    <row r="68" spans="2:8" x14ac:dyDescent="0.2">
      <c r="E68" s="3"/>
    </row>
    <row r="69" spans="2:8" x14ac:dyDescent="0.2">
      <c r="B69" s="3" t="s">
        <v>28</v>
      </c>
      <c r="C69" s="3"/>
      <c r="D69" s="3"/>
      <c r="E69" s="3"/>
    </row>
    <row r="70" spans="2:8" x14ac:dyDescent="0.2">
      <c r="B70" s="3" t="s">
        <v>29</v>
      </c>
      <c r="C70" s="3"/>
      <c r="D70" s="3"/>
      <c r="E70" s="3"/>
    </row>
    <row r="71" spans="2:8" x14ac:dyDescent="0.2">
      <c r="B71" s="3" t="s">
        <v>30</v>
      </c>
      <c r="C71" s="3"/>
      <c r="D71" s="3"/>
      <c r="E71" s="3"/>
    </row>
    <row r="72" spans="2:8" x14ac:dyDescent="0.2">
      <c r="B72" s="3" t="s">
        <v>31</v>
      </c>
      <c r="C72" s="3"/>
      <c r="D72" s="3"/>
    </row>
    <row r="73" spans="2:8" x14ac:dyDescent="0.2">
      <c r="B73" s="3" t="s">
        <v>32</v>
      </c>
      <c r="C73" s="3"/>
      <c r="D73" s="3"/>
    </row>
    <row r="74" spans="2:8" x14ac:dyDescent="0.2">
      <c r="C74" s="3"/>
      <c r="D74" s="3"/>
    </row>
  </sheetData>
  <mergeCells count="41">
    <mergeCell ref="C57:D57"/>
    <mergeCell ref="C15:D15"/>
    <mergeCell ref="C11:D11"/>
    <mergeCell ref="C10:D10"/>
    <mergeCell ref="C40:D40"/>
    <mergeCell ref="C19:D20"/>
    <mergeCell ref="C16:D16"/>
    <mergeCell ref="C23:D23"/>
    <mergeCell ref="E67:H67"/>
    <mergeCell ref="E2:H2"/>
    <mergeCell ref="E3:H3"/>
    <mergeCell ref="E5:H5"/>
    <mergeCell ref="E4:H4"/>
    <mergeCell ref="G7:H7"/>
    <mergeCell ref="G19:G20"/>
    <mergeCell ref="H19:H20"/>
    <mergeCell ref="C65:D65"/>
    <mergeCell ref="G60:G61"/>
    <mergeCell ref="C61:D61"/>
    <mergeCell ref="C41:D41"/>
    <mergeCell ref="C54:D54"/>
    <mergeCell ref="C56:D56"/>
    <mergeCell ref="C58:D58"/>
    <mergeCell ref="C48:D48"/>
    <mergeCell ref="C50:D50"/>
    <mergeCell ref="C51:D51"/>
    <mergeCell ref="C52:D52"/>
    <mergeCell ref="C47:D47"/>
    <mergeCell ref="C64:D64"/>
    <mergeCell ref="C62:D62"/>
    <mergeCell ref="C49:D49"/>
    <mergeCell ref="C42:D42"/>
    <mergeCell ref="B19:B20"/>
    <mergeCell ref="E19:E20"/>
    <mergeCell ref="F19:F20"/>
    <mergeCell ref="C44:D44"/>
    <mergeCell ref="C45:D45"/>
    <mergeCell ref="C21:D21"/>
    <mergeCell ref="C22:D22"/>
    <mergeCell ref="C24:D24"/>
    <mergeCell ref="C43:D43"/>
  </mergeCells>
  <phoneticPr fontId="1" type="noConversion"/>
  <printOptions horizontalCentered="1" verticalCentered="1"/>
  <pageMargins left="0.39370078740157483" right="0.39370078740157483" top="0.98425196850393704" bottom="0.98425196850393704" header="0.51181102362204722" footer="0.51181102362204722"/>
  <pageSetup paperSize="9" scale="71" orientation="portrait"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CBA</vt:lpstr>
      <vt:lpstr>CBA!Print_Area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MOSSGAS</dc:creator>
  <cp:lastModifiedBy>Saseka Sihlwai</cp:lastModifiedBy>
  <cp:lastPrinted>2015-07-31T14:22:36Z</cp:lastPrinted>
  <dcterms:created xsi:type="dcterms:W3CDTF">1998-08-11T14:21:28Z</dcterms:created>
  <dcterms:modified xsi:type="dcterms:W3CDTF">2026-04-22T08:40:42Z</dcterms:modified>
</cp:coreProperties>
</file>