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defaultThemeVersion="124226"/>
  <mc:AlternateContent xmlns:mc="http://schemas.openxmlformats.org/markup-compatibility/2006">
    <mc:Choice Requires="x15">
      <x15ac:absPath xmlns:x15ac="http://schemas.microsoft.com/office/spreadsheetml/2010/11/ac" url="https://boschholdings.sharepoint.com/sites/P1208-302/Shared Documents/2 - CONTRACT ADMIN/2030/2031/"/>
    </mc:Choice>
  </mc:AlternateContent>
  <xr:revisionPtr revIDLastSave="0" documentId="14_{CF20AC3D-5C00-493D-B138-92DD0A552BC8}" xr6:coauthVersionLast="47" xr6:coauthVersionMax="47" xr10:uidLastSave="{00000000-0000-0000-0000-000000000000}"/>
  <bookViews>
    <workbookView xWindow="-19320" yWindow="-975" windowWidth="19440" windowHeight="15000" tabRatio="866" xr2:uid="{00000000-000D-0000-FFFF-FFFF00000000}"/>
  </bookViews>
  <sheets>
    <sheet name="1-P&amp;G" sheetId="1" r:id="rId1"/>
    <sheet name="2-Site Clearance" sheetId="58" r:id="rId2"/>
    <sheet name="3-Earthworks" sheetId="57" r:id="rId3"/>
    <sheet name="4-StormWater" sheetId="63" r:id="rId4"/>
    <sheet name="5-Gabions and Pitching" sheetId="59" r:id="rId5"/>
    <sheet name="Summary" sheetId="49" r:id="rId6"/>
  </sheets>
  <definedNames>
    <definedName name="_xlnm.Print_Area" localSheetId="0">'1-P&amp;G'!$A$1:$G$114</definedName>
    <definedName name="_xlnm.Print_Area" localSheetId="2">'3-Earthworks'!$A$1:$G$97</definedName>
    <definedName name="_xlnm.Print_Area" localSheetId="3">'4-StormWater'!$A$1:$G$104</definedName>
    <definedName name="_xlnm.Print_Area" localSheetId="4">'5-Gabions and Pitching'!$A$1:$G$153</definedName>
    <definedName name="_xlnm.Print_Area" localSheetId="5">Summary!$A$1:$D$46</definedName>
    <definedName name="_xlnm.Print_Titles" localSheetId="0">'1-P&amp;G'!$2:$7</definedName>
    <definedName name="_xlnm.Print_Titles" localSheetId="1">'2-Site Clearance'!$2:$7</definedName>
    <definedName name="_xlnm.Print_Titles" localSheetId="2">'3-Earthworks'!$2:$8</definedName>
    <definedName name="_xlnm.Print_Titles" localSheetId="3">'4-StormWater'!$2:$8</definedName>
    <definedName name="_xlnm.Print_Titles" localSheetId="4">'5-Gabions and Pitching'!$2:$6</definedName>
    <definedName name="_xlnm.Print_Titles" localSheetId="5">Summary!$2:$4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83" i="63" l="1"/>
  <c r="E83" i="57"/>
  <c r="C16" i="49" l="1"/>
  <c r="E87" i="1" l="1"/>
  <c r="E85" i="1"/>
  <c r="E83" i="1"/>
  <c r="E81" i="1"/>
  <c r="E79" i="1"/>
  <c r="E77" i="1"/>
  <c r="E75" i="1"/>
  <c r="E73" i="1"/>
  <c r="E71" i="1"/>
  <c r="E67" i="1"/>
  <c r="E65" i="1"/>
  <c r="E63" i="1"/>
  <c r="C18" i="49" l="1"/>
  <c r="C12" i="49"/>
  <c r="C14" i="49" l="1"/>
  <c r="C10" i="49" l="1"/>
  <c r="C22" i="49" s="1"/>
  <c r="C24" i="49" l="1"/>
  <c r="C27" i="49" s="1"/>
  <c r="C30" i="49" s="1"/>
  <c r="C32" i="49" s="1"/>
  <c r="C34" i="49" s="1"/>
</calcChain>
</file>

<file path=xl/sharedStrings.xml><?xml version="1.0" encoding="utf-8"?>
<sst xmlns="http://schemas.openxmlformats.org/spreadsheetml/2006/main" count="611" uniqueCount="396">
  <si>
    <t>Construction plant</t>
  </si>
  <si>
    <t>Client</t>
  </si>
  <si>
    <t>Description</t>
  </si>
  <si>
    <t>Item No</t>
  </si>
  <si>
    <t>Unit</t>
  </si>
  <si>
    <t>Qty</t>
  </si>
  <si>
    <t>Rate</t>
  </si>
  <si>
    <t>Amount</t>
  </si>
  <si>
    <t>8.3.1</t>
  </si>
  <si>
    <t>Contractual requirements</t>
  </si>
  <si>
    <t>Sum</t>
  </si>
  <si>
    <t>8.3.2</t>
  </si>
  <si>
    <t>Establishment of facilities on site:</t>
  </si>
  <si>
    <t>Offices, storage sheds, fencing, etc.</t>
  </si>
  <si>
    <t>Ablution and latrine facilities</t>
  </si>
  <si>
    <t>Tools and equipment</t>
  </si>
  <si>
    <t>8.3.3</t>
  </si>
  <si>
    <t>Other fixed charge obligations</t>
  </si>
  <si>
    <t>PSA 4</t>
  </si>
  <si>
    <t>Remove all site establishment on completion</t>
  </si>
  <si>
    <t>TIME RELATED ITEMS</t>
  </si>
  <si>
    <t>Weeks</t>
  </si>
  <si>
    <t>Office, storage sheds, fencing, etc.</t>
  </si>
  <si>
    <t>Water supplies, electric power and communications, dealing with water and access</t>
  </si>
  <si>
    <t>Supervision for duration of construction</t>
  </si>
  <si>
    <t>Company and head office overhead costs</t>
  </si>
  <si>
    <t>TEMPORARY WORKS</t>
  </si>
  <si>
    <t>Dealing with traffic</t>
  </si>
  <si>
    <t>SUMS STATED PROVISIONALLY BY THE ENGINEER</t>
  </si>
  <si>
    <t>%</t>
  </si>
  <si>
    <t>Facilities for Engineer (SABS 1200AB)</t>
  </si>
  <si>
    <t>Facilities for Contractor</t>
  </si>
  <si>
    <t>SABS 1200A</t>
  </si>
  <si>
    <t>8.3.2.1</t>
  </si>
  <si>
    <t>PSAB 2</t>
  </si>
  <si>
    <t>8.3.4</t>
  </si>
  <si>
    <t>8.4.1</t>
  </si>
  <si>
    <t>8.4.2</t>
  </si>
  <si>
    <t>8.4.3</t>
  </si>
  <si>
    <t>8.4.4</t>
  </si>
  <si>
    <t>8.4.5</t>
  </si>
  <si>
    <t>8.8.2</t>
  </si>
  <si>
    <t>Other time charge related obligations</t>
  </si>
  <si>
    <t>Project No.</t>
  </si>
  <si>
    <t>SUMMARY</t>
  </si>
  <si>
    <t>Section</t>
  </si>
  <si>
    <t>Preliminary and General</t>
  </si>
  <si>
    <t>SUB TOTAL</t>
  </si>
  <si>
    <t>TOTAL EXCLUDING VAT</t>
  </si>
  <si>
    <t>CONTINGENCIES AT 10%</t>
  </si>
  <si>
    <t>SABS    1200DB</t>
  </si>
  <si>
    <t>Site Clearance</t>
  </si>
  <si>
    <t>8.3.1(a)</t>
  </si>
  <si>
    <t>m</t>
  </si>
  <si>
    <t>SABS      1200C      8.2.2</t>
  </si>
  <si>
    <t>No.</t>
  </si>
  <si>
    <t>Excavation</t>
  </si>
  <si>
    <t>8.3.2(a)     PSDB 1</t>
  </si>
  <si>
    <t xml:space="preserve">        Over             Up to and including</t>
  </si>
  <si>
    <t>8.3.2(b)</t>
  </si>
  <si>
    <t>m³</t>
  </si>
  <si>
    <t xml:space="preserve">8.3.2(c) </t>
  </si>
  <si>
    <t>PSDB 14</t>
  </si>
  <si>
    <t>Hand excavate and backfill in all material to prove existing services to a maximum depth of 2,0m (Prov)</t>
  </si>
  <si>
    <t>EXCAVATION ANCILLARIES</t>
  </si>
  <si>
    <t>SABS 1200LB      8.2.1</t>
  </si>
  <si>
    <t>a)  Selected granular material</t>
  </si>
  <si>
    <t>b)  Selected fill material</t>
  </si>
  <si>
    <t>8.2.2.3</t>
  </si>
  <si>
    <t>Provision from commercial or off-site sources where ordered by the Engineer (Prov.)</t>
  </si>
  <si>
    <t>m²</t>
  </si>
  <si>
    <t>8.2.1</t>
  </si>
  <si>
    <t>Supply and lay the following:</t>
  </si>
  <si>
    <t>8.2.2</t>
  </si>
  <si>
    <t>8.2.4</t>
  </si>
  <si>
    <t>• Rates to include for crossing and adjoining
   services with due care and attention</t>
  </si>
  <si>
    <t>Section 1 : Preliminary &amp; General</t>
  </si>
  <si>
    <t>Payment</t>
  </si>
  <si>
    <t>Refers</t>
  </si>
  <si>
    <t>SECTION 1 : PRELIMINARY &amp; GENERAL</t>
  </si>
  <si>
    <t>FIXED CHARGE ITEMS</t>
  </si>
  <si>
    <t>Provision of office for the Engineers Representative</t>
  </si>
  <si>
    <t>PSAB 5</t>
  </si>
  <si>
    <t>PSAB 2.2(e)</t>
  </si>
  <si>
    <t>Survey equipment and materials</t>
  </si>
  <si>
    <t>8.3.3.2.2</t>
  </si>
  <si>
    <t>General Safety, Safety Plan, Monitoring and Review</t>
  </si>
  <si>
    <t>PS.22</t>
  </si>
  <si>
    <t>PS.23</t>
  </si>
  <si>
    <t>Compliance with Environmental Management Plan</t>
  </si>
  <si>
    <t>Operate and maintain facilities on site:</t>
  </si>
  <si>
    <t>8.4.2.1</t>
  </si>
  <si>
    <t>Facilities for Engineer for duration of contract (SABS 1200AB)</t>
  </si>
  <si>
    <t>PSAB.2</t>
  </si>
  <si>
    <t>PSAB.5</t>
  </si>
  <si>
    <t>Facilities for Contractor for the duration of the contract</t>
  </si>
  <si>
    <t>PS 22</t>
  </si>
  <si>
    <t>Cost of compliance with Environmental Management Plan</t>
  </si>
  <si>
    <t>PS.15</t>
  </si>
  <si>
    <t>Dealing with water on the Works</t>
  </si>
  <si>
    <t>PS.7</t>
  </si>
  <si>
    <t>PS.25</t>
  </si>
  <si>
    <t>Allow provisional sum for Community Liaison Officer</t>
  </si>
  <si>
    <t>Allow provisional sum for as-built survey to include line and invert level</t>
  </si>
  <si>
    <r>
      <t>•</t>
    </r>
    <r>
      <rPr>
        <sz val="10"/>
        <rFont val="Arial"/>
        <family val="2"/>
      </rPr>
      <t> Rates to include for tunnelling under fences
   and trees</t>
    </r>
  </si>
  <si>
    <r>
      <t>•</t>
    </r>
    <r>
      <rPr>
        <sz val="10"/>
        <rFont val="Arial"/>
        <family val="2"/>
      </rPr>
      <t xml:space="preserve"> Rates to include shoring where required by
   regulation </t>
    </r>
  </si>
  <si>
    <r>
      <t>•</t>
    </r>
    <r>
      <rPr>
        <sz val="10"/>
        <rFont val="Arial"/>
        <family val="2"/>
      </rPr>
      <t> Rates to include supporting/bracing of 
   electrical and telephone poles where 
   required</t>
    </r>
  </si>
  <si>
    <t>Gabions and Pitching</t>
  </si>
  <si>
    <t>8.2.1 (a)</t>
  </si>
  <si>
    <t>Surface preparation - cavities filled with excavation material (Prov.)</t>
  </si>
  <si>
    <r>
      <t>m</t>
    </r>
    <r>
      <rPr>
        <vertAlign val="superscript"/>
        <sz val="10"/>
        <rFont val="Arial"/>
        <family val="2"/>
      </rPr>
      <t>2</t>
    </r>
  </si>
  <si>
    <t>Gabions:  (Prov)</t>
  </si>
  <si>
    <t>a)  2 x 1 x 1 m boxes</t>
  </si>
  <si>
    <t>b)  3 x 1 x 0.3m mattress</t>
  </si>
  <si>
    <t>Geotextile where ordered by the Engineer ("Kaytech Bidim" Grade A4 or similar approved) (Prov)</t>
  </si>
  <si>
    <t>8.2.5</t>
  </si>
  <si>
    <t>Supply and construct ordinary stone pitching including preparation and compaction of foundation, placing of 150mm nominal size stones in a 300mm thick grouting layer (Prov)</t>
  </si>
  <si>
    <t>PSDB 5.1.2.3</t>
  </si>
  <si>
    <t>PSZB18</t>
  </si>
  <si>
    <t>Compliance with Employer's Environmental Management Particular Specification</t>
  </si>
  <si>
    <t>Grassing of temporary topsoil stockpiles</t>
  </si>
  <si>
    <t>a)  Supply of materials and planting as specified</t>
  </si>
  <si>
    <t>b)  Maintenance by watering, weeding and fertilising</t>
  </si>
  <si>
    <t>PSZC8</t>
  </si>
  <si>
    <t>Compliance with employer's environmental management particular specification</t>
  </si>
  <si>
    <t>Final Grading</t>
  </si>
  <si>
    <t>a)  Ripping of compacted and disturbed areas to 150mm depth</t>
  </si>
  <si>
    <t>Topsoiling</t>
  </si>
  <si>
    <t>a)  Replacing of topsoil to a depth of 200mm</t>
  </si>
  <si>
    <t>b)  Scarification of replaced topsoil to a depth of 50mm and final hand trimming using spades and rakes</t>
  </si>
  <si>
    <t>c)  Soil testing at an approved facility</t>
  </si>
  <si>
    <t>d)  Soil improvements prior to vegetation re-establishment (supply, place and mix into soil)</t>
  </si>
  <si>
    <t xml:space="preserve">(i)  Compost </t>
  </si>
  <si>
    <t>Ton</t>
  </si>
  <si>
    <t xml:space="preserve">(ii)  PH Rectifiers </t>
  </si>
  <si>
    <t xml:space="preserve">(iii)  Fertiliser (2;3;2) </t>
  </si>
  <si>
    <t>Vegetation re-establishment</t>
  </si>
  <si>
    <t>a)  Hand-broadcasting with appropriate grass seed mix.  (Deemed to be inclusive of soil preparation and improvements, materials and labour as specified in PSZC 5.)</t>
  </si>
  <si>
    <t>b)  Hydroseeding with appropriate grass seed mix.  (Deemed to be inclusive of soil preparation and improvements, materials and labour as specified in PSZC 5.)</t>
  </si>
  <si>
    <t>c)  Sprig planting.  (Deemed to be inclusive of soil preparation and improvements, materials and labour.)</t>
  </si>
  <si>
    <t>d)  Plug planting.  (Deemed to be inclusive of soil preparation and improvements, materials and labour.)</t>
  </si>
  <si>
    <t>Landscaping</t>
  </si>
  <si>
    <t>The rate shall include supply of plants and materials, preparation of plant holes, planting and maintenance until established.</t>
  </si>
  <si>
    <t>a)  Planting of trees in bag sizes:</t>
  </si>
  <si>
    <t>(i)  up to and including 10 litre</t>
  </si>
  <si>
    <t>(ii)  over 10 litre up to including 20 litre</t>
  </si>
  <si>
    <t>(iii)  over 20 litre</t>
  </si>
  <si>
    <t>b)  Planting of shrubs in bag sizes:</t>
  </si>
  <si>
    <t>(ii)  over 10 litre up to and including 20 litre</t>
  </si>
  <si>
    <t>Fencing</t>
  </si>
  <si>
    <t>Removal of fencing, storage during construction and reinstallation once construction is complete (Prov.)</t>
  </si>
  <si>
    <t>a)  Wire fencing up to 1.2m high</t>
  </si>
  <si>
    <t>b)  Razor mesh wire fencing up to 2.4m high</t>
  </si>
  <si>
    <t>c)  Wire mesh fencing up to 2.4m high with electrified strands on top of fence</t>
  </si>
  <si>
    <t>Supply and installation of new fencing to replace fencing damaged during construction including allowances for support posts at 3m intervals, straining posts and stays (Prov.)</t>
  </si>
  <si>
    <t>a)  Four strand barbed wire fencing up to 1.2m high.</t>
  </si>
  <si>
    <t>b)  Razor mesh wire fencing up to 1.8m high</t>
  </si>
  <si>
    <t>Supply, installation and removal of temporary fencing comprising of 1,2m high bonnox fencing, or similar approved, supported on 1,8m fencing standards at 3m intervals, including straining posts and stays (Prov.)</t>
  </si>
  <si>
    <t>Alien Plant Control</t>
  </si>
  <si>
    <t>Erosion Protection Measures</t>
  </si>
  <si>
    <t>Supply, installation and removal on completion wooden stake, 1,0m high,  demarcating the boundary of the working servitude during construction (pegs to be positioned at ±25m intervals along both sides of the working servitude)</t>
  </si>
  <si>
    <t>e)  Maintenance.  (Deemed to be inclusive of watering, weeding, etc.)</t>
  </si>
  <si>
    <t>Demolish Existing Structures</t>
  </si>
  <si>
    <t>Demolish existing houses and cart away to nearest landfill</t>
  </si>
  <si>
    <t>Nameboard (2 No.)</t>
  </si>
  <si>
    <t>Allow Provisional sum for crop compensation</t>
  </si>
  <si>
    <t>Contractors mark-up on Item 1.32 only</t>
  </si>
  <si>
    <r>
      <t>(</t>
    </r>
    <r>
      <rPr>
        <b/>
        <sz val="10"/>
        <rFont val="Arial"/>
        <family val="2"/>
      </rPr>
      <t>Note:</t>
    </r>
    <r>
      <rPr>
        <sz val="10"/>
        <rFont val="Arial"/>
        <family val="2"/>
      </rPr>
      <t xml:space="preserve"> Access plan to be developed in conjunction with the ECO and allowed for in rates)</t>
    </r>
  </si>
  <si>
    <t>Excavate unsuitable material from trench bottom and dispose of it to a legal dump site (Prov.)</t>
  </si>
  <si>
    <t>Excavate in all materials for chambers/ manholes outside the limits of the trench excavation, backfill, compact and dispose of surplus/unsuitable material to a legal dump site</t>
  </si>
  <si>
    <t>Clear vegetation, grass and trees of girth up to 1m and remove, stockpile, maintain/ preserve and reinstate topsoil (150mm deep), unsuitable material to be carted away to a legal dump site.</t>
  </si>
  <si>
    <t>Clear trees of girth and designated obstacles over 1,0m up to and including 2,0m and cart away to a legal dumpsite</t>
  </si>
  <si>
    <t>• Rates to include for dewatering operations</t>
  </si>
  <si>
    <t>b)    2,0                         2,5m</t>
  </si>
  <si>
    <t>c)    2,5                         3,0m</t>
  </si>
  <si>
    <t>Section 1 carried forward</t>
  </si>
  <si>
    <t>Section 1 brought forward</t>
  </si>
  <si>
    <t>a)    0,00                       2,0m</t>
  </si>
  <si>
    <t>Extra over item 3.3 for excavation in intermediate material</t>
  </si>
  <si>
    <t>Extra over Item 3.3 for excavation in hard rock by means of blasting</t>
  </si>
  <si>
    <t>Extra over Item 3.3 for backfilling with cement stabilised insitu material (4% by mass)</t>
  </si>
  <si>
    <t>SABS      1200 DK</t>
  </si>
  <si>
    <t>SABS 1200D</t>
  </si>
  <si>
    <t>8.3.1.1</t>
  </si>
  <si>
    <t>Clear and strip site</t>
  </si>
  <si>
    <t>8.3.1.2</t>
  </si>
  <si>
    <t>Remove topsoil to nominal depth 150mm, stockpile and maintain</t>
  </si>
  <si>
    <t>Bulk Excavation</t>
  </si>
  <si>
    <t>a)  Excavate in all materials and use for embankment or backfill or dispose as ordered to create a working platform for construction access and pipe laying operations</t>
  </si>
  <si>
    <t>The sum shall cover all costs associated with the removal and control of alien plant species and weeds in areas disturbed by construction activities along the pipeline route, by means of spraying with herbicide or manual removal of alien plant species and weeds (Prov.)</t>
  </si>
  <si>
    <t>Extra over Item 3.5 above for the transport, handling and placing of rock to enhance soil retention on banks to prevent erosion within a 3km distance</t>
  </si>
  <si>
    <t>Allow provisional sum for relocation of existing services where ordered by the Engineer</t>
  </si>
  <si>
    <t>Prov Sum</t>
  </si>
  <si>
    <t xml:space="preserve">Allow provisional sum for repairs to damaged/unknown  services which could not have been reasonably foreseen or prevented by the Contractor </t>
  </si>
  <si>
    <t xml:space="preserve">Allow provisional sum for additional testing where ordered by the Engineer </t>
  </si>
  <si>
    <t>.</t>
  </si>
  <si>
    <t xml:space="preserve">:  eThekwini Water and Sanitation </t>
  </si>
  <si>
    <r>
      <t>(</t>
    </r>
    <r>
      <rPr>
        <b/>
        <sz val="10"/>
        <rFont val="Arial"/>
        <family val="2"/>
      </rPr>
      <t>Note:</t>
    </r>
    <r>
      <rPr>
        <sz val="10"/>
        <rFont val="Arial"/>
        <family val="2"/>
      </rPr>
      <t xml:space="preserve"> The Contractor is responsible for providing access to all points along the project route and for ongoing maintenance and stormwater controls.  No item has been allowed for this and is to be included in the these rates)</t>
    </r>
  </si>
  <si>
    <t>Provision of bedding from trench excavations for a Class C bed:</t>
  </si>
  <si>
    <t>d)  Wooden/fibreglass fencing up to 1.8m high</t>
  </si>
  <si>
    <t>3.3.1</t>
  </si>
  <si>
    <t>3.3.2</t>
  </si>
  <si>
    <t xml:space="preserve">Allow provisional sum for geotechnical investigation </t>
  </si>
  <si>
    <t>Extra over Item 5.3a) above for transport, handling and placing of rock to enhance soil retention on banks to prevent erosion within a 3km distance</t>
  </si>
  <si>
    <t>Section 2 carried forward</t>
  </si>
  <si>
    <t>Section 2 brought forward</t>
  </si>
  <si>
    <t>Section 2:  Sewer Gravity Main</t>
  </si>
  <si>
    <t>TOTAL INCL. VAT</t>
  </si>
  <si>
    <t>Name board (2 No.)</t>
  </si>
  <si>
    <t>No</t>
  </si>
  <si>
    <t>t</t>
  </si>
  <si>
    <t>:  Glenwood Waste Water Treatment Works and Catchment</t>
  </si>
  <si>
    <t>:  1208/302</t>
  </si>
  <si>
    <r>
      <t xml:space="preserve">Excavate in all materials </t>
    </r>
    <r>
      <rPr>
        <b/>
        <sz val="10"/>
        <rFont val="Arial"/>
        <family val="2"/>
      </rPr>
      <t>by machine</t>
    </r>
    <r>
      <rPr>
        <sz val="10"/>
        <rFont val="Arial"/>
        <family val="2"/>
      </rPr>
      <t xml:space="preserve"> for trenches, backfill, compact and dispose of surplus material to a legal dump site, for pipes up to 1050mm in diameter for depth:</t>
    </r>
  </si>
  <si>
    <t>Contract No</t>
  </si>
  <si>
    <t>:  WS7579</t>
  </si>
  <si>
    <t xml:space="preserve">Summary </t>
  </si>
  <si>
    <t xml:space="preserve">SECTION 2: </t>
  </si>
  <si>
    <t>SANS 1200DM</t>
  </si>
  <si>
    <t>8.3.3 a)</t>
  </si>
  <si>
    <t>Rip and recompact 150mm existing insitu material compacted to minimum 93% MDD</t>
  </si>
  <si>
    <r>
      <t>m</t>
    </r>
    <r>
      <rPr>
        <vertAlign val="superscript"/>
        <sz val="10"/>
        <color theme="1"/>
        <rFont val="Arial"/>
        <family val="2"/>
      </rPr>
      <t>3</t>
    </r>
  </si>
  <si>
    <t>Treatment of road - bed</t>
  </si>
  <si>
    <t>a)  Road-bed preparation and compaction to</t>
  </si>
  <si>
    <t xml:space="preserve"> (1)  minimum of 93% MDD</t>
  </si>
  <si>
    <t>Cut Intermediate material (from within the Westown Precinct)</t>
  </si>
  <si>
    <t>a)  From Rd Prism to fill Compact to 93% MDD</t>
  </si>
  <si>
    <t>b)  From Site to fill Compact to 93% MDD</t>
  </si>
  <si>
    <t>8.3.5</t>
  </si>
  <si>
    <t>Construct upper and lower selected subgrade 150mm thick compacted to 95% MDD from:-</t>
  </si>
  <si>
    <t>(i)  G7 upper selected subgrade material from 
     commercial sources</t>
  </si>
  <si>
    <t>(ii)  G9 lower selected subgrade material from
      commercial sources</t>
  </si>
  <si>
    <t>8.3.12</t>
  </si>
  <si>
    <t>Overhaul</t>
  </si>
  <si>
    <t>SANS 1200ME</t>
  </si>
  <si>
    <t>SUBBASE</t>
  </si>
  <si>
    <t>Construct 150mm thick subbase layer using G5 material from commercial sources compacted to 95% MDD</t>
  </si>
  <si>
    <t>SANS 1200MF</t>
  </si>
  <si>
    <t>BASE</t>
  </si>
  <si>
    <t>Construct 100mm thick base layer using G2 material from commercial sources compacted to 102% MDD</t>
  </si>
  <si>
    <t>i)  from Commercial sources</t>
  </si>
  <si>
    <t>Process subbase material by the following processes, as relevant, and use in the subbase</t>
  </si>
  <si>
    <t xml:space="preserve">a) Stabilization </t>
  </si>
  <si>
    <t>8.3.8</t>
  </si>
  <si>
    <t>Stabilization agent</t>
  </si>
  <si>
    <t>a) Portland cement</t>
  </si>
  <si>
    <t>Construct 150mm thick layer subbase with G5 material from commercial sources compacted to 97% MDD</t>
  </si>
  <si>
    <t>SANS 1200MH</t>
  </si>
  <si>
    <t>ASPHALT BASE AND SURFACING</t>
  </si>
  <si>
    <t>8.5.1</t>
  </si>
  <si>
    <t>Apply bitumen MC30 prime coat to new road pavement and black top surface (being reinstated) adjacent to building as directed by Engineer applied at 0,7l/m²</t>
  </si>
  <si>
    <r>
      <t>m</t>
    </r>
    <r>
      <rPr>
        <sz val="10"/>
        <rFont val="Calibri"/>
        <family val="2"/>
      </rPr>
      <t>²</t>
    </r>
  </si>
  <si>
    <t>8.5.3</t>
  </si>
  <si>
    <t>Apply tack coat of 30% stable grade emulsion to existing paved parking area as directed by Engineer applied at 0,5l/m²</t>
  </si>
  <si>
    <t>8.5.4</t>
  </si>
  <si>
    <t>Sa-S7 Asphalt mix paved to 25mm thick wearing course spec for mix design level IA compacted to 93% - MAX 96% MVD</t>
  </si>
  <si>
    <t>EMBANKMENT FILL</t>
  </si>
  <si>
    <t>Construct selected G5 quality from commercial sources for embankment reinstatement compacted in 150mm lifts to 95% MDD, Refer to Section A-A and B-B on dwg No.1208-302-RLA-0001</t>
  </si>
  <si>
    <t>SANS 1200MJ</t>
  </si>
  <si>
    <t>KERBING</t>
  </si>
  <si>
    <t>Construct Fig 12 precast kerb as per detail on dwg No. 1208-302-RLA and also as directed by Engineer</t>
  </si>
  <si>
    <t>a)  Straight and curved radii greater than 25m</t>
  </si>
  <si>
    <t>b)  Radii less than 25m</t>
  </si>
  <si>
    <t>SANS 1200A</t>
  </si>
  <si>
    <t>8.8.4</t>
  </si>
  <si>
    <t>Provision for detection and protection of existing services before and during construction works as directed by the Engineer.</t>
  </si>
  <si>
    <t xml:space="preserve"> Sum</t>
  </si>
  <si>
    <t>SANS 1200MK</t>
  </si>
  <si>
    <t>SANS 1200DB</t>
  </si>
  <si>
    <t>EARTHWORKS (Pipe Tenches)</t>
  </si>
  <si>
    <t xml:space="preserve">Excavate in intermediate material for trenches, shore where required, backfill, compact and dispose of surplus and unsuitable maetrial within the freehaul distance for portal culverts span 750mm, height 600mm, 1.5m deep </t>
  </si>
  <si>
    <t>SANS 1200LE</t>
  </si>
  <si>
    <t>STORMWATER DRAINAGE PIPES AND STRUCTURES</t>
  </si>
  <si>
    <t>8.2.2 a)</t>
  </si>
  <si>
    <t>Supply and lay precast portal and rectangular culvert span 750mm, height 600mm, class 175S complete with precast base slab</t>
  </si>
  <si>
    <t>8.2.4 b)</t>
  </si>
  <si>
    <t xml:space="preserve">Extra over Item 8.2.2 for skew Cutting end units for culverts on site </t>
  </si>
  <si>
    <t xml:space="preserve">HEADWALLS </t>
  </si>
  <si>
    <t>8.2.7</t>
  </si>
  <si>
    <t xml:space="preserve">Construct Type A headwall complete to include all reinforcing and concrete as per ETH Dwg No.38576 </t>
  </si>
  <si>
    <t xml:space="preserve">a) Outlet </t>
  </si>
  <si>
    <t>i) 525mm diameter pipe (existing culvert 2)</t>
  </si>
  <si>
    <t xml:space="preserve">ii) Span 750mm, Height 600mm portal culvert </t>
  </si>
  <si>
    <t xml:space="preserve">b) Inlet </t>
  </si>
  <si>
    <t xml:space="preserve">MANHOLES,CATCHPITS, AND FIELD INLETS </t>
  </si>
  <si>
    <t>8.2.8 a)</t>
  </si>
  <si>
    <t>Construct brick stormwater manhole Type "B" as per ETH Dwg No.38571, 3m to 5m deep.</t>
  </si>
  <si>
    <t xml:space="preserve">8.2.10 a) </t>
  </si>
  <si>
    <t>i) Supply and install double spay stormwater inlet Type "D3" on top of manhole Type B as per ETH Dwg No.38572</t>
  </si>
  <si>
    <t>ii) supply and install manhole cover and frame to damaged 1.2m x 1.2m existing manhole cover</t>
  </si>
  <si>
    <t>Construct 100mm thick subbase layer using G5 material to base of manholes and headwalls from commercial sources compacted to 95% MDD</t>
  </si>
  <si>
    <t>CONCRETE LINED DRAIN</t>
  </si>
  <si>
    <t>8.2.8</t>
  </si>
  <si>
    <t xml:space="preserve">Cast insitu concrete (class 25/19) 3m wide Trapezoidal drain. See drawing 1208-302-RLA-0001 </t>
  </si>
  <si>
    <t>8.2.9 b)</t>
  </si>
  <si>
    <t>Formwork to cast insitu concrete lined open drains (wooden float) to sides and end slabs (measured on internal face)</t>
  </si>
  <si>
    <r>
      <t>m</t>
    </r>
    <r>
      <rPr>
        <vertAlign val="superscript"/>
        <sz val="10"/>
        <color theme="1"/>
        <rFont val="Arial"/>
        <family val="2"/>
      </rPr>
      <t>2</t>
    </r>
  </si>
  <si>
    <t>8.2.10</t>
  </si>
  <si>
    <t xml:space="preserve">Sealed joints in concrete lined drains </t>
  </si>
  <si>
    <t>8.2.12</t>
  </si>
  <si>
    <t>Steel Mesh Fabric REF No.395</t>
  </si>
  <si>
    <t xml:space="preserve">SUBSOIL DRAIN </t>
  </si>
  <si>
    <t xml:space="preserve">Excavate in depths not exceeding 1m in intermediate material for subsoil trenches, and spoil within freehaul distance </t>
  </si>
  <si>
    <t>FIN DRAIN</t>
  </si>
  <si>
    <t>Provision of river sand from commercial sources</t>
  </si>
  <si>
    <t>EarthWorks</t>
  </si>
  <si>
    <t>Stormwater</t>
  </si>
  <si>
    <t xml:space="preserve">Water supplies, electric power and communications, dealing with water </t>
  </si>
  <si>
    <t>Contractor to create  access onto work fronts</t>
  </si>
  <si>
    <t>PSA4</t>
  </si>
  <si>
    <t>SECTION 3:  EARTHWORKS</t>
  </si>
  <si>
    <t>SECTION 4: STORMWATER DRAINAGE</t>
  </si>
  <si>
    <t>SECTION 5: Gabions and Pitching</t>
  </si>
  <si>
    <t xml:space="preserve">Connect Fin drain into existing manhole </t>
  </si>
  <si>
    <t xml:space="preserve">c)  10mm crushed stone </t>
  </si>
  <si>
    <t>d) 20mm crushed stone</t>
  </si>
  <si>
    <t>e)  Supply and lay A2 type bidim in trench 
     0,8m wide</t>
  </si>
  <si>
    <t>m3</t>
  </si>
  <si>
    <t>a)  Supply and lay sandbags for steep slope erosion protection.  Sandbags to be made from hessian cloth and to be filled with soil  from surplus excavation material</t>
  </si>
  <si>
    <t>GABIONS BASE</t>
  </si>
  <si>
    <t>8.3.3 b)</t>
  </si>
  <si>
    <t>Construct base of gabions with 100mm thick G2 material from commercial sources compacted to minimum 98% MDD</t>
  </si>
  <si>
    <r>
      <t>m</t>
    </r>
    <r>
      <rPr>
        <vertAlign val="superscript"/>
        <sz val="10"/>
        <rFont val="Arial"/>
        <family val="2"/>
      </rPr>
      <t>3</t>
    </r>
  </si>
  <si>
    <t>Payment Refers</t>
  </si>
  <si>
    <t>The sum shall include all costs necessary in complying with the Occupational Health &amp; Safety Act (1998 as amended) and the Construction Regulation 2014 and the eThekwini Municipality Health &amp; Safety Specifications for initial costs and on-going costs as the works proceed.</t>
  </si>
  <si>
    <t>Contract No:  WS7579</t>
  </si>
  <si>
    <t xml:space="preserve">Client:            eThekwini Water and Sanitation </t>
  </si>
  <si>
    <t>Description:    Glenwood Waste Water Treatment Works and Catchment</t>
  </si>
  <si>
    <t>Project No.:     1208/302</t>
  </si>
  <si>
    <t>Section 3:  Earthworks</t>
  </si>
  <si>
    <t>Section 3 brought forward</t>
  </si>
  <si>
    <t>Section 3 carried forward</t>
  </si>
  <si>
    <t>Section 4:  Stormwater</t>
  </si>
  <si>
    <t>Supply and lay complete Fin drain including perforated pipe,membrane and selected granular material as per detail on dwg 1208-302-RLA-0001</t>
  </si>
  <si>
    <t>Section 4 carried forward</t>
  </si>
  <si>
    <t>Section 5:  Gabions and Pitching</t>
  </si>
  <si>
    <t>Section 4 brought forward</t>
  </si>
  <si>
    <t>Section 5 carried forward</t>
  </si>
  <si>
    <t>Section 5 brought forward</t>
  </si>
  <si>
    <t>VAT @ 15%</t>
  </si>
  <si>
    <t xml:space="preserve"> </t>
  </si>
  <si>
    <r>
      <t>m</t>
    </r>
    <r>
      <rPr>
        <sz val="10"/>
        <rFont val="Calibri"/>
        <family val="2"/>
      </rPr>
      <t>³</t>
    </r>
    <r>
      <rPr>
        <sz val="10"/>
        <rFont val="Arial"/>
        <family val="2"/>
      </rPr>
      <t>.km</t>
    </r>
  </si>
  <si>
    <t>5.22.1</t>
  </si>
  <si>
    <t>5.22.2</t>
  </si>
  <si>
    <t>4.4.1</t>
  </si>
  <si>
    <t>4.4.2</t>
  </si>
  <si>
    <t>4.5.1</t>
  </si>
  <si>
    <t>4.5.2</t>
  </si>
  <si>
    <t>i) Extra over for intermediate excavation</t>
  </si>
  <si>
    <t>ii)  Extra over for hard rock excavation</t>
  </si>
  <si>
    <t>3.8.1</t>
  </si>
  <si>
    <t>3.8.2</t>
  </si>
  <si>
    <t>2.3.1</t>
  </si>
  <si>
    <t>2.3.2</t>
  </si>
  <si>
    <t>2.3.3</t>
  </si>
  <si>
    <t>2.11.1</t>
  </si>
  <si>
    <t>2.11.2</t>
  </si>
  <si>
    <t>2.12.1</t>
  </si>
  <si>
    <t>2.12.2</t>
  </si>
  <si>
    <t>2.12.3</t>
  </si>
  <si>
    <t>2.12.4</t>
  </si>
  <si>
    <t>2.12.5</t>
  </si>
  <si>
    <t>1.30.1</t>
  </si>
  <si>
    <t>3.3.3</t>
  </si>
  <si>
    <t>3.9.1</t>
  </si>
  <si>
    <t>3.9.2</t>
  </si>
  <si>
    <t>3.12.1</t>
  </si>
  <si>
    <t>3.20.1</t>
  </si>
  <si>
    <t>3.20.2</t>
  </si>
  <si>
    <t>4.4.3</t>
  </si>
  <si>
    <t>4.4.4</t>
  </si>
  <si>
    <t>4.5.3</t>
  </si>
  <si>
    <t>5.3.1</t>
  </si>
  <si>
    <t>5.3.2</t>
  </si>
  <si>
    <t>5.8.1</t>
  </si>
  <si>
    <t>5.8.2</t>
  </si>
  <si>
    <t>5.10.1</t>
  </si>
  <si>
    <t>5.10.3</t>
  </si>
  <si>
    <t>5.10.2</t>
  </si>
  <si>
    <t>5.10.4</t>
  </si>
  <si>
    <t>5.15.1.1</t>
  </si>
  <si>
    <t>5.15.1.2</t>
  </si>
  <si>
    <t>5.15.1.3</t>
  </si>
  <si>
    <t>5.9.1</t>
  </si>
  <si>
    <t>5.6.1</t>
  </si>
  <si>
    <t>5.16.1</t>
  </si>
  <si>
    <t>5.16.2</t>
  </si>
  <si>
    <t>5.16.3</t>
  </si>
  <si>
    <t>5.16.4</t>
  </si>
  <si>
    <t>5.16.5</t>
  </si>
  <si>
    <t>5.17.1</t>
  </si>
  <si>
    <t>5.17.2</t>
  </si>
  <si>
    <t>5.17.3</t>
  </si>
  <si>
    <r>
      <rPr>
        <b/>
        <sz val="10"/>
        <rFont val="Arial"/>
        <family val="2"/>
      </rPr>
      <t xml:space="preserve">SUPPLY,INSTALL &amp; COMMISSION FLOWMETER( COMPLETE) 
</t>
    </r>
    <r>
      <rPr>
        <sz val="10"/>
        <rFont val="Arial"/>
        <family val="2"/>
      </rPr>
      <t xml:space="preserve">EASY TREK SPA-590-4 ULTRASONIC LEVEL
C/W IP68 ENCLOSURE
2G/GPRS MYCITY LOGGER BOARD 
</t>
    </r>
  </si>
  <si>
    <t>Prov. Sum</t>
  </si>
  <si>
    <t xml:space="preserve">Contractors mark-up on Item 4.15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</si>
</sst>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44" formatCode="_-&quot;R&quot;* #,##0.00_-;\-&quot;R&quot;* #,##0.00_-;_-&quot;R&quot;* &quot;-&quot;??_-;_-@_-"/>
    <numFmt numFmtId="164" formatCode="_(* #,##0.00_);_(* \(#,##0.00\);_(* &quot;-&quot;??_);_(@_)"/>
    <numFmt numFmtId="165" formatCode="_ &quot;R&quot;\ * #,##0.00_ ;_ &quot;R&quot;\ * \-#,##0.00_ ;_ &quot;R&quot;\ * &quot;-&quot;??_ ;_ @_ "/>
    <numFmt numFmtId="166" formatCode="_(&quot;R&quot;* #,##0.00_);_(&quot;R&quot;* \(#,##0.00\);_(&quot;R&quot;* &quot;-&quot;??_);_(@_)"/>
    <numFmt numFmtId="167" formatCode="0.0"/>
    <numFmt numFmtId="168" formatCode="&quot;R&quot;\ #,##0.00"/>
    <numFmt numFmtId="169" formatCode="[$R-1C09]#,##0.00"/>
    <numFmt numFmtId="170" formatCode="[$R-430]#,##0.00"/>
  </numFmts>
  <fonts count="25" x14ac:knownFonts="1">
    <font>
      <sz val="10"/>
      <name val="Arial"/>
    </font>
    <font>
      <b/>
      <sz val="10"/>
      <name val="Arial"/>
      <family val="2"/>
    </font>
    <font>
      <sz val="10"/>
      <name val="Arial"/>
      <family val="2"/>
    </font>
    <font>
      <sz val="10"/>
      <name val="Arial"/>
      <family val="2"/>
    </font>
    <font>
      <b/>
      <sz val="10"/>
      <name val="Arial"/>
      <family val="2"/>
    </font>
    <font>
      <sz val="8"/>
      <name val="Arial"/>
      <family val="2"/>
    </font>
    <font>
      <sz val="10"/>
      <name val="MT Extra"/>
      <family val="1"/>
      <charset val="2"/>
    </font>
    <font>
      <sz val="9"/>
      <name val="Arial"/>
      <family val="2"/>
    </font>
    <font>
      <vertAlign val="superscript"/>
      <sz val="10"/>
      <name val="Arial"/>
      <family val="2"/>
    </font>
    <font>
      <b/>
      <sz val="14"/>
      <name val="Arial"/>
      <family val="2"/>
    </font>
    <font>
      <sz val="11"/>
      <color theme="1"/>
      <name val="Calibri"/>
      <family val="2"/>
      <scheme val="minor"/>
    </font>
    <font>
      <sz val="10"/>
      <color rgb="FFFF0000"/>
      <name val="Arial"/>
      <family val="2"/>
    </font>
    <font>
      <b/>
      <sz val="10"/>
      <color rgb="FFFF0000"/>
      <name val="Arial"/>
      <family val="2"/>
    </font>
    <font>
      <sz val="10"/>
      <color theme="3"/>
      <name val="Arial"/>
      <family val="2"/>
    </font>
    <font>
      <b/>
      <sz val="10"/>
      <color theme="3"/>
      <name val="Arial"/>
      <family val="2"/>
    </font>
    <font>
      <sz val="10"/>
      <color rgb="FF7030A0"/>
      <name val="Arial"/>
      <family val="2"/>
    </font>
    <font>
      <b/>
      <sz val="10"/>
      <color rgb="FF7030A0"/>
      <name val="Arial"/>
      <family val="2"/>
    </font>
    <font>
      <b/>
      <sz val="10"/>
      <color rgb="FFFF00FF"/>
      <name val="Arial"/>
      <family val="2"/>
    </font>
    <font>
      <b/>
      <sz val="10"/>
      <color rgb="FFFA0EAB"/>
      <name val="Arial"/>
      <family val="2"/>
    </font>
    <font>
      <sz val="10"/>
      <color theme="1"/>
      <name val="Arial"/>
      <family val="2"/>
    </font>
    <font>
      <sz val="12"/>
      <name val="Arial"/>
      <family val="2"/>
    </font>
    <font>
      <vertAlign val="superscript"/>
      <sz val="10"/>
      <color theme="1"/>
      <name val="Arial"/>
      <family val="2"/>
    </font>
    <font>
      <sz val="10"/>
      <name val="Calibri"/>
      <family val="2"/>
    </font>
    <font>
      <sz val="10"/>
      <name val="Times New Roman"/>
      <family val="1"/>
    </font>
    <font>
      <b/>
      <u/>
      <sz val="10"/>
      <color rgb="FFFF0000"/>
      <name val="Arial"/>
      <family val="2"/>
    </font>
  </fonts>
  <fills count="3">
    <fill>
      <patternFill patternType="none"/>
    </fill>
    <fill>
      <patternFill patternType="gray125"/>
    </fill>
    <fill>
      <patternFill patternType="solid">
        <fgColor theme="4" tint="0.79998168889431442"/>
        <bgColor indexed="64"/>
      </patternFill>
    </fill>
  </fills>
  <borders count="15">
    <border>
      <left/>
      <right/>
      <top/>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style="thin">
        <color indexed="64"/>
      </top>
      <bottom/>
      <diagonal/>
    </border>
    <border>
      <left/>
      <right style="thin">
        <color indexed="64"/>
      </right>
      <top/>
      <bottom/>
      <diagonal/>
    </border>
    <border>
      <left style="thin">
        <color indexed="64"/>
      </left>
      <right style="thin">
        <color indexed="64"/>
      </right>
      <top style="double">
        <color indexed="64"/>
      </top>
      <bottom/>
      <diagonal/>
    </border>
    <border>
      <left style="thin">
        <color indexed="64"/>
      </left>
      <right style="thin">
        <color indexed="64"/>
      </right>
      <top/>
      <bottom style="double">
        <color indexed="64"/>
      </bottom>
      <diagonal/>
    </border>
    <border>
      <left style="thin">
        <color indexed="64"/>
      </left>
      <right/>
      <top/>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s>
  <cellStyleXfs count="10">
    <xf numFmtId="0" fontId="0" fillId="0" borderId="0"/>
    <xf numFmtId="164" fontId="2" fillId="0" borderId="0" applyFont="0" applyFill="0" applyBorder="0" applyAlignment="0" applyProtection="0"/>
    <xf numFmtId="0" fontId="10" fillId="0" borderId="0"/>
    <xf numFmtId="0" fontId="2" fillId="0" borderId="0"/>
    <xf numFmtId="0" fontId="2" fillId="0" borderId="0"/>
    <xf numFmtId="0" fontId="20" fillId="0" borderId="0"/>
    <xf numFmtId="0" fontId="2" fillId="0" borderId="0"/>
    <xf numFmtId="0" fontId="20" fillId="0" borderId="0"/>
    <xf numFmtId="166" fontId="2" fillId="0" borderId="0" applyFont="0" applyFill="0" applyBorder="0" applyAlignment="0" applyProtection="0"/>
    <xf numFmtId="0" fontId="23" fillId="0" borderId="0"/>
  </cellStyleXfs>
  <cellXfs count="402">
    <xf numFmtId="0" fontId="0" fillId="0" borderId="0" xfId="0"/>
    <xf numFmtId="0" fontId="4" fillId="0" borderId="1" xfId="0" applyFont="1" applyBorder="1" applyAlignment="1">
      <alignment horizontal="left" vertical="top" wrapText="1"/>
    </xf>
    <xf numFmtId="0" fontId="3" fillId="0" borderId="1" xfId="0" applyFont="1" applyBorder="1" applyAlignment="1">
      <alignment horizontal="left" vertical="top" wrapText="1"/>
    </xf>
    <xf numFmtId="0" fontId="3" fillId="0" borderId="0" xfId="0" applyFont="1" applyAlignment="1">
      <alignment horizontal="left" vertical="top"/>
    </xf>
    <xf numFmtId="0" fontId="3" fillId="0" borderId="0" xfId="0" applyFont="1" applyAlignment="1">
      <alignment vertical="top"/>
    </xf>
    <xf numFmtId="0" fontId="3" fillId="0" borderId="0" xfId="0" applyFont="1" applyAlignment="1">
      <alignment wrapText="1"/>
    </xf>
    <xf numFmtId="0" fontId="3" fillId="0" borderId="0" xfId="0" applyFont="1" applyAlignment="1">
      <alignment horizontal="center" vertical="top"/>
    </xf>
    <xf numFmtId="0" fontId="3" fillId="0" borderId="0" xfId="0" applyFont="1"/>
    <xf numFmtId="0" fontId="3" fillId="0" borderId="0" xfId="0" applyFont="1" applyAlignment="1">
      <alignment horizontal="center"/>
    </xf>
    <xf numFmtId="2" fontId="3" fillId="0" borderId="1" xfId="0" applyNumberFormat="1" applyFont="1" applyBorder="1" applyAlignment="1">
      <alignment horizontal="center" vertical="top"/>
    </xf>
    <xf numFmtId="0" fontId="3" fillId="0" borderId="1" xfId="0" applyFont="1" applyBorder="1" applyAlignment="1">
      <alignment horizontal="center" vertical="top"/>
    </xf>
    <xf numFmtId="2" fontId="3" fillId="0" borderId="0" xfId="0" applyNumberFormat="1" applyFont="1" applyAlignment="1">
      <alignment vertical="top"/>
    </xf>
    <xf numFmtId="0" fontId="3" fillId="0" borderId="0" xfId="0" applyFont="1" applyAlignment="1">
      <alignment vertical="top" wrapText="1"/>
    </xf>
    <xf numFmtId="0" fontId="0" fillId="0" borderId="1" xfId="0" applyBorder="1" applyAlignment="1">
      <alignment horizontal="center" vertical="top"/>
    </xf>
    <xf numFmtId="2" fontId="3" fillId="0" borderId="0" xfId="0" applyNumberFormat="1" applyFont="1" applyAlignment="1">
      <alignment horizontal="left" vertical="top"/>
    </xf>
    <xf numFmtId="167" fontId="3" fillId="0" borderId="1" xfId="0" applyNumberFormat="1" applyFont="1" applyBorder="1" applyAlignment="1">
      <alignment horizontal="center" vertical="top"/>
    </xf>
    <xf numFmtId="0" fontId="0" fillId="0" borderId="1" xfId="0" applyBorder="1" applyAlignment="1">
      <alignment horizontal="left" vertical="top" wrapText="1"/>
    </xf>
    <xf numFmtId="0" fontId="0" fillId="0" borderId="0" xfId="0" applyAlignment="1">
      <alignment wrapText="1"/>
    </xf>
    <xf numFmtId="0" fontId="0" fillId="0" borderId="0" xfId="0" applyAlignment="1">
      <alignment vertical="top"/>
    </xf>
    <xf numFmtId="0" fontId="2" fillId="0" borderId="7" xfId="0" applyFont="1" applyBorder="1" applyAlignment="1">
      <alignment vertical="top"/>
    </xf>
    <xf numFmtId="0" fontId="1" fillId="0" borderId="3" xfId="0" applyFont="1" applyBorder="1" applyAlignment="1">
      <alignment horizontal="left" vertical="top"/>
    </xf>
    <xf numFmtId="0" fontId="1" fillId="0" borderId="1" xfId="0" applyFont="1" applyBorder="1" applyAlignment="1">
      <alignment horizontal="left" vertical="top"/>
    </xf>
    <xf numFmtId="0" fontId="4" fillId="0" borderId="0" xfId="0" applyFont="1"/>
    <xf numFmtId="0" fontId="4" fillId="0" borderId="3" xfId="0" applyFont="1" applyBorder="1" applyAlignment="1">
      <alignment horizontal="left" vertical="top"/>
    </xf>
    <xf numFmtId="0" fontId="1" fillId="0" borderId="9" xfId="0" applyFont="1" applyBorder="1" applyAlignment="1">
      <alignment horizontal="center" vertical="top"/>
    </xf>
    <xf numFmtId="0" fontId="1" fillId="0" borderId="9" xfId="0" applyFont="1" applyBorder="1" applyAlignment="1">
      <alignment horizontal="left" vertical="top"/>
    </xf>
    <xf numFmtId="0" fontId="1" fillId="0" borderId="10" xfId="0" applyFont="1" applyBorder="1" applyAlignment="1">
      <alignment horizontal="left" vertical="top"/>
    </xf>
    <xf numFmtId="0" fontId="1" fillId="0" borderId="11" xfId="0" applyFont="1" applyBorder="1" applyAlignment="1">
      <alignment horizontal="left" vertical="top"/>
    </xf>
    <xf numFmtId="0" fontId="1" fillId="0" borderId="0" xfId="0" applyFont="1" applyAlignment="1">
      <alignment horizontal="left" vertical="top"/>
    </xf>
    <xf numFmtId="0" fontId="0" fillId="0" borderId="0" xfId="0" applyAlignment="1">
      <alignment horizontal="left" vertical="top"/>
    </xf>
    <xf numFmtId="0" fontId="0" fillId="0" borderId="1" xfId="0" applyBorder="1" applyAlignment="1">
      <alignment horizontal="center" vertical="top" wrapText="1"/>
    </xf>
    <xf numFmtId="0" fontId="3" fillId="0" borderId="0" xfId="0" applyFont="1" applyAlignment="1">
      <alignment horizontal="right" wrapText="1"/>
    </xf>
    <xf numFmtId="0" fontId="0" fillId="0" borderId="9" xfId="0" applyBorder="1" applyAlignment="1">
      <alignment horizontal="left" vertical="top" wrapText="1"/>
    </xf>
    <xf numFmtId="0" fontId="2" fillId="0" borderId="1" xfId="0" applyFont="1" applyBorder="1" applyAlignment="1">
      <alignment horizontal="left" vertical="top" wrapText="1"/>
    </xf>
    <xf numFmtId="0" fontId="2" fillId="0" borderId="1" xfId="0" applyFont="1" applyBorder="1" applyAlignment="1">
      <alignment horizontal="center" vertical="top" wrapText="1"/>
    </xf>
    <xf numFmtId="0" fontId="2" fillId="0" borderId="1" xfId="0" applyFont="1" applyBorder="1" applyAlignment="1">
      <alignment horizontal="center" vertical="top"/>
    </xf>
    <xf numFmtId="0" fontId="2" fillId="0" borderId="1" xfId="0" applyFont="1" applyBorder="1" applyAlignment="1">
      <alignment vertical="top" wrapText="1"/>
    </xf>
    <xf numFmtId="0" fontId="3" fillId="0" borderId="1" xfId="0" applyFont="1" applyBorder="1" applyAlignment="1">
      <alignment horizontal="left" vertical="top"/>
    </xf>
    <xf numFmtId="2" fontId="2" fillId="0" borderId="1" xfId="0" applyNumberFormat="1" applyFont="1" applyBorder="1" applyAlignment="1">
      <alignment horizontal="center" vertical="top"/>
    </xf>
    <xf numFmtId="0" fontId="4" fillId="0" borderId="0" xfId="0" applyFont="1" applyAlignment="1">
      <alignment horizontal="left" vertical="top"/>
    </xf>
    <xf numFmtId="0" fontId="2" fillId="0" borderId="0" xfId="0" applyFont="1" applyAlignment="1">
      <alignment wrapText="1"/>
    </xf>
    <xf numFmtId="0" fontId="2" fillId="0" borderId="0" xfId="0" applyFont="1" applyAlignment="1">
      <alignment vertical="top"/>
    </xf>
    <xf numFmtId="0" fontId="2" fillId="0" borderId="7" xfId="0" applyFont="1" applyBorder="1" applyAlignment="1">
      <alignment horizontal="center" vertical="top"/>
    </xf>
    <xf numFmtId="0" fontId="2" fillId="0" borderId="0" xfId="0" applyFont="1" applyAlignment="1">
      <alignment horizontal="center" vertical="top"/>
    </xf>
    <xf numFmtId="0" fontId="4" fillId="0" borderId="2" xfId="0" applyFont="1" applyBorder="1" applyAlignment="1">
      <alignment horizontal="center" vertical="top"/>
    </xf>
    <xf numFmtId="0" fontId="4" fillId="0" borderId="2" xfId="0" applyFont="1" applyBorder="1" applyAlignment="1">
      <alignment horizontal="center" vertical="top" wrapText="1"/>
    </xf>
    <xf numFmtId="0" fontId="4" fillId="0" borderId="3" xfId="0" applyFont="1" applyBorder="1" applyAlignment="1">
      <alignment horizontal="center" vertical="top"/>
    </xf>
    <xf numFmtId="0" fontId="4" fillId="0" borderId="3" xfId="0" applyFont="1" applyBorder="1" applyAlignment="1">
      <alignment horizontal="center" vertical="top" wrapText="1"/>
    </xf>
    <xf numFmtId="167" fontId="2" fillId="0" borderId="1" xfId="0" applyNumberFormat="1" applyFont="1" applyBorder="1" applyAlignment="1">
      <alignment horizontal="center" vertical="top"/>
    </xf>
    <xf numFmtId="1" fontId="2" fillId="0" borderId="1" xfId="0" applyNumberFormat="1" applyFont="1" applyBorder="1" applyAlignment="1">
      <alignment horizontal="center" vertical="top"/>
    </xf>
    <xf numFmtId="0" fontId="2" fillId="0" borderId="1" xfId="0" applyFont="1" applyBorder="1" applyAlignment="1">
      <alignment vertical="top"/>
    </xf>
    <xf numFmtId="0" fontId="2" fillId="0" borderId="0" xfId="0" applyFont="1"/>
    <xf numFmtId="2" fontId="2" fillId="0" borderId="5" xfId="0" applyNumberFormat="1" applyFont="1" applyBorder="1" applyAlignment="1">
      <alignment horizontal="center" vertical="top"/>
    </xf>
    <xf numFmtId="0" fontId="2" fillId="0" borderId="4" xfId="0" applyFont="1" applyBorder="1" applyAlignment="1">
      <alignment horizontal="center" vertical="top"/>
    </xf>
    <xf numFmtId="0" fontId="2" fillId="0" borderId="4" xfId="0" applyFont="1" applyBorder="1" applyAlignment="1">
      <alignment horizontal="left" vertical="top" wrapText="1"/>
    </xf>
    <xf numFmtId="2" fontId="2" fillId="0" borderId="6" xfId="0" applyNumberFormat="1" applyFont="1" applyBorder="1" applyAlignment="1">
      <alignment horizontal="center" vertical="top"/>
    </xf>
    <xf numFmtId="2" fontId="2" fillId="0" borderId="12" xfId="0" applyNumberFormat="1" applyFont="1" applyBorder="1" applyAlignment="1">
      <alignment horizontal="center" vertical="top"/>
    </xf>
    <xf numFmtId="0" fontId="2" fillId="0" borderId="12" xfId="0" applyFont="1" applyBorder="1" applyAlignment="1">
      <alignment horizontal="center" vertical="top"/>
    </xf>
    <xf numFmtId="0" fontId="4" fillId="0" borderId="1" xfId="0" applyFont="1" applyBorder="1" applyAlignment="1">
      <alignment vertical="top" wrapText="1"/>
    </xf>
    <xf numFmtId="1" fontId="7" fillId="0" borderId="1" xfId="0" applyNumberFormat="1" applyFont="1" applyBorder="1" applyAlignment="1">
      <alignment horizontal="center" vertical="top"/>
    </xf>
    <xf numFmtId="3" fontId="7" fillId="0" borderId="1" xfId="0" applyNumberFormat="1" applyFont="1" applyBorder="1" applyAlignment="1">
      <alignment horizontal="center" vertical="top"/>
    </xf>
    <xf numFmtId="0" fontId="2" fillId="0" borderId="3" xfId="0" applyFont="1" applyBorder="1" applyAlignment="1">
      <alignment vertical="top" wrapText="1"/>
    </xf>
    <xf numFmtId="0" fontId="2" fillId="0" borderId="3" xfId="0" applyFont="1" applyBorder="1" applyAlignment="1">
      <alignment horizontal="center" vertical="top" wrapText="1"/>
    </xf>
    <xf numFmtId="1" fontId="7" fillId="0" borderId="3" xfId="0" applyNumberFormat="1" applyFont="1" applyBorder="1" applyAlignment="1">
      <alignment horizontal="center" vertical="top"/>
    </xf>
    <xf numFmtId="0" fontId="2" fillId="0" borderId="2" xfId="0" applyFont="1" applyBorder="1" applyAlignment="1">
      <alignment vertical="top" wrapText="1"/>
    </xf>
    <xf numFmtId="0" fontId="2" fillId="0" borderId="2" xfId="0" applyFont="1" applyBorder="1" applyAlignment="1">
      <alignment horizontal="center" vertical="top"/>
    </xf>
    <xf numFmtId="3" fontId="2" fillId="0" borderId="1" xfId="0" applyNumberFormat="1" applyFont="1" applyBorder="1" applyAlignment="1">
      <alignment vertical="top"/>
    </xf>
    <xf numFmtId="2" fontId="7" fillId="0" borderId="1" xfId="0" applyNumberFormat="1" applyFont="1" applyBorder="1" applyAlignment="1">
      <alignment horizontal="center" vertical="top"/>
    </xf>
    <xf numFmtId="9" fontId="1" fillId="0" borderId="1" xfId="0" applyNumberFormat="1" applyFont="1" applyBorder="1" applyAlignment="1">
      <alignment horizontal="left" vertical="top"/>
    </xf>
    <xf numFmtId="0" fontId="4" fillId="0" borderId="0" xfId="0" applyFont="1" applyAlignment="1">
      <alignment horizontal="center" vertical="top"/>
    </xf>
    <xf numFmtId="165" fontId="0" fillId="0" borderId="1" xfId="0" applyNumberFormat="1" applyBorder="1" applyAlignment="1">
      <alignment horizontal="center" vertical="top"/>
    </xf>
    <xf numFmtId="165" fontId="0" fillId="0" borderId="1" xfId="0" applyNumberFormat="1" applyBorder="1" applyAlignment="1">
      <alignment horizontal="left" vertical="top" wrapText="1"/>
    </xf>
    <xf numFmtId="165" fontId="3" fillId="0" borderId="0" xfId="0" applyNumberFormat="1" applyFont="1"/>
    <xf numFmtId="165" fontId="1" fillId="0" borderId="1" xfId="0" applyNumberFormat="1" applyFont="1" applyBorder="1" applyAlignment="1">
      <alignment horizontal="left" vertical="top" wrapText="1"/>
    </xf>
    <xf numFmtId="165" fontId="2" fillId="0" borderId="1" xfId="0" applyNumberFormat="1" applyFont="1" applyBorder="1" applyAlignment="1">
      <alignment horizontal="left" vertical="top" wrapText="1"/>
    </xf>
    <xf numFmtId="165" fontId="2" fillId="0" borderId="1" xfId="0" applyNumberFormat="1" applyFont="1" applyBorder="1" applyAlignment="1">
      <alignment horizontal="center" vertical="top"/>
    </xf>
    <xf numFmtId="165" fontId="0" fillId="0" borderId="1" xfId="0" applyNumberFormat="1" applyBorder="1" applyAlignment="1">
      <alignment horizontal="center" vertical="top" wrapText="1"/>
    </xf>
    <xf numFmtId="165" fontId="3" fillId="0" borderId="0" xfId="0" applyNumberFormat="1" applyFont="1" applyAlignment="1">
      <alignment vertical="top"/>
    </xf>
    <xf numFmtId="165" fontId="0" fillId="0" borderId="1" xfId="0" applyNumberFormat="1" applyBorder="1" applyAlignment="1">
      <alignment vertical="top" wrapText="1"/>
    </xf>
    <xf numFmtId="165" fontId="0" fillId="0" borderId="13" xfId="0" applyNumberFormat="1" applyBorder="1" applyAlignment="1">
      <alignment horizontal="center" vertical="top"/>
    </xf>
    <xf numFmtId="165" fontId="2" fillId="0" borderId="0" xfId="0" applyNumberFormat="1" applyFont="1" applyAlignment="1">
      <alignment horizontal="left" vertical="top" wrapText="1"/>
    </xf>
    <xf numFmtId="165" fontId="0" fillId="0" borderId="0" xfId="0" applyNumberFormat="1" applyAlignment="1">
      <alignment horizontal="left" vertical="top" wrapText="1"/>
    </xf>
    <xf numFmtId="165" fontId="2" fillId="0" borderId="1" xfId="0" applyNumberFormat="1" applyFont="1" applyBorder="1" applyAlignment="1">
      <alignment horizontal="center" vertical="top" wrapText="1"/>
    </xf>
    <xf numFmtId="165" fontId="2" fillId="0" borderId="1" xfId="0" applyNumberFormat="1" applyFont="1" applyBorder="1" applyAlignment="1">
      <alignment vertical="top" wrapText="1"/>
    </xf>
    <xf numFmtId="0" fontId="7" fillId="0" borderId="0" xfId="0" applyFont="1" applyAlignment="1">
      <alignment horizontal="center" vertical="top"/>
    </xf>
    <xf numFmtId="0" fontId="2" fillId="0" borderId="6" xfId="1" applyNumberFormat="1" applyFont="1" applyBorder="1" applyAlignment="1">
      <alignment horizontal="left" vertical="top"/>
    </xf>
    <xf numFmtId="0" fontId="0" fillId="0" borderId="12" xfId="0" applyBorder="1" applyAlignment="1">
      <alignment horizontal="center" vertical="top"/>
    </xf>
    <xf numFmtId="0" fontId="0" fillId="0" borderId="0" xfId="0" applyAlignment="1">
      <alignment horizontal="center" vertical="top"/>
    </xf>
    <xf numFmtId="165" fontId="3" fillId="0" borderId="1" xfId="1" applyNumberFormat="1" applyFont="1" applyBorder="1" applyAlignment="1">
      <alignment horizontal="center" vertical="top"/>
    </xf>
    <xf numFmtId="0" fontId="11" fillId="0" borderId="1" xfId="0" applyFont="1" applyBorder="1" applyAlignment="1">
      <alignment horizontal="center" vertical="top"/>
    </xf>
    <xf numFmtId="1" fontId="7" fillId="0" borderId="1" xfId="0" quotePrefix="1" applyNumberFormat="1" applyFont="1" applyBorder="1" applyAlignment="1">
      <alignment horizontal="center" vertical="top"/>
    </xf>
    <xf numFmtId="165" fontId="4" fillId="0" borderId="4" xfId="0" applyNumberFormat="1" applyFont="1" applyBorder="1" applyAlignment="1">
      <alignment horizontal="center" vertical="top"/>
    </xf>
    <xf numFmtId="0" fontId="4" fillId="0" borderId="0" xfId="0" applyFont="1" applyAlignment="1">
      <alignment vertical="top"/>
    </xf>
    <xf numFmtId="165" fontId="4" fillId="0" borderId="7" xfId="0" applyNumberFormat="1" applyFont="1" applyBorder="1" applyAlignment="1">
      <alignment horizontal="center" vertical="top"/>
    </xf>
    <xf numFmtId="0" fontId="4" fillId="0" borderId="7" xfId="0" applyFont="1" applyBorder="1" applyAlignment="1">
      <alignment horizontal="center" vertical="top"/>
    </xf>
    <xf numFmtId="0" fontId="3" fillId="0" borderId="7" xfId="0" applyFont="1" applyBorder="1" applyAlignment="1">
      <alignment horizontal="center" vertical="top"/>
    </xf>
    <xf numFmtId="165" fontId="3" fillId="0" borderId="0" xfId="1" applyNumberFormat="1" applyFont="1" applyAlignment="1">
      <alignment horizontal="center"/>
    </xf>
    <xf numFmtId="2" fontId="11" fillId="0" borderId="0" xfId="0" applyNumberFormat="1" applyFont="1" applyAlignment="1">
      <alignment vertical="top"/>
    </xf>
    <xf numFmtId="169" fontId="2" fillId="0" borderId="0" xfId="1" applyNumberFormat="1" applyFont="1" applyAlignment="1">
      <alignment vertical="top"/>
    </xf>
    <xf numFmtId="169" fontId="2" fillId="0" borderId="0" xfId="0" applyNumberFormat="1" applyFont="1" applyAlignment="1">
      <alignment horizontal="right" vertical="top"/>
    </xf>
    <xf numFmtId="169" fontId="2" fillId="0" borderId="7" xfId="1" applyNumberFormat="1" applyFont="1" applyBorder="1" applyAlignment="1">
      <alignment horizontal="left" vertical="top"/>
    </xf>
    <xf numFmtId="169" fontId="4" fillId="0" borderId="2" xfId="0" applyNumberFormat="1" applyFont="1" applyBorder="1" applyAlignment="1">
      <alignment horizontal="center" vertical="top"/>
    </xf>
    <xf numFmtId="169" fontId="4" fillId="0" borderId="3" xfId="0" applyNumberFormat="1" applyFont="1" applyBorder="1" applyAlignment="1">
      <alignment horizontal="center" vertical="top"/>
    </xf>
    <xf numFmtId="169" fontId="11" fillId="0" borderId="0" xfId="0" applyNumberFormat="1" applyFont="1" applyAlignment="1">
      <alignment vertical="top"/>
    </xf>
    <xf numFmtId="169" fontId="11" fillId="0" borderId="1" xfId="1" applyNumberFormat="1" applyFont="1" applyBorder="1" applyAlignment="1">
      <alignment horizontal="center" vertical="top"/>
    </xf>
    <xf numFmtId="169" fontId="3" fillId="0" borderId="0" xfId="1" applyNumberFormat="1" applyFont="1"/>
    <xf numFmtId="169" fontId="3" fillId="0" borderId="1" xfId="1" applyNumberFormat="1" applyFont="1" applyBorder="1" applyAlignment="1">
      <alignment horizontal="center" vertical="top"/>
    </xf>
    <xf numFmtId="169" fontId="2" fillId="0" borderId="1" xfId="1" applyNumberFormat="1" applyFont="1" applyBorder="1" applyAlignment="1">
      <alignment horizontal="center" vertical="top"/>
    </xf>
    <xf numFmtId="169" fontId="0" fillId="0" borderId="12" xfId="1" applyNumberFormat="1" applyFont="1" applyFill="1" applyBorder="1" applyAlignment="1">
      <alignment horizontal="center" vertical="top" wrapText="1"/>
    </xf>
    <xf numFmtId="169" fontId="0" fillId="0" borderId="12" xfId="1" applyNumberFormat="1" applyFont="1" applyBorder="1" applyAlignment="1">
      <alignment horizontal="center" vertical="top" wrapText="1"/>
    </xf>
    <xf numFmtId="169" fontId="2" fillId="0" borderId="8" xfId="1" applyNumberFormat="1" applyFont="1" applyBorder="1" applyAlignment="1">
      <alignment horizontal="center" vertical="top"/>
    </xf>
    <xf numFmtId="169" fontId="2" fillId="0" borderId="13" xfId="1" applyNumberFormat="1" applyFont="1" applyBorder="1" applyAlignment="1">
      <alignment horizontal="center" vertical="top"/>
    </xf>
    <xf numFmtId="169" fontId="2" fillId="0" borderId="9" xfId="1" applyNumberFormat="1" applyFont="1" applyBorder="1" applyAlignment="1">
      <alignment horizontal="center" vertical="top"/>
    </xf>
    <xf numFmtId="169" fontId="2" fillId="0" borderId="1" xfId="1" applyNumberFormat="1" applyFont="1" applyFill="1" applyBorder="1" applyAlignment="1">
      <alignment horizontal="center" vertical="top"/>
    </xf>
    <xf numFmtId="169" fontId="11" fillId="0" borderId="9" xfId="1" applyNumberFormat="1" applyFont="1" applyBorder="1" applyAlignment="1">
      <alignment horizontal="center" vertical="top"/>
    </xf>
    <xf numFmtId="169" fontId="2" fillId="0" borderId="1" xfId="1" applyNumberFormat="1" applyFont="1" applyFill="1" applyBorder="1" applyAlignment="1">
      <alignment horizontal="right" vertical="top"/>
    </xf>
    <xf numFmtId="169" fontId="2" fillId="0" borderId="1" xfId="1" applyNumberFormat="1" applyFont="1" applyBorder="1" applyAlignment="1">
      <alignment vertical="top"/>
    </xf>
    <xf numFmtId="169" fontId="2" fillId="0" borderId="1" xfId="1" applyNumberFormat="1" applyFont="1" applyFill="1" applyBorder="1" applyAlignment="1">
      <alignment vertical="top"/>
    </xf>
    <xf numFmtId="169" fontId="2" fillId="0" borderId="3" xfId="1" applyNumberFormat="1" applyFont="1" applyBorder="1" applyAlignment="1">
      <alignment vertical="top"/>
    </xf>
    <xf numFmtId="169" fontId="7" fillId="0" borderId="1" xfId="1" applyNumberFormat="1" applyFont="1" applyBorder="1" applyAlignment="1">
      <alignment horizontal="center" vertical="top"/>
    </xf>
    <xf numFmtId="169" fontId="5" fillId="0" borderId="1" xfId="1" applyNumberFormat="1" applyFont="1" applyBorder="1" applyAlignment="1">
      <alignment vertical="top"/>
    </xf>
    <xf numFmtId="169" fontId="0" fillId="0" borderId="0" xfId="0" applyNumberFormat="1" applyAlignment="1">
      <alignment wrapText="1"/>
    </xf>
    <xf numFmtId="169" fontId="0" fillId="0" borderId="0" xfId="0" applyNumberFormat="1"/>
    <xf numFmtId="0" fontId="4" fillId="0" borderId="7" xfId="0" applyFont="1" applyBorder="1" applyAlignment="1">
      <alignment horizontal="left" vertical="top" wrapText="1"/>
    </xf>
    <xf numFmtId="0" fontId="4" fillId="0" borderId="5" xfId="0" applyFont="1" applyBorder="1" applyAlignment="1">
      <alignment horizontal="center" vertical="top"/>
    </xf>
    <xf numFmtId="0" fontId="4" fillId="0" borderId="6" xfId="0" applyFont="1" applyBorder="1" applyAlignment="1">
      <alignment horizontal="center" vertical="top"/>
    </xf>
    <xf numFmtId="0" fontId="4" fillId="0" borderId="12" xfId="0" applyFont="1" applyBorder="1" applyAlignment="1">
      <alignment horizontal="center" vertical="top"/>
    </xf>
    <xf numFmtId="0" fontId="4" fillId="0" borderId="4" xfId="0" applyFont="1" applyBorder="1" applyAlignment="1">
      <alignment horizontal="center" vertical="top"/>
    </xf>
    <xf numFmtId="169" fontId="4" fillId="0" borderId="8" xfId="1" applyNumberFormat="1" applyFont="1" applyBorder="1" applyAlignment="1">
      <alignment horizontal="center" vertical="top"/>
    </xf>
    <xf numFmtId="169" fontId="4" fillId="0" borderId="13" xfId="1" applyNumberFormat="1" applyFont="1" applyBorder="1" applyAlignment="1">
      <alignment horizontal="center" vertical="top"/>
    </xf>
    <xf numFmtId="2" fontId="0" fillId="0" borderId="12" xfId="0" applyNumberFormat="1" applyBorder="1" applyAlignment="1">
      <alignment horizontal="center" vertical="top"/>
    </xf>
    <xf numFmtId="2" fontId="4" fillId="0" borderId="5" xfId="0" applyNumberFormat="1" applyFont="1" applyBorder="1" applyAlignment="1">
      <alignment horizontal="center" vertical="top"/>
    </xf>
    <xf numFmtId="0" fontId="4" fillId="0" borderId="4" xfId="0" applyFont="1" applyBorder="1" applyAlignment="1">
      <alignment horizontal="left" vertical="top" wrapText="1"/>
    </xf>
    <xf numFmtId="2" fontId="4" fillId="0" borderId="6" xfId="0" applyNumberFormat="1" applyFont="1" applyBorder="1" applyAlignment="1">
      <alignment horizontal="center" vertical="top"/>
    </xf>
    <xf numFmtId="169" fontId="11" fillId="0" borderId="0" xfId="0" applyNumberFormat="1" applyFont="1" applyAlignment="1">
      <alignment horizontal="center"/>
    </xf>
    <xf numFmtId="0" fontId="0" fillId="0" borderId="0" xfId="0" applyAlignment="1">
      <alignment vertical="top" wrapText="1"/>
    </xf>
    <xf numFmtId="0" fontId="1" fillId="0" borderId="1" xfId="0" applyFont="1" applyBorder="1" applyAlignment="1">
      <alignment horizontal="center" vertical="top" wrapText="1"/>
    </xf>
    <xf numFmtId="169" fontId="1" fillId="0" borderId="1" xfId="0" applyNumberFormat="1" applyFont="1" applyBorder="1" applyAlignment="1">
      <alignment horizontal="right" vertical="top" wrapText="1"/>
    </xf>
    <xf numFmtId="169" fontId="1" fillId="0" borderId="3" xfId="0" applyNumberFormat="1" applyFont="1" applyBorder="1" applyAlignment="1">
      <alignment horizontal="right" vertical="top" wrapText="1"/>
    </xf>
    <xf numFmtId="169" fontId="1" fillId="0" borderId="11" xfId="0" applyNumberFormat="1" applyFont="1" applyBorder="1" applyAlignment="1">
      <alignment horizontal="right" vertical="top" wrapText="1"/>
    </xf>
    <xf numFmtId="169" fontId="1" fillId="0" borderId="11" xfId="0" applyNumberFormat="1" applyFont="1" applyBorder="1" applyAlignment="1">
      <alignment horizontal="center" vertical="top" wrapText="1"/>
    </xf>
    <xf numFmtId="169" fontId="1" fillId="0" borderId="0" xfId="0" applyNumberFormat="1" applyFont="1" applyAlignment="1">
      <alignment horizontal="center" vertical="top" wrapText="1"/>
    </xf>
    <xf numFmtId="169" fontId="4" fillId="0" borderId="0" xfId="0" applyNumberFormat="1" applyFont="1" applyAlignment="1">
      <alignment vertical="top"/>
    </xf>
    <xf numFmtId="169" fontId="4" fillId="0" borderId="3" xfId="1" applyNumberFormat="1" applyFont="1" applyFill="1" applyBorder="1" applyAlignment="1">
      <alignment horizontal="right" vertical="top"/>
    </xf>
    <xf numFmtId="0" fontId="4" fillId="0" borderId="1" xfId="0" applyFont="1" applyBorder="1" applyAlignment="1">
      <alignment horizontal="left" vertical="top"/>
    </xf>
    <xf numFmtId="169" fontId="11" fillId="0" borderId="1" xfId="1" applyNumberFormat="1" applyFont="1" applyFill="1" applyBorder="1" applyAlignment="1">
      <alignment horizontal="right" vertical="top"/>
    </xf>
    <xf numFmtId="0" fontId="11" fillId="0" borderId="1" xfId="0" applyFont="1" applyBorder="1" applyAlignment="1">
      <alignment horizontal="center" vertical="top" wrapText="1"/>
    </xf>
    <xf numFmtId="169" fontId="3" fillId="0" borderId="0" xfId="1" applyNumberFormat="1" applyFont="1" applyAlignment="1">
      <alignment horizontal="right"/>
    </xf>
    <xf numFmtId="169" fontId="0" fillId="0" borderId="7" xfId="0" applyNumberFormat="1" applyBorder="1" applyAlignment="1">
      <alignment horizontal="right" vertical="top"/>
    </xf>
    <xf numFmtId="169" fontId="3" fillId="0" borderId="1" xfId="1" applyNumberFormat="1" applyFont="1" applyBorder="1" applyAlignment="1">
      <alignment horizontal="right" vertical="top"/>
    </xf>
    <xf numFmtId="169" fontId="2" fillId="0" borderId="1" xfId="1" applyNumberFormat="1" applyFont="1" applyBorder="1" applyAlignment="1">
      <alignment horizontal="right" vertical="top"/>
    </xf>
    <xf numFmtId="169" fontId="0" fillId="0" borderId="1" xfId="1" applyNumberFormat="1" applyFont="1" applyBorder="1" applyAlignment="1">
      <alignment horizontal="right" vertical="top" wrapText="1"/>
    </xf>
    <xf numFmtId="169" fontId="0" fillId="0" borderId="1" xfId="1" applyNumberFormat="1" applyFont="1" applyFill="1" applyBorder="1" applyAlignment="1">
      <alignment horizontal="right" vertical="top" wrapText="1"/>
    </xf>
    <xf numFmtId="169" fontId="11" fillId="0" borderId="1" xfId="1" applyNumberFormat="1" applyFont="1" applyBorder="1" applyAlignment="1">
      <alignment horizontal="right" vertical="top"/>
    </xf>
    <xf numFmtId="169" fontId="4" fillId="0" borderId="2" xfId="1" applyNumberFormat="1" applyFont="1" applyFill="1" applyBorder="1" applyAlignment="1">
      <alignment horizontal="right" vertical="top"/>
    </xf>
    <xf numFmtId="165" fontId="11" fillId="0" borderId="1" xfId="0" applyNumberFormat="1" applyFont="1" applyBorder="1" applyAlignment="1">
      <alignment horizontal="left" vertical="top" wrapText="1"/>
    </xf>
    <xf numFmtId="2" fontId="13" fillId="0" borderId="0" xfId="0" applyNumberFormat="1" applyFont="1" applyAlignment="1">
      <alignment vertical="top"/>
    </xf>
    <xf numFmtId="169" fontId="13" fillId="0" borderId="0" xfId="0" applyNumberFormat="1" applyFont="1" applyAlignment="1">
      <alignment vertical="top"/>
    </xf>
    <xf numFmtId="4" fontId="13" fillId="0" borderId="0" xfId="0" applyNumberFormat="1" applyFont="1" applyAlignment="1">
      <alignment vertical="top"/>
    </xf>
    <xf numFmtId="169" fontId="13" fillId="0" borderId="0" xfId="0" applyNumberFormat="1" applyFont="1" applyAlignment="1">
      <alignment horizontal="right" vertical="top"/>
    </xf>
    <xf numFmtId="2" fontId="0" fillId="0" borderId="1" xfId="0" applyNumberFormat="1" applyBorder="1" applyAlignment="1">
      <alignment horizontal="center" vertical="top"/>
    </xf>
    <xf numFmtId="169" fontId="2" fillId="0" borderId="0" xfId="0" applyNumberFormat="1" applyFont="1" applyAlignment="1">
      <alignment vertical="top"/>
    </xf>
    <xf numFmtId="0" fontId="15" fillId="0" borderId="0" xfId="0" applyFont="1"/>
    <xf numFmtId="168" fontId="15" fillId="0" borderId="0" xfId="0" applyNumberFormat="1" applyFont="1"/>
    <xf numFmtId="169" fontId="15" fillId="0" borderId="0" xfId="0" applyNumberFormat="1" applyFont="1" applyAlignment="1">
      <alignment vertical="top"/>
    </xf>
    <xf numFmtId="170" fontId="11" fillId="0" borderId="0" xfId="0" applyNumberFormat="1" applyFont="1" applyAlignment="1">
      <alignment vertical="top"/>
    </xf>
    <xf numFmtId="165" fontId="11" fillId="0" borderId="1" xfId="0" applyNumberFormat="1" applyFont="1" applyBorder="1" applyAlignment="1">
      <alignment vertical="top" wrapText="1"/>
    </xf>
    <xf numFmtId="169" fontId="11" fillId="0" borderId="0" xfId="0" applyNumberFormat="1" applyFont="1" applyAlignment="1">
      <alignment horizontal="right" vertical="top"/>
    </xf>
    <xf numFmtId="169" fontId="2" fillId="0" borderId="0" xfId="0" applyNumberFormat="1" applyFont="1" applyAlignment="1">
      <alignment horizontal="right"/>
    </xf>
    <xf numFmtId="0" fontId="14" fillId="0" borderId="0" xfId="0" applyFont="1" applyAlignment="1">
      <alignment horizontal="left" vertical="top"/>
    </xf>
    <xf numFmtId="169" fontId="14" fillId="0" borderId="0" xfId="0" applyNumberFormat="1" applyFont="1"/>
    <xf numFmtId="0" fontId="12" fillId="0" borderId="0" xfId="0" applyFont="1" applyAlignment="1">
      <alignment horizontal="left" vertical="top"/>
    </xf>
    <xf numFmtId="169" fontId="12" fillId="0" borderId="0" xfId="0" applyNumberFormat="1" applyFont="1"/>
    <xf numFmtId="0" fontId="16" fillId="0" borderId="0" xfId="0" applyFont="1" applyAlignment="1">
      <alignment horizontal="left" vertical="top"/>
    </xf>
    <xf numFmtId="169" fontId="17" fillId="0" borderId="0" xfId="0" applyNumberFormat="1" applyFont="1" applyAlignment="1">
      <alignment vertical="top" wrapText="1"/>
    </xf>
    <xf numFmtId="169" fontId="4" fillId="0" borderId="0" xfId="0" applyNumberFormat="1" applyFont="1" applyAlignment="1">
      <alignment wrapText="1"/>
    </xf>
    <xf numFmtId="169" fontId="15" fillId="0" borderId="0" xfId="0" applyNumberFormat="1" applyFont="1" applyAlignment="1">
      <alignment horizontal="right" vertical="top"/>
    </xf>
    <xf numFmtId="170" fontId="15" fillId="0" borderId="0" xfId="0" applyNumberFormat="1" applyFont="1" applyAlignment="1">
      <alignment vertical="top"/>
    </xf>
    <xf numFmtId="0" fontId="18" fillId="0" borderId="0" xfId="0" applyFont="1" applyAlignment="1">
      <alignment horizontal="left" vertical="top"/>
    </xf>
    <xf numFmtId="16" fontId="9" fillId="0" borderId="0" xfId="0" quotePrefix="1" applyNumberFormat="1" applyFont="1" applyAlignment="1">
      <alignment vertical="top"/>
    </xf>
    <xf numFmtId="0" fontId="1" fillId="0" borderId="1" xfId="0" applyFont="1" applyBorder="1" applyAlignment="1">
      <alignment vertical="top" wrapText="1"/>
    </xf>
    <xf numFmtId="169" fontId="4" fillId="0" borderId="5" xfId="0" applyNumberFormat="1" applyFont="1" applyBorder="1" applyAlignment="1">
      <alignment horizontal="center" vertical="top"/>
    </xf>
    <xf numFmtId="17" fontId="2" fillId="0" borderId="0" xfId="0" quotePrefix="1" applyNumberFormat="1" applyFont="1" applyAlignment="1">
      <alignment vertical="top"/>
    </xf>
    <xf numFmtId="169" fontId="2" fillId="0" borderId="0" xfId="0" applyNumberFormat="1" applyFont="1"/>
    <xf numFmtId="168" fontId="2" fillId="0" borderId="0" xfId="0" applyNumberFormat="1" applyFont="1"/>
    <xf numFmtId="169" fontId="2" fillId="0" borderId="0" xfId="0" quotePrefix="1" applyNumberFormat="1" applyFont="1" applyAlignment="1">
      <alignment vertical="top"/>
    </xf>
    <xf numFmtId="169" fontId="5" fillId="0" borderId="0" xfId="0" applyNumberFormat="1" applyFont="1" applyAlignment="1">
      <alignment horizontal="center" vertical="top" wrapText="1"/>
    </xf>
    <xf numFmtId="165" fontId="1" fillId="0" borderId="0" xfId="0" applyNumberFormat="1" applyFont="1" applyAlignment="1">
      <alignment horizontal="left" vertical="top" wrapText="1"/>
    </xf>
    <xf numFmtId="0" fontId="2" fillId="0" borderId="0" xfId="0" applyFont="1" applyAlignment="1">
      <alignment horizontal="right"/>
    </xf>
    <xf numFmtId="0" fontId="1" fillId="0" borderId="0" xfId="0" applyFont="1" applyAlignment="1">
      <alignment vertical="top"/>
    </xf>
    <xf numFmtId="0" fontId="1" fillId="0" borderId="0" xfId="0" applyFont="1" applyAlignment="1">
      <alignment horizontal="left" vertical="top" wrapText="1"/>
    </xf>
    <xf numFmtId="169" fontId="1" fillId="0" borderId="0" xfId="1" applyNumberFormat="1" applyFont="1" applyAlignment="1">
      <alignment vertical="top"/>
    </xf>
    <xf numFmtId="0" fontId="1" fillId="0" borderId="0" xfId="0" applyFont="1" applyAlignment="1">
      <alignment wrapText="1"/>
    </xf>
    <xf numFmtId="169" fontId="1" fillId="0" borderId="0" xfId="1" applyNumberFormat="1" applyFont="1" applyAlignment="1">
      <alignment horizontal="right"/>
    </xf>
    <xf numFmtId="0" fontId="1" fillId="0" borderId="0" xfId="0" applyFont="1" applyAlignment="1">
      <alignment horizontal="center" vertical="top"/>
    </xf>
    <xf numFmtId="169" fontId="1" fillId="0" borderId="0" xfId="1" applyNumberFormat="1" applyFont="1"/>
    <xf numFmtId="0" fontId="3" fillId="0" borderId="7" xfId="0" applyFont="1" applyBorder="1" applyAlignment="1">
      <alignment vertical="top"/>
    </xf>
    <xf numFmtId="0" fontId="1" fillId="0" borderId="7" xfId="0" applyFont="1" applyBorder="1" applyAlignment="1">
      <alignment horizontal="left" vertical="top"/>
    </xf>
    <xf numFmtId="169" fontId="1" fillId="0" borderId="0" xfId="0" applyNumberFormat="1" applyFont="1" applyAlignment="1">
      <alignment vertical="top"/>
    </xf>
    <xf numFmtId="0" fontId="4" fillId="0" borderId="12" xfId="0" applyFont="1" applyBorder="1" applyAlignment="1">
      <alignment horizontal="left" vertical="top"/>
    </xf>
    <xf numFmtId="169" fontId="2" fillId="0" borderId="9" xfId="0" applyNumberFormat="1" applyFont="1" applyBorder="1" applyAlignment="1">
      <alignment vertical="top"/>
    </xf>
    <xf numFmtId="0" fontId="1" fillId="0" borderId="7" xfId="0" applyFont="1" applyBorder="1" applyAlignment="1">
      <alignment wrapText="1"/>
    </xf>
    <xf numFmtId="0" fontId="1" fillId="0" borderId="7" xfId="0" applyFont="1" applyBorder="1" applyAlignment="1">
      <alignment vertical="top"/>
    </xf>
    <xf numFmtId="0" fontId="1" fillId="0" borderId="7" xfId="0" applyFont="1" applyBorder="1" applyAlignment="1">
      <alignment horizontal="center" vertical="top"/>
    </xf>
    <xf numFmtId="169" fontId="1" fillId="0" borderId="7" xfId="1" applyNumberFormat="1" applyFont="1" applyBorder="1"/>
    <xf numFmtId="165" fontId="3" fillId="0" borderId="7" xfId="1" applyNumberFormat="1" applyFont="1" applyBorder="1" applyAlignment="1">
      <alignment horizontal="center"/>
    </xf>
    <xf numFmtId="169" fontId="3" fillId="0" borderId="7" xfId="1" applyNumberFormat="1" applyFont="1" applyBorder="1"/>
    <xf numFmtId="169" fontId="3" fillId="0" borderId="7" xfId="1" applyNumberFormat="1" applyFont="1" applyBorder="1" applyAlignment="1">
      <alignment horizontal="right"/>
    </xf>
    <xf numFmtId="0" fontId="1" fillId="0" borderId="1" xfId="0" applyFont="1" applyBorder="1" applyAlignment="1">
      <alignment horizontal="left" vertical="top" wrapText="1"/>
    </xf>
    <xf numFmtId="0" fontId="2" fillId="0" borderId="1" xfId="4" applyBorder="1" applyAlignment="1">
      <alignment horizontal="center" vertical="top" wrapText="1"/>
    </xf>
    <xf numFmtId="4" fontId="19" fillId="0" borderId="1" xfId="4" applyNumberFormat="1" applyFont="1" applyBorder="1" applyAlignment="1">
      <alignment horizontal="center" vertical="top" wrapText="1"/>
    </xf>
    <xf numFmtId="44" fontId="2" fillId="0" borderId="1" xfId="3" applyNumberFormat="1" applyBorder="1" applyAlignment="1">
      <alignment horizontal="center" vertical="top" wrapText="1"/>
    </xf>
    <xf numFmtId="44" fontId="2" fillId="0" borderId="1" xfId="3" applyNumberFormat="1" applyBorder="1" applyAlignment="1">
      <alignment horizontal="left" vertical="top" wrapText="1"/>
    </xf>
    <xf numFmtId="0" fontId="2" fillId="0" borderId="1" xfId="0" applyFont="1" applyBorder="1" applyAlignment="1">
      <alignment horizontal="left" vertical="top" wrapText="1" indent="1"/>
    </xf>
    <xf numFmtId="0" fontId="19" fillId="0" borderId="1" xfId="3" applyFont="1" applyBorder="1" applyAlignment="1">
      <alignment horizontal="center" vertical="top"/>
    </xf>
    <xf numFmtId="1" fontId="2" fillId="0" borderId="1" xfId="4" applyNumberFormat="1" applyBorder="1" applyAlignment="1">
      <alignment horizontal="center" vertical="top" wrapText="1"/>
    </xf>
    <xf numFmtId="0" fontId="2" fillId="0" borderId="12" xfId="0" applyFont="1" applyBorder="1" applyAlignment="1">
      <alignment horizontal="left" vertical="top" wrapText="1" indent="1"/>
    </xf>
    <xf numFmtId="0" fontId="1" fillId="0" borderId="1" xfId="0" applyFont="1" applyBorder="1" applyAlignment="1">
      <alignment horizontal="left" vertical="top" wrapText="1" indent="1"/>
    </xf>
    <xf numFmtId="0" fontId="11" fillId="0" borderId="1" xfId="3" applyFont="1" applyBorder="1" applyAlignment="1">
      <alignment horizontal="center" vertical="top"/>
    </xf>
    <xf numFmtId="1" fontId="11" fillId="0" borderId="1" xfId="3" applyNumberFormat="1" applyFont="1" applyBorder="1" applyAlignment="1">
      <alignment horizontal="center" vertical="top" wrapText="1"/>
    </xf>
    <xf numFmtId="0" fontId="12" fillId="0" borderId="1" xfId="0" applyFont="1" applyBorder="1" applyAlignment="1">
      <alignment horizontal="left" vertical="top" wrapText="1" indent="1"/>
    </xf>
    <xf numFmtId="0" fontId="11" fillId="0" borderId="1" xfId="3" applyFont="1" applyBorder="1" applyAlignment="1">
      <alignment horizontal="center" vertical="top" wrapText="1"/>
    </xf>
    <xf numFmtId="1" fontId="11" fillId="0" borderId="1" xfId="3" applyNumberFormat="1" applyFont="1" applyBorder="1" applyAlignment="1">
      <alignment horizontal="center" vertical="top"/>
    </xf>
    <xf numFmtId="4" fontId="11" fillId="0" borderId="1" xfId="3" applyNumberFormat="1" applyFont="1" applyBorder="1" applyAlignment="1">
      <alignment horizontal="center" vertical="top"/>
    </xf>
    <xf numFmtId="0" fontId="2" fillId="0" borderId="1" xfId="3" applyBorder="1" applyAlignment="1">
      <alignment horizontal="center" vertical="top" wrapText="1"/>
    </xf>
    <xf numFmtId="0" fontId="2" fillId="0" borderId="1" xfId="3" applyBorder="1" applyAlignment="1">
      <alignment horizontal="center" vertical="top"/>
    </xf>
    <xf numFmtId="1" fontId="2" fillId="0" borderId="1" xfId="3" applyNumberFormat="1" applyBorder="1" applyAlignment="1">
      <alignment horizontal="center" vertical="top"/>
    </xf>
    <xf numFmtId="0" fontId="2" fillId="0" borderId="0" xfId="0" applyFont="1" applyAlignment="1">
      <alignment horizontal="left" vertical="top" wrapText="1" indent="1"/>
    </xf>
    <xf numFmtId="0" fontId="2" fillId="0" borderId="1" xfId="7" applyFont="1" applyBorder="1" applyAlignment="1">
      <alignment horizontal="center"/>
    </xf>
    <xf numFmtId="4" fontId="2" fillId="0" borderId="1" xfId="3" applyNumberFormat="1" applyBorder="1" applyAlignment="1">
      <alignment horizontal="center" vertical="top"/>
    </xf>
    <xf numFmtId="0" fontId="2" fillId="0" borderId="12" xfId="3" applyBorder="1" applyAlignment="1">
      <alignment horizontal="center" vertical="top" wrapText="1"/>
    </xf>
    <xf numFmtId="4" fontId="1" fillId="0" borderId="1" xfId="7" applyNumberFormat="1" applyFont="1" applyBorder="1" applyAlignment="1">
      <alignment horizontal="left" wrapText="1" indent="1"/>
    </xf>
    <xf numFmtId="0" fontId="1" fillId="0" borderId="1" xfId="3" applyFont="1" applyBorder="1" applyAlignment="1">
      <alignment horizontal="center" vertical="top" wrapText="1"/>
    </xf>
    <xf numFmtId="167" fontId="11" fillId="0" borderId="1" xfId="3" applyNumberFormat="1" applyFont="1" applyBorder="1" applyAlignment="1">
      <alignment horizontal="center" vertical="top" wrapText="1"/>
    </xf>
    <xf numFmtId="167" fontId="2" fillId="0" borderId="1" xfId="3" applyNumberFormat="1" applyBorder="1" applyAlignment="1">
      <alignment horizontal="center" vertical="top"/>
    </xf>
    <xf numFmtId="0" fontId="2" fillId="0" borderId="1" xfId="4" applyBorder="1" applyAlignment="1">
      <alignment horizontal="center" vertical="top"/>
    </xf>
    <xf numFmtId="0" fontId="2" fillId="0" borderId="1" xfId="3" applyBorder="1" applyAlignment="1">
      <alignment horizontal="left" vertical="top" wrapText="1" indent="2"/>
    </xf>
    <xf numFmtId="0" fontId="2" fillId="0" borderId="9" xfId="3" applyBorder="1" applyAlignment="1">
      <alignment horizontal="left" vertical="top" wrapText="1" indent="1"/>
    </xf>
    <xf numFmtId="165" fontId="2" fillId="0" borderId="1" xfId="0" applyNumberFormat="1" applyFont="1" applyBorder="1" applyAlignment="1">
      <alignment wrapText="1"/>
    </xf>
    <xf numFmtId="0" fontId="2" fillId="0" borderId="1" xfId="9" applyFont="1" applyBorder="1" applyAlignment="1">
      <alignment horizontal="center" vertical="top"/>
    </xf>
    <xf numFmtId="0" fontId="2" fillId="0" borderId="1" xfId="3" applyBorder="1" applyAlignment="1">
      <alignment horizontal="left" vertical="top" wrapText="1" indent="1"/>
    </xf>
    <xf numFmtId="0" fontId="1" fillId="0" borderId="1" xfId="0" applyFont="1" applyBorder="1" applyAlignment="1">
      <alignment vertical="top"/>
    </xf>
    <xf numFmtId="169" fontId="4" fillId="0" borderId="1" xfId="0" applyNumberFormat="1" applyFont="1" applyBorder="1" applyAlignment="1">
      <alignment horizontal="right" vertical="top" wrapText="1"/>
    </xf>
    <xf numFmtId="2" fontId="13" fillId="0" borderId="7" xfId="0" applyNumberFormat="1" applyFont="1" applyBorder="1" applyAlignment="1">
      <alignment horizontal="left" vertical="top" wrapText="1"/>
    </xf>
    <xf numFmtId="169" fontId="2" fillId="0" borderId="0" xfId="1" applyNumberFormat="1" applyFont="1" applyAlignment="1">
      <alignment horizontal="right" vertical="top"/>
    </xf>
    <xf numFmtId="169" fontId="0" fillId="0" borderId="7" xfId="1" applyNumberFormat="1" applyFont="1" applyFill="1" applyBorder="1" applyAlignment="1">
      <alignment horizontal="right" vertical="top"/>
    </xf>
    <xf numFmtId="169" fontId="4" fillId="0" borderId="0" xfId="0" applyNumberFormat="1" applyFont="1" applyAlignment="1">
      <alignment horizontal="right" vertical="top" indent="1"/>
    </xf>
    <xf numFmtId="169" fontId="4" fillId="0" borderId="2" xfId="0" applyNumberFormat="1" applyFont="1" applyBorder="1" applyAlignment="1">
      <alignment horizontal="right" vertical="top"/>
    </xf>
    <xf numFmtId="169" fontId="4" fillId="0" borderId="3" xfId="0" applyNumberFormat="1" applyFont="1" applyBorder="1" applyAlignment="1">
      <alignment horizontal="right" vertical="top"/>
    </xf>
    <xf numFmtId="169" fontId="0" fillId="0" borderId="1" xfId="1" applyNumberFormat="1" applyFont="1" applyBorder="1" applyAlignment="1">
      <alignment horizontal="right" vertical="top"/>
    </xf>
    <xf numFmtId="169" fontId="0" fillId="0" borderId="1" xfId="0" applyNumberFormat="1" applyBorder="1" applyAlignment="1">
      <alignment horizontal="right" vertical="top"/>
    </xf>
    <xf numFmtId="169" fontId="6" fillId="0" borderId="1" xfId="0" applyNumberFormat="1" applyFont="1" applyBorder="1" applyAlignment="1">
      <alignment horizontal="right" vertical="top"/>
    </xf>
    <xf numFmtId="169" fontId="0" fillId="0" borderId="1" xfId="1" applyNumberFormat="1" applyFont="1" applyFill="1" applyBorder="1" applyAlignment="1">
      <alignment horizontal="right" vertical="top"/>
    </xf>
    <xf numFmtId="169" fontId="0" fillId="0" borderId="1" xfId="0" applyNumberFormat="1" applyBorder="1" applyAlignment="1">
      <alignment horizontal="right" vertical="top" wrapText="1"/>
    </xf>
    <xf numFmtId="169" fontId="4" fillId="0" borderId="8" xfId="1" applyNumberFormat="1" applyFont="1" applyBorder="1" applyAlignment="1">
      <alignment horizontal="right" vertical="top"/>
    </xf>
    <xf numFmtId="169" fontId="4" fillId="0" borderId="13" xfId="1" applyNumberFormat="1" applyFont="1" applyBorder="1" applyAlignment="1">
      <alignment horizontal="right" vertical="top"/>
    </xf>
    <xf numFmtId="169" fontId="4" fillId="0" borderId="9" xfId="1" applyNumberFormat="1" applyFont="1" applyBorder="1" applyAlignment="1">
      <alignment horizontal="right" vertical="top"/>
    </xf>
    <xf numFmtId="169" fontId="4" fillId="0" borderId="1" xfId="0" applyNumberFormat="1" applyFont="1" applyBorder="1" applyAlignment="1">
      <alignment horizontal="right" vertical="top"/>
    </xf>
    <xf numFmtId="169" fontId="0" fillId="0" borderId="0" xfId="1" applyNumberFormat="1" applyFont="1" applyBorder="1" applyAlignment="1">
      <alignment horizontal="right" vertical="top"/>
    </xf>
    <xf numFmtId="169" fontId="2" fillId="0" borderId="1" xfId="0" applyNumberFormat="1" applyFont="1" applyBorder="1" applyAlignment="1">
      <alignment horizontal="right" vertical="top"/>
    </xf>
    <xf numFmtId="169" fontId="0" fillId="0" borderId="0" xfId="1" applyNumberFormat="1" applyFont="1" applyAlignment="1">
      <alignment horizontal="right" vertical="top"/>
    </xf>
    <xf numFmtId="169" fontId="0" fillId="0" borderId="0" xfId="0" applyNumberFormat="1" applyAlignment="1">
      <alignment horizontal="right" vertical="top"/>
    </xf>
    <xf numFmtId="0" fontId="4" fillId="0" borderId="14" xfId="0" applyFont="1" applyBorder="1" applyAlignment="1">
      <alignment horizontal="center" vertical="center"/>
    </xf>
    <xf numFmtId="0" fontId="1" fillId="0" borderId="14" xfId="0" applyFont="1" applyBorder="1" applyAlignment="1">
      <alignment horizontal="center" vertical="center" wrapText="1"/>
    </xf>
    <xf numFmtId="0" fontId="4" fillId="0" borderId="14" xfId="0" applyFont="1" applyBorder="1" applyAlignment="1">
      <alignment horizontal="center" vertical="center" wrapText="1"/>
    </xf>
    <xf numFmtId="169" fontId="4" fillId="0" borderId="14" xfId="1" applyNumberFormat="1" applyFont="1" applyBorder="1" applyAlignment="1">
      <alignment horizontal="center" vertical="center"/>
    </xf>
    <xf numFmtId="169" fontId="4" fillId="0" borderId="14" xfId="0" applyNumberFormat="1" applyFont="1" applyBorder="1" applyAlignment="1">
      <alignment horizontal="center" vertical="center"/>
    </xf>
    <xf numFmtId="0" fontId="1" fillId="0" borderId="7" xfId="0" applyFont="1" applyBorder="1" applyAlignment="1">
      <alignment horizontal="center" vertical="center"/>
    </xf>
    <xf numFmtId="0" fontId="2" fillId="0" borderId="0" xfId="0" applyFont="1" applyAlignment="1">
      <alignment horizontal="center" vertical="center" wrapText="1"/>
    </xf>
    <xf numFmtId="165" fontId="0" fillId="0" borderId="1" xfId="0" applyNumberFormat="1" applyBorder="1" applyAlignment="1">
      <alignment horizontal="center" vertical="center" wrapText="1"/>
    </xf>
    <xf numFmtId="165" fontId="2" fillId="0" borderId="1" xfId="0" applyNumberFormat="1" applyFont="1" applyBorder="1" applyAlignment="1">
      <alignment horizontal="center" vertical="center" wrapText="1"/>
    </xf>
    <xf numFmtId="165" fontId="2" fillId="0" borderId="1" xfId="0" applyNumberFormat="1" applyFont="1" applyBorder="1" applyAlignment="1">
      <alignment horizontal="center" vertical="center"/>
    </xf>
    <xf numFmtId="165" fontId="0" fillId="0" borderId="1" xfId="0" applyNumberFormat="1" applyBorder="1" applyAlignment="1">
      <alignment horizontal="center" vertical="center"/>
    </xf>
    <xf numFmtId="165" fontId="4" fillId="0" borderId="4" xfId="0" applyNumberFormat="1" applyFont="1" applyBorder="1" applyAlignment="1">
      <alignment horizontal="center" vertical="center"/>
    </xf>
    <xf numFmtId="165" fontId="4" fillId="0" borderId="7" xfId="0" applyNumberFormat="1" applyFont="1" applyBorder="1" applyAlignment="1">
      <alignment horizontal="center" vertical="center"/>
    </xf>
    <xf numFmtId="165" fontId="4" fillId="0" borderId="0" xfId="0" applyNumberFormat="1" applyFont="1" applyAlignment="1">
      <alignment horizontal="center" vertical="center"/>
    </xf>
    <xf numFmtId="0" fontId="0" fillId="0" borderId="0" xfId="0" applyAlignment="1">
      <alignment horizontal="center" vertical="center" wrapText="1"/>
    </xf>
    <xf numFmtId="0" fontId="1" fillId="0" borderId="0" xfId="0" applyFont="1" applyAlignment="1">
      <alignment horizontal="left" vertical="center" wrapText="1"/>
    </xf>
    <xf numFmtId="0" fontId="1" fillId="0" borderId="0" xfId="0" applyFont="1" applyAlignment="1">
      <alignment horizontal="left" vertical="center"/>
    </xf>
    <xf numFmtId="0" fontId="1" fillId="0" borderId="7" xfId="0" applyFont="1" applyBorder="1" applyAlignment="1">
      <alignment horizontal="left" vertical="top" wrapText="1"/>
    </xf>
    <xf numFmtId="0" fontId="2" fillId="0" borderId="1" xfId="0" applyFont="1" applyBorder="1" applyAlignment="1">
      <alignment horizontal="left" wrapText="1"/>
    </xf>
    <xf numFmtId="165" fontId="1" fillId="0" borderId="0" xfId="1" applyNumberFormat="1" applyFont="1" applyAlignment="1">
      <alignment horizontal="right"/>
    </xf>
    <xf numFmtId="0" fontId="1" fillId="0" borderId="0" xfId="0" applyFont="1" applyAlignment="1">
      <alignment horizontal="left" wrapText="1"/>
    </xf>
    <xf numFmtId="0" fontId="3" fillId="0" borderId="7" xfId="0" applyFont="1" applyBorder="1" applyAlignment="1">
      <alignment horizontal="left" wrapText="1"/>
    </xf>
    <xf numFmtId="0" fontId="3" fillId="0" borderId="0" xfId="0" applyFont="1" applyAlignment="1">
      <alignment horizontal="left" vertical="top" wrapText="1"/>
    </xf>
    <xf numFmtId="0" fontId="4" fillId="0" borderId="2" xfId="0" applyFont="1" applyBorder="1" applyAlignment="1">
      <alignment horizontal="left" vertical="top" wrapText="1"/>
    </xf>
    <xf numFmtId="0" fontId="4" fillId="0" borderId="3" xfId="0" applyFont="1" applyBorder="1" applyAlignment="1">
      <alignment horizontal="left" wrapText="1"/>
    </xf>
    <xf numFmtId="0" fontId="2" fillId="0" borderId="1" xfId="3" applyBorder="1" applyAlignment="1">
      <alignment horizontal="right" vertical="top" wrapText="1"/>
    </xf>
    <xf numFmtId="0" fontId="1" fillId="0" borderId="9" xfId="3" applyFont="1" applyBorder="1" applyAlignment="1">
      <alignment horizontal="left" vertical="top" wrapText="1" indent="1"/>
    </xf>
    <xf numFmtId="167" fontId="2" fillId="0" borderId="1" xfId="3" applyNumberFormat="1" applyBorder="1" applyAlignment="1">
      <alignment horizontal="center" vertical="top" wrapText="1"/>
    </xf>
    <xf numFmtId="4" fontId="2" fillId="0" borderId="1" xfId="3" applyNumberFormat="1" applyBorder="1" applyAlignment="1" applyProtection="1">
      <alignment vertical="top" wrapText="1"/>
      <protection locked="0"/>
    </xf>
    <xf numFmtId="0" fontId="1" fillId="0" borderId="1" xfId="3" applyFont="1" applyBorder="1" applyAlignment="1">
      <alignment horizontal="left" vertical="top" wrapText="1"/>
    </xf>
    <xf numFmtId="169" fontId="3" fillId="0" borderId="1" xfId="1" applyNumberFormat="1" applyFont="1" applyBorder="1" applyAlignment="1">
      <alignment vertical="top"/>
    </xf>
    <xf numFmtId="17" fontId="1" fillId="0" borderId="0" xfId="0" quotePrefix="1" applyNumberFormat="1" applyFont="1" applyAlignment="1">
      <alignment vertical="top"/>
    </xf>
    <xf numFmtId="169" fontId="1" fillId="0" borderId="0" xfId="1" applyNumberFormat="1" applyFont="1" applyBorder="1"/>
    <xf numFmtId="169" fontId="1" fillId="0" borderId="0" xfId="1" applyNumberFormat="1" applyFont="1" applyBorder="1" applyAlignment="1">
      <alignment horizontal="right"/>
    </xf>
    <xf numFmtId="0" fontId="1" fillId="0" borderId="0" xfId="0" applyFont="1" applyAlignment="1">
      <alignment horizontal="right"/>
    </xf>
    <xf numFmtId="169" fontId="2" fillId="0" borderId="4" xfId="1" applyNumberFormat="1" applyFont="1" applyBorder="1" applyAlignment="1">
      <alignment horizontal="center" vertical="top"/>
    </xf>
    <xf numFmtId="169" fontId="2" fillId="0" borderId="7" xfId="1" applyNumberFormat="1" applyFont="1" applyBorder="1" applyAlignment="1">
      <alignment horizontal="center" vertical="top"/>
    </xf>
    <xf numFmtId="169" fontId="2" fillId="0" borderId="0" xfId="1" applyNumberFormat="1" applyFont="1" applyBorder="1" applyAlignment="1">
      <alignment horizontal="center" vertical="top"/>
    </xf>
    <xf numFmtId="169" fontId="3" fillId="0" borderId="0" xfId="1" applyNumberFormat="1" applyFont="1" applyBorder="1"/>
    <xf numFmtId="165" fontId="4" fillId="0" borderId="4" xfId="0" applyNumberFormat="1" applyFont="1" applyBorder="1" applyAlignment="1">
      <alignment horizontal="left" vertical="top" wrapText="1"/>
    </xf>
    <xf numFmtId="165" fontId="4" fillId="0" borderId="7" xfId="0" applyNumberFormat="1" applyFont="1" applyBorder="1" applyAlignment="1">
      <alignment horizontal="left" vertical="top" wrapText="1"/>
    </xf>
    <xf numFmtId="165" fontId="4" fillId="0" borderId="0" xfId="0" applyNumberFormat="1" applyFont="1" applyAlignment="1">
      <alignment horizontal="left" vertical="top" wrapText="1"/>
    </xf>
    <xf numFmtId="165" fontId="4" fillId="0" borderId="0" xfId="0" applyNumberFormat="1" applyFont="1" applyAlignment="1">
      <alignment horizontal="center" vertical="top"/>
    </xf>
    <xf numFmtId="0" fontId="2" fillId="0" borderId="2" xfId="0" applyFont="1" applyBorder="1" applyAlignment="1">
      <alignment horizontal="center" vertical="top" wrapText="1"/>
    </xf>
    <xf numFmtId="1" fontId="7" fillId="0" borderId="2" xfId="0" applyNumberFormat="1" applyFont="1" applyBorder="1" applyAlignment="1">
      <alignment horizontal="center" vertical="top"/>
    </xf>
    <xf numFmtId="169" fontId="2" fillId="0" borderId="2" xfId="1" applyNumberFormat="1" applyFont="1" applyBorder="1" applyAlignment="1">
      <alignment vertical="top"/>
    </xf>
    <xf numFmtId="169" fontId="4" fillId="0" borderId="1" xfId="1" applyNumberFormat="1" applyFont="1" applyFill="1" applyBorder="1" applyAlignment="1">
      <alignment horizontal="right" vertical="top"/>
    </xf>
    <xf numFmtId="0" fontId="1" fillId="0" borderId="8" xfId="0" applyFont="1" applyBorder="1" applyAlignment="1">
      <alignment horizontal="center" vertical="top"/>
    </xf>
    <xf numFmtId="0" fontId="1" fillId="0" borderId="3" xfId="0" applyFont="1" applyBorder="1" applyAlignment="1">
      <alignment horizontal="center" vertical="top"/>
    </xf>
    <xf numFmtId="0" fontId="1" fillId="0" borderId="1" xfId="0" applyFont="1" applyBorder="1" applyAlignment="1">
      <alignment horizontal="center" vertical="top"/>
    </xf>
    <xf numFmtId="169" fontId="1" fillId="0" borderId="1" xfId="0" applyNumberFormat="1" applyFont="1" applyBorder="1" applyAlignment="1">
      <alignment horizontal="center" vertical="top" wrapText="1"/>
    </xf>
    <xf numFmtId="0" fontId="4" fillId="0" borderId="1" xfId="0" applyFont="1" applyBorder="1" applyAlignment="1">
      <alignment vertical="top"/>
    </xf>
    <xf numFmtId="169" fontId="4" fillId="0" borderId="3" xfId="0" applyNumberFormat="1" applyFont="1" applyBorder="1" applyAlignment="1">
      <alignment horizontal="right" vertical="top" wrapText="1"/>
    </xf>
    <xf numFmtId="0" fontId="4" fillId="0" borderId="0" xfId="0" applyFont="1" applyAlignment="1">
      <alignment horizontal="left" vertical="top" wrapText="1"/>
    </xf>
    <xf numFmtId="44" fontId="12" fillId="0" borderId="1" xfId="3" applyNumberFormat="1" applyFont="1" applyBorder="1" applyAlignment="1">
      <alignment horizontal="left" vertical="top" wrapText="1"/>
    </xf>
    <xf numFmtId="0" fontId="11" fillId="0" borderId="0" xfId="3" applyFont="1" applyAlignment="1">
      <alignment horizontal="right" vertical="top" wrapText="1"/>
    </xf>
    <xf numFmtId="44" fontId="2" fillId="0" borderId="1" xfId="4" applyNumberFormat="1" applyBorder="1" applyAlignment="1">
      <alignment vertical="top"/>
    </xf>
    <xf numFmtId="4" fontId="1" fillId="0" borderId="0" xfId="7" applyNumberFormat="1" applyFont="1" applyAlignment="1">
      <alignment horizontal="left" wrapText="1" indent="1"/>
    </xf>
    <xf numFmtId="4" fontId="2" fillId="0" borderId="0" xfId="7" applyNumberFormat="1" applyFont="1" applyAlignment="1">
      <alignment horizontal="left" wrapText="1" indent="1"/>
    </xf>
    <xf numFmtId="44" fontId="11" fillId="0" borderId="1" xfId="4" applyNumberFormat="1" applyFont="1" applyBorder="1" applyAlignment="1">
      <alignment vertical="top"/>
    </xf>
    <xf numFmtId="0" fontId="19" fillId="0" borderId="0" xfId="4" applyFont="1" applyAlignment="1">
      <alignment horizontal="center" vertical="top"/>
    </xf>
    <xf numFmtId="0" fontId="1" fillId="0" borderId="0" xfId="7" applyFont="1" applyAlignment="1">
      <alignment horizontal="left" indent="1"/>
    </xf>
    <xf numFmtId="0" fontId="2" fillId="0" borderId="0" xfId="4" applyAlignment="1">
      <alignment horizontal="center" vertical="top"/>
    </xf>
    <xf numFmtId="4" fontId="11" fillId="0" borderId="0" xfId="3" applyNumberFormat="1" applyFont="1" applyAlignment="1">
      <alignment horizontal="center" vertical="top"/>
    </xf>
    <xf numFmtId="4" fontId="2" fillId="0" borderId="0" xfId="3" applyNumberFormat="1" applyAlignment="1">
      <alignment horizontal="center" vertical="top"/>
    </xf>
    <xf numFmtId="0" fontId="0" fillId="0" borderId="0" xfId="0" applyAlignment="1">
      <alignment horizontal="left" vertical="top" wrapText="1"/>
    </xf>
    <xf numFmtId="0" fontId="24" fillId="0" borderId="0" xfId="7" applyFont="1" applyAlignment="1">
      <alignment horizontal="left"/>
    </xf>
    <xf numFmtId="0" fontId="11" fillId="0" borderId="0" xfId="4" applyFont="1" applyAlignment="1">
      <alignment horizontal="center" vertical="top"/>
    </xf>
    <xf numFmtId="0" fontId="1" fillId="0" borderId="0" xfId="0" applyFont="1" applyAlignment="1">
      <alignment horizontal="left" vertical="top" wrapText="1" indent="1"/>
    </xf>
    <xf numFmtId="0" fontId="2" fillId="0" borderId="0" xfId="7" applyFont="1" applyAlignment="1">
      <alignment horizontal="left" indent="2"/>
    </xf>
    <xf numFmtId="44" fontId="2" fillId="0" borderId="9" xfId="4" applyNumberFormat="1" applyBorder="1" applyAlignment="1">
      <alignment vertical="top"/>
    </xf>
    <xf numFmtId="4" fontId="2" fillId="0" borderId="0" xfId="7" applyNumberFormat="1" applyFont="1" applyAlignment="1">
      <alignment horizontal="left" vertical="top" wrapText="1" indent="1"/>
    </xf>
    <xf numFmtId="0" fontId="11" fillId="0" borderId="1" xfId="3" applyFont="1" applyBorder="1" applyAlignment="1">
      <alignment horizontal="right" vertical="top" wrapText="1"/>
    </xf>
    <xf numFmtId="2" fontId="1" fillId="0" borderId="5" xfId="0" applyNumberFormat="1" applyFont="1" applyBorder="1" applyAlignment="1">
      <alignment horizontal="center" vertical="top"/>
    </xf>
    <xf numFmtId="0" fontId="1" fillId="0" borderId="12" xfId="0" applyFont="1" applyBorder="1" applyAlignment="1">
      <alignment horizontal="left" vertical="top"/>
    </xf>
    <xf numFmtId="169" fontId="1" fillId="0" borderId="0" xfId="0" applyNumberFormat="1" applyFont="1" applyAlignment="1">
      <alignment horizontal="left" vertical="top" indent="1"/>
    </xf>
    <xf numFmtId="0" fontId="1" fillId="0" borderId="2" xfId="0" applyFont="1" applyBorder="1" applyAlignment="1">
      <alignment horizontal="center" vertical="top"/>
    </xf>
    <xf numFmtId="0" fontId="1" fillId="0" borderId="2" xfId="0" applyFont="1" applyBorder="1" applyAlignment="1">
      <alignment horizontal="center" vertical="top" wrapText="1"/>
    </xf>
    <xf numFmtId="169" fontId="1" fillId="0" borderId="2" xfId="1" applyNumberFormat="1" applyFont="1" applyBorder="1" applyAlignment="1">
      <alignment horizontal="center" vertical="top"/>
    </xf>
    <xf numFmtId="169" fontId="1" fillId="0" borderId="2" xfId="0" applyNumberFormat="1" applyFont="1" applyBorder="1" applyAlignment="1">
      <alignment horizontal="center" vertical="top"/>
    </xf>
    <xf numFmtId="0" fontId="1" fillId="0" borderId="3" xfId="0" applyFont="1" applyBorder="1" applyAlignment="1">
      <alignment horizontal="center" vertical="top" wrapText="1"/>
    </xf>
    <xf numFmtId="0" fontId="1" fillId="0" borderId="3" xfId="0" applyFont="1" applyBorder="1" applyAlignment="1">
      <alignment horizontal="center" wrapText="1"/>
    </xf>
    <xf numFmtId="169" fontId="1" fillId="0" borderId="3" xfId="1" applyNumberFormat="1" applyFont="1" applyBorder="1" applyAlignment="1">
      <alignment horizontal="center" vertical="top"/>
    </xf>
    <xf numFmtId="169" fontId="1" fillId="0" borderId="3" xfId="0" applyNumberFormat="1" applyFont="1" applyBorder="1" applyAlignment="1">
      <alignment horizontal="center" vertical="top"/>
    </xf>
    <xf numFmtId="169" fontId="2" fillId="0" borderId="1" xfId="0" applyNumberFormat="1" applyFont="1" applyBorder="1" applyAlignment="1">
      <alignment horizontal="center" vertical="top"/>
    </xf>
    <xf numFmtId="0" fontId="1" fillId="0" borderId="1" xfId="5" applyFont="1" applyBorder="1" applyAlignment="1">
      <alignment horizontal="center" vertical="top" wrapText="1"/>
    </xf>
    <xf numFmtId="0" fontId="2" fillId="0" borderId="12" xfId="5" applyFont="1" applyBorder="1" applyAlignment="1">
      <alignment horizontal="left" vertical="top" wrapText="1" indent="1"/>
    </xf>
    <xf numFmtId="0" fontId="2" fillId="0" borderId="1" xfId="5" applyFont="1" applyBorder="1" applyAlignment="1">
      <alignment horizontal="center" vertical="top" wrapText="1"/>
    </xf>
    <xf numFmtId="4" fontId="2" fillId="0" borderId="1" xfId="5" applyNumberFormat="1" applyFont="1" applyBorder="1" applyAlignment="1" applyProtection="1">
      <alignment horizontal="center" vertical="top" wrapText="1"/>
      <protection locked="0"/>
    </xf>
    <xf numFmtId="3" fontId="2" fillId="0" borderId="1" xfId="5" applyNumberFormat="1" applyFont="1" applyBorder="1" applyAlignment="1" applyProtection="1">
      <alignment horizontal="center" vertical="top" wrapText="1"/>
      <protection locked="0"/>
    </xf>
    <xf numFmtId="2" fontId="2" fillId="0" borderId="1" xfId="3" applyNumberFormat="1" applyBorder="1" applyAlignment="1">
      <alignment horizontal="center" vertical="top"/>
    </xf>
    <xf numFmtId="0" fontId="2" fillId="0" borderId="0" xfId="5" applyFont="1" applyAlignment="1">
      <alignment horizontal="left" vertical="top" wrapText="1" indent="1"/>
    </xf>
    <xf numFmtId="0" fontId="2" fillId="0" borderId="1" xfId="5" applyFont="1" applyBorder="1" applyAlignment="1">
      <alignment vertical="top" wrapText="1"/>
    </xf>
    <xf numFmtId="0" fontId="2" fillId="0" borderId="1" xfId="5" applyFont="1" applyBorder="1" applyAlignment="1">
      <alignment horizontal="left" vertical="top" wrapText="1" indent="1"/>
    </xf>
    <xf numFmtId="0" fontId="2" fillId="0" borderId="1" xfId="5" applyFont="1" applyBorder="1" applyAlignment="1">
      <alignment horizontal="left" vertical="top" wrapText="1" indent="2"/>
    </xf>
    <xf numFmtId="0" fontId="2" fillId="0" borderId="1" xfId="6" applyBorder="1" applyAlignment="1">
      <alignment horizontal="center" vertical="top"/>
    </xf>
    <xf numFmtId="3" fontId="2" fillId="0" borderId="1" xfId="4" quotePrefix="1" applyNumberFormat="1" applyBorder="1" applyAlignment="1">
      <alignment horizontal="center" vertical="top" wrapText="1"/>
    </xf>
    <xf numFmtId="0" fontId="2" fillId="0" borderId="1" xfId="4" applyBorder="1" applyAlignment="1">
      <alignment horizontal="left" vertical="top" wrapText="1" indent="1"/>
    </xf>
    <xf numFmtId="9" fontId="2" fillId="0" borderId="1" xfId="4" applyNumberFormat="1" applyBorder="1" applyAlignment="1">
      <alignment horizontal="center" vertical="top" wrapText="1"/>
    </xf>
    <xf numFmtId="1" fontId="2" fillId="0" borderId="1" xfId="3" applyNumberFormat="1" applyBorder="1" applyAlignment="1">
      <alignment horizontal="center" vertical="top" wrapText="1"/>
    </xf>
    <xf numFmtId="169" fontId="1" fillId="0" borderId="2" xfId="1" applyNumberFormat="1" applyFont="1" applyFill="1" applyBorder="1" applyAlignment="1">
      <alignment horizontal="right" vertical="top"/>
    </xf>
    <xf numFmtId="169" fontId="1" fillId="0" borderId="3" xfId="1" applyNumberFormat="1" applyFont="1" applyFill="1" applyBorder="1" applyAlignment="1">
      <alignment horizontal="right" vertical="top"/>
    </xf>
    <xf numFmtId="169" fontId="1" fillId="0" borderId="1" xfId="1" applyNumberFormat="1" applyFont="1" applyFill="1" applyBorder="1" applyAlignment="1">
      <alignment horizontal="right" vertical="top"/>
    </xf>
    <xf numFmtId="4" fontId="2" fillId="0" borderId="9" xfId="5" applyNumberFormat="1" applyFont="1" applyBorder="1" applyAlignment="1" applyProtection="1">
      <alignment horizontal="center" vertical="top" wrapText="1"/>
      <protection locked="0"/>
    </xf>
    <xf numFmtId="4" fontId="2" fillId="0" borderId="9" xfId="4" applyNumberFormat="1" applyBorder="1" applyAlignment="1">
      <alignment horizontal="center" vertical="top" wrapText="1"/>
    </xf>
    <xf numFmtId="4" fontId="2" fillId="0" borderId="1" xfId="4" applyNumberFormat="1" applyBorder="1" applyAlignment="1">
      <alignment horizontal="center" vertical="top" wrapText="1"/>
    </xf>
    <xf numFmtId="3" fontId="2" fillId="0" borderId="1" xfId="4" applyNumberFormat="1" applyBorder="1" applyAlignment="1">
      <alignment horizontal="center" vertical="top" wrapText="1"/>
    </xf>
    <xf numFmtId="0" fontId="2" fillId="0" borderId="9" xfId="0" applyFont="1" applyBorder="1" applyAlignment="1">
      <alignment horizontal="left" vertical="top" wrapText="1" indent="1"/>
    </xf>
    <xf numFmtId="0" fontId="2" fillId="0" borderId="3" xfId="0" applyFont="1" applyBorder="1" applyAlignment="1">
      <alignment horizontal="center" vertical="top"/>
    </xf>
    <xf numFmtId="0" fontId="2" fillId="0" borderId="3" xfId="0" applyFont="1" applyBorder="1" applyAlignment="1">
      <alignment vertical="top"/>
    </xf>
    <xf numFmtId="169" fontId="2" fillId="0" borderId="3" xfId="1" applyNumberFormat="1" applyFont="1" applyBorder="1"/>
    <xf numFmtId="0" fontId="1" fillId="0" borderId="4" xfId="0" applyFont="1" applyBorder="1" applyAlignment="1">
      <alignment horizontal="center" vertical="top"/>
    </xf>
    <xf numFmtId="0" fontId="1" fillId="0" borderId="4" xfId="0" applyFont="1" applyBorder="1" applyAlignment="1">
      <alignment horizontal="left" vertical="top" wrapText="1"/>
    </xf>
    <xf numFmtId="169" fontId="1" fillId="0" borderId="8" xfId="1" applyNumberFormat="1" applyFont="1" applyBorder="1" applyAlignment="1">
      <alignment horizontal="center" vertical="top"/>
    </xf>
    <xf numFmtId="2" fontId="1" fillId="0" borderId="6" xfId="0" applyNumberFormat="1" applyFont="1" applyBorder="1" applyAlignment="1">
      <alignment horizontal="center" vertical="top"/>
    </xf>
    <xf numFmtId="169" fontId="1" fillId="0" borderId="13" xfId="1" applyNumberFormat="1" applyFont="1" applyBorder="1" applyAlignment="1">
      <alignment horizontal="center" vertical="top"/>
    </xf>
    <xf numFmtId="0" fontId="2" fillId="0" borderId="6" xfId="1" applyNumberFormat="1" applyFont="1" applyFill="1" applyBorder="1" applyAlignment="1">
      <alignment horizontal="left" vertical="top"/>
    </xf>
    <xf numFmtId="165" fontId="2" fillId="0" borderId="7" xfId="1" applyNumberFormat="1" applyFont="1" applyFill="1" applyBorder="1" applyAlignment="1">
      <alignment horizontal="center" vertical="top"/>
    </xf>
    <xf numFmtId="169" fontId="4" fillId="0" borderId="2" xfId="1" applyNumberFormat="1" applyFont="1" applyFill="1" applyBorder="1" applyAlignment="1">
      <alignment horizontal="center" vertical="top"/>
    </xf>
    <xf numFmtId="169" fontId="4" fillId="0" borderId="3" xfId="1" applyNumberFormat="1" applyFont="1" applyFill="1" applyBorder="1" applyAlignment="1">
      <alignment horizontal="center" vertical="top"/>
    </xf>
    <xf numFmtId="165" fontId="3" fillId="0" borderId="1" xfId="1" applyNumberFormat="1" applyFont="1" applyFill="1" applyBorder="1" applyAlignment="1">
      <alignment horizontal="center" vertical="top"/>
    </xf>
    <xf numFmtId="0" fontId="19" fillId="0" borderId="1" xfId="4" applyFont="1" applyBorder="1" applyAlignment="1">
      <alignment horizontal="center" vertical="top" wrapText="1"/>
    </xf>
    <xf numFmtId="4" fontId="19" fillId="0" borderId="9" xfId="4" applyNumberFormat="1" applyFont="1" applyBorder="1" applyAlignment="1">
      <alignment horizontal="center" vertical="top" wrapText="1"/>
    </xf>
    <xf numFmtId="4" fontId="11" fillId="0" borderId="0" xfId="3" applyNumberFormat="1" applyFont="1" applyAlignment="1" applyProtection="1">
      <alignment vertical="top" wrapText="1"/>
      <protection locked="0"/>
    </xf>
    <xf numFmtId="2" fontId="2" fillId="0" borderId="3" xfId="0" applyNumberFormat="1" applyFont="1" applyBorder="1" applyAlignment="1">
      <alignment horizontal="center" vertical="top"/>
    </xf>
    <xf numFmtId="2" fontId="3" fillId="0" borderId="0" xfId="0" applyNumberFormat="1" applyFont="1" applyAlignment="1">
      <alignment horizontal="center" vertical="top"/>
    </xf>
    <xf numFmtId="167" fontId="3" fillId="0" borderId="12" xfId="0" applyNumberFormat="1" applyFont="1" applyBorder="1" applyAlignment="1">
      <alignment horizontal="center" vertical="top"/>
    </xf>
    <xf numFmtId="2" fontId="3" fillId="0" borderId="12" xfId="0" applyNumberFormat="1" applyFont="1" applyBorder="1" applyAlignment="1">
      <alignment horizontal="center" vertical="top"/>
    </xf>
    <xf numFmtId="167" fontId="2" fillId="0" borderId="12" xfId="0" applyNumberFormat="1" applyFont="1" applyBorder="1" applyAlignment="1">
      <alignment horizontal="center" vertical="top"/>
    </xf>
    <xf numFmtId="0" fontId="4" fillId="0" borderId="14" xfId="0" applyFont="1" applyBorder="1" applyAlignment="1">
      <alignment horizontal="center" vertical="top"/>
    </xf>
    <xf numFmtId="167" fontId="2" fillId="0" borderId="3" xfId="0" applyNumberFormat="1" applyFont="1" applyBorder="1" applyAlignment="1">
      <alignment horizontal="center" vertical="top"/>
    </xf>
    <xf numFmtId="0" fontId="1" fillId="0" borderId="0" xfId="0" applyFont="1" applyAlignment="1">
      <alignment horizontal="right" wrapText="1"/>
    </xf>
    <xf numFmtId="0" fontId="2" fillId="0" borderId="0" xfId="0" applyFont="1" applyAlignment="1">
      <alignment horizontal="right"/>
    </xf>
    <xf numFmtId="0" fontId="1" fillId="0" borderId="0" xfId="0" applyFont="1" applyAlignment="1">
      <alignment horizontal="right"/>
    </xf>
    <xf numFmtId="0" fontId="4" fillId="0" borderId="5" xfId="0" applyFont="1" applyBorder="1" applyAlignment="1">
      <alignment horizontal="center" vertical="top"/>
    </xf>
    <xf numFmtId="0" fontId="4" fillId="0" borderId="8" xfId="0" applyFont="1" applyBorder="1" applyAlignment="1">
      <alignment horizontal="center" vertical="top"/>
    </xf>
    <xf numFmtId="0" fontId="1" fillId="2" borderId="2" xfId="0" applyFont="1" applyFill="1" applyBorder="1" applyAlignment="1">
      <alignment horizontal="center" vertical="center"/>
    </xf>
    <xf numFmtId="0" fontId="1" fillId="2" borderId="3" xfId="0" applyFont="1" applyFill="1" applyBorder="1" applyAlignment="1">
      <alignment horizontal="center" vertical="center"/>
    </xf>
    <xf numFmtId="169" fontId="1" fillId="2" borderId="2" xfId="0" applyNumberFormat="1" applyFont="1" applyFill="1" applyBorder="1" applyAlignment="1">
      <alignment horizontal="center" vertical="center" wrapText="1"/>
    </xf>
    <xf numFmtId="169" fontId="1" fillId="2" borderId="3" xfId="0" applyNumberFormat="1" applyFont="1" applyFill="1" applyBorder="1" applyAlignment="1">
      <alignment horizontal="center" vertical="center" wrapText="1"/>
    </xf>
  </cellXfs>
  <cellStyles count="10">
    <cellStyle name="Comma" xfId="1" builtinId="3"/>
    <cellStyle name="Currency 3" xfId="8" xr:uid="{E059F6CC-3B58-4071-A0F3-1FFD097EC278}"/>
    <cellStyle name="Normal" xfId="0" builtinId="0"/>
    <cellStyle name="Normal 10 3" xfId="3" xr:uid="{43EA6334-E26D-4831-A881-7C2377A1967A}"/>
    <cellStyle name="Normal 2" xfId="2" xr:uid="{00000000-0005-0000-0000-000003000000}"/>
    <cellStyle name="Normal 2 2" xfId="4" xr:uid="{902C8814-650F-413F-B39A-26CFF9D5EC54}"/>
    <cellStyle name="Normal_Dam BoQ for Tenderers" xfId="5" xr:uid="{E93FA97D-380F-4245-8A45-569F17188BE2}"/>
    <cellStyle name="Normal_Evaluation-Devland Phase 1" xfId="7" xr:uid="{EFF5632F-9B3D-4F54-8D9F-203F817964C1}"/>
    <cellStyle name="Normal_RIS-SCHE" xfId="6" xr:uid="{574A2B14-4214-46BB-83D8-485421D26566}"/>
    <cellStyle name="Normal_Schedule - Nqxakaxha Sports Fields" xfId="9" xr:uid="{1C9F597B-D5D5-4786-9F50-5C0BC131CE51}"/>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2.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3.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4.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5.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6.vml.rels><?xml version="1.0" encoding="UTF-8" standalone="yes"?>
<Relationships xmlns="http://schemas.openxmlformats.org/package/2006/relationships"><Relationship Id="rId1" Type="http://schemas.openxmlformats.org/officeDocument/2006/relationships/image" Target="../media/image1.jpeg"/></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vmlDrawing" Target="../drawings/vmlDrawing4.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vmlDrawing" Target="../drawings/vmlDrawing5.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vmlDrawing" Target="../drawings/vmlDrawing6.v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114"/>
  <sheetViews>
    <sheetView tabSelected="1" view="pageBreakPreview" zoomScaleNormal="100" zoomScaleSheetLayoutView="100" workbookViewId="0">
      <selection activeCell="L7" sqref="L7"/>
    </sheetView>
  </sheetViews>
  <sheetFormatPr defaultColWidth="9.140625" defaultRowHeight="12.75" x14ac:dyDescent="0.2"/>
  <cols>
    <col min="1" max="1" width="9.7109375" style="87" customWidth="1"/>
    <col min="2" max="2" width="9.85546875" style="276" customWidth="1"/>
    <col min="3" max="3" width="45.140625" style="17" customWidth="1"/>
    <col min="4" max="5" width="9.7109375" style="18" customWidth="1"/>
    <col min="6" max="6" width="13.5703125" style="260" customWidth="1"/>
    <col min="7" max="7" width="16.7109375" style="261" customWidth="1"/>
    <col min="8" max="8" width="5.42578125" style="7" customWidth="1"/>
    <col min="9" max="11" width="9.140625" style="7" customWidth="1"/>
    <col min="12" max="12" width="9.140625" style="7"/>
    <col min="13" max="13" width="17.28515625" style="7" customWidth="1"/>
    <col min="14" max="16384" width="9.140625" style="7"/>
  </cols>
  <sheetData>
    <row r="1" spans="1:8" s="51" customFormat="1" x14ac:dyDescent="0.2">
      <c r="A1" s="189" t="s">
        <v>325</v>
      </c>
      <c r="C1" s="277"/>
      <c r="D1" s="182"/>
      <c r="E1" s="41"/>
      <c r="F1" s="244"/>
      <c r="G1" s="99"/>
    </row>
    <row r="2" spans="1:8" x14ac:dyDescent="0.2">
      <c r="A2" s="189" t="s">
        <v>326</v>
      </c>
      <c r="C2" s="278"/>
      <c r="D2" s="41"/>
      <c r="E2" s="393" t="s">
        <v>76</v>
      </c>
      <c r="F2" s="393"/>
      <c r="G2" s="393"/>
    </row>
    <row r="3" spans="1:8" x14ac:dyDescent="0.2">
      <c r="A3" s="189" t="s">
        <v>327</v>
      </c>
      <c r="C3" s="278"/>
      <c r="D3" s="41"/>
      <c r="E3" s="41"/>
      <c r="F3" s="244"/>
      <c r="G3" s="99"/>
    </row>
    <row r="4" spans="1:8" x14ac:dyDescent="0.2">
      <c r="A4" s="189" t="s">
        <v>328</v>
      </c>
      <c r="C4" s="278"/>
      <c r="D4" s="41"/>
      <c r="E4" s="41"/>
      <c r="F4" s="244"/>
      <c r="G4" s="99"/>
    </row>
    <row r="5" spans="1:8" x14ac:dyDescent="0.2">
      <c r="A5" s="197"/>
      <c r="B5" s="267"/>
      <c r="C5" s="243"/>
      <c r="D5" s="19"/>
      <c r="E5" s="19"/>
      <c r="F5" s="245"/>
      <c r="G5" s="148"/>
    </row>
    <row r="6" spans="1:8" x14ac:dyDescent="0.2">
      <c r="A6" s="57"/>
      <c r="B6" s="268"/>
      <c r="C6" s="40"/>
      <c r="D6" s="41"/>
      <c r="E6" s="199"/>
      <c r="F6" s="246"/>
      <c r="G6" s="99"/>
    </row>
    <row r="7" spans="1:8" s="8" customFormat="1" ht="25.5" x14ac:dyDescent="0.2">
      <c r="A7" s="262" t="s">
        <v>3</v>
      </c>
      <c r="B7" s="263" t="s">
        <v>323</v>
      </c>
      <c r="C7" s="264" t="s">
        <v>2</v>
      </c>
      <c r="D7" s="262" t="s">
        <v>4</v>
      </c>
      <c r="E7" s="262" t="s">
        <v>5</v>
      </c>
      <c r="F7" s="265" t="s">
        <v>6</v>
      </c>
      <c r="G7" s="266" t="s">
        <v>7</v>
      </c>
    </row>
    <row r="8" spans="1:8" x14ac:dyDescent="0.2">
      <c r="A8" s="13"/>
      <c r="B8" s="269"/>
      <c r="C8" s="71"/>
      <c r="D8" s="70"/>
      <c r="E8" s="13"/>
      <c r="F8" s="249"/>
      <c r="G8" s="250"/>
      <c r="H8" s="72"/>
    </row>
    <row r="9" spans="1:8" x14ac:dyDescent="0.2">
      <c r="A9" s="13"/>
      <c r="B9" s="269"/>
      <c r="C9" s="73" t="s">
        <v>79</v>
      </c>
      <c r="D9" s="70"/>
      <c r="E9" s="13"/>
      <c r="F9" s="249"/>
      <c r="G9" s="251"/>
      <c r="H9" s="72"/>
    </row>
    <row r="10" spans="1:8" ht="25.5" x14ac:dyDescent="0.2">
      <c r="A10" s="13"/>
      <c r="B10" s="270" t="s">
        <v>32</v>
      </c>
      <c r="C10" s="74" t="s">
        <v>80</v>
      </c>
      <c r="D10" s="70"/>
      <c r="E10" s="35"/>
      <c r="F10" s="252"/>
      <c r="G10" s="250"/>
      <c r="H10" s="72"/>
    </row>
    <row r="11" spans="1:8" s="4" customFormat="1" x14ac:dyDescent="0.2">
      <c r="A11" s="13"/>
      <c r="B11" s="269"/>
      <c r="C11" s="71"/>
      <c r="D11" s="76"/>
      <c r="E11" s="34"/>
      <c r="F11" s="152"/>
      <c r="G11" s="253"/>
      <c r="H11" s="77"/>
    </row>
    <row r="12" spans="1:8" x14ac:dyDescent="0.2">
      <c r="A12" s="13">
        <v>1.1000000000000001</v>
      </c>
      <c r="B12" s="271" t="s">
        <v>8</v>
      </c>
      <c r="C12" s="74" t="s">
        <v>9</v>
      </c>
      <c r="D12" s="75" t="s">
        <v>10</v>
      </c>
      <c r="E12" s="35">
        <v>1</v>
      </c>
      <c r="F12" s="252"/>
      <c r="G12" s="250"/>
      <c r="H12" s="72"/>
    </row>
    <row r="13" spans="1:8" x14ac:dyDescent="0.2">
      <c r="A13" s="13"/>
      <c r="B13" s="272"/>
      <c r="C13" s="78"/>
      <c r="D13" s="70"/>
      <c r="E13" s="35"/>
      <c r="F13" s="252"/>
      <c r="G13" s="250"/>
      <c r="H13" s="72"/>
    </row>
    <row r="14" spans="1:8" x14ac:dyDescent="0.2">
      <c r="A14" s="13"/>
      <c r="B14" s="271" t="s">
        <v>11</v>
      </c>
      <c r="C14" s="73" t="s">
        <v>12</v>
      </c>
      <c r="D14" s="70"/>
      <c r="E14" s="35"/>
      <c r="F14" s="252"/>
      <c r="G14" s="250"/>
      <c r="H14" s="72"/>
    </row>
    <row r="15" spans="1:8" x14ac:dyDescent="0.2">
      <c r="A15" s="13"/>
      <c r="B15" s="272"/>
      <c r="C15" s="71"/>
      <c r="D15" s="70"/>
      <c r="E15" s="35"/>
      <c r="F15" s="252"/>
      <c r="G15" s="250"/>
      <c r="H15" s="72"/>
    </row>
    <row r="16" spans="1:8" x14ac:dyDescent="0.2">
      <c r="A16" s="13"/>
      <c r="B16" s="271" t="s">
        <v>33</v>
      </c>
      <c r="C16" s="74" t="s">
        <v>30</v>
      </c>
      <c r="D16" s="70"/>
      <c r="E16" s="35"/>
      <c r="F16" s="252"/>
      <c r="G16" s="250"/>
      <c r="H16" s="72"/>
    </row>
    <row r="17" spans="1:8" x14ac:dyDescent="0.2">
      <c r="A17" s="13"/>
      <c r="B17" s="272"/>
      <c r="C17" s="71"/>
      <c r="D17" s="70"/>
      <c r="E17" s="35"/>
      <c r="F17" s="252"/>
      <c r="G17" s="250"/>
      <c r="H17" s="72"/>
    </row>
    <row r="18" spans="1:8" x14ac:dyDescent="0.2">
      <c r="A18" s="13">
        <v>1.2</v>
      </c>
      <c r="B18" s="271" t="s">
        <v>34</v>
      </c>
      <c r="C18" s="74" t="s">
        <v>81</v>
      </c>
      <c r="D18" s="75" t="s">
        <v>10</v>
      </c>
      <c r="E18" s="35">
        <v>1</v>
      </c>
      <c r="F18" s="252"/>
      <c r="G18" s="250"/>
      <c r="H18" s="72"/>
    </row>
    <row r="19" spans="1:8" x14ac:dyDescent="0.2">
      <c r="A19" s="13"/>
      <c r="B19" s="269"/>
      <c r="C19" s="155"/>
      <c r="D19" s="70"/>
      <c r="E19" s="35"/>
      <c r="F19" s="252"/>
      <c r="G19" s="250"/>
      <c r="H19" s="72"/>
    </row>
    <row r="20" spans="1:8" x14ac:dyDescent="0.2">
      <c r="A20" s="13">
        <v>1.3</v>
      </c>
      <c r="B20" s="270" t="s">
        <v>82</v>
      </c>
      <c r="C20" s="74" t="s">
        <v>208</v>
      </c>
      <c r="D20" s="75" t="s">
        <v>10</v>
      </c>
      <c r="E20" s="35">
        <v>1</v>
      </c>
      <c r="F20" s="252"/>
      <c r="G20" s="250"/>
      <c r="H20" s="72"/>
    </row>
    <row r="21" spans="1:8" x14ac:dyDescent="0.2">
      <c r="A21" s="13"/>
      <c r="B21" s="269"/>
      <c r="C21" s="71"/>
      <c r="D21" s="70"/>
      <c r="E21" s="35"/>
      <c r="F21" s="252"/>
      <c r="G21" s="250"/>
      <c r="H21" s="72"/>
    </row>
    <row r="22" spans="1:8" ht="25.5" x14ac:dyDescent="0.2">
      <c r="A22" s="13">
        <v>1.4</v>
      </c>
      <c r="B22" s="270" t="s">
        <v>83</v>
      </c>
      <c r="C22" s="74" t="s">
        <v>84</v>
      </c>
      <c r="D22" s="75" t="s">
        <v>10</v>
      </c>
      <c r="E22" s="35">
        <v>1</v>
      </c>
      <c r="F22" s="252"/>
      <c r="G22" s="250"/>
      <c r="H22" s="72"/>
    </row>
    <row r="23" spans="1:8" s="4" customFormat="1" x14ac:dyDescent="0.2">
      <c r="A23" s="13"/>
      <c r="B23" s="269"/>
      <c r="C23" s="71"/>
      <c r="D23" s="70"/>
      <c r="E23" s="35"/>
      <c r="F23" s="252"/>
      <c r="G23" s="250"/>
      <c r="H23" s="77"/>
    </row>
    <row r="24" spans="1:8" x14ac:dyDescent="0.2">
      <c r="A24" s="13"/>
      <c r="B24" s="270" t="s">
        <v>85</v>
      </c>
      <c r="C24" s="74" t="s">
        <v>31</v>
      </c>
      <c r="D24" s="70"/>
      <c r="E24" s="35"/>
      <c r="F24" s="252"/>
      <c r="G24" s="250"/>
      <c r="H24" s="72"/>
    </row>
    <row r="25" spans="1:8" x14ac:dyDescent="0.2">
      <c r="A25" s="13"/>
      <c r="B25" s="269"/>
      <c r="C25" s="71"/>
      <c r="D25" s="70"/>
      <c r="E25" s="35"/>
      <c r="F25" s="252"/>
      <c r="G25" s="250"/>
      <c r="H25" s="72"/>
    </row>
    <row r="26" spans="1:8" x14ac:dyDescent="0.2">
      <c r="A26" s="13">
        <v>1.5</v>
      </c>
      <c r="B26" s="269"/>
      <c r="C26" s="74" t="s">
        <v>13</v>
      </c>
      <c r="D26" s="75" t="s">
        <v>10</v>
      </c>
      <c r="E26" s="35">
        <v>1</v>
      </c>
      <c r="F26" s="252"/>
      <c r="G26" s="250"/>
      <c r="H26" s="72"/>
    </row>
    <row r="27" spans="1:8" x14ac:dyDescent="0.2">
      <c r="A27" s="13"/>
      <c r="B27" s="269"/>
      <c r="C27" s="71"/>
      <c r="D27" s="70"/>
      <c r="E27" s="35"/>
      <c r="F27" s="252"/>
      <c r="G27" s="250"/>
      <c r="H27" s="72"/>
    </row>
    <row r="28" spans="1:8" x14ac:dyDescent="0.2">
      <c r="A28" s="13">
        <v>1.6</v>
      </c>
      <c r="B28" s="269"/>
      <c r="C28" s="74" t="s">
        <v>14</v>
      </c>
      <c r="D28" s="75" t="s">
        <v>10</v>
      </c>
      <c r="E28" s="35">
        <v>1</v>
      </c>
      <c r="F28" s="252"/>
      <c r="G28" s="250"/>
      <c r="H28" s="72"/>
    </row>
    <row r="29" spans="1:8" x14ac:dyDescent="0.2">
      <c r="A29" s="13"/>
      <c r="B29" s="269"/>
      <c r="C29" s="71"/>
      <c r="D29" s="70"/>
      <c r="E29" s="35"/>
      <c r="F29" s="252"/>
      <c r="G29" s="250"/>
      <c r="H29" s="72"/>
    </row>
    <row r="30" spans="1:8" ht="25.5" x14ac:dyDescent="0.2">
      <c r="A30" s="13">
        <v>1.7</v>
      </c>
      <c r="B30" s="269"/>
      <c r="C30" s="74" t="s">
        <v>307</v>
      </c>
      <c r="D30" s="75" t="s">
        <v>10</v>
      </c>
      <c r="E30" s="35">
        <v>1</v>
      </c>
      <c r="F30" s="252"/>
      <c r="G30" s="250"/>
      <c r="H30" s="72"/>
    </row>
    <row r="31" spans="1:8" x14ac:dyDescent="0.2">
      <c r="A31" s="13"/>
      <c r="B31" s="269"/>
      <c r="C31" s="71"/>
      <c r="D31" s="70"/>
      <c r="E31" s="35"/>
      <c r="F31" s="252"/>
      <c r="G31" s="250"/>
      <c r="H31" s="72"/>
    </row>
    <row r="32" spans="1:8" x14ac:dyDescent="0.2">
      <c r="A32" s="13">
        <v>1.8</v>
      </c>
      <c r="B32" s="269"/>
      <c r="C32" s="74" t="s">
        <v>15</v>
      </c>
      <c r="D32" s="75" t="s">
        <v>10</v>
      </c>
      <c r="E32" s="35">
        <v>1</v>
      </c>
      <c r="F32" s="252"/>
      <c r="G32" s="250"/>
      <c r="H32" s="72"/>
    </row>
    <row r="33" spans="1:8" x14ac:dyDescent="0.2">
      <c r="A33" s="13"/>
      <c r="B33" s="269"/>
      <c r="C33" s="71"/>
      <c r="D33" s="70"/>
      <c r="E33" s="35"/>
      <c r="F33" s="252"/>
      <c r="G33" s="250"/>
      <c r="H33" s="72"/>
    </row>
    <row r="34" spans="1:8" x14ac:dyDescent="0.2">
      <c r="A34" s="13">
        <v>1.9</v>
      </c>
      <c r="B34" s="269"/>
      <c r="C34" s="74" t="s">
        <v>0</v>
      </c>
      <c r="D34" s="75" t="s">
        <v>10</v>
      </c>
      <c r="E34" s="35">
        <v>1</v>
      </c>
      <c r="F34" s="252"/>
      <c r="G34" s="250"/>
      <c r="H34" s="72"/>
    </row>
    <row r="35" spans="1:8" x14ac:dyDescent="0.2">
      <c r="A35" s="13"/>
      <c r="B35" s="269"/>
      <c r="C35" s="71"/>
      <c r="D35" s="70"/>
      <c r="E35" s="35"/>
      <c r="F35" s="252"/>
      <c r="G35" s="250"/>
      <c r="H35" s="72"/>
    </row>
    <row r="36" spans="1:8" x14ac:dyDescent="0.2">
      <c r="A36" s="160">
        <v>1.1000000000000001</v>
      </c>
      <c r="B36" s="270" t="s">
        <v>16</v>
      </c>
      <c r="C36" s="74" t="s">
        <v>17</v>
      </c>
      <c r="D36" s="75" t="s">
        <v>10</v>
      </c>
      <c r="E36" s="35">
        <v>1</v>
      </c>
      <c r="F36" s="252"/>
      <c r="G36" s="250"/>
      <c r="H36" s="72"/>
    </row>
    <row r="37" spans="1:8" x14ac:dyDescent="0.2">
      <c r="A37" s="13"/>
      <c r="B37" s="269"/>
      <c r="C37" s="71"/>
      <c r="D37" s="70"/>
      <c r="E37" s="35"/>
      <c r="F37" s="252"/>
      <c r="G37" s="250"/>
      <c r="H37" s="72"/>
    </row>
    <row r="38" spans="1:8" x14ac:dyDescent="0.2">
      <c r="A38" s="13">
        <v>1.1100000000000001</v>
      </c>
      <c r="B38" s="270" t="s">
        <v>35</v>
      </c>
      <c r="C38" s="74" t="s">
        <v>19</v>
      </c>
      <c r="D38" s="75" t="s">
        <v>10</v>
      </c>
      <c r="E38" s="35">
        <v>1</v>
      </c>
      <c r="F38" s="252"/>
      <c r="G38" s="250"/>
      <c r="H38" s="72"/>
    </row>
    <row r="39" spans="1:8" x14ac:dyDescent="0.2">
      <c r="A39" s="13"/>
      <c r="B39" s="270"/>
      <c r="C39" s="74"/>
      <c r="D39" s="75"/>
      <c r="E39" s="35"/>
      <c r="F39" s="252"/>
      <c r="G39" s="250"/>
      <c r="H39" s="72"/>
    </row>
    <row r="40" spans="1:8" ht="15.75" customHeight="1" x14ac:dyDescent="0.2">
      <c r="A40" s="13"/>
      <c r="B40" s="270"/>
      <c r="C40" s="74" t="s">
        <v>86</v>
      </c>
      <c r="D40" s="75"/>
      <c r="E40" s="35"/>
      <c r="F40" s="252"/>
      <c r="G40" s="250"/>
      <c r="H40" s="72"/>
    </row>
    <row r="41" spans="1:8" x14ac:dyDescent="0.2">
      <c r="A41" s="13"/>
      <c r="B41" s="270"/>
      <c r="C41" s="74"/>
      <c r="D41" s="75"/>
      <c r="E41" s="35"/>
      <c r="F41" s="252"/>
      <c r="G41" s="250"/>
      <c r="H41" s="72"/>
    </row>
    <row r="42" spans="1:8" ht="75.75" customHeight="1" x14ac:dyDescent="0.2">
      <c r="A42" s="13">
        <v>1.1200000000000001</v>
      </c>
      <c r="B42" s="270" t="s">
        <v>87</v>
      </c>
      <c r="C42" s="33" t="s">
        <v>324</v>
      </c>
      <c r="D42" s="75" t="s">
        <v>10</v>
      </c>
      <c r="E42" s="35">
        <v>1</v>
      </c>
      <c r="F42" s="252"/>
      <c r="G42" s="250"/>
      <c r="H42" s="72"/>
    </row>
    <row r="43" spans="1:8" x14ac:dyDescent="0.2">
      <c r="A43" s="13"/>
      <c r="B43" s="270"/>
      <c r="C43" s="74"/>
      <c r="D43" s="75"/>
      <c r="E43" s="35"/>
      <c r="F43" s="252"/>
      <c r="G43" s="250"/>
      <c r="H43" s="72"/>
    </row>
    <row r="44" spans="1:8" x14ac:dyDescent="0.2">
      <c r="A44" s="13">
        <v>1.1299999999999999</v>
      </c>
      <c r="B44" s="270" t="s">
        <v>88</v>
      </c>
      <c r="C44" s="74" t="s">
        <v>89</v>
      </c>
      <c r="D44" s="75" t="s">
        <v>10</v>
      </c>
      <c r="E44" s="35">
        <v>1</v>
      </c>
      <c r="F44" s="249"/>
      <c r="G44" s="250"/>
      <c r="H44" s="72"/>
    </row>
    <row r="45" spans="1:8" ht="25.5" x14ac:dyDescent="0.2">
      <c r="A45" s="13"/>
      <c r="B45" s="270"/>
      <c r="C45" s="74" t="s">
        <v>167</v>
      </c>
      <c r="D45" s="75"/>
      <c r="E45" s="35"/>
      <c r="F45" s="252"/>
      <c r="G45" s="250"/>
      <c r="H45" s="72"/>
    </row>
    <row r="46" spans="1:8" x14ac:dyDescent="0.2">
      <c r="A46" s="13"/>
      <c r="B46" s="270"/>
      <c r="C46" s="74"/>
      <c r="D46" s="75"/>
      <c r="E46" s="35"/>
      <c r="F46" s="252"/>
      <c r="G46" s="250"/>
      <c r="H46" s="72"/>
    </row>
    <row r="47" spans="1:8" x14ac:dyDescent="0.2">
      <c r="A47" s="30">
        <v>1.1399999999999999</v>
      </c>
      <c r="B47" s="270" t="s">
        <v>309</v>
      </c>
      <c r="C47" s="238" t="s">
        <v>308</v>
      </c>
      <c r="D47" s="75" t="s">
        <v>10</v>
      </c>
      <c r="E47" s="35">
        <v>1</v>
      </c>
      <c r="F47" s="249"/>
      <c r="G47" s="250"/>
      <c r="H47" s="72"/>
    </row>
    <row r="48" spans="1:8" x14ac:dyDescent="0.2">
      <c r="A48" s="30"/>
      <c r="B48" s="269"/>
      <c r="C48" s="238"/>
      <c r="D48" s="70"/>
      <c r="E48" s="35"/>
      <c r="F48" s="249"/>
      <c r="G48" s="250"/>
      <c r="H48" s="72"/>
    </row>
    <row r="49" spans="1:8" ht="25.5" x14ac:dyDescent="0.2">
      <c r="A49" s="13"/>
      <c r="B49" s="270" t="s">
        <v>32</v>
      </c>
      <c r="C49" s="74" t="s">
        <v>20</v>
      </c>
      <c r="D49" s="70"/>
      <c r="E49" s="35"/>
      <c r="F49" s="252"/>
      <c r="G49" s="250"/>
      <c r="H49" s="72"/>
    </row>
    <row r="50" spans="1:8" x14ac:dyDescent="0.2">
      <c r="A50" s="13"/>
      <c r="B50" s="269"/>
      <c r="C50" s="71"/>
      <c r="D50" s="70"/>
      <c r="E50" s="35"/>
      <c r="F50" s="252"/>
      <c r="G50" s="250"/>
      <c r="H50" s="72"/>
    </row>
    <row r="51" spans="1:8" x14ac:dyDescent="0.2">
      <c r="A51" s="13">
        <v>1.1499999999999999</v>
      </c>
      <c r="B51" s="270" t="s">
        <v>36</v>
      </c>
      <c r="C51" s="74" t="s">
        <v>9</v>
      </c>
      <c r="D51" s="70" t="s">
        <v>21</v>
      </c>
      <c r="E51" s="35">
        <v>16</v>
      </c>
      <c r="F51" s="252"/>
      <c r="G51" s="250"/>
      <c r="H51" s="72"/>
    </row>
    <row r="52" spans="1:8" x14ac:dyDescent="0.2">
      <c r="A52" s="13"/>
      <c r="B52" s="269"/>
      <c r="C52" s="71"/>
      <c r="D52" s="70"/>
      <c r="E52" s="35"/>
      <c r="F52" s="252"/>
      <c r="G52" s="250"/>
      <c r="H52" s="72"/>
    </row>
    <row r="53" spans="1:8" x14ac:dyDescent="0.2">
      <c r="A53" s="13"/>
      <c r="B53" s="270" t="s">
        <v>37</v>
      </c>
      <c r="C53" s="74" t="s">
        <v>90</v>
      </c>
      <c r="D53" s="70"/>
      <c r="E53" s="35"/>
      <c r="F53" s="252"/>
      <c r="G53" s="250"/>
      <c r="H53" s="72"/>
    </row>
    <row r="54" spans="1:8" x14ac:dyDescent="0.2">
      <c r="A54" s="13"/>
      <c r="B54" s="269"/>
      <c r="C54" s="71"/>
      <c r="D54" s="70"/>
      <c r="E54" s="35"/>
      <c r="F54" s="252"/>
      <c r="G54" s="250"/>
      <c r="H54" s="72"/>
    </row>
    <row r="55" spans="1:8" ht="25.5" x14ac:dyDescent="0.2">
      <c r="A55" s="13"/>
      <c r="B55" s="270" t="s">
        <v>91</v>
      </c>
      <c r="C55" s="74" t="s">
        <v>92</v>
      </c>
      <c r="D55" s="70"/>
      <c r="E55" s="35"/>
      <c r="F55" s="252"/>
      <c r="G55" s="250"/>
      <c r="H55" s="72"/>
    </row>
    <row r="56" spans="1:8" x14ac:dyDescent="0.2">
      <c r="A56" s="13"/>
      <c r="B56" s="270"/>
      <c r="C56" s="74"/>
      <c r="D56" s="70"/>
      <c r="E56" s="35"/>
      <c r="F56" s="252"/>
      <c r="G56" s="250"/>
      <c r="H56" s="72"/>
    </row>
    <row r="57" spans="1:8" x14ac:dyDescent="0.2">
      <c r="A57" s="13"/>
      <c r="B57" s="270"/>
      <c r="C57" s="74"/>
      <c r="D57" s="75"/>
      <c r="E57" s="35"/>
      <c r="F57" s="252"/>
      <c r="G57" s="250"/>
      <c r="H57" s="72"/>
    </row>
    <row r="58" spans="1:8" x14ac:dyDescent="0.2">
      <c r="A58" s="124"/>
      <c r="B58" s="273"/>
      <c r="C58" s="301"/>
      <c r="D58" s="91"/>
      <c r="E58" s="127"/>
      <c r="F58" s="254"/>
      <c r="G58" s="247"/>
      <c r="H58" s="72"/>
    </row>
    <row r="59" spans="1:8" x14ac:dyDescent="0.2">
      <c r="A59" s="125"/>
      <c r="B59" s="274"/>
      <c r="C59" s="302" t="s">
        <v>175</v>
      </c>
      <c r="D59" s="93"/>
      <c r="E59" s="94"/>
      <c r="F59" s="255"/>
      <c r="G59" s="248"/>
      <c r="H59" s="72"/>
    </row>
    <row r="60" spans="1:8" ht="10.5" customHeight="1" x14ac:dyDescent="0.2">
      <c r="A60" s="126"/>
      <c r="B60" s="275"/>
      <c r="C60" s="303"/>
      <c r="D60" s="304"/>
      <c r="E60" s="69"/>
      <c r="F60" s="256"/>
      <c r="G60" s="257"/>
      <c r="H60" s="72"/>
    </row>
    <row r="61" spans="1:8" x14ac:dyDescent="0.2">
      <c r="A61" s="125"/>
      <c r="B61" s="274"/>
      <c r="C61" s="302" t="s">
        <v>176</v>
      </c>
      <c r="D61" s="93"/>
      <c r="E61" s="94"/>
      <c r="F61" s="255"/>
      <c r="G61" s="248"/>
      <c r="H61" s="72"/>
    </row>
    <row r="62" spans="1:8" ht="10.5" customHeight="1" x14ac:dyDescent="0.2">
      <c r="A62" s="13"/>
      <c r="B62" s="269"/>
      <c r="C62" s="71"/>
      <c r="D62" s="70"/>
      <c r="E62" s="35"/>
      <c r="F62" s="252"/>
      <c r="G62" s="250"/>
      <c r="H62" s="72"/>
    </row>
    <row r="63" spans="1:8" x14ac:dyDescent="0.2">
      <c r="A63" s="13">
        <v>1.1599999999999999</v>
      </c>
      <c r="B63" s="270" t="s">
        <v>93</v>
      </c>
      <c r="C63" s="74" t="s">
        <v>81</v>
      </c>
      <c r="D63" s="75" t="s">
        <v>21</v>
      </c>
      <c r="E63" s="35">
        <f>$E$51</f>
        <v>16</v>
      </c>
      <c r="F63" s="252"/>
      <c r="G63" s="250"/>
      <c r="H63" s="72"/>
    </row>
    <row r="64" spans="1:8" x14ac:dyDescent="0.2">
      <c r="A64" s="13"/>
      <c r="B64" s="269"/>
      <c r="C64" s="71"/>
      <c r="D64" s="70"/>
      <c r="E64" s="35"/>
      <c r="F64" s="252"/>
      <c r="G64" s="250"/>
      <c r="H64" s="72"/>
    </row>
    <row r="65" spans="1:8" x14ac:dyDescent="0.2">
      <c r="A65" s="13">
        <v>1.17</v>
      </c>
      <c r="B65" s="270" t="s">
        <v>94</v>
      </c>
      <c r="C65" s="74" t="s">
        <v>164</v>
      </c>
      <c r="D65" s="75" t="s">
        <v>21</v>
      </c>
      <c r="E65" s="35">
        <f>$E$51</f>
        <v>16</v>
      </c>
      <c r="F65" s="252"/>
      <c r="G65" s="250"/>
      <c r="H65" s="72"/>
    </row>
    <row r="66" spans="1:8" x14ac:dyDescent="0.2">
      <c r="A66" s="13"/>
      <c r="B66" s="269"/>
      <c r="C66" s="71"/>
      <c r="D66" s="70"/>
      <c r="E66" s="35"/>
      <c r="F66" s="252"/>
      <c r="G66" s="250"/>
      <c r="H66" s="72"/>
    </row>
    <row r="67" spans="1:8" s="4" customFormat="1" ht="25.5" x14ac:dyDescent="0.2">
      <c r="A67" s="13">
        <v>1.18</v>
      </c>
      <c r="B67" s="270" t="s">
        <v>83</v>
      </c>
      <c r="C67" s="74" t="s">
        <v>84</v>
      </c>
      <c r="D67" s="75" t="s">
        <v>21</v>
      </c>
      <c r="E67" s="35">
        <f>$E$51</f>
        <v>16</v>
      </c>
      <c r="F67" s="252"/>
      <c r="G67" s="250"/>
      <c r="H67" s="77"/>
    </row>
    <row r="68" spans="1:8" x14ac:dyDescent="0.2">
      <c r="A68" s="13"/>
      <c r="B68" s="269"/>
      <c r="C68" s="71"/>
      <c r="D68" s="70"/>
      <c r="E68" s="35"/>
      <c r="F68" s="252"/>
      <c r="G68" s="250"/>
      <c r="H68" s="72"/>
    </row>
    <row r="69" spans="1:8" ht="25.5" x14ac:dyDescent="0.2">
      <c r="A69" s="13"/>
      <c r="B69" s="269" t="s">
        <v>85</v>
      </c>
      <c r="C69" s="74" t="s">
        <v>95</v>
      </c>
      <c r="D69" s="70"/>
      <c r="E69" s="35"/>
      <c r="F69" s="252"/>
      <c r="G69" s="250"/>
      <c r="H69" s="72"/>
    </row>
    <row r="70" spans="1:8" x14ac:dyDescent="0.2">
      <c r="A70" s="13"/>
      <c r="B70" s="269"/>
      <c r="C70" s="71"/>
      <c r="D70" s="70"/>
      <c r="E70" s="35"/>
      <c r="F70" s="252"/>
      <c r="G70" s="250"/>
      <c r="H70" s="72"/>
    </row>
    <row r="71" spans="1:8" x14ac:dyDescent="0.2">
      <c r="A71" s="13">
        <v>1.19</v>
      </c>
      <c r="B71" s="269"/>
      <c r="C71" s="74" t="s">
        <v>22</v>
      </c>
      <c r="D71" s="75" t="s">
        <v>21</v>
      </c>
      <c r="E71" s="35">
        <f>$E$51</f>
        <v>16</v>
      </c>
      <c r="F71" s="252"/>
      <c r="G71" s="250"/>
      <c r="H71" s="72"/>
    </row>
    <row r="72" spans="1:8" x14ac:dyDescent="0.2">
      <c r="A72" s="13"/>
      <c r="B72" s="269"/>
      <c r="C72" s="71"/>
      <c r="D72" s="70"/>
      <c r="E72" s="35"/>
      <c r="F72" s="252"/>
      <c r="G72" s="250"/>
      <c r="H72" s="72"/>
    </row>
    <row r="73" spans="1:8" x14ac:dyDescent="0.2">
      <c r="A73" s="160">
        <v>1.2</v>
      </c>
      <c r="B73" s="269"/>
      <c r="C73" s="74" t="s">
        <v>14</v>
      </c>
      <c r="D73" s="75" t="s">
        <v>21</v>
      </c>
      <c r="E73" s="35">
        <f>$E$51</f>
        <v>16</v>
      </c>
      <c r="F73" s="252"/>
      <c r="G73" s="250"/>
      <c r="H73" s="72"/>
    </row>
    <row r="74" spans="1:8" x14ac:dyDescent="0.2">
      <c r="A74" s="13"/>
      <c r="B74" s="269"/>
      <c r="C74" s="71"/>
      <c r="D74" s="70"/>
      <c r="E74" s="35"/>
      <c r="F74" s="252"/>
      <c r="G74" s="250"/>
      <c r="H74" s="72"/>
    </row>
    <row r="75" spans="1:8" ht="25.5" x14ac:dyDescent="0.2">
      <c r="A75" s="160">
        <v>1.21</v>
      </c>
      <c r="B75" s="269"/>
      <c r="C75" s="74" t="s">
        <v>23</v>
      </c>
      <c r="D75" s="75" t="s">
        <v>21</v>
      </c>
      <c r="E75" s="35">
        <f>$E$51</f>
        <v>16</v>
      </c>
      <c r="F75" s="252"/>
      <c r="G75" s="250"/>
      <c r="H75" s="72"/>
    </row>
    <row r="76" spans="1:8" x14ac:dyDescent="0.2">
      <c r="A76" s="13"/>
      <c r="B76" s="269"/>
      <c r="C76" s="71"/>
      <c r="D76" s="70"/>
      <c r="E76" s="35"/>
      <c r="F76" s="252"/>
      <c r="G76" s="250"/>
      <c r="H76" s="72"/>
    </row>
    <row r="77" spans="1:8" x14ac:dyDescent="0.2">
      <c r="A77" s="13">
        <v>1.22</v>
      </c>
      <c r="B77" s="269"/>
      <c r="C77" s="74" t="s">
        <v>15</v>
      </c>
      <c r="D77" s="75" t="s">
        <v>21</v>
      </c>
      <c r="E77" s="35">
        <f>$E$51</f>
        <v>16</v>
      </c>
      <c r="F77" s="252"/>
      <c r="G77" s="250"/>
      <c r="H77" s="72"/>
    </row>
    <row r="78" spans="1:8" x14ac:dyDescent="0.2">
      <c r="A78" s="13"/>
      <c r="B78" s="269"/>
      <c r="C78" s="71"/>
      <c r="D78" s="70"/>
      <c r="E78" s="35"/>
      <c r="F78" s="252"/>
      <c r="G78" s="250"/>
      <c r="H78" s="72"/>
    </row>
    <row r="79" spans="1:8" x14ac:dyDescent="0.2">
      <c r="A79" s="13">
        <v>1.23</v>
      </c>
      <c r="B79" s="269"/>
      <c r="C79" s="74" t="s">
        <v>0</v>
      </c>
      <c r="D79" s="75" t="s">
        <v>21</v>
      </c>
      <c r="E79" s="35">
        <f>$E$51</f>
        <v>16</v>
      </c>
      <c r="F79" s="252"/>
      <c r="G79" s="250"/>
      <c r="H79" s="72"/>
    </row>
    <row r="80" spans="1:8" x14ac:dyDescent="0.2">
      <c r="A80" s="13"/>
      <c r="B80" s="269"/>
      <c r="C80" s="71"/>
      <c r="D80" s="70"/>
      <c r="E80" s="35"/>
      <c r="F80" s="252"/>
      <c r="G80" s="250"/>
      <c r="H80" s="72"/>
    </row>
    <row r="81" spans="1:8" x14ac:dyDescent="0.2">
      <c r="A81" s="13">
        <v>1.24</v>
      </c>
      <c r="B81" s="270" t="s">
        <v>38</v>
      </c>
      <c r="C81" s="74" t="s">
        <v>24</v>
      </c>
      <c r="D81" s="75" t="s">
        <v>21</v>
      </c>
      <c r="E81" s="35">
        <f>$E$51</f>
        <v>16</v>
      </c>
      <c r="F81" s="252"/>
      <c r="G81" s="250"/>
      <c r="H81" s="72"/>
    </row>
    <row r="82" spans="1:8" x14ac:dyDescent="0.2">
      <c r="A82" s="13"/>
      <c r="B82" s="269"/>
      <c r="C82" s="71"/>
      <c r="D82" s="70"/>
      <c r="E82" s="35"/>
      <c r="F82" s="252"/>
      <c r="G82" s="250"/>
      <c r="H82" s="72"/>
    </row>
    <row r="83" spans="1:8" x14ac:dyDescent="0.2">
      <c r="A83" s="13">
        <v>1.25</v>
      </c>
      <c r="B83" s="270" t="s">
        <v>39</v>
      </c>
      <c r="C83" s="74" t="s">
        <v>25</v>
      </c>
      <c r="D83" s="75" t="s">
        <v>21</v>
      </c>
      <c r="E83" s="35">
        <f>$E$51</f>
        <v>16</v>
      </c>
      <c r="F83" s="252"/>
      <c r="G83" s="250"/>
      <c r="H83" s="72"/>
    </row>
    <row r="84" spans="1:8" x14ac:dyDescent="0.2">
      <c r="A84" s="13"/>
      <c r="B84" s="270"/>
      <c r="C84" s="74"/>
      <c r="D84" s="75"/>
      <c r="E84" s="35"/>
      <c r="F84" s="252"/>
      <c r="G84" s="250"/>
      <c r="H84" s="72"/>
    </row>
    <row r="85" spans="1:8" x14ac:dyDescent="0.2">
      <c r="A85" s="13">
        <v>1.26</v>
      </c>
      <c r="B85" s="270" t="s">
        <v>40</v>
      </c>
      <c r="C85" s="74" t="s">
        <v>42</v>
      </c>
      <c r="D85" s="75" t="s">
        <v>21</v>
      </c>
      <c r="E85" s="35">
        <f>$E$51</f>
        <v>16</v>
      </c>
      <c r="F85" s="252"/>
      <c r="G85" s="250"/>
      <c r="H85" s="72"/>
    </row>
    <row r="86" spans="1:8" x14ac:dyDescent="0.2">
      <c r="A86" s="13"/>
      <c r="B86" s="269"/>
      <c r="C86" s="71"/>
      <c r="D86" s="70"/>
      <c r="E86" s="35"/>
      <c r="F86" s="252"/>
      <c r="G86" s="250"/>
      <c r="H86" s="72"/>
    </row>
    <row r="87" spans="1:8" ht="25.5" x14ac:dyDescent="0.2">
      <c r="A87" s="13">
        <v>1.27</v>
      </c>
      <c r="B87" s="270" t="s">
        <v>96</v>
      </c>
      <c r="C87" s="74" t="s">
        <v>97</v>
      </c>
      <c r="D87" s="75" t="s">
        <v>21</v>
      </c>
      <c r="E87" s="35">
        <f>$E$51</f>
        <v>16</v>
      </c>
      <c r="F87" s="252"/>
      <c r="G87" s="250"/>
      <c r="H87" s="72"/>
    </row>
    <row r="88" spans="1:8" s="4" customFormat="1" x14ac:dyDescent="0.2">
      <c r="A88" s="13"/>
      <c r="B88" s="270"/>
      <c r="C88" s="74"/>
      <c r="D88" s="75"/>
      <c r="E88" s="35"/>
      <c r="F88" s="252"/>
      <c r="G88" s="250"/>
      <c r="H88" s="77"/>
    </row>
    <row r="89" spans="1:8" s="4" customFormat="1" x14ac:dyDescent="0.2">
      <c r="A89" s="13"/>
      <c r="B89" s="270"/>
      <c r="C89" s="74" t="s">
        <v>26</v>
      </c>
      <c r="D89" s="75"/>
      <c r="E89" s="35"/>
      <c r="F89" s="252"/>
      <c r="G89" s="250"/>
      <c r="H89" s="77"/>
    </row>
    <row r="90" spans="1:8" s="4" customFormat="1" x14ac:dyDescent="0.2">
      <c r="A90" s="13"/>
      <c r="B90" s="270"/>
      <c r="C90" s="74"/>
      <c r="D90" s="75"/>
      <c r="E90" s="35"/>
      <c r="F90" s="252"/>
      <c r="G90" s="250"/>
      <c r="H90" s="77"/>
    </row>
    <row r="91" spans="1:8" s="4" customFormat="1" x14ac:dyDescent="0.2">
      <c r="A91" s="13">
        <v>1.28</v>
      </c>
      <c r="B91" s="270" t="s">
        <v>41</v>
      </c>
      <c r="C91" s="74" t="s">
        <v>27</v>
      </c>
      <c r="D91" s="75" t="s">
        <v>10</v>
      </c>
      <c r="E91" s="35">
        <v>1</v>
      </c>
      <c r="F91" s="252"/>
      <c r="G91" s="250"/>
      <c r="H91" s="77"/>
    </row>
    <row r="92" spans="1:8" s="4" customFormat="1" x14ac:dyDescent="0.2">
      <c r="A92" s="13"/>
      <c r="B92" s="270"/>
      <c r="C92" s="74"/>
      <c r="D92" s="75"/>
      <c r="E92" s="35"/>
      <c r="F92" s="252"/>
      <c r="G92" s="250"/>
      <c r="H92" s="77"/>
    </row>
    <row r="93" spans="1:8" s="4" customFormat="1" x14ac:dyDescent="0.2">
      <c r="A93" s="13">
        <v>1.29</v>
      </c>
      <c r="B93" s="270" t="s">
        <v>98</v>
      </c>
      <c r="C93" s="74" t="s">
        <v>99</v>
      </c>
      <c r="D93" s="75" t="s">
        <v>10</v>
      </c>
      <c r="E93" s="35">
        <v>1</v>
      </c>
      <c r="F93" s="252"/>
      <c r="G93" s="250"/>
      <c r="H93" s="77"/>
    </row>
    <row r="94" spans="1:8" s="4" customFormat="1" x14ac:dyDescent="0.2">
      <c r="A94" s="13"/>
      <c r="B94" s="270"/>
      <c r="C94" s="74"/>
      <c r="D94" s="75"/>
      <c r="E94" s="35"/>
      <c r="F94" s="252"/>
      <c r="G94" s="250"/>
      <c r="H94" s="77"/>
    </row>
    <row r="95" spans="1:8" s="4" customFormat="1" ht="25.5" x14ac:dyDescent="0.2">
      <c r="A95" s="130">
        <v>1.3</v>
      </c>
      <c r="B95" s="270" t="s">
        <v>32</v>
      </c>
      <c r="C95" s="187" t="s">
        <v>28</v>
      </c>
      <c r="D95" s="70"/>
      <c r="E95" s="35"/>
      <c r="F95" s="258"/>
      <c r="G95" s="250"/>
      <c r="H95" s="77"/>
    </row>
    <row r="96" spans="1:8" s="4" customFormat="1" x14ac:dyDescent="0.2">
      <c r="A96" s="86"/>
      <c r="B96" s="269"/>
      <c r="C96" s="81"/>
      <c r="D96" s="70"/>
      <c r="E96" s="35"/>
      <c r="F96" s="258"/>
      <c r="G96" s="250"/>
      <c r="H96" s="77"/>
    </row>
    <row r="97" spans="1:8" s="4" customFormat="1" ht="25.5" x14ac:dyDescent="0.2">
      <c r="A97" s="86" t="s">
        <v>362</v>
      </c>
      <c r="B97" s="270" t="s">
        <v>100</v>
      </c>
      <c r="C97" s="80" t="s">
        <v>191</v>
      </c>
      <c r="D97" s="82" t="s">
        <v>192</v>
      </c>
      <c r="E97" s="35">
        <v>1</v>
      </c>
      <c r="F97" s="258"/>
      <c r="G97" s="259">
        <v>125000</v>
      </c>
      <c r="H97" s="77"/>
    </row>
    <row r="98" spans="1:8" s="4" customFormat="1" x14ac:dyDescent="0.2">
      <c r="A98" s="86"/>
      <c r="B98" s="270"/>
      <c r="C98" s="80"/>
      <c r="D98" s="75"/>
      <c r="E98" s="35"/>
      <c r="F98" s="258"/>
      <c r="G98" s="259"/>
      <c r="H98" s="77"/>
    </row>
    <row r="99" spans="1:8" s="4" customFormat="1" ht="39" customHeight="1" x14ac:dyDescent="0.2">
      <c r="A99" s="130">
        <v>1.31</v>
      </c>
      <c r="B99" s="269"/>
      <c r="C99" s="80" t="s">
        <v>193</v>
      </c>
      <c r="D99" s="82" t="s">
        <v>192</v>
      </c>
      <c r="E99" s="35">
        <v>1</v>
      </c>
      <c r="F99" s="258"/>
      <c r="G99" s="259">
        <v>150000</v>
      </c>
      <c r="H99" s="77"/>
    </row>
    <row r="100" spans="1:8" s="4" customFormat="1" x14ac:dyDescent="0.2">
      <c r="A100" s="13"/>
      <c r="B100" s="269"/>
      <c r="C100" s="78"/>
      <c r="D100" s="70"/>
      <c r="E100" s="43"/>
      <c r="F100" s="249"/>
      <c r="G100" s="250"/>
      <c r="H100" s="77"/>
    </row>
    <row r="101" spans="1:8" s="4" customFormat="1" ht="25.5" x14ac:dyDescent="0.2">
      <c r="A101" s="13">
        <v>1.32</v>
      </c>
      <c r="B101" s="270" t="s">
        <v>18</v>
      </c>
      <c r="C101" s="83" t="s">
        <v>194</v>
      </c>
      <c r="D101" s="82" t="s">
        <v>192</v>
      </c>
      <c r="E101" s="43">
        <v>1</v>
      </c>
      <c r="F101" s="249"/>
      <c r="G101" s="259">
        <v>50000</v>
      </c>
      <c r="H101" s="77"/>
    </row>
    <row r="102" spans="1:8" s="4" customFormat="1" x14ac:dyDescent="0.2">
      <c r="A102" s="13"/>
      <c r="B102" s="270"/>
      <c r="C102" s="83"/>
      <c r="D102" s="82"/>
      <c r="E102" s="43"/>
      <c r="F102" s="249"/>
      <c r="G102" s="259" t="s">
        <v>195</v>
      </c>
      <c r="H102" s="77"/>
    </row>
    <row r="103" spans="1:8" s="4" customFormat="1" ht="17.25" customHeight="1" x14ac:dyDescent="0.2">
      <c r="A103" s="13">
        <v>1.33</v>
      </c>
      <c r="B103" s="271" t="s">
        <v>101</v>
      </c>
      <c r="C103" s="83" t="s">
        <v>102</v>
      </c>
      <c r="D103" s="82" t="s">
        <v>192</v>
      </c>
      <c r="E103" s="43">
        <v>1</v>
      </c>
      <c r="F103" s="249"/>
      <c r="G103" s="259">
        <v>200000</v>
      </c>
      <c r="H103" s="77"/>
    </row>
    <row r="104" spans="1:8" s="4" customFormat="1" x14ac:dyDescent="0.2">
      <c r="A104" s="13"/>
      <c r="B104" s="271"/>
      <c r="C104" s="166"/>
      <c r="D104" s="75"/>
      <c r="E104" s="43"/>
      <c r="F104" s="249"/>
      <c r="G104" s="259"/>
      <c r="H104" s="77"/>
    </row>
    <row r="105" spans="1:8" s="4" customFormat="1" x14ac:dyDescent="0.2">
      <c r="A105" s="13">
        <v>1.34</v>
      </c>
      <c r="B105" s="271"/>
      <c r="C105" s="83" t="s">
        <v>202</v>
      </c>
      <c r="D105" s="82" t="s">
        <v>192</v>
      </c>
      <c r="E105" s="43">
        <v>1</v>
      </c>
      <c r="F105" s="249"/>
      <c r="G105" s="259">
        <v>350000</v>
      </c>
      <c r="H105" s="77"/>
    </row>
    <row r="106" spans="1:8" s="4" customFormat="1" x14ac:dyDescent="0.2">
      <c r="A106" s="13"/>
      <c r="B106" s="270"/>
      <c r="C106" s="74"/>
      <c r="D106" s="75"/>
      <c r="E106" s="35"/>
      <c r="F106" s="252"/>
      <c r="G106" s="250"/>
      <c r="H106" s="77"/>
    </row>
    <row r="107" spans="1:8" s="4" customFormat="1" ht="25.5" x14ac:dyDescent="0.2">
      <c r="A107" s="35">
        <v>1.35</v>
      </c>
      <c r="B107" s="271"/>
      <c r="C107" s="83" t="s">
        <v>103</v>
      </c>
      <c r="D107" s="82" t="s">
        <v>192</v>
      </c>
      <c r="E107" s="43">
        <v>1</v>
      </c>
      <c r="F107" s="249"/>
      <c r="G107" s="259">
        <v>50000</v>
      </c>
      <c r="H107" s="77"/>
    </row>
    <row r="108" spans="1:8" s="4" customFormat="1" x14ac:dyDescent="0.2">
      <c r="A108" s="35"/>
      <c r="B108" s="271"/>
      <c r="C108" s="83"/>
      <c r="D108" s="75"/>
      <c r="E108" s="43"/>
      <c r="F108" s="249"/>
      <c r="G108" s="259"/>
      <c r="H108" s="77"/>
    </row>
    <row r="109" spans="1:8" s="4" customFormat="1" x14ac:dyDescent="0.2">
      <c r="A109" s="13">
        <v>1.36</v>
      </c>
      <c r="B109" s="272"/>
      <c r="C109" s="83" t="s">
        <v>165</v>
      </c>
      <c r="D109" s="82" t="s">
        <v>192</v>
      </c>
      <c r="E109" s="84">
        <v>1</v>
      </c>
      <c r="F109" s="249"/>
      <c r="G109" s="250">
        <v>35000</v>
      </c>
      <c r="H109" s="77"/>
    </row>
    <row r="110" spans="1:8" s="4" customFormat="1" x14ac:dyDescent="0.2">
      <c r="A110" s="13"/>
      <c r="B110" s="272"/>
      <c r="C110" s="83"/>
      <c r="D110" s="75"/>
      <c r="E110" s="84"/>
      <c r="F110" s="249"/>
      <c r="G110" s="250"/>
      <c r="H110" s="77"/>
    </row>
    <row r="111" spans="1:8" s="4" customFormat="1" x14ac:dyDescent="0.2">
      <c r="A111" s="13">
        <v>1.37</v>
      </c>
      <c r="B111" s="272"/>
      <c r="C111" s="83" t="s">
        <v>166</v>
      </c>
      <c r="D111" s="75" t="s">
        <v>29</v>
      </c>
      <c r="E111" s="186"/>
      <c r="F111" s="249"/>
      <c r="G111" s="250"/>
      <c r="H111" s="77"/>
    </row>
    <row r="112" spans="1:8" ht="9" customHeight="1" x14ac:dyDescent="0.2">
      <c r="A112" s="57"/>
      <c r="B112" s="34"/>
      <c r="C112" s="33"/>
      <c r="D112" s="35"/>
      <c r="E112" s="35"/>
      <c r="F112" s="112"/>
      <c r="G112" s="115"/>
    </row>
    <row r="113" spans="1:7" ht="8.25" customHeight="1" x14ac:dyDescent="0.2">
      <c r="A113" s="131"/>
      <c r="B113" s="127"/>
      <c r="C113" s="132"/>
      <c r="D113" s="127"/>
      <c r="E113" s="127"/>
      <c r="F113" s="128"/>
      <c r="G113" s="154"/>
    </row>
    <row r="114" spans="1:7" x14ac:dyDescent="0.2">
      <c r="A114" s="133"/>
      <c r="B114" s="94"/>
      <c r="C114" s="279" t="s">
        <v>175</v>
      </c>
      <c r="D114" s="94"/>
      <c r="E114" s="94"/>
      <c r="F114" s="129"/>
      <c r="G114" s="143"/>
    </row>
  </sheetData>
  <mergeCells count="1">
    <mergeCell ref="E2:G2"/>
  </mergeCells>
  <phoneticPr fontId="5" type="noConversion"/>
  <printOptions horizontalCentered="1"/>
  <pageMargins left="0.5" right="0.25" top="0.7" bottom="0.5" header="0.2" footer="0.3"/>
  <pageSetup paperSize="9" scale="85" fitToHeight="0" orientation="portrait" useFirstPageNumber="1" r:id="rId1"/>
  <headerFooter alignWithMargins="0">
    <oddHeader>&amp;R&amp;G</oddHeader>
    <oddFooter>&amp;RPage &amp;P  of &amp;N</oddFooter>
  </headerFooter>
  <legacyDrawingHF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L143"/>
  <sheetViews>
    <sheetView view="pageBreakPreview" topLeftCell="A77" zoomScaleNormal="145" zoomScaleSheetLayoutView="100" workbookViewId="0">
      <selection activeCell="D87" sqref="D87"/>
    </sheetView>
  </sheetViews>
  <sheetFormatPr defaultColWidth="9.140625" defaultRowHeight="12.75" x14ac:dyDescent="0.2"/>
  <cols>
    <col min="1" max="1" width="9.7109375" style="14" customWidth="1"/>
    <col min="2" max="2" width="10.7109375" style="3" customWidth="1"/>
    <col min="3" max="3" width="45.140625" style="12" customWidth="1"/>
    <col min="4" max="5" width="9.7109375" style="6" customWidth="1"/>
    <col min="6" max="6" width="12.5703125" style="105" customWidth="1"/>
    <col min="7" max="7" width="16.7109375" style="147" customWidth="1"/>
    <col min="8" max="8" width="14.28515625" style="7" customWidth="1"/>
    <col min="9" max="9" width="9.140625" style="7" customWidth="1"/>
    <col min="10" max="16384" width="9.140625" style="7"/>
  </cols>
  <sheetData>
    <row r="1" spans="1:7" s="51" customFormat="1" x14ac:dyDescent="0.2">
      <c r="A1" s="189" t="s">
        <v>325</v>
      </c>
      <c r="C1" s="192"/>
      <c r="D1" s="182"/>
      <c r="E1" s="41"/>
      <c r="F1" s="98"/>
      <c r="G1" s="161"/>
    </row>
    <row r="2" spans="1:7" x14ac:dyDescent="0.2">
      <c r="A2" s="189" t="s">
        <v>326</v>
      </c>
      <c r="B2" s="276"/>
      <c r="C2" s="192"/>
      <c r="G2" s="193" t="s">
        <v>206</v>
      </c>
    </row>
    <row r="3" spans="1:7" x14ac:dyDescent="0.2">
      <c r="A3" s="189" t="s">
        <v>327</v>
      </c>
      <c r="B3" s="276"/>
      <c r="C3" s="192"/>
      <c r="E3" s="394"/>
      <c r="F3" s="394"/>
      <c r="G3" s="394"/>
    </row>
    <row r="4" spans="1:7" x14ac:dyDescent="0.2">
      <c r="A4" s="189" t="s">
        <v>328</v>
      </c>
      <c r="B4" s="276"/>
      <c r="C4" s="192"/>
      <c r="E4" s="188"/>
      <c r="F4" s="188"/>
      <c r="G4" s="188"/>
    </row>
    <row r="5" spans="1:7" x14ac:dyDescent="0.2">
      <c r="A5" s="197"/>
      <c r="B5" s="197"/>
      <c r="C5" s="201"/>
      <c r="D5" s="95"/>
      <c r="E5" s="95"/>
      <c r="F5" s="206"/>
      <c r="G5" s="207"/>
    </row>
    <row r="6" spans="1:7" x14ac:dyDescent="0.2">
      <c r="A6" s="11"/>
      <c r="E6" s="85"/>
      <c r="F6" s="100"/>
      <c r="G6" s="148"/>
    </row>
    <row r="7" spans="1:7" ht="25.5" x14ac:dyDescent="0.2">
      <c r="A7" s="262" t="s">
        <v>3</v>
      </c>
      <c r="B7" s="263" t="s">
        <v>323</v>
      </c>
      <c r="C7" s="264" t="s">
        <v>2</v>
      </c>
      <c r="D7" s="262" t="s">
        <v>4</v>
      </c>
      <c r="E7" s="262" t="s">
        <v>5</v>
      </c>
      <c r="F7" s="265" t="s">
        <v>6</v>
      </c>
      <c r="G7" s="266" t="s">
        <v>7</v>
      </c>
    </row>
    <row r="8" spans="1:7" s="8" customFormat="1" x14ac:dyDescent="0.2">
      <c r="A8" s="15"/>
      <c r="B8" s="10"/>
      <c r="C8" s="2"/>
      <c r="D8" s="10"/>
      <c r="E8" s="10"/>
      <c r="F8" s="106"/>
      <c r="G8" s="149"/>
    </row>
    <row r="9" spans="1:7" s="8" customFormat="1" x14ac:dyDescent="0.2">
      <c r="A9" s="15"/>
      <c r="B9" s="10"/>
      <c r="C9" s="208" t="s">
        <v>217</v>
      </c>
      <c r="D9" s="10"/>
      <c r="E9" s="10"/>
      <c r="F9" s="106"/>
      <c r="G9" s="149"/>
    </row>
    <row r="10" spans="1:7" x14ac:dyDescent="0.2">
      <c r="A10" s="15"/>
      <c r="B10" s="10"/>
      <c r="C10" s="1"/>
      <c r="D10" s="10"/>
      <c r="E10" s="10"/>
      <c r="F10" s="106"/>
      <c r="G10" s="149"/>
    </row>
    <row r="11" spans="1:7" ht="25.5" x14ac:dyDescent="0.2">
      <c r="A11" s="48"/>
      <c r="B11" s="34" t="s">
        <v>50</v>
      </c>
      <c r="C11" s="33" t="s">
        <v>51</v>
      </c>
      <c r="D11" s="35"/>
      <c r="E11" s="35"/>
      <c r="F11" s="107"/>
      <c r="G11" s="150"/>
    </row>
    <row r="12" spans="1:7" x14ac:dyDescent="0.2">
      <c r="A12" s="48"/>
      <c r="B12" s="34"/>
      <c r="C12" s="1"/>
      <c r="D12" s="35"/>
      <c r="E12" s="35"/>
      <c r="F12" s="107"/>
      <c r="G12" s="150"/>
    </row>
    <row r="13" spans="1:7" ht="51" x14ac:dyDescent="0.2">
      <c r="A13" s="48">
        <v>2.1</v>
      </c>
      <c r="B13" s="34" t="s">
        <v>52</v>
      </c>
      <c r="C13" s="33" t="s">
        <v>170</v>
      </c>
      <c r="D13" s="35" t="s">
        <v>53</v>
      </c>
      <c r="E13" s="35">
        <v>499</v>
      </c>
      <c r="F13" s="107"/>
      <c r="G13" s="150"/>
    </row>
    <row r="14" spans="1:7" ht="63.75" x14ac:dyDescent="0.2">
      <c r="A14" s="48"/>
      <c r="B14" s="34"/>
      <c r="C14" s="33" t="s">
        <v>197</v>
      </c>
      <c r="D14" s="35"/>
      <c r="E14" s="35"/>
      <c r="F14" s="107"/>
      <c r="G14" s="150"/>
    </row>
    <row r="15" spans="1:7" x14ac:dyDescent="0.2">
      <c r="A15" s="48"/>
      <c r="B15" s="34"/>
      <c r="C15" s="33"/>
      <c r="D15" s="35"/>
      <c r="E15" s="35"/>
      <c r="F15" s="107"/>
      <c r="G15" s="150"/>
    </row>
    <row r="16" spans="1:7" ht="38.25" x14ac:dyDescent="0.2">
      <c r="A16" s="48">
        <v>2.2000000000000002</v>
      </c>
      <c r="B16" s="34" t="s">
        <v>54</v>
      </c>
      <c r="C16" s="33" t="s">
        <v>171</v>
      </c>
      <c r="D16" s="35" t="s">
        <v>55</v>
      </c>
      <c r="E16" s="35">
        <v>2</v>
      </c>
      <c r="F16" s="107"/>
      <c r="G16" s="150"/>
    </row>
    <row r="17" spans="1:7" x14ac:dyDescent="0.2">
      <c r="A17" s="48"/>
      <c r="B17" s="34"/>
      <c r="C17" s="33"/>
      <c r="D17" s="35"/>
      <c r="E17" s="35"/>
      <c r="F17" s="107"/>
      <c r="G17" s="150"/>
    </row>
    <row r="18" spans="1:7" x14ac:dyDescent="0.2">
      <c r="A18" s="48">
        <v>2.2999999999999998</v>
      </c>
      <c r="B18" s="34"/>
      <c r="C18" s="208" t="s">
        <v>56</v>
      </c>
      <c r="D18" s="35"/>
      <c r="E18" s="35"/>
      <c r="F18" s="107"/>
      <c r="G18" s="150"/>
    </row>
    <row r="19" spans="1:7" x14ac:dyDescent="0.2">
      <c r="A19" s="48"/>
      <c r="B19" s="34"/>
      <c r="C19" s="33"/>
      <c r="D19" s="35"/>
      <c r="E19" s="35"/>
      <c r="F19" s="107"/>
      <c r="G19" s="150"/>
    </row>
    <row r="20" spans="1:7" s="4" customFormat="1" ht="51" x14ac:dyDescent="0.2">
      <c r="A20" s="48"/>
      <c r="B20" s="34" t="s">
        <v>57</v>
      </c>
      <c r="C20" s="33" t="s">
        <v>213</v>
      </c>
      <c r="D20" s="35"/>
      <c r="E20" s="35"/>
      <c r="F20" s="107"/>
      <c r="G20" s="150"/>
    </row>
    <row r="21" spans="1:7" x14ac:dyDescent="0.2">
      <c r="A21" s="48"/>
      <c r="B21" s="34"/>
      <c r="C21" s="33"/>
      <c r="D21" s="35"/>
      <c r="E21" s="35"/>
      <c r="F21" s="107"/>
      <c r="G21" s="150"/>
    </row>
    <row r="22" spans="1:7" ht="25.5" x14ac:dyDescent="0.2">
      <c r="A22" s="48"/>
      <c r="B22" s="34"/>
      <c r="C22" s="33" t="s">
        <v>104</v>
      </c>
      <c r="D22" s="35"/>
      <c r="E22" s="35"/>
      <c r="F22" s="107"/>
      <c r="G22" s="150"/>
    </row>
    <row r="23" spans="1:7" ht="25.5" x14ac:dyDescent="0.2">
      <c r="A23" s="48"/>
      <c r="B23" s="34"/>
      <c r="C23" s="33" t="s">
        <v>105</v>
      </c>
      <c r="D23" s="35"/>
      <c r="E23" s="35"/>
      <c r="F23" s="107"/>
      <c r="G23" s="150"/>
    </row>
    <row r="24" spans="1:7" ht="25.5" x14ac:dyDescent="0.2">
      <c r="A24" s="48"/>
      <c r="B24" s="34"/>
      <c r="C24" s="33" t="s">
        <v>75</v>
      </c>
      <c r="D24" s="35"/>
      <c r="E24" s="35"/>
      <c r="F24" s="107"/>
      <c r="G24" s="150"/>
    </row>
    <row r="25" spans="1:7" ht="38.25" x14ac:dyDescent="0.2">
      <c r="A25" s="48"/>
      <c r="B25" s="34"/>
      <c r="C25" s="33" t="s">
        <v>106</v>
      </c>
      <c r="D25" s="35"/>
      <c r="E25" s="35"/>
      <c r="F25" s="107"/>
      <c r="G25" s="150"/>
    </row>
    <row r="26" spans="1:7" x14ac:dyDescent="0.2">
      <c r="A26" s="48"/>
      <c r="B26" s="34"/>
      <c r="C26" s="33" t="s">
        <v>172</v>
      </c>
      <c r="D26" s="35"/>
      <c r="E26" s="35"/>
      <c r="F26" s="107"/>
      <c r="G26" s="150"/>
    </row>
    <row r="27" spans="1:7" ht="16.5" customHeight="1" x14ac:dyDescent="0.2">
      <c r="A27" s="48"/>
      <c r="B27" s="34"/>
      <c r="C27" s="280" t="s">
        <v>58</v>
      </c>
      <c r="D27" s="35"/>
      <c r="E27" s="35"/>
      <c r="F27" s="107"/>
      <c r="G27" s="150"/>
    </row>
    <row r="28" spans="1:7" x14ac:dyDescent="0.2">
      <c r="A28" s="48" t="s">
        <v>352</v>
      </c>
      <c r="B28" s="34"/>
      <c r="C28" s="33" t="s">
        <v>177</v>
      </c>
      <c r="D28" s="30" t="s">
        <v>53</v>
      </c>
      <c r="E28" s="34">
        <v>60</v>
      </c>
      <c r="F28" s="108"/>
      <c r="G28" s="151"/>
    </row>
    <row r="29" spans="1:7" x14ac:dyDescent="0.2">
      <c r="A29" s="48"/>
      <c r="B29" s="34"/>
      <c r="C29" s="16"/>
      <c r="D29" s="30"/>
      <c r="E29" s="34"/>
      <c r="F29" s="108"/>
      <c r="G29" s="151"/>
    </row>
    <row r="30" spans="1:7" x14ac:dyDescent="0.2">
      <c r="A30" s="48" t="s">
        <v>353</v>
      </c>
      <c r="B30" s="34"/>
      <c r="C30" s="33" t="s">
        <v>173</v>
      </c>
      <c r="D30" s="30" t="s">
        <v>53</v>
      </c>
      <c r="E30" s="34">
        <v>10</v>
      </c>
      <c r="F30" s="108"/>
      <c r="G30" s="151"/>
    </row>
    <row r="31" spans="1:7" x14ac:dyDescent="0.2">
      <c r="A31" s="48"/>
      <c r="B31" s="34"/>
      <c r="C31" s="16"/>
      <c r="D31" s="30"/>
      <c r="E31" s="34"/>
      <c r="F31" s="108"/>
      <c r="G31" s="151"/>
    </row>
    <row r="32" spans="1:7" x14ac:dyDescent="0.2">
      <c r="A32" s="48" t="s">
        <v>354</v>
      </c>
      <c r="B32" s="34"/>
      <c r="C32" s="33" t="s">
        <v>174</v>
      </c>
      <c r="D32" s="30" t="s">
        <v>53</v>
      </c>
      <c r="E32" s="34">
        <v>10</v>
      </c>
      <c r="F32" s="108"/>
      <c r="G32" s="151"/>
    </row>
    <row r="33" spans="1:7" x14ac:dyDescent="0.2">
      <c r="A33" s="48"/>
      <c r="B33" s="34"/>
      <c r="C33" s="33"/>
      <c r="D33" s="30"/>
      <c r="E33" s="34"/>
      <c r="F33" s="108"/>
      <c r="G33" s="151"/>
    </row>
    <row r="34" spans="1:7" ht="25.5" x14ac:dyDescent="0.2">
      <c r="A34" s="48">
        <v>2.4</v>
      </c>
      <c r="B34" s="34" t="s">
        <v>59</v>
      </c>
      <c r="C34" s="33" t="s">
        <v>178</v>
      </c>
      <c r="D34" s="30" t="s">
        <v>60</v>
      </c>
      <c r="E34" s="34">
        <v>440</v>
      </c>
      <c r="F34" s="108"/>
      <c r="G34" s="152"/>
    </row>
    <row r="35" spans="1:7" x14ac:dyDescent="0.2">
      <c r="A35" s="48"/>
      <c r="B35" s="34"/>
      <c r="C35" s="16"/>
      <c r="D35" s="30"/>
      <c r="E35" s="34"/>
      <c r="F35" s="108"/>
      <c r="G35" s="152"/>
    </row>
    <row r="36" spans="1:7" ht="25.5" x14ac:dyDescent="0.2">
      <c r="A36" s="48">
        <v>2.5</v>
      </c>
      <c r="B36" s="34" t="s">
        <v>59</v>
      </c>
      <c r="C36" s="33" t="s">
        <v>179</v>
      </c>
      <c r="D36" s="30" t="s">
        <v>60</v>
      </c>
      <c r="E36" s="34">
        <v>440</v>
      </c>
      <c r="F36" s="108"/>
      <c r="G36" s="152"/>
    </row>
    <row r="37" spans="1:7" x14ac:dyDescent="0.2">
      <c r="A37" s="48"/>
      <c r="B37" s="34"/>
      <c r="C37" s="33"/>
      <c r="D37" s="30"/>
      <c r="E37" s="34"/>
      <c r="F37" s="108"/>
      <c r="G37" s="152"/>
    </row>
    <row r="38" spans="1:7" ht="25.5" x14ac:dyDescent="0.2">
      <c r="A38" s="48">
        <v>2.6</v>
      </c>
      <c r="B38" s="34" t="s">
        <v>18</v>
      </c>
      <c r="C38" s="33" t="s">
        <v>180</v>
      </c>
      <c r="D38" s="34" t="s">
        <v>60</v>
      </c>
      <c r="E38" s="34">
        <v>122</v>
      </c>
      <c r="F38" s="108"/>
      <c r="G38" s="152"/>
    </row>
    <row r="39" spans="1:7" x14ac:dyDescent="0.2">
      <c r="A39" s="48"/>
      <c r="B39" s="34"/>
      <c r="C39" s="33"/>
      <c r="D39" s="34"/>
      <c r="E39" s="34"/>
      <c r="F39" s="108"/>
      <c r="G39" s="152"/>
    </row>
    <row r="40" spans="1:7" ht="25.5" x14ac:dyDescent="0.2">
      <c r="A40" s="48">
        <v>2.7</v>
      </c>
      <c r="B40" s="34" t="s">
        <v>61</v>
      </c>
      <c r="C40" s="33" t="s">
        <v>168</v>
      </c>
      <c r="D40" s="35" t="s">
        <v>60</v>
      </c>
      <c r="E40" s="35">
        <v>110</v>
      </c>
      <c r="F40" s="107"/>
      <c r="G40" s="115"/>
    </row>
    <row r="41" spans="1:7" x14ac:dyDescent="0.2">
      <c r="A41" s="48"/>
      <c r="B41" s="34"/>
      <c r="C41" s="33"/>
      <c r="D41" s="35"/>
      <c r="E41" s="35"/>
      <c r="F41" s="107"/>
      <c r="G41" s="115"/>
    </row>
    <row r="42" spans="1:7" ht="38.25" x14ac:dyDescent="0.2">
      <c r="A42" s="48">
        <v>2.8</v>
      </c>
      <c r="B42" s="34" t="s">
        <v>62</v>
      </c>
      <c r="C42" s="33" t="s">
        <v>63</v>
      </c>
      <c r="D42" s="35" t="s">
        <v>60</v>
      </c>
      <c r="E42" s="35">
        <v>50</v>
      </c>
      <c r="F42" s="107"/>
      <c r="G42" s="115"/>
    </row>
    <row r="43" spans="1:7" x14ac:dyDescent="0.2">
      <c r="A43" s="48"/>
      <c r="B43" s="34"/>
      <c r="C43" s="33"/>
      <c r="D43" s="34"/>
      <c r="E43" s="34"/>
      <c r="F43" s="108"/>
      <c r="G43" s="152"/>
    </row>
    <row r="44" spans="1:7" x14ac:dyDescent="0.2">
      <c r="A44" s="48"/>
      <c r="B44" s="34"/>
      <c r="C44" s="16"/>
      <c r="D44" s="30"/>
      <c r="E44" s="34"/>
      <c r="F44" s="109"/>
      <c r="G44" s="151"/>
    </row>
    <row r="45" spans="1:7" x14ac:dyDescent="0.2">
      <c r="A45" s="52"/>
      <c r="B45" s="53"/>
      <c r="C45" s="54"/>
      <c r="D45" s="53"/>
      <c r="E45" s="53"/>
      <c r="F45" s="110"/>
      <c r="G45" s="154"/>
    </row>
    <row r="46" spans="1:7" x14ac:dyDescent="0.2">
      <c r="A46" s="55"/>
      <c r="B46" s="42"/>
      <c r="C46" s="123" t="s">
        <v>204</v>
      </c>
      <c r="D46" s="94"/>
      <c r="E46" s="42"/>
      <c r="F46" s="111"/>
      <c r="G46" s="143"/>
    </row>
    <row r="47" spans="1:7" x14ac:dyDescent="0.2">
      <c r="A47" s="56"/>
      <c r="B47" s="43"/>
      <c r="C47" s="315"/>
      <c r="D47" s="69"/>
      <c r="E47" s="43"/>
      <c r="F47" s="112"/>
      <c r="G47" s="308"/>
    </row>
    <row r="48" spans="1:7" x14ac:dyDescent="0.2">
      <c r="A48" s="55"/>
      <c r="B48" s="42"/>
      <c r="C48" s="123" t="s">
        <v>205</v>
      </c>
      <c r="D48" s="94"/>
      <c r="E48" s="42"/>
      <c r="F48" s="111"/>
      <c r="G48" s="143"/>
    </row>
    <row r="49" spans="1:7" x14ac:dyDescent="0.2">
      <c r="A49" s="48"/>
      <c r="B49" s="34"/>
      <c r="C49" s="32"/>
      <c r="D49" s="30"/>
      <c r="E49" s="34"/>
      <c r="F49" s="108"/>
      <c r="G49" s="152"/>
    </row>
    <row r="50" spans="1:7" ht="51" x14ac:dyDescent="0.2">
      <c r="A50" s="48">
        <v>2.9</v>
      </c>
      <c r="B50" s="34" t="s">
        <v>18</v>
      </c>
      <c r="C50" s="33" t="s">
        <v>169</v>
      </c>
      <c r="D50" s="35" t="s">
        <v>60</v>
      </c>
      <c r="E50" s="35">
        <v>11</v>
      </c>
      <c r="F50" s="107"/>
      <c r="G50" s="115"/>
    </row>
    <row r="51" spans="1:7" x14ac:dyDescent="0.2">
      <c r="A51" s="48"/>
      <c r="B51" s="34"/>
      <c r="C51" s="33"/>
      <c r="D51" s="35"/>
      <c r="E51" s="35"/>
      <c r="F51" s="107"/>
      <c r="G51" s="115"/>
    </row>
    <row r="52" spans="1:7" ht="38.25" x14ac:dyDescent="0.2">
      <c r="A52" s="56">
        <v>2.1</v>
      </c>
      <c r="B52" s="34" t="s">
        <v>18</v>
      </c>
      <c r="C52" s="33" t="s">
        <v>190</v>
      </c>
      <c r="D52" s="35" t="s">
        <v>60</v>
      </c>
      <c r="E52" s="35">
        <v>550</v>
      </c>
      <c r="F52" s="112"/>
      <c r="G52" s="115"/>
    </row>
    <row r="53" spans="1:7" x14ac:dyDescent="0.2">
      <c r="A53" s="38"/>
      <c r="B53" s="35"/>
      <c r="C53" s="33"/>
      <c r="D53" s="35"/>
      <c r="E53" s="35"/>
      <c r="F53" s="107"/>
      <c r="G53" s="115"/>
    </row>
    <row r="54" spans="1:7" x14ac:dyDescent="0.2">
      <c r="A54" s="38">
        <v>2.11</v>
      </c>
      <c r="B54" s="34"/>
      <c r="C54" s="208" t="s">
        <v>64</v>
      </c>
      <c r="D54" s="35"/>
      <c r="E54" s="35"/>
      <c r="F54" s="113"/>
      <c r="G54" s="115"/>
    </row>
    <row r="55" spans="1:7" x14ac:dyDescent="0.2">
      <c r="A55" s="48"/>
      <c r="B55" s="34"/>
      <c r="C55" s="33"/>
      <c r="D55" s="35"/>
      <c r="E55" s="35"/>
      <c r="F55" s="107"/>
      <c r="G55" s="115"/>
    </row>
    <row r="56" spans="1:7" ht="38.25" x14ac:dyDescent="0.2">
      <c r="A56" s="38"/>
      <c r="B56" s="34" t="s">
        <v>65</v>
      </c>
      <c r="C56" s="36" t="s">
        <v>198</v>
      </c>
      <c r="D56" s="35"/>
      <c r="E56" s="35"/>
      <c r="F56" s="113"/>
      <c r="G56" s="115"/>
    </row>
    <row r="57" spans="1:7" x14ac:dyDescent="0.2">
      <c r="A57" s="48" t="s">
        <v>355</v>
      </c>
      <c r="B57" s="34"/>
      <c r="C57" s="33" t="s">
        <v>66</v>
      </c>
      <c r="D57" s="35" t="s">
        <v>60</v>
      </c>
      <c r="E57" s="35">
        <v>32</v>
      </c>
      <c r="F57" s="107"/>
      <c r="G57" s="115"/>
    </row>
    <row r="58" spans="1:7" x14ac:dyDescent="0.2">
      <c r="A58" s="48"/>
      <c r="B58" s="34"/>
      <c r="C58" s="33"/>
      <c r="D58" s="35"/>
      <c r="E58" s="35"/>
      <c r="F58" s="113"/>
      <c r="G58" s="115"/>
    </row>
    <row r="59" spans="1:7" x14ac:dyDescent="0.2">
      <c r="A59" s="48" t="s">
        <v>356</v>
      </c>
      <c r="B59" s="34"/>
      <c r="C59" s="33" t="s">
        <v>67</v>
      </c>
      <c r="D59" s="35" t="s">
        <v>60</v>
      </c>
      <c r="E59" s="35">
        <v>8</v>
      </c>
      <c r="F59" s="107"/>
      <c r="G59" s="115"/>
    </row>
    <row r="60" spans="1:7" s="4" customFormat="1" x14ac:dyDescent="0.2">
      <c r="A60" s="48"/>
      <c r="B60" s="34"/>
      <c r="C60" s="33"/>
      <c r="D60" s="35"/>
      <c r="E60" s="35"/>
      <c r="F60" s="113"/>
      <c r="G60" s="115"/>
    </row>
    <row r="61" spans="1:7" s="4" customFormat="1" ht="25.5" x14ac:dyDescent="0.2">
      <c r="A61" s="38">
        <v>2.12</v>
      </c>
      <c r="B61" s="34" t="s">
        <v>68</v>
      </c>
      <c r="C61" s="33" t="s">
        <v>69</v>
      </c>
      <c r="D61" s="35"/>
      <c r="E61" s="35"/>
      <c r="F61" s="107"/>
      <c r="G61" s="150"/>
    </row>
    <row r="62" spans="1:7" s="4" customFormat="1" x14ac:dyDescent="0.2">
      <c r="A62" s="35" t="s">
        <v>357</v>
      </c>
      <c r="B62" s="34"/>
      <c r="C62" s="33" t="s">
        <v>66</v>
      </c>
      <c r="D62" s="35" t="s">
        <v>60</v>
      </c>
      <c r="E62" s="35">
        <v>620</v>
      </c>
      <c r="F62" s="107"/>
      <c r="G62" s="150"/>
    </row>
    <row r="63" spans="1:7" s="4" customFormat="1" x14ac:dyDescent="0.2">
      <c r="A63" s="35"/>
      <c r="B63" s="34"/>
      <c r="C63" s="33"/>
      <c r="D63" s="35"/>
      <c r="E63" s="89"/>
      <c r="F63" s="104"/>
      <c r="G63" s="153"/>
    </row>
    <row r="64" spans="1:7" s="4" customFormat="1" x14ac:dyDescent="0.2">
      <c r="A64" s="57" t="s">
        <v>358</v>
      </c>
      <c r="B64" s="34"/>
      <c r="C64" s="33" t="s">
        <v>67</v>
      </c>
      <c r="D64" s="35" t="s">
        <v>60</v>
      </c>
      <c r="E64" s="35">
        <v>151</v>
      </c>
      <c r="F64" s="112"/>
      <c r="G64" s="115"/>
    </row>
    <row r="65" spans="1:7" s="4" customFormat="1" x14ac:dyDescent="0.2">
      <c r="A65" s="57"/>
      <c r="B65" s="34"/>
      <c r="C65" s="33"/>
      <c r="D65" s="35"/>
      <c r="E65" s="89"/>
      <c r="F65" s="114"/>
      <c r="G65" s="145"/>
    </row>
    <row r="66" spans="1:7" s="4" customFormat="1" x14ac:dyDescent="0.2">
      <c r="A66" s="57" t="s">
        <v>359</v>
      </c>
      <c r="B66" s="34"/>
      <c r="C66" s="33" t="s">
        <v>314</v>
      </c>
      <c r="D66" s="35" t="s">
        <v>60</v>
      </c>
      <c r="E66" s="35">
        <v>6</v>
      </c>
      <c r="F66" s="112"/>
      <c r="G66" s="115"/>
    </row>
    <row r="67" spans="1:7" s="4" customFormat="1" x14ac:dyDescent="0.2">
      <c r="A67" s="57"/>
      <c r="B67" s="34"/>
      <c r="C67" s="33"/>
      <c r="D67" s="35"/>
      <c r="E67" s="35"/>
      <c r="F67" s="112"/>
      <c r="G67" s="115"/>
    </row>
    <row r="68" spans="1:7" s="4" customFormat="1" x14ac:dyDescent="0.2">
      <c r="A68" s="57" t="s">
        <v>360</v>
      </c>
      <c r="B68" s="34"/>
      <c r="C68" s="33" t="s">
        <v>315</v>
      </c>
      <c r="D68" s="35" t="s">
        <v>60</v>
      </c>
      <c r="E68" s="35">
        <v>6</v>
      </c>
      <c r="F68" s="112"/>
      <c r="G68" s="115"/>
    </row>
    <row r="69" spans="1:7" s="4" customFormat="1" x14ac:dyDescent="0.2">
      <c r="A69" s="57"/>
      <c r="B69" s="34"/>
      <c r="C69" s="33"/>
      <c r="D69" s="35"/>
      <c r="E69" s="35"/>
      <c r="F69" s="112"/>
      <c r="G69" s="115"/>
    </row>
    <row r="70" spans="1:7" s="4" customFormat="1" ht="25.5" x14ac:dyDescent="0.2">
      <c r="A70" s="57" t="s">
        <v>361</v>
      </c>
      <c r="B70" s="34"/>
      <c r="C70" s="33" t="s">
        <v>316</v>
      </c>
      <c r="D70" s="35" t="s">
        <v>53</v>
      </c>
      <c r="E70" s="35">
        <v>11</v>
      </c>
      <c r="F70" s="112"/>
      <c r="G70" s="115"/>
    </row>
    <row r="71" spans="1:7" s="4" customFormat="1" x14ac:dyDescent="0.2">
      <c r="A71" s="57"/>
      <c r="B71" s="34"/>
      <c r="C71" s="33"/>
      <c r="D71" s="35"/>
      <c r="E71" s="35"/>
      <c r="F71" s="112"/>
      <c r="G71" s="115"/>
    </row>
    <row r="72" spans="1:7" s="4" customFormat="1" x14ac:dyDescent="0.2">
      <c r="A72" s="57"/>
      <c r="B72" s="34"/>
      <c r="C72" s="33"/>
      <c r="D72" s="35"/>
      <c r="E72" s="35"/>
      <c r="F72" s="112"/>
      <c r="G72" s="115"/>
    </row>
    <row r="73" spans="1:7" s="4" customFormat="1" x14ac:dyDescent="0.2">
      <c r="A73" s="57"/>
      <c r="B73" s="34"/>
      <c r="C73" s="33"/>
      <c r="D73" s="35"/>
      <c r="E73" s="35"/>
      <c r="F73" s="112"/>
      <c r="G73" s="115"/>
    </row>
    <row r="74" spans="1:7" s="4" customFormat="1" x14ac:dyDescent="0.2">
      <c r="A74" s="57"/>
      <c r="B74" s="34"/>
      <c r="C74" s="33"/>
      <c r="D74" s="35"/>
      <c r="E74" s="35"/>
      <c r="F74" s="112"/>
      <c r="G74" s="115"/>
    </row>
    <row r="75" spans="1:7" s="4" customFormat="1" x14ac:dyDescent="0.2">
      <c r="A75" s="57"/>
      <c r="B75" s="34"/>
      <c r="C75" s="33"/>
      <c r="D75" s="35"/>
      <c r="E75" s="35"/>
      <c r="F75" s="112"/>
      <c r="G75" s="115"/>
    </row>
    <row r="76" spans="1:7" s="4" customFormat="1" x14ac:dyDescent="0.2">
      <c r="A76" s="57"/>
      <c r="B76" s="34"/>
      <c r="C76" s="33"/>
      <c r="D76" s="35"/>
      <c r="E76" s="35"/>
      <c r="F76" s="112"/>
      <c r="G76" s="115"/>
    </row>
    <row r="77" spans="1:7" s="4" customFormat="1" x14ac:dyDescent="0.2">
      <c r="A77" s="57"/>
      <c r="B77" s="34"/>
      <c r="C77" s="33"/>
      <c r="D77" s="35"/>
      <c r="E77" s="35"/>
      <c r="F77" s="112"/>
      <c r="G77" s="115"/>
    </row>
    <row r="78" spans="1:7" s="4" customFormat="1" x14ac:dyDescent="0.2">
      <c r="A78" s="57"/>
      <c r="B78" s="34"/>
      <c r="C78" s="33"/>
      <c r="D78" s="35"/>
      <c r="E78" s="35"/>
      <c r="F78" s="112"/>
      <c r="G78" s="115"/>
    </row>
    <row r="79" spans="1:7" s="4" customFormat="1" x14ac:dyDescent="0.2">
      <c r="A79" s="57"/>
      <c r="B79" s="34"/>
      <c r="C79" s="33"/>
      <c r="D79" s="35"/>
      <c r="E79" s="35"/>
      <c r="F79" s="112"/>
      <c r="G79" s="115"/>
    </row>
    <row r="80" spans="1:7" s="4" customFormat="1" x14ac:dyDescent="0.2">
      <c r="A80" s="57"/>
      <c r="B80" s="34"/>
      <c r="C80" s="33"/>
      <c r="D80" s="35"/>
      <c r="E80" s="35"/>
      <c r="F80" s="112"/>
      <c r="G80" s="115"/>
    </row>
    <row r="81" spans="1:7" s="4" customFormat="1" x14ac:dyDescent="0.2">
      <c r="A81" s="57"/>
      <c r="B81" s="34"/>
      <c r="C81" s="33"/>
      <c r="D81" s="35"/>
      <c r="E81" s="35"/>
      <c r="F81" s="112"/>
      <c r="G81" s="115"/>
    </row>
    <row r="82" spans="1:7" s="4" customFormat="1" x14ac:dyDescent="0.2">
      <c r="A82" s="57"/>
      <c r="B82" s="34"/>
      <c r="C82" s="33"/>
      <c r="D82" s="35"/>
      <c r="E82" s="35"/>
      <c r="F82" s="112"/>
      <c r="G82" s="115"/>
    </row>
    <row r="83" spans="1:7" s="4" customFormat="1" x14ac:dyDescent="0.2">
      <c r="A83" s="57"/>
      <c r="B83" s="34"/>
      <c r="C83" s="33"/>
      <c r="D83" s="35"/>
      <c r="E83" s="35"/>
      <c r="F83" s="112"/>
      <c r="G83" s="115"/>
    </row>
    <row r="84" spans="1:7" s="4" customFormat="1" x14ac:dyDescent="0.2">
      <c r="A84" s="57"/>
      <c r="B84" s="34"/>
      <c r="C84" s="33"/>
      <c r="D84" s="35"/>
      <c r="E84" s="35"/>
      <c r="F84" s="112"/>
      <c r="G84" s="115"/>
    </row>
    <row r="85" spans="1:7" s="4" customFormat="1" x14ac:dyDescent="0.2">
      <c r="A85" s="57"/>
      <c r="B85" s="34"/>
      <c r="C85" s="33"/>
      <c r="D85" s="35"/>
      <c r="E85" s="35"/>
      <c r="F85" s="112"/>
      <c r="G85" s="115"/>
    </row>
    <row r="86" spans="1:7" s="4" customFormat="1" x14ac:dyDescent="0.2">
      <c r="A86" s="57"/>
      <c r="B86" s="34"/>
      <c r="C86" s="33"/>
      <c r="D86" s="35"/>
      <c r="E86" s="35"/>
      <c r="F86" s="112"/>
      <c r="G86" s="115"/>
    </row>
    <row r="87" spans="1:7" s="4" customFormat="1" x14ac:dyDescent="0.2">
      <c r="A87" s="57"/>
      <c r="B87" s="34"/>
      <c r="C87" s="33"/>
      <c r="D87" s="35"/>
      <c r="E87" s="35"/>
      <c r="F87" s="112"/>
      <c r="G87" s="115"/>
    </row>
    <row r="88" spans="1:7" s="4" customFormat="1" x14ac:dyDescent="0.2">
      <c r="A88" s="57"/>
      <c r="B88" s="34"/>
      <c r="C88" s="33"/>
      <c r="D88" s="35"/>
      <c r="E88" s="35"/>
      <c r="F88" s="112"/>
      <c r="G88" s="115"/>
    </row>
    <row r="89" spans="1:7" s="4" customFormat="1" x14ac:dyDescent="0.2">
      <c r="A89" s="57"/>
      <c r="B89" s="34"/>
      <c r="C89" s="33"/>
      <c r="D89" s="35"/>
      <c r="E89" s="35"/>
      <c r="F89" s="112"/>
      <c r="G89" s="115"/>
    </row>
    <row r="90" spans="1:7" s="4" customFormat="1" x14ac:dyDescent="0.2">
      <c r="A90" s="57"/>
      <c r="B90" s="34"/>
      <c r="C90" s="33"/>
      <c r="D90" s="35"/>
      <c r="E90" s="35"/>
      <c r="F90" s="112"/>
      <c r="G90" s="115"/>
    </row>
    <row r="91" spans="1:7" s="4" customFormat="1" x14ac:dyDescent="0.2">
      <c r="A91" s="57"/>
      <c r="B91" s="34"/>
      <c r="C91" s="33"/>
      <c r="D91" s="35"/>
      <c r="E91" s="35"/>
      <c r="F91" s="112"/>
      <c r="G91" s="115"/>
    </row>
    <row r="92" spans="1:7" s="4" customFormat="1" x14ac:dyDescent="0.2">
      <c r="A92" s="57"/>
      <c r="B92" s="34"/>
      <c r="C92" s="33"/>
      <c r="D92" s="35"/>
      <c r="E92" s="35"/>
      <c r="F92" s="112"/>
      <c r="G92" s="115"/>
    </row>
    <row r="93" spans="1:7" s="4" customFormat="1" x14ac:dyDescent="0.2">
      <c r="A93" s="57"/>
      <c r="B93" s="34"/>
      <c r="C93" s="33"/>
      <c r="D93" s="35"/>
      <c r="E93" s="35"/>
      <c r="F93" s="112"/>
      <c r="G93" s="115"/>
    </row>
    <row r="94" spans="1:7" s="4" customFormat="1" x14ac:dyDescent="0.2">
      <c r="A94" s="57"/>
      <c r="B94" s="34"/>
      <c r="C94" s="33"/>
      <c r="D94" s="35"/>
      <c r="E94" s="35"/>
      <c r="F94" s="112"/>
      <c r="G94" s="115"/>
    </row>
    <row r="95" spans="1:7" s="4" customFormat="1" x14ac:dyDescent="0.2">
      <c r="A95" s="57"/>
      <c r="B95" s="34"/>
      <c r="C95" s="33"/>
      <c r="D95" s="35"/>
      <c r="E95" s="35"/>
      <c r="F95" s="112"/>
      <c r="G95" s="115"/>
    </row>
    <row r="96" spans="1:7" s="4" customFormat="1" x14ac:dyDescent="0.2">
      <c r="A96" s="57"/>
      <c r="B96" s="34"/>
      <c r="C96" s="33"/>
      <c r="D96" s="35"/>
      <c r="E96" s="35"/>
      <c r="F96" s="112"/>
      <c r="G96" s="115"/>
    </row>
    <row r="97" spans="1:8" s="4" customFormat="1" x14ac:dyDescent="0.2">
      <c r="A97" s="57"/>
      <c r="B97" s="34"/>
      <c r="C97" s="33"/>
      <c r="D97" s="35"/>
      <c r="E97" s="35"/>
      <c r="F97" s="112"/>
      <c r="G97" s="115"/>
    </row>
    <row r="98" spans="1:8" s="4" customFormat="1" x14ac:dyDescent="0.2">
      <c r="A98" s="57"/>
      <c r="B98" s="34"/>
      <c r="C98" s="33"/>
      <c r="D98" s="35"/>
      <c r="E98" s="35"/>
      <c r="F98" s="112"/>
      <c r="G98" s="115"/>
    </row>
    <row r="99" spans="1:8" s="4" customFormat="1" x14ac:dyDescent="0.2">
      <c r="A99" s="57"/>
      <c r="B99" s="34"/>
      <c r="C99" s="33"/>
      <c r="D99" s="35"/>
      <c r="E99" s="35"/>
      <c r="F99" s="112"/>
      <c r="G99" s="115"/>
    </row>
    <row r="100" spans="1:8" s="92" customFormat="1" x14ac:dyDescent="0.2">
      <c r="A100" s="131"/>
      <c r="B100" s="127"/>
      <c r="C100" s="132"/>
      <c r="D100" s="127"/>
      <c r="E100" s="127"/>
      <c r="F100" s="128"/>
      <c r="G100" s="154"/>
    </row>
    <row r="101" spans="1:8" s="92" customFormat="1" x14ac:dyDescent="0.2">
      <c r="A101" s="133"/>
      <c r="B101" s="94"/>
      <c r="C101" s="123" t="s">
        <v>204</v>
      </c>
      <c r="D101" s="94"/>
      <c r="E101" s="94"/>
      <c r="F101" s="129"/>
      <c r="G101" s="143"/>
    </row>
    <row r="102" spans="1:8" x14ac:dyDescent="0.2">
      <c r="H102" s="134"/>
    </row>
    <row r="143" spans="12:12" x14ac:dyDescent="0.2">
      <c r="L143" s="51"/>
    </row>
  </sheetData>
  <mergeCells count="1">
    <mergeCell ref="E3:G3"/>
  </mergeCells>
  <printOptions horizontalCentered="1"/>
  <pageMargins left="0.5" right="0.25" top="0.7" bottom="0.5" header="0.2" footer="0.3"/>
  <pageSetup paperSize="9" scale="85" fitToHeight="0" orientation="portrait" r:id="rId1"/>
  <headerFooter alignWithMargins="0">
    <oddHeader>&amp;R&amp;G</oddHeader>
    <oddFooter>&amp;RPage &amp;P  of &amp;N</oddFooter>
  </headerFooter>
  <legacyDrawingHF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L113"/>
  <sheetViews>
    <sheetView view="pageBreakPreview" topLeftCell="A79" zoomScale="85" zoomScaleNormal="80" zoomScaleSheetLayoutView="85" workbookViewId="0">
      <selection activeCell="F90" sqref="F90"/>
    </sheetView>
  </sheetViews>
  <sheetFormatPr defaultColWidth="9.140625" defaultRowHeight="12.75" x14ac:dyDescent="0.2"/>
  <cols>
    <col min="1" max="1" width="9.7109375" style="387" customWidth="1"/>
    <col min="2" max="2" width="9.85546875" style="6" customWidth="1"/>
    <col min="3" max="3" width="46.28515625" style="12" customWidth="1"/>
    <col min="4" max="4" width="11.7109375" style="4" customWidth="1"/>
    <col min="5" max="5" width="10.7109375" style="4" customWidth="1"/>
    <col min="6" max="6" width="10.7109375" style="105" customWidth="1"/>
    <col min="7" max="7" width="13.5703125" style="105" customWidth="1"/>
    <col min="8" max="8" width="9.140625" style="7" customWidth="1"/>
    <col min="9" max="16384" width="9.140625" style="7"/>
  </cols>
  <sheetData>
    <row r="1" spans="1:7" ht="12" customHeight="1" x14ac:dyDescent="0.2">
      <c r="A1" s="28" t="s">
        <v>325</v>
      </c>
      <c r="B1" s="190"/>
      <c r="C1" s="192"/>
      <c r="D1" s="179"/>
      <c r="E1" s="189"/>
      <c r="F1" s="191"/>
      <c r="G1" s="198"/>
    </row>
    <row r="2" spans="1:7" x14ac:dyDescent="0.2">
      <c r="A2" s="28" t="s">
        <v>326</v>
      </c>
      <c r="B2" s="28"/>
      <c r="C2" s="192"/>
      <c r="D2" s="189"/>
      <c r="E2" s="194"/>
      <c r="F2" s="195"/>
      <c r="G2" s="193" t="s">
        <v>329</v>
      </c>
    </row>
    <row r="3" spans="1:7" x14ac:dyDescent="0.2">
      <c r="A3" s="28" t="s">
        <v>327</v>
      </c>
      <c r="B3" s="28"/>
      <c r="C3" s="192"/>
      <c r="D3" s="189"/>
      <c r="E3" s="194"/>
      <c r="F3" s="195"/>
      <c r="G3" s="193"/>
    </row>
    <row r="4" spans="1:7" x14ac:dyDescent="0.2">
      <c r="A4" s="28" t="s">
        <v>328</v>
      </c>
      <c r="B4" s="28"/>
      <c r="C4" s="192"/>
      <c r="D4" s="189"/>
      <c r="E4" s="194"/>
      <c r="F4" s="195"/>
      <c r="G4" s="193"/>
    </row>
    <row r="5" spans="1:7" x14ac:dyDescent="0.2">
      <c r="A5" s="203"/>
      <c r="B5" s="197"/>
      <c r="C5" s="201"/>
      <c r="D5" s="202"/>
      <c r="E5" s="202"/>
      <c r="F5" s="204"/>
      <c r="G5" s="204"/>
    </row>
    <row r="6" spans="1:7" x14ac:dyDescent="0.2">
      <c r="A6" s="43"/>
      <c r="B6" s="43"/>
      <c r="C6" s="40"/>
      <c r="D6" s="41"/>
      <c r="E6" s="336"/>
      <c r="F6" s="337"/>
      <c r="G6" s="200"/>
    </row>
    <row r="7" spans="1:7" x14ac:dyDescent="0.2">
      <c r="A7" s="338" t="s">
        <v>3</v>
      </c>
      <c r="B7" s="339" t="s">
        <v>77</v>
      </c>
      <c r="C7" s="339" t="s">
        <v>2</v>
      </c>
      <c r="D7" s="338" t="s">
        <v>4</v>
      </c>
      <c r="E7" s="338" t="s">
        <v>5</v>
      </c>
      <c r="F7" s="340" t="s">
        <v>6</v>
      </c>
      <c r="G7" s="341" t="s">
        <v>7</v>
      </c>
    </row>
    <row r="8" spans="1:7" s="8" customFormat="1" x14ac:dyDescent="0.2">
      <c r="A8" s="310"/>
      <c r="B8" s="342" t="s">
        <v>78</v>
      </c>
      <c r="C8" s="343"/>
      <c r="D8" s="310"/>
      <c r="E8" s="310"/>
      <c r="F8" s="344"/>
      <c r="G8" s="345"/>
    </row>
    <row r="9" spans="1:7" s="8" customFormat="1" x14ac:dyDescent="0.2">
      <c r="A9" s="38"/>
      <c r="B9" s="35"/>
      <c r="C9" s="34"/>
      <c r="D9" s="35"/>
      <c r="E9" s="35"/>
      <c r="F9" s="346"/>
      <c r="G9" s="346"/>
    </row>
    <row r="10" spans="1:7" s="8" customFormat="1" x14ac:dyDescent="0.2">
      <c r="A10" s="38"/>
      <c r="B10" s="35"/>
      <c r="C10" s="208" t="s">
        <v>310</v>
      </c>
      <c r="D10" s="35"/>
      <c r="E10" s="35"/>
      <c r="F10" s="346"/>
      <c r="G10" s="346"/>
    </row>
    <row r="11" spans="1:7" x14ac:dyDescent="0.2">
      <c r="A11" s="38"/>
      <c r="B11" s="35"/>
      <c r="C11" s="208"/>
      <c r="D11" s="35"/>
      <c r="E11" s="35"/>
      <c r="F11" s="346"/>
      <c r="G11" s="346"/>
    </row>
    <row r="12" spans="1:7" ht="25.5" x14ac:dyDescent="0.2">
      <c r="A12" s="35"/>
      <c r="B12" s="34" t="s">
        <v>182</v>
      </c>
      <c r="C12" s="33"/>
      <c r="D12" s="35"/>
      <c r="E12" s="35"/>
      <c r="F12" s="107"/>
      <c r="G12" s="107"/>
    </row>
    <row r="13" spans="1:7" x14ac:dyDescent="0.2">
      <c r="A13" s="35"/>
      <c r="B13" s="34"/>
      <c r="C13" s="33"/>
      <c r="D13" s="35"/>
      <c r="E13" s="35"/>
      <c r="F13" s="107"/>
      <c r="G13" s="107"/>
    </row>
    <row r="14" spans="1:7" x14ac:dyDescent="0.2">
      <c r="A14" s="35">
        <v>3.1</v>
      </c>
      <c r="B14" s="34" t="s">
        <v>183</v>
      </c>
      <c r="C14" s="33" t="s">
        <v>184</v>
      </c>
      <c r="D14" s="35" t="s">
        <v>70</v>
      </c>
      <c r="E14" s="35">
        <v>275</v>
      </c>
      <c r="F14" s="107"/>
      <c r="G14" s="107"/>
    </row>
    <row r="15" spans="1:7" s="4" customFormat="1" x14ac:dyDescent="0.2">
      <c r="A15" s="35"/>
      <c r="B15" s="34"/>
      <c r="C15" s="33"/>
      <c r="D15" s="35"/>
      <c r="E15" s="35"/>
      <c r="F15" s="107"/>
      <c r="G15" s="107"/>
    </row>
    <row r="16" spans="1:7" ht="25.5" x14ac:dyDescent="0.2">
      <c r="A16" s="35">
        <v>3.2</v>
      </c>
      <c r="B16" s="34" t="s">
        <v>185</v>
      </c>
      <c r="C16" s="33" t="s">
        <v>186</v>
      </c>
      <c r="D16" s="35" t="s">
        <v>70</v>
      </c>
      <c r="E16" s="35">
        <v>275</v>
      </c>
      <c r="F16" s="107"/>
      <c r="G16" s="107"/>
    </row>
    <row r="17" spans="1:7" x14ac:dyDescent="0.2">
      <c r="A17" s="35"/>
      <c r="B17" s="34"/>
      <c r="C17" s="33"/>
      <c r="D17" s="35"/>
      <c r="E17" s="35"/>
      <c r="F17" s="107"/>
      <c r="G17" s="107"/>
    </row>
    <row r="18" spans="1:7" x14ac:dyDescent="0.2">
      <c r="A18" s="35">
        <v>3.3</v>
      </c>
      <c r="B18" s="34" t="s">
        <v>11</v>
      </c>
      <c r="C18" s="208" t="s">
        <v>187</v>
      </c>
      <c r="D18" s="35"/>
      <c r="E18" s="35"/>
      <c r="F18" s="107"/>
      <c r="G18" s="107"/>
    </row>
    <row r="19" spans="1:7" x14ac:dyDescent="0.2">
      <c r="A19" s="35"/>
      <c r="B19" s="34"/>
      <c r="C19" s="33"/>
      <c r="D19" s="35"/>
      <c r="E19" s="35"/>
      <c r="F19" s="107"/>
      <c r="G19" s="107"/>
    </row>
    <row r="20" spans="1:7" ht="51" x14ac:dyDescent="0.2">
      <c r="A20" s="35" t="s">
        <v>200</v>
      </c>
      <c r="B20" s="34"/>
      <c r="C20" s="33" t="s">
        <v>188</v>
      </c>
      <c r="D20" s="35" t="s">
        <v>60</v>
      </c>
      <c r="E20" s="35">
        <v>550</v>
      </c>
      <c r="F20" s="107"/>
      <c r="G20" s="107"/>
    </row>
    <row r="21" spans="1:7" x14ac:dyDescent="0.2">
      <c r="A21" s="35"/>
      <c r="B21" s="34"/>
      <c r="C21" s="33"/>
      <c r="D21" s="35"/>
      <c r="E21" s="35"/>
      <c r="F21" s="107"/>
      <c r="G21" s="107"/>
    </row>
    <row r="22" spans="1:7" x14ac:dyDescent="0.2">
      <c r="A22" s="35" t="s">
        <v>201</v>
      </c>
      <c r="B22" s="34"/>
      <c r="C22" s="33" t="s">
        <v>348</v>
      </c>
      <c r="D22" s="35" t="s">
        <v>60</v>
      </c>
      <c r="E22" s="35">
        <v>275</v>
      </c>
      <c r="F22" s="107"/>
      <c r="G22" s="107"/>
    </row>
    <row r="23" spans="1:7" x14ac:dyDescent="0.2">
      <c r="A23" s="35"/>
      <c r="B23" s="34"/>
      <c r="C23" s="33"/>
      <c r="D23" s="35"/>
      <c r="E23" s="35"/>
      <c r="F23" s="107"/>
      <c r="G23" s="107"/>
    </row>
    <row r="24" spans="1:7" x14ac:dyDescent="0.2">
      <c r="A24" s="35" t="s">
        <v>363</v>
      </c>
      <c r="B24" s="34"/>
      <c r="C24" s="33" t="s">
        <v>349</v>
      </c>
      <c r="D24" s="35" t="s">
        <v>60</v>
      </c>
      <c r="E24" s="35">
        <v>550</v>
      </c>
      <c r="F24" s="107"/>
      <c r="G24" s="107"/>
    </row>
    <row r="25" spans="1:7" x14ac:dyDescent="0.2">
      <c r="A25" s="35"/>
      <c r="B25" s="35"/>
      <c r="C25" s="36"/>
      <c r="D25" s="35"/>
      <c r="E25" s="35"/>
      <c r="F25" s="116"/>
      <c r="G25" s="107"/>
    </row>
    <row r="26" spans="1:7" ht="38.25" x14ac:dyDescent="0.2">
      <c r="A26" s="35">
        <v>3.4</v>
      </c>
      <c r="B26" s="35" t="s">
        <v>18</v>
      </c>
      <c r="C26" s="36" t="s">
        <v>203</v>
      </c>
      <c r="D26" s="35" t="s">
        <v>60</v>
      </c>
      <c r="E26" s="35">
        <v>550</v>
      </c>
      <c r="F26" s="116"/>
      <c r="G26" s="107"/>
    </row>
    <row r="27" spans="1:7" x14ac:dyDescent="0.2">
      <c r="A27" s="35"/>
      <c r="B27" s="35"/>
      <c r="C27" s="36"/>
      <c r="D27" s="35"/>
      <c r="E27" s="35"/>
      <c r="F27" s="116"/>
      <c r="G27" s="107"/>
    </row>
    <row r="28" spans="1:7" ht="25.5" x14ac:dyDescent="0.2">
      <c r="A28" s="35"/>
      <c r="B28" s="347" t="s">
        <v>218</v>
      </c>
      <c r="C28" s="348"/>
      <c r="D28" s="349"/>
      <c r="E28" s="209"/>
      <c r="F28" s="350"/>
      <c r="G28" s="212"/>
    </row>
    <row r="29" spans="1:7" ht="25.5" x14ac:dyDescent="0.2">
      <c r="A29" s="35">
        <v>3.5</v>
      </c>
      <c r="B29" s="349" t="s">
        <v>219</v>
      </c>
      <c r="C29" s="36" t="s">
        <v>220</v>
      </c>
      <c r="D29" s="225" t="s">
        <v>322</v>
      </c>
      <c r="E29" s="215">
        <v>35</v>
      </c>
      <c r="F29" s="350"/>
      <c r="G29" s="212"/>
    </row>
    <row r="30" spans="1:7" x14ac:dyDescent="0.2">
      <c r="A30" s="35"/>
      <c r="B30" s="349"/>
      <c r="C30" s="216"/>
      <c r="D30" s="225"/>
      <c r="E30" s="215"/>
      <c r="F30" s="350"/>
      <c r="G30" s="212"/>
    </row>
    <row r="31" spans="1:7" x14ac:dyDescent="0.2">
      <c r="A31" s="35">
        <v>3.6</v>
      </c>
      <c r="B31" s="349" t="s">
        <v>16</v>
      </c>
      <c r="C31" s="348" t="s">
        <v>222</v>
      </c>
      <c r="D31" s="349"/>
      <c r="E31" s="351"/>
      <c r="F31" s="352"/>
      <c r="G31" s="212"/>
    </row>
    <row r="32" spans="1:7" x14ac:dyDescent="0.2">
      <c r="A32" s="35"/>
      <c r="B32" s="349"/>
      <c r="C32" s="353"/>
      <c r="D32" s="354"/>
      <c r="E32" s="354"/>
      <c r="F32" s="350"/>
      <c r="G32" s="212"/>
    </row>
    <row r="33" spans="1:7" x14ac:dyDescent="0.2">
      <c r="A33" s="35"/>
      <c r="B33" s="349"/>
      <c r="C33" s="355" t="s">
        <v>223</v>
      </c>
      <c r="D33" s="349"/>
      <c r="E33" s="349"/>
      <c r="F33" s="350"/>
      <c r="G33" s="212"/>
    </row>
    <row r="34" spans="1:7" x14ac:dyDescent="0.2">
      <c r="A34" s="35">
        <v>3.7</v>
      </c>
      <c r="B34" s="349"/>
      <c r="C34" s="356" t="s">
        <v>224</v>
      </c>
      <c r="D34" s="357" t="s">
        <v>60</v>
      </c>
      <c r="E34" s="358">
        <v>5800</v>
      </c>
      <c r="F34" s="350"/>
      <c r="G34" s="212"/>
    </row>
    <row r="35" spans="1:7" x14ac:dyDescent="0.2">
      <c r="A35" s="35"/>
      <c r="B35" s="349"/>
      <c r="C35" s="355"/>
      <c r="D35" s="357"/>
      <c r="E35" s="358"/>
      <c r="F35" s="350"/>
      <c r="G35" s="212"/>
    </row>
    <row r="36" spans="1:7" ht="25.5" x14ac:dyDescent="0.2">
      <c r="A36" s="35">
        <v>3.8</v>
      </c>
      <c r="B36" s="349" t="s">
        <v>35</v>
      </c>
      <c r="C36" s="355" t="s">
        <v>225</v>
      </c>
      <c r="D36" s="349"/>
      <c r="E36" s="358"/>
      <c r="F36" s="350"/>
      <c r="G36" s="212"/>
    </row>
    <row r="37" spans="1:7" x14ac:dyDescent="0.2">
      <c r="A37" s="35"/>
      <c r="B37" s="349"/>
      <c r="C37" s="355"/>
      <c r="D37" s="349"/>
      <c r="E37" s="358"/>
      <c r="F37" s="350"/>
      <c r="G37" s="212"/>
    </row>
    <row r="38" spans="1:7" x14ac:dyDescent="0.2">
      <c r="A38" s="35" t="s">
        <v>350</v>
      </c>
      <c r="B38" s="349"/>
      <c r="C38" s="355" t="s">
        <v>226</v>
      </c>
      <c r="D38" s="357" t="s">
        <v>60</v>
      </c>
      <c r="E38" s="358">
        <v>93000</v>
      </c>
      <c r="F38" s="352"/>
      <c r="G38" s="212"/>
    </row>
    <row r="39" spans="1:7" x14ac:dyDescent="0.2">
      <c r="A39" s="35"/>
      <c r="B39" s="349"/>
      <c r="C39" s="355"/>
      <c r="D39" s="349"/>
      <c r="E39" s="358"/>
      <c r="F39" s="350"/>
      <c r="G39" s="212"/>
    </row>
    <row r="40" spans="1:7" x14ac:dyDescent="0.2">
      <c r="A40" s="35" t="s">
        <v>351</v>
      </c>
      <c r="B40" s="349"/>
      <c r="C40" s="355" t="s">
        <v>227</v>
      </c>
      <c r="D40" s="357" t="s">
        <v>60</v>
      </c>
      <c r="E40" s="358">
        <v>152000</v>
      </c>
      <c r="F40" s="352"/>
      <c r="G40" s="212"/>
    </row>
    <row r="41" spans="1:7" x14ac:dyDescent="0.2">
      <c r="A41" s="35"/>
      <c r="B41" s="349"/>
      <c r="C41" s="355"/>
      <c r="D41" s="357"/>
      <c r="E41" s="358"/>
      <c r="F41" s="352"/>
      <c r="G41" s="212"/>
    </row>
    <row r="42" spans="1:7" ht="25.5" x14ac:dyDescent="0.2">
      <c r="A42" s="48">
        <v>3.9</v>
      </c>
      <c r="B42" s="209" t="s">
        <v>228</v>
      </c>
      <c r="C42" s="213" t="s">
        <v>229</v>
      </c>
      <c r="D42" s="357"/>
      <c r="E42" s="358"/>
      <c r="F42" s="352"/>
      <c r="G42" s="212"/>
    </row>
    <row r="43" spans="1:7" x14ac:dyDescent="0.2">
      <c r="A43" s="35"/>
      <c r="B43" s="209"/>
      <c r="C43" s="213"/>
      <c r="D43" s="357"/>
      <c r="E43" s="358"/>
      <c r="F43" s="352"/>
      <c r="G43" s="212"/>
    </row>
    <row r="44" spans="1:7" ht="25.5" x14ac:dyDescent="0.2">
      <c r="A44" s="35" t="s">
        <v>364</v>
      </c>
      <c r="B44" s="209"/>
      <c r="C44" s="213" t="s">
        <v>230</v>
      </c>
      <c r="D44" s="357" t="s">
        <v>60</v>
      </c>
      <c r="E44" s="358">
        <v>5700</v>
      </c>
      <c r="F44" s="352"/>
      <c r="G44" s="212"/>
    </row>
    <row r="45" spans="1:7" x14ac:dyDescent="0.2">
      <c r="A45" s="35"/>
      <c r="B45" s="209"/>
      <c r="C45" s="213"/>
      <c r="D45" s="357"/>
      <c r="E45" s="209"/>
      <c r="F45" s="352"/>
      <c r="G45" s="212"/>
    </row>
    <row r="46" spans="1:7" ht="25.5" x14ac:dyDescent="0.2">
      <c r="A46" s="35" t="s">
        <v>365</v>
      </c>
      <c r="B46" s="209"/>
      <c r="C46" s="213" t="s">
        <v>231</v>
      </c>
      <c r="D46" s="357" t="s">
        <v>60</v>
      </c>
      <c r="E46" s="209">
        <v>5800</v>
      </c>
      <c r="F46" s="352"/>
      <c r="G46" s="212"/>
    </row>
    <row r="47" spans="1:7" x14ac:dyDescent="0.2">
      <c r="A47" s="35"/>
      <c r="B47" s="209"/>
      <c r="C47" s="213"/>
      <c r="D47" s="357"/>
      <c r="E47" s="209"/>
      <c r="F47" s="352"/>
      <c r="G47" s="212"/>
    </row>
    <row r="48" spans="1:7" x14ac:dyDescent="0.2">
      <c r="A48" s="38">
        <v>3.1</v>
      </c>
      <c r="B48" s="209" t="s">
        <v>232</v>
      </c>
      <c r="C48" s="359" t="s">
        <v>233</v>
      </c>
      <c r="D48" s="360" t="s">
        <v>341</v>
      </c>
      <c r="E48" s="358">
        <v>30000</v>
      </c>
      <c r="F48" s="352"/>
      <c r="G48" s="212"/>
    </row>
    <row r="49" spans="1:7" x14ac:dyDescent="0.2">
      <c r="A49" s="35"/>
      <c r="B49" s="209"/>
      <c r="C49" s="359"/>
      <c r="D49" s="360"/>
      <c r="E49" s="358"/>
      <c r="F49" s="352"/>
      <c r="G49" s="212"/>
    </row>
    <row r="50" spans="1:7" ht="25.5" x14ac:dyDescent="0.2">
      <c r="A50" s="35"/>
      <c r="B50" s="136" t="s">
        <v>234</v>
      </c>
      <c r="C50" s="217" t="s">
        <v>235</v>
      </c>
      <c r="D50" s="225"/>
      <c r="E50" s="361"/>
      <c r="F50" s="352"/>
      <c r="G50" s="212"/>
    </row>
    <row r="51" spans="1:7" x14ac:dyDescent="0.2">
      <c r="A51" s="35"/>
      <c r="B51" s="34"/>
      <c r="C51" s="217"/>
      <c r="D51" s="225"/>
      <c r="E51" s="361"/>
      <c r="F51" s="352"/>
      <c r="G51" s="212"/>
    </row>
    <row r="52" spans="1:7" ht="38.25" x14ac:dyDescent="0.2">
      <c r="A52" s="38">
        <v>3.11</v>
      </c>
      <c r="B52" s="209" t="s">
        <v>16</v>
      </c>
      <c r="C52" s="213" t="s">
        <v>236</v>
      </c>
      <c r="D52" s="225" t="s">
        <v>322</v>
      </c>
      <c r="E52" s="215">
        <v>35</v>
      </c>
      <c r="F52" s="350"/>
      <c r="G52" s="212"/>
    </row>
    <row r="53" spans="1:7" x14ac:dyDescent="0.2">
      <c r="A53" s="35"/>
      <c r="B53" s="209"/>
      <c r="C53" s="359"/>
      <c r="D53" s="360"/>
      <c r="E53" s="358"/>
      <c r="F53" s="352"/>
      <c r="G53" s="212"/>
    </row>
    <row r="54" spans="1:7" x14ac:dyDescent="0.2">
      <c r="A54" s="52"/>
      <c r="B54" s="53"/>
      <c r="C54" s="54"/>
      <c r="D54" s="53"/>
      <c r="E54" s="53"/>
      <c r="F54" s="110"/>
      <c r="G54" s="362"/>
    </row>
    <row r="55" spans="1:7" x14ac:dyDescent="0.2">
      <c r="A55" s="55"/>
      <c r="B55" s="42"/>
      <c r="C55" s="279" t="s">
        <v>331</v>
      </c>
      <c r="D55" s="203"/>
      <c r="E55" s="42"/>
      <c r="F55" s="111"/>
      <c r="G55" s="363"/>
    </row>
    <row r="56" spans="1:7" x14ac:dyDescent="0.2">
      <c r="A56" s="56"/>
      <c r="B56" s="43"/>
      <c r="C56" s="190"/>
      <c r="D56" s="194"/>
      <c r="E56" s="43"/>
      <c r="F56" s="112"/>
      <c r="G56" s="364"/>
    </row>
    <row r="57" spans="1:7" x14ac:dyDescent="0.2">
      <c r="A57" s="55"/>
      <c r="B57" s="42"/>
      <c r="C57" s="279" t="s">
        <v>330</v>
      </c>
      <c r="D57" s="203"/>
      <c r="E57" s="42"/>
      <c r="F57" s="111"/>
      <c r="G57" s="363"/>
    </row>
    <row r="58" spans="1:7" x14ac:dyDescent="0.2">
      <c r="A58" s="35"/>
      <c r="B58" s="209"/>
      <c r="C58" s="359"/>
      <c r="D58" s="360"/>
      <c r="E58" s="358"/>
      <c r="F58" s="352"/>
      <c r="G58" s="212"/>
    </row>
    <row r="59" spans="1:7" ht="25.5" x14ac:dyDescent="0.2">
      <c r="A59" s="38"/>
      <c r="B59" s="136" t="s">
        <v>237</v>
      </c>
      <c r="C59" s="217" t="s">
        <v>238</v>
      </c>
      <c r="D59" s="225"/>
      <c r="E59" s="215"/>
      <c r="F59" s="365"/>
      <c r="G59" s="212"/>
    </row>
    <row r="60" spans="1:7" x14ac:dyDescent="0.2">
      <c r="A60" s="38"/>
      <c r="B60" s="209"/>
      <c r="C60" s="213"/>
      <c r="D60" s="225"/>
      <c r="E60" s="215"/>
      <c r="F60" s="365"/>
      <c r="G60" s="212"/>
    </row>
    <row r="61" spans="1:7" ht="28.5" customHeight="1" x14ac:dyDescent="0.2">
      <c r="A61" s="56">
        <v>3.12</v>
      </c>
      <c r="B61" s="209" t="s">
        <v>16</v>
      </c>
      <c r="C61" s="213" t="s">
        <v>239</v>
      </c>
      <c r="D61" s="225" t="s">
        <v>322</v>
      </c>
      <c r="E61" s="215">
        <v>23</v>
      </c>
      <c r="F61" s="350"/>
      <c r="G61" s="212"/>
    </row>
    <row r="62" spans="1:7" ht="14.25" x14ac:dyDescent="0.2">
      <c r="A62" s="56" t="s">
        <v>366</v>
      </c>
      <c r="B62" s="209"/>
      <c r="C62" s="213" t="s">
        <v>240</v>
      </c>
      <c r="D62" s="225" t="s">
        <v>322</v>
      </c>
      <c r="E62" s="358">
        <v>11000</v>
      </c>
      <c r="F62" s="366"/>
      <c r="G62" s="212"/>
    </row>
    <row r="63" spans="1:7" x14ac:dyDescent="0.2">
      <c r="A63" s="56"/>
      <c r="B63" s="209"/>
      <c r="C63" s="213"/>
      <c r="D63" s="225"/>
      <c r="E63" s="358"/>
      <c r="F63" s="366"/>
      <c r="G63" s="212"/>
    </row>
    <row r="64" spans="1:7" ht="25.5" x14ac:dyDescent="0.2">
      <c r="A64" s="56"/>
      <c r="B64" s="209" t="s">
        <v>228</v>
      </c>
      <c r="C64" s="359" t="s">
        <v>241</v>
      </c>
      <c r="D64" s="225"/>
      <c r="E64" s="209"/>
      <c r="F64" s="352"/>
      <c r="G64" s="212"/>
    </row>
    <row r="65" spans="1:7" ht="14.25" x14ac:dyDescent="0.2">
      <c r="A65" s="56">
        <v>3.13</v>
      </c>
      <c r="B65" s="209"/>
      <c r="C65" s="359" t="s">
        <v>242</v>
      </c>
      <c r="D65" s="225" t="s">
        <v>322</v>
      </c>
      <c r="E65" s="358">
        <v>11000</v>
      </c>
      <c r="F65" s="367"/>
      <c r="G65" s="212"/>
    </row>
    <row r="66" spans="1:7" x14ac:dyDescent="0.2">
      <c r="A66" s="56"/>
      <c r="B66" s="209"/>
      <c r="C66" s="359"/>
      <c r="D66" s="225"/>
      <c r="E66" s="368"/>
      <c r="F66" s="352"/>
      <c r="G66" s="212"/>
    </row>
    <row r="67" spans="1:7" x14ac:dyDescent="0.2">
      <c r="A67" s="56"/>
      <c r="B67" s="209" t="s">
        <v>243</v>
      </c>
      <c r="C67" s="359" t="s">
        <v>244</v>
      </c>
      <c r="D67" s="360"/>
      <c r="E67" s="368"/>
      <c r="F67" s="367"/>
      <c r="G67" s="212"/>
    </row>
    <row r="68" spans="1:7" x14ac:dyDescent="0.2">
      <c r="A68" s="56">
        <v>3.14</v>
      </c>
      <c r="B68" s="224"/>
      <c r="C68" s="240" t="s">
        <v>245</v>
      </c>
      <c r="D68" s="225" t="s">
        <v>210</v>
      </c>
      <c r="E68" s="226">
        <v>460</v>
      </c>
      <c r="F68" s="229"/>
      <c r="G68" s="212"/>
    </row>
    <row r="69" spans="1:7" x14ac:dyDescent="0.2">
      <c r="A69" s="56"/>
      <c r="B69" s="209"/>
      <c r="C69" s="213"/>
      <c r="D69" s="225"/>
      <c r="E69" s="358"/>
      <c r="F69" s="366"/>
      <c r="G69" s="212"/>
    </row>
    <row r="70" spans="1:7" ht="38.25" x14ac:dyDescent="0.2">
      <c r="A70" s="56"/>
      <c r="B70" s="209" t="s">
        <v>16</v>
      </c>
      <c r="C70" s="359" t="s">
        <v>246</v>
      </c>
      <c r="D70" s="225"/>
      <c r="E70" s="358"/>
      <c r="F70" s="366"/>
      <c r="G70" s="212"/>
    </row>
    <row r="71" spans="1:7" ht="14.25" x14ac:dyDescent="0.2">
      <c r="A71" s="56">
        <v>3.15</v>
      </c>
      <c r="B71" s="209"/>
      <c r="C71" s="213" t="s">
        <v>240</v>
      </c>
      <c r="D71" s="225" t="s">
        <v>322</v>
      </c>
      <c r="E71" s="358">
        <v>3000</v>
      </c>
      <c r="F71" s="366"/>
      <c r="G71" s="212"/>
    </row>
    <row r="72" spans="1:7" x14ac:dyDescent="0.2">
      <c r="A72" s="56"/>
      <c r="B72" s="209"/>
      <c r="C72" s="213"/>
      <c r="D72" s="225"/>
      <c r="E72" s="358"/>
      <c r="F72" s="366"/>
      <c r="G72" s="212"/>
    </row>
    <row r="73" spans="1:7" ht="25.5" x14ac:dyDescent="0.2">
      <c r="A73" s="56"/>
      <c r="B73" s="136" t="s">
        <v>247</v>
      </c>
      <c r="C73" s="217" t="s">
        <v>248</v>
      </c>
      <c r="D73" s="225"/>
      <c r="E73" s="226"/>
      <c r="F73" s="229"/>
      <c r="G73" s="212"/>
    </row>
    <row r="74" spans="1:7" x14ac:dyDescent="0.2">
      <c r="A74" s="56"/>
      <c r="B74" s="136"/>
      <c r="C74" s="217"/>
      <c r="D74" s="225"/>
      <c r="E74" s="226"/>
      <c r="F74" s="229"/>
      <c r="G74" s="212"/>
    </row>
    <row r="75" spans="1:7" ht="51" x14ac:dyDescent="0.2">
      <c r="A75" s="56">
        <v>3.16</v>
      </c>
      <c r="B75" s="224" t="s">
        <v>249</v>
      </c>
      <c r="C75" s="213" t="s">
        <v>250</v>
      </c>
      <c r="D75" s="225" t="s">
        <v>251</v>
      </c>
      <c r="E75" s="226">
        <v>231</v>
      </c>
      <c r="F75" s="229"/>
      <c r="G75" s="212"/>
    </row>
    <row r="76" spans="1:7" x14ac:dyDescent="0.2">
      <c r="A76" s="56"/>
      <c r="B76" s="136"/>
      <c r="C76" s="217"/>
      <c r="D76" s="225"/>
      <c r="E76" s="226"/>
      <c r="F76" s="229"/>
      <c r="G76" s="212"/>
    </row>
    <row r="77" spans="1:7" ht="38.25" x14ac:dyDescent="0.2">
      <c r="A77" s="56">
        <v>3.17</v>
      </c>
      <c r="B77" s="224" t="s">
        <v>252</v>
      </c>
      <c r="C77" s="213" t="s">
        <v>253</v>
      </c>
      <c r="D77" s="225" t="s">
        <v>251</v>
      </c>
      <c r="E77" s="226">
        <v>109</v>
      </c>
      <c r="F77" s="225"/>
      <c r="G77" s="212"/>
    </row>
    <row r="78" spans="1:7" x14ac:dyDescent="0.2">
      <c r="A78" s="56"/>
      <c r="B78" s="136"/>
      <c r="C78" s="217"/>
      <c r="D78" s="225"/>
      <c r="E78" s="226"/>
      <c r="F78" s="229"/>
      <c r="G78" s="212"/>
    </row>
    <row r="79" spans="1:7" ht="38.25" x14ac:dyDescent="0.2">
      <c r="A79" s="56">
        <v>3.18</v>
      </c>
      <c r="B79" s="224" t="s">
        <v>254</v>
      </c>
      <c r="C79" s="213" t="s">
        <v>255</v>
      </c>
      <c r="D79" s="225" t="s">
        <v>210</v>
      </c>
      <c r="E79" s="226">
        <v>22</v>
      </c>
      <c r="F79" s="229"/>
      <c r="G79" s="212"/>
    </row>
    <row r="80" spans="1:7" x14ac:dyDescent="0.2">
      <c r="A80" s="56"/>
      <c r="B80" s="224"/>
      <c r="C80" s="240"/>
      <c r="D80" s="225"/>
      <c r="E80" s="226"/>
      <c r="F80" s="229"/>
      <c r="G80" s="212"/>
    </row>
    <row r="81" spans="1:7" ht="25.5" x14ac:dyDescent="0.2">
      <c r="A81" s="56"/>
      <c r="B81" s="136" t="s">
        <v>218</v>
      </c>
      <c r="C81" s="217" t="s">
        <v>256</v>
      </c>
      <c r="D81" s="34"/>
      <c r="E81" s="226"/>
      <c r="F81" s="229"/>
      <c r="G81" s="212"/>
    </row>
    <row r="82" spans="1:7" x14ac:dyDescent="0.2">
      <c r="A82" s="56"/>
      <c r="B82" s="34"/>
      <c r="C82" s="213"/>
      <c r="D82" s="34"/>
      <c r="E82" s="226"/>
      <c r="F82" s="229"/>
      <c r="G82" s="212"/>
    </row>
    <row r="83" spans="1:7" ht="51" x14ac:dyDescent="0.2">
      <c r="A83" s="56">
        <v>3.19</v>
      </c>
      <c r="B83" s="349" t="s">
        <v>228</v>
      </c>
      <c r="C83" s="216" t="s">
        <v>257</v>
      </c>
      <c r="D83" s="225" t="s">
        <v>322</v>
      </c>
      <c r="E83" s="215">
        <f>(15*13)+61.5</f>
        <v>256.5</v>
      </c>
      <c r="F83" s="350"/>
      <c r="G83" s="212"/>
    </row>
    <row r="84" spans="1:7" x14ac:dyDescent="0.2">
      <c r="A84" s="56"/>
      <c r="B84" s="349"/>
      <c r="C84" s="216"/>
      <c r="D84" s="225"/>
      <c r="E84" s="209"/>
      <c r="F84" s="350"/>
      <c r="G84" s="212"/>
    </row>
    <row r="85" spans="1:7" ht="25.5" x14ac:dyDescent="0.2">
      <c r="A85" s="56"/>
      <c r="B85" s="136" t="s">
        <v>258</v>
      </c>
      <c r="C85" s="217" t="s">
        <v>259</v>
      </c>
      <c r="D85" s="34"/>
      <c r="E85" s="226"/>
      <c r="F85" s="229"/>
      <c r="G85" s="212"/>
    </row>
    <row r="86" spans="1:7" x14ac:dyDescent="0.2">
      <c r="A86" s="56"/>
      <c r="B86" s="136"/>
      <c r="C86" s="217"/>
      <c r="D86" s="34"/>
      <c r="E86" s="226"/>
      <c r="F86" s="229"/>
      <c r="G86" s="212"/>
    </row>
    <row r="87" spans="1:7" ht="24.75" customHeight="1" x14ac:dyDescent="0.2">
      <c r="A87" s="56">
        <v>3.2</v>
      </c>
      <c r="B87" s="34" t="s">
        <v>71</v>
      </c>
      <c r="C87" s="213" t="s">
        <v>260</v>
      </c>
      <c r="D87" s="34"/>
      <c r="E87" s="226"/>
      <c r="F87" s="229"/>
      <c r="G87" s="212"/>
    </row>
    <row r="88" spans="1:7" x14ac:dyDescent="0.2">
      <c r="A88" s="56" t="s">
        <v>367</v>
      </c>
      <c r="B88" s="34"/>
      <c r="C88" s="213" t="s">
        <v>261</v>
      </c>
      <c r="D88" s="34" t="s">
        <v>53</v>
      </c>
      <c r="E88" s="226">
        <v>172</v>
      </c>
      <c r="F88" s="229"/>
      <c r="G88" s="212"/>
    </row>
    <row r="89" spans="1:7" x14ac:dyDescent="0.2">
      <c r="A89" s="56"/>
      <c r="B89" s="34"/>
      <c r="C89" s="213"/>
      <c r="D89" s="228"/>
      <c r="E89" s="226"/>
      <c r="F89" s="229"/>
      <c r="G89" s="212"/>
    </row>
    <row r="90" spans="1:7" x14ac:dyDescent="0.2">
      <c r="A90" s="56" t="s">
        <v>368</v>
      </c>
      <c r="B90" s="34"/>
      <c r="C90" s="369" t="s">
        <v>262</v>
      </c>
      <c r="D90" s="34" t="s">
        <v>53</v>
      </c>
      <c r="E90" s="226">
        <v>60</v>
      </c>
      <c r="F90" s="229"/>
      <c r="G90" s="212"/>
    </row>
    <row r="91" spans="1:7" x14ac:dyDescent="0.2">
      <c r="A91" s="56"/>
      <c r="B91" s="34"/>
      <c r="C91" s="227"/>
      <c r="D91" s="228"/>
      <c r="E91" s="226"/>
      <c r="F91" s="229"/>
      <c r="G91" s="212"/>
    </row>
    <row r="92" spans="1:7" ht="25.5" x14ac:dyDescent="0.2">
      <c r="A92" s="56"/>
      <c r="B92" s="136" t="s">
        <v>263</v>
      </c>
      <c r="C92" s="217" t="s">
        <v>26</v>
      </c>
      <c r="D92" s="34"/>
      <c r="E92" s="226"/>
      <c r="F92" s="229"/>
      <c r="G92" s="212"/>
    </row>
    <row r="93" spans="1:7" x14ac:dyDescent="0.2">
      <c r="A93" s="56"/>
      <c r="B93" s="34"/>
      <c r="C93" s="227"/>
      <c r="D93" s="34"/>
      <c r="E93" s="226"/>
      <c r="F93" s="229"/>
      <c r="G93" s="212"/>
    </row>
    <row r="94" spans="1:7" ht="38.25" x14ac:dyDescent="0.2">
      <c r="A94" s="56">
        <v>3.21</v>
      </c>
      <c r="B94" s="34" t="s">
        <v>264</v>
      </c>
      <c r="C94" s="227" t="s">
        <v>265</v>
      </c>
      <c r="D94" s="34" t="s">
        <v>266</v>
      </c>
      <c r="E94" s="226">
        <v>1</v>
      </c>
      <c r="F94" s="229"/>
      <c r="G94" s="212"/>
    </row>
    <row r="95" spans="1:7" x14ac:dyDescent="0.2">
      <c r="A95" s="386"/>
      <c r="B95" s="370"/>
      <c r="C95" s="61"/>
      <c r="D95" s="371"/>
      <c r="E95" s="371"/>
      <c r="F95" s="372"/>
      <c r="G95" s="372"/>
    </row>
    <row r="96" spans="1:7" x14ac:dyDescent="0.2">
      <c r="A96" s="335" t="s">
        <v>340</v>
      </c>
      <c r="B96" s="373"/>
      <c r="C96" s="374"/>
      <c r="D96" s="373"/>
      <c r="E96" s="373"/>
      <c r="F96" s="375"/>
      <c r="G96" s="362"/>
    </row>
    <row r="97" spans="1:7" x14ac:dyDescent="0.2">
      <c r="A97" s="376"/>
      <c r="B97" s="203"/>
      <c r="C97" s="279" t="s">
        <v>331</v>
      </c>
      <c r="D97" s="203"/>
      <c r="E97" s="203"/>
      <c r="F97" s="377"/>
      <c r="G97" s="363"/>
    </row>
    <row r="113" spans="12:12" x14ac:dyDescent="0.2">
      <c r="L113" s="51"/>
    </row>
  </sheetData>
  <printOptions horizontalCentered="1"/>
  <pageMargins left="0.5" right="0.25" top="0.7" bottom="0.5" header="0.2" footer="0.3"/>
  <pageSetup paperSize="9" scale="85" fitToHeight="0" orientation="portrait" r:id="rId1"/>
  <headerFooter alignWithMargins="0">
    <oddHeader>&amp;R&amp;G</oddHeader>
    <oddFooter>&amp;RPage &amp;P  of &amp;N</oddFooter>
  </headerFooter>
  <legacyDrawingHF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BB142"/>
  <sheetViews>
    <sheetView view="pageBreakPreview" topLeftCell="A10" zoomScaleNormal="100" zoomScaleSheetLayoutView="100" workbookViewId="0">
      <selection activeCell="C89" sqref="C89"/>
    </sheetView>
  </sheetViews>
  <sheetFormatPr defaultColWidth="9.140625" defaultRowHeight="12.75" x14ac:dyDescent="0.2"/>
  <cols>
    <col min="1" max="1" width="9.28515625" style="387" customWidth="1"/>
    <col min="2" max="2" width="10.85546875" style="3" customWidth="1"/>
    <col min="3" max="3" width="45.7109375" style="284" customWidth="1"/>
    <col min="4" max="4" width="9.85546875" style="4" customWidth="1"/>
    <col min="5" max="5" width="9.7109375" style="6" customWidth="1"/>
    <col min="6" max="6" width="10.7109375" style="96" customWidth="1"/>
    <col min="7" max="7" width="15.7109375" style="96" customWidth="1"/>
    <col min="8" max="8" width="9.140625" style="7" customWidth="1"/>
    <col min="9" max="16384" width="9.140625" style="7"/>
  </cols>
  <sheetData>
    <row r="1" spans="1:54" s="51" customFormat="1" x14ac:dyDescent="0.2">
      <c r="A1" s="28" t="s">
        <v>325</v>
      </c>
      <c r="B1" s="190"/>
      <c r="C1" s="282"/>
      <c r="D1" s="182"/>
      <c r="E1" s="41"/>
      <c r="F1" s="98"/>
      <c r="G1" s="161"/>
      <c r="K1" s="158"/>
      <c r="L1" s="157"/>
      <c r="M1" s="97"/>
      <c r="N1" s="185"/>
      <c r="O1" s="164"/>
      <c r="R1" s="183"/>
      <c r="S1" s="183"/>
      <c r="T1" s="158"/>
      <c r="U1" s="157"/>
      <c r="V1" s="97"/>
      <c r="W1" s="103"/>
      <c r="X1" s="164"/>
      <c r="AA1" s="184"/>
      <c r="AB1" s="184"/>
      <c r="AC1" s="162"/>
      <c r="AD1" s="163"/>
      <c r="AE1" s="163"/>
      <c r="AF1" s="156"/>
      <c r="AG1" s="157"/>
      <c r="AH1" s="97"/>
      <c r="AI1" s="103"/>
      <c r="AJ1" s="164"/>
      <c r="AM1" s="184"/>
      <c r="AN1" s="168"/>
      <c r="AO1" s="156"/>
      <c r="AP1" s="159"/>
      <c r="AQ1" s="97"/>
      <c r="AR1" s="167"/>
      <c r="AS1" s="176"/>
      <c r="AV1" s="184"/>
      <c r="AW1" s="184"/>
      <c r="AX1" s="156"/>
      <c r="AY1" s="157"/>
      <c r="AZ1" s="97"/>
      <c r="BA1" s="165"/>
      <c r="BB1" s="177"/>
    </row>
    <row r="2" spans="1:54" x14ac:dyDescent="0.2">
      <c r="A2" s="28" t="s">
        <v>326</v>
      </c>
      <c r="B2" s="28"/>
      <c r="C2" s="282"/>
      <c r="G2" s="281" t="s">
        <v>332</v>
      </c>
    </row>
    <row r="3" spans="1:54" x14ac:dyDescent="0.2">
      <c r="A3" s="28" t="s">
        <v>327</v>
      </c>
      <c r="B3" s="28"/>
      <c r="C3" s="282"/>
    </row>
    <row r="4" spans="1:54" x14ac:dyDescent="0.2">
      <c r="A4" s="28" t="s">
        <v>328</v>
      </c>
      <c r="B4" s="28"/>
      <c r="C4" s="282"/>
    </row>
    <row r="5" spans="1:54" x14ac:dyDescent="0.2">
      <c r="A5" s="203"/>
      <c r="B5" s="197"/>
      <c r="C5" s="283"/>
      <c r="D5" s="196"/>
      <c r="E5" s="95"/>
      <c r="F5" s="205"/>
      <c r="G5" s="205"/>
    </row>
    <row r="6" spans="1:54" ht="16.5" customHeight="1" x14ac:dyDescent="0.2">
      <c r="E6" s="378"/>
      <c r="F6" s="379"/>
      <c r="G6" s="79"/>
    </row>
    <row r="7" spans="1:54" x14ac:dyDescent="0.2">
      <c r="A7" s="44" t="s">
        <v>3</v>
      </c>
      <c r="B7" s="45" t="s">
        <v>77</v>
      </c>
      <c r="C7" s="285" t="s">
        <v>2</v>
      </c>
      <c r="D7" s="44" t="s">
        <v>4</v>
      </c>
      <c r="E7" s="44" t="s">
        <v>5</v>
      </c>
      <c r="F7" s="380" t="s">
        <v>6</v>
      </c>
      <c r="G7" s="101" t="s">
        <v>7</v>
      </c>
    </row>
    <row r="8" spans="1:54" s="8" customFormat="1" x14ac:dyDescent="0.2">
      <c r="A8" s="46"/>
      <c r="B8" s="47" t="s">
        <v>78</v>
      </c>
      <c r="C8" s="286"/>
      <c r="D8" s="46"/>
      <c r="E8" s="46"/>
      <c r="F8" s="381"/>
      <c r="G8" s="102"/>
    </row>
    <row r="9" spans="1:54" s="8" customFormat="1" x14ac:dyDescent="0.2">
      <c r="A9" s="9"/>
      <c r="B9" s="37"/>
      <c r="C9" s="2"/>
      <c r="D9" s="10"/>
      <c r="E9" s="10"/>
      <c r="F9" s="382"/>
      <c r="G9" s="88"/>
    </row>
    <row r="10" spans="1:54" s="8" customFormat="1" x14ac:dyDescent="0.2">
      <c r="A10" s="9"/>
      <c r="B10" s="224"/>
      <c r="C10" s="208" t="s">
        <v>311</v>
      </c>
      <c r="D10" s="224"/>
      <c r="E10" s="209"/>
      <c r="F10" s="383"/>
      <c r="G10" s="211"/>
    </row>
    <row r="11" spans="1:54" x14ac:dyDescent="0.2">
      <c r="A11" s="9"/>
      <c r="B11" s="230"/>
      <c r="C11" s="231"/>
      <c r="D11" s="224"/>
      <c r="E11" s="209"/>
      <c r="F11" s="384"/>
      <c r="G11" s="211"/>
    </row>
    <row r="12" spans="1:54" ht="25.5" x14ac:dyDescent="0.2">
      <c r="A12" s="13"/>
      <c r="B12" s="232" t="s">
        <v>268</v>
      </c>
      <c r="C12" s="208" t="s">
        <v>269</v>
      </c>
      <c r="D12" s="221"/>
      <c r="E12" s="233"/>
      <c r="F12" s="385"/>
      <c r="G12" s="316"/>
    </row>
    <row r="13" spans="1:54" x14ac:dyDescent="0.2">
      <c r="A13" s="13"/>
      <c r="B13" s="317"/>
      <c r="C13" s="231"/>
      <c r="D13" s="221"/>
      <c r="E13" s="233"/>
      <c r="F13" s="385"/>
      <c r="G13" s="316"/>
    </row>
    <row r="14" spans="1:54" ht="63.75" x14ac:dyDescent="0.2">
      <c r="A14" s="13">
        <v>4.0999999999999996</v>
      </c>
      <c r="B14" s="224" t="s">
        <v>11</v>
      </c>
      <c r="C14" s="16" t="s">
        <v>270</v>
      </c>
      <c r="D14" s="224" t="s">
        <v>53</v>
      </c>
      <c r="E14" s="234">
        <v>7.5</v>
      </c>
      <c r="F14" s="229"/>
      <c r="G14" s="318"/>
    </row>
    <row r="15" spans="1:54" x14ac:dyDescent="0.2">
      <c r="A15" s="13"/>
      <c r="B15" s="317"/>
      <c r="C15" s="231"/>
      <c r="D15" s="221"/>
      <c r="E15" s="233"/>
      <c r="F15" s="385"/>
      <c r="G15" s="318"/>
    </row>
    <row r="16" spans="1:54" ht="25.5" x14ac:dyDescent="0.2">
      <c r="A16" s="9"/>
      <c r="B16" s="232" t="s">
        <v>271</v>
      </c>
      <c r="C16" s="208" t="s">
        <v>272</v>
      </c>
      <c r="D16" s="221"/>
      <c r="E16" s="222"/>
      <c r="F16" s="223"/>
      <c r="G16" s="318"/>
    </row>
    <row r="17" spans="1:7" x14ac:dyDescent="0.2">
      <c r="A17" s="9"/>
      <c r="B17" s="224"/>
      <c r="C17" s="319"/>
      <c r="D17" s="221"/>
      <c r="E17" s="222"/>
      <c r="F17" s="223"/>
      <c r="G17" s="318"/>
    </row>
    <row r="18" spans="1:7" ht="38.25" x14ac:dyDescent="0.2">
      <c r="A18" s="388">
        <v>4.2</v>
      </c>
      <c r="B18" s="224" t="s">
        <v>273</v>
      </c>
      <c r="C18" s="16" t="s">
        <v>274</v>
      </c>
      <c r="D18" s="224" t="s">
        <v>53</v>
      </c>
      <c r="E18" s="234">
        <v>7.5</v>
      </c>
      <c r="F18" s="229"/>
      <c r="G18" s="318"/>
    </row>
    <row r="19" spans="1:7" x14ac:dyDescent="0.2">
      <c r="A19" s="389"/>
      <c r="B19" s="224"/>
      <c r="C19" s="320"/>
      <c r="D19" s="224"/>
      <c r="E19" s="226"/>
      <c r="F19" s="223"/>
      <c r="G19" s="321"/>
    </row>
    <row r="20" spans="1:7" ht="25.5" x14ac:dyDescent="0.2">
      <c r="A20" s="388">
        <v>4.3</v>
      </c>
      <c r="B20" s="224" t="s">
        <v>275</v>
      </c>
      <c r="C20" s="16" t="s">
        <v>276</v>
      </c>
      <c r="D20" s="225" t="s">
        <v>55</v>
      </c>
      <c r="E20" s="226">
        <v>2</v>
      </c>
      <c r="F20" s="229"/>
      <c r="G20" s="212"/>
    </row>
    <row r="21" spans="1:7" x14ac:dyDescent="0.2">
      <c r="A21" s="389"/>
      <c r="B21" s="224"/>
      <c r="C21" s="320"/>
      <c r="D21" s="224"/>
      <c r="E21" s="226"/>
      <c r="F21" s="223"/>
      <c r="G21" s="321"/>
    </row>
    <row r="22" spans="1:7" x14ac:dyDescent="0.2">
      <c r="A22" s="388">
        <v>4.4000000000000004</v>
      </c>
      <c r="B22" s="224"/>
      <c r="C22" s="208" t="s">
        <v>277</v>
      </c>
      <c r="D22" s="224"/>
      <c r="E22" s="226"/>
      <c r="F22" s="223"/>
      <c r="G22" s="321"/>
    </row>
    <row r="23" spans="1:7" x14ac:dyDescent="0.2">
      <c r="A23" s="389"/>
      <c r="B23" s="224"/>
      <c r="C23" s="320"/>
      <c r="D23" s="224"/>
      <c r="E23" s="226"/>
      <c r="F23" s="223"/>
      <c r="G23" s="321"/>
    </row>
    <row r="24" spans="1:7" ht="27" customHeight="1" x14ac:dyDescent="0.2">
      <c r="A24" s="389"/>
      <c r="B24" s="224" t="s">
        <v>278</v>
      </c>
      <c r="C24" s="16" t="s">
        <v>279</v>
      </c>
      <c r="D24" s="224"/>
      <c r="E24" s="226"/>
      <c r="F24" s="223"/>
      <c r="G24" s="321"/>
    </row>
    <row r="25" spans="1:7" x14ac:dyDescent="0.2">
      <c r="A25" s="388"/>
      <c r="B25" s="224"/>
      <c r="C25" s="320"/>
      <c r="D25" s="224"/>
      <c r="E25" s="226"/>
      <c r="F25" s="223"/>
      <c r="G25" s="321"/>
    </row>
    <row r="26" spans="1:7" x14ac:dyDescent="0.2">
      <c r="A26" s="390"/>
      <c r="B26" s="224"/>
      <c r="C26" s="208" t="s">
        <v>280</v>
      </c>
      <c r="D26" s="224"/>
      <c r="E26" s="226"/>
      <c r="F26" s="223"/>
      <c r="G26" s="321"/>
    </row>
    <row r="27" spans="1:7" x14ac:dyDescent="0.2">
      <c r="A27" s="390" t="s">
        <v>344</v>
      </c>
      <c r="B27" s="224"/>
      <c r="C27" s="16" t="s">
        <v>281</v>
      </c>
      <c r="D27" s="224" t="s">
        <v>209</v>
      </c>
      <c r="E27" s="226">
        <v>1</v>
      </c>
      <c r="F27" s="229"/>
      <c r="G27" s="212"/>
    </row>
    <row r="28" spans="1:7" x14ac:dyDescent="0.2">
      <c r="A28" s="388"/>
      <c r="B28" s="224"/>
      <c r="C28" s="320"/>
      <c r="D28" s="224"/>
      <c r="E28" s="226"/>
      <c r="F28" s="229"/>
      <c r="G28" s="321"/>
    </row>
    <row r="29" spans="1:7" x14ac:dyDescent="0.2">
      <c r="A29" s="390" t="s">
        <v>345</v>
      </c>
      <c r="B29" s="224"/>
      <c r="C29" s="16" t="s">
        <v>282</v>
      </c>
      <c r="D29" s="224" t="s">
        <v>209</v>
      </c>
      <c r="E29" s="226">
        <v>1</v>
      </c>
      <c r="F29" s="229"/>
      <c r="G29" s="212"/>
    </row>
    <row r="30" spans="1:7" x14ac:dyDescent="0.2">
      <c r="A30" s="388"/>
      <c r="B30" s="224"/>
      <c r="C30" s="320"/>
      <c r="D30" s="224"/>
      <c r="E30" s="226"/>
      <c r="F30" s="223"/>
      <c r="G30" s="321"/>
    </row>
    <row r="31" spans="1:7" x14ac:dyDescent="0.2">
      <c r="A31" s="388"/>
      <c r="B31" s="224"/>
      <c r="C31" s="208" t="s">
        <v>283</v>
      </c>
      <c r="D31" s="224"/>
      <c r="E31" s="226"/>
      <c r="F31" s="223"/>
      <c r="G31" s="321"/>
    </row>
    <row r="32" spans="1:7" x14ac:dyDescent="0.2">
      <c r="A32" s="390" t="s">
        <v>369</v>
      </c>
      <c r="B32" s="224"/>
      <c r="C32" s="16" t="s">
        <v>281</v>
      </c>
      <c r="D32" s="224" t="s">
        <v>209</v>
      </c>
      <c r="E32" s="226">
        <v>1</v>
      </c>
      <c r="F32" s="229"/>
      <c r="G32" s="212"/>
    </row>
    <row r="33" spans="1:7" x14ac:dyDescent="0.2">
      <c r="A33" s="388"/>
      <c r="B33" s="224"/>
      <c r="C33" s="320"/>
      <c r="D33" s="224"/>
      <c r="E33" s="226"/>
      <c r="F33" s="229"/>
      <c r="G33" s="321"/>
    </row>
    <row r="34" spans="1:7" x14ac:dyDescent="0.2">
      <c r="A34" s="390" t="s">
        <v>370</v>
      </c>
      <c r="B34" s="224"/>
      <c r="C34" s="16" t="s">
        <v>282</v>
      </c>
      <c r="D34" s="224" t="s">
        <v>209</v>
      </c>
      <c r="E34" s="226">
        <v>1</v>
      </c>
      <c r="F34" s="229"/>
      <c r="G34" s="212"/>
    </row>
    <row r="35" spans="1:7" x14ac:dyDescent="0.2">
      <c r="A35" s="388"/>
      <c r="B35" s="224"/>
      <c r="C35" s="320"/>
      <c r="D35" s="224"/>
      <c r="E35" s="226"/>
      <c r="F35" s="223"/>
      <c r="G35" s="321"/>
    </row>
    <row r="36" spans="1:7" x14ac:dyDescent="0.2">
      <c r="A36" s="388">
        <v>4.5</v>
      </c>
      <c r="B36" s="224"/>
      <c r="C36" s="208" t="s">
        <v>284</v>
      </c>
      <c r="D36" s="225"/>
      <c r="E36" s="235"/>
      <c r="F36" s="322"/>
      <c r="G36" s="318"/>
    </row>
    <row r="37" spans="1:7" x14ac:dyDescent="0.2">
      <c r="A37" s="388"/>
      <c r="B37" s="224"/>
      <c r="C37" s="236"/>
      <c r="D37" s="225"/>
      <c r="E37" s="235"/>
      <c r="F37" s="322"/>
      <c r="G37" s="318"/>
    </row>
    <row r="38" spans="1:7" ht="25.5" x14ac:dyDescent="0.2">
      <c r="A38" s="390" t="s">
        <v>346</v>
      </c>
      <c r="B38" s="224" t="s">
        <v>285</v>
      </c>
      <c r="C38" s="16" t="s">
        <v>286</v>
      </c>
      <c r="D38" s="224" t="s">
        <v>209</v>
      </c>
      <c r="E38" s="226">
        <v>1</v>
      </c>
      <c r="F38" s="229"/>
      <c r="G38" s="212"/>
    </row>
    <row r="39" spans="1:7" x14ac:dyDescent="0.2">
      <c r="A39" s="388"/>
      <c r="B39" s="224"/>
      <c r="C39" s="323"/>
      <c r="D39" s="225"/>
      <c r="E39" s="235"/>
      <c r="F39" s="324"/>
      <c r="G39" s="318"/>
    </row>
    <row r="40" spans="1:7" ht="38.25" x14ac:dyDescent="0.2">
      <c r="A40" s="390" t="s">
        <v>347</v>
      </c>
      <c r="B40" s="224" t="s">
        <v>287</v>
      </c>
      <c r="C40" s="16" t="s">
        <v>288</v>
      </c>
      <c r="D40" s="224" t="s">
        <v>209</v>
      </c>
      <c r="E40" s="226">
        <v>1</v>
      </c>
      <c r="F40" s="229"/>
      <c r="G40" s="212"/>
    </row>
    <row r="41" spans="1:7" x14ac:dyDescent="0.2">
      <c r="A41" s="388"/>
      <c r="B41" s="224"/>
      <c r="C41" s="237"/>
      <c r="D41" s="224"/>
      <c r="E41" s="226"/>
      <c r="F41" s="325"/>
      <c r="G41" s="321"/>
    </row>
    <row r="42" spans="1:7" ht="25.5" x14ac:dyDescent="0.2">
      <c r="A42" s="56" t="s">
        <v>371</v>
      </c>
      <c r="B42" s="224"/>
      <c r="C42" s="16" t="s">
        <v>289</v>
      </c>
      <c r="D42" s="224" t="s">
        <v>209</v>
      </c>
      <c r="E42" s="226">
        <v>1</v>
      </c>
      <c r="F42" s="326"/>
      <c r="G42" s="212"/>
    </row>
    <row r="43" spans="1:7" x14ac:dyDescent="0.2">
      <c r="A43" s="388"/>
      <c r="B43" s="224"/>
      <c r="C43" s="237"/>
      <c r="D43" s="224"/>
      <c r="E43" s="226"/>
      <c r="F43" s="325"/>
      <c r="G43" s="321"/>
    </row>
    <row r="44" spans="1:7" ht="25.5" x14ac:dyDescent="0.2">
      <c r="A44" s="388"/>
      <c r="B44" s="136" t="s">
        <v>234</v>
      </c>
      <c r="C44" s="208" t="s">
        <v>235</v>
      </c>
      <c r="D44" s="218"/>
      <c r="E44" s="219"/>
      <c r="F44" s="325"/>
      <c r="G44" s="321"/>
    </row>
    <row r="45" spans="1:7" x14ac:dyDescent="0.2">
      <c r="A45" s="388"/>
      <c r="B45" s="146"/>
      <c r="C45" s="220"/>
      <c r="D45" s="218"/>
      <c r="E45" s="219"/>
      <c r="F45" s="325"/>
      <c r="G45" s="321"/>
    </row>
    <row r="46" spans="1:7" ht="38.25" x14ac:dyDescent="0.2">
      <c r="A46" s="388">
        <v>4.5999999999999996</v>
      </c>
      <c r="B46" s="209" t="s">
        <v>16</v>
      </c>
      <c r="C46" s="16" t="s">
        <v>290</v>
      </c>
      <c r="D46" s="214" t="s">
        <v>221</v>
      </c>
      <c r="E46" s="215">
        <v>4.5</v>
      </c>
      <c r="F46" s="326"/>
      <c r="G46" s="212"/>
    </row>
    <row r="47" spans="1:7" x14ac:dyDescent="0.2">
      <c r="A47" s="389"/>
      <c r="B47" s="209"/>
      <c r="C47" s="327"/>
      <c r="D47" s="214"/>
      <c r="E47" s="215"/>
      <c r="F47" s="326"/>
      <c r="G47" s="212"/>
    </row>
    <row r="48" spans="1:7" x14ac:dyDescent="0.2">
      <c r="A48" s="389"/>
      <c r="B48" s="209"/>
      <c r="C48" s="327"/>
      <c r="D48" s="214"/>
      <c r="E48" s="215"/>
      <c r="F48" s="326"/>
      <c r="G48" s="212"/>
    </row>
    <row r="49" spans="1:7" x14ac:dyDescent="0.2">
      <c r="A49" s="389"/>
      <c r="B49" s="209"/>
      <c r="C49" s="327"/>
      <c r="D49" s="214"/>
      <c r="E49" s="215"/>
      <c r="F49" s="326"/>
      <c r="G49" s="212"/>
    </row>
    <row r="50" spans="1:7" x14ac:dyDescent="0.2">
      <c r="A50" s="389"/>
      <c r="B50" s="209"/>
      <c r="C50" s="327"/>
      <c r="D50" s="214"/>
      <c r="E50" s="215"/>
      <c r="F50" s="326"/>
      <c r="G50" s="212"/>
    </row>
    <row r="51" spans="1:7" x14ac:dyDescent="0.2">
      <c r="A51" s="389"/>
      <c r="B51" s="224"/>
      <c r="C51" s="323"/>
      <c r="D51" s="225"/>
      <c r="E51" s="235"/>
      <c r="F51" s="322"/>
      <c r="G51" s="212"/>
    </row>
    <row r="52" spans="1:7" x14ac:dyDescent="0.2">
      <c r="A52" s="389"/>
      <c r="B52" s="221"/>
      <c r="C52" s="328"/>
      <c r="D52" s="218"/>
      <c r="E52" s="222"/>
      <c r="F52" s="329"/>
      <c r="G52" s="212"/>
    </row>
    <row r="53" spans="1:7" x14ac:dyDescent="0.2">
      <c r="A53" s="52"/>
      <c r="B53" s="53"/>
      <c r="C53" s="54"/>
      <c r="D53" s="53"/>
      <c r="E53" s="53"/>
      <c r="F53" s="110"/>
      <c r="G53" s="154"/>
    </row>
    <row r="54" spans="1:7" x14ac:dyDescent="0.2">
      <c r="A54" s="55"/>
      <c r="B54" s="42"/>
      <c r="C54" s="279" t="s">
        <v>334</v>
      </c>
      <c r="D54" s="94"/>
      <c r="E54" s="42"/>
      <c r="F54" s="111"/>
      <c r="G54" s="143"/>
    </row>
    <row r="55" spans="1:7" x14ac:dyDescent="0.2">
      <c r="A55" s="56"/>
      <c r="B55" s="43"/>
      <c r="C55" s="315"/>
      <c r="D55" s="69"/>
      <c r="E55" s="43"/>
      <c r="F55" s="112"/>
      <c r="G55" s="308"/>
    </row>
    <row r="56" spans="1:7" x14ac:dyDescent="0.2">
      <c r="A56" s="55"/>
      <c r="B56" s="42"/>
      <c r="C56" s="279" t="s">
        <v>336</v>
      </c>
      <c r="D56" s="94"/>
      <c r="E56" s="42"/>
      <c r="F56" s="111"/>
      <c r="G56" s="143"/>
    </row>
    <row r="57" spans="1:7" x14ac:dyDescent="0.2">
      <c r="A57" s="389"/>
      <c r="B57" s="287"/>
      <c r="C57" s="288"/>
      <c r="D57" s="224"/>
      <c r="E57" s="289"/>
      <c r="F57" s="290"/>
      <c r="G57" s="212"/>
    </row>
    <row r="58" spans="1:7" ht="25.5" x14ac:dyDescent="0.2">
      <c r="A58" s="389"/>
      <c r="B58" s="136" t="s">
        <v>267</v>
      </c>
      <c r="C58" s="208" t="s">
        <v>291</v>
      </c>
      <c r="D58" s="218"/>
      <c r="E58" s="219"/>
      <c r="F58" s="325"/>
      <c r="G58" s="212"/>
    </row>
    <row r="59" spans="1:7" x14ac:dyDescent="0.2">
      <c r="A59" s="389"/>
      <c r="B59" s="136"/>
      <c r="C59" s="330"/>
      <c r="D59" s="218"/>
      <c r="E59" s="219"/>
      <c r="F59" s="325"/>
      <c r="G59" s="212"/>
    </row>
    <row r="60" spans="1:7" ht="25.5" x14ac:dyDescent="0.2">
      <c r="A60" s="388">
        <v>4.7</v>
      </c>
      <c r="B60" s="224" t="s">
        <v>292</v>
      </c>
      <c r="C60" s="16" t="s">
        <v>293</v>
      </c>
      <c r="D60" s="214" t="s">
        <v>221</v>
      </c>
      <c r="E60" s="234">
        <v>1.1000000000000001</v>
      </c>
      <c r="F60" s="229"/>
      <c r="G60" s="212"/>
    </row>
    <row r="61" spans="1:7" x14ac:dyDescent="0.2">
      <c r="A61" s="388"/>
      <c r="B61" s="224"/>
      <c r="C61" s="331"/>
      <c r="D61" s="225"/>
      <c r="E61" s="226"/>
      <c r="F61" s="322"/>
      <c r="G61" s="212"/>
    </row>
    <row r="62" spans="1:7" ht="38.25" x14ac:dyDescent="0.2">
      <c r="A62" s="388">
        <v>4.8</v>
      </c>
      <c r="B62" s="224" t="s">
        <v>294</v>
      </c>
      <c r="C62" s="16" t="s">
        <v>295</v>
      </c>
      <c r="D62" s="214" t="s">
        <v>296</v>
      </c>
      <c r="E62" s="234">
        <v>3.5</v>
      </c>
      <c r="F62" s="322"/>
      <c r="G62" s="212"/>
    </row>
    <row r="63" spans="1:7" x14ac:dyDescent="0.2">
      <c r="A63" s="389"/>
      <c r="B63" s="224"/>
      <c r="C63" s="331"/>
      <c r="D63" s="225"/>
      <c r="E63" s="226"/>
      <c r="F63" s="322"/>
      <c r="G63" s="212"/>
    </row>
    <row r="64" spans="1:7" x14ac:dyDescent="0.2">
      <c r="A64" s="388">
        <v>4.9000000000000004</v>
      </c>
      <c r="B64" s="224" t="s">
        <v>297</v>
      </c>
      <c r="C64" s="16" t="s">
        <v>298</v>
      </c>
      <c r="D64" s="214" t="s">
        <v>53</v>
      </c>
      <c r="E64" s="226">
        <v>35</v>
      </c>
      <c r="F64" s="322"/>
      <c r="G64" s="212"/>
    </row>
    <row r="65" spans="1:7" x14ac:dyDescent="0.2">
      <c r="A65" s="389"/>
      <c r="B65" s="224"/>
      <c r="C65" s="16"/>
      <c r="D65" s="225"/>
      <c r="E65" s="226"/>
      <c r="F65" s="322"/>
      <c r="G65" s="212"/>
    </row>
    <row r="66" spans="1:7" ht="14.25" x14ac:dyDescent="0.2">
      <c r="A66" s="389">
        <v>4.0999999999999996</v>
      </c>
      <c r="B66" s="224" t="s">
        <v>299</v>
      </c>
      <c r="C66" s="16" t="s">
        <v>300</v>
      </c>
      <c r="D66" s="214" t="s">
        <v>296</v>
      </c>
      <c r="E66" s="234">
        <v>10.5</v>
      </c>
      <c r="F66" s="322"/>
      <c r="G66" s="212"/>
    </row>
    <row r="67" spans="1:7" x14ac:dyDescent="0.2">
      <c r="A67" s="389"/>
      <c r="B67" s="224"/>
      <c r="C67" s="331"/>
      <c r="D67" s="225"/>
      <c r="E67" s="226"/>
      <c r="F67" s="212"/>
      <c r="G67" s="332"/>
    </row>
    <row r="68" spans="1:7" x14ac:dyDescent="0.2">
      <c r="A68" s="389"/>
      <c r="B68" s="136"/>
      <c r="C68" s="208" t="s">
        <v>301</v>
      </c>
      <c r="D68" s="225"/>
      <c r="E68" s="226"/>
      <c r="F68" s="212"/>
      <c r="G68" s="332"/>
    </row>
    <row r="69" spans="1:7" x14ac:dyDescent="0.2">
      <c r="A69" s="389"/>
      <c r="B69" s="224"/>
      <c r="C69" s="331"/>
      <c r="D69" s="225"/>
      <c r="E69" s="226"/>
      <c r="F69" s="212"/>
      <c r="G69" s="332"/>
    </row>
    <row r="70" spans="1:7" ht="25.5" x14ac:dyDescent="0.2">
      <c r="A70" s="389"/>
      <c r="B70" s="232" t="s">
        <v>268</v>
      </c>
      <c r="C70" s="208" t="s">
        <v>269</v>
      </c>
      <c r="D70" s="221"/>
      <c r="E70" s="233"/>
      <c r="F70" s="212"/>
      <c r="G70" s="332"/>
    </row>
    <row r="71" spans="1:7" x14ac:dyDescent="0.2">
      <c r="A71" s="389"/>
      <c r="B71" s="334"/>
      <c r="C71" s="231"/>
      <c r="D71" s="221"/>
      <c r="E71" s="233"/>
      <c r="F71" s="212"/>
      <c r="G71" s="332"/>
    </row>
    <row r="72" spans="1:7" ht="38.25" x14ac:dyDescent="0.2">
      <c r="A72" s="389">
        <v>4.1100000000000003</v>
      </c>
      <c r="B72" s="224" t="s">
        <v>11</v>
      </c>
      <c r="C72" s="16" t="s">
        <v>302</v>
      </c>
      <c r="D72" s="224" t="s">
        <v>53</v>
      </c>
      <c r="E72" s="226">
        <v>45</v>
      </c>
      <c r="F72" s="322"/>
      <c r="G72" s="212"/>
    </row>
    <row r="73" spans="1:7" x14ac:dyDescent="0.2">
      <c r="A73" s="389"/>
      <c r="B73" s="224"/>
      <c r="C73" s="333"/>
      <c r="D73" s="224"/>
      <c r="E73" s="226"/>
      <c r="F73" s="322"/>
      <c r="G73" s="212"/>
    </row>
    <row r="74" spans="1:7" x14ac:dyDescent="0.2">
      <c r="A74" s="389"/>
      <c r="B74" s="224"/>
      <c r="C74" s="208" t="s">
        <v>303</v>
      </c>
      <c r="D74" s="224"/>
      <c r="E74" s="226"/>
      <c r="F74" s="322"/>
      <c r="G74" s="212"/>
    </row>
    <row r="75" spans="1:7" x14ac:dyDescent="0.2">
      <c r="A75" s="389"/>
      <c r="B75" s="224"/>
      <c r="C75" s="333"/>
      <c r="D75" s="224"/>
      <c r="E75" s="226"/>
      <c r="F75" s="322"/>
      <c r="G75" s="212"/>
    </row>
    <row r="76" spans="1:7" ht="38.25" x14ac:dyDescent="0.2">
      <c r="A76" s="389">
        <v>4.12</v>
      </c>
      <c r="B76" s="224"/>
      <c r="C76" s="33" t="s">
        <v>333</v>
      </c>
      <c r="D76" s="224" t="s">
        <v>53</v>
      </c>
      <c r="E76" s="226">
        <v>45</v>
      </c>
      <c r="F76" s="322"/>
      <c r="G76" s="212"/>
    </row>
    <row r="77" spans="1:7" x14ac:dyDescent="0.2">
      <c r="A77" s="389"/>
      <c r="B77" s="224"/>
      <c r="C77" s="333"/>
      <c r="D77" s="224"/>
      <c r="E77" s="226"/>
      <c r="F77" s="322"/>
      <c r="G77" s="212"/>
    </row>
    <row r="78" spans="1:7" x14ac:dyDescent="0.2">
      <c r="A78" s="389">
        <v>4.13</v>
      </c>
      <c r="B78" s="224"/>
      <c r="C78" s="33" t="s">
        <v>313</v>
      </c>
      <c r="D78" s="224" t="s">
        <v>209</v>
      </c>
      <c r="E78" s="226">
        <v>1</v>
      </c>
      <c r="F78" s="322"/>
      <c r="G78" s="212"/>
    </row>
    <row r="79" spans="1:7" x14ac:dyDescent="0.2">
      <c r="A79" s="389"/>
      <c r="B79" s="224"/>
      <c r="C79" s="333"/>
      <c r="D79" s="224"/>
      <c r="E79" s="226"/>
      <c r="F79" s="322"/>
      <c r="G79" s="212"/>
    </row>
    <row r="80" spans="1:7" ht="14.25" x14ac:dyDescent="0.2">
      <c r="A80" s="389">
        <v>4.1399999999999997</v>
      </c>
      <c r="B80" s="224"/>
      <c r="C80" s="33" t="s">
        <v>304</v>
      </c>
      <c r="D80" s="214" t="s">
        <v>221</v>
      </c>
      <c r="E80" s="226">
        <v>4</v>
      </c>
      <c r="F80" s="322"/>
      <c r="G80" s="212"/>
    </row>
    <row r="81" spans="1:7" x14ac:dyDescent="0.2">
      <c r="A81" s="389"/>
      <c r="B81" s="224"/>
      <c r="C81" s="33"/>
      <c r="D81" s="214"/>
      <c r="E81" s="226"/>
      <c r="F81" s="322"/>
      <c r="G81" s="212"/>
    </row>
    <row r="82" spans="1:7" ht="76.5" x14ac:dyDescent="0.2">
      <c r="A82" s="389">
        <v>4.1500000000000004</v>
      </c>
      <c r="B82" s="224"/>
      <c r="C82" s="33" t="s">
        <v>393</v>
      </c>
      <c r="D82" s="214" t="s">
        <v>394</v>
      </c>
      <c r="E82" s="226">
        <v>1</v>
      </c>
      <c r="F82" s="322">
        <v>85000</v>
      </c>
      <c r="G82" s="212"/>
    </row>
    <row r="83" spans="1:7" x14ac:dyDescent="0.2">
      <c r="A83" s="13">
        <v>4.16</v>
      </c>
      <c r="B83" s="272"/>
      <c r="C83" s="83" t="s">
        <v>395</v>
      </c>
      <c r="D83" s="75" t="s">
        <v>29</v>
      </c>
      <c r="E83" s="186">
        <f>G81</f>
        <v>0</v>
      </c>
      <c r="F83" s="249"/>
      <c r="G83" s="250"/>
    </row>
    <row r="84" spans="1:7" x14ac:dyDescent="0.2">
      <c r="A84" s="389"/>
      <c r="B84" s="224"/>
      <c r="C84" s="33"/>
      <c r="D84" s="214"/>
      <c r="E84" s="226"/>
      <c r="F84" s="322"/>
      <c r="G84" s="212"/>
    </row>
    <row r="85" spans="1:7" x14ac:dyDescent="0.2">
      <c r="A85" s="389"/>
      <c r="B85" s="224"/>
      <c r="C85" s="33"/>
      <c r="D85" s="214"/>
      <c r="E85" s="226"/>
      <c r="F85" s="322"/>
      <c r="G85" s="212"/>
    </row>
    <row r="86" spans="1:7" x14ac:dyDescent="0.2">
      <c r="A86" s="389"/>
      <c r="B86" s="224"/>
      <c r="C86" s="33"/>
      <c r="D86" s="214"/>
      <c r="E86" s="226"/>
      <c r="F86" s="322"/>
      <c r="G86" s="212"/>
    </row>
    <row r="87" spans="1:7" x14ac:dyDescent="0.2">
      <c r="A87" s="389"/>
      <c r="B87" s="224"/>
      <c r="C87" s="33"/>
      <c r="D87" s="214"/>
      <c r="E87" s="226"/>
      <c r="F87" s="322"/>
      <c r="G87" s="212"/>
    </row>
    <row r="88" spans="1:7" x14ac:dyDescent="0.2">
      <c r="A88" s="389"/>
      <c r="B88" s="224"/>
      <c r="C88" s="33"/>
      <c r="D88" s="214"/>
      <c r="E88" s="226"/>
      <c r="F88" s="322"/>
      <c r="G88" s="212"/>
    </row>
    <row r="89" spans="1:7" x14ac:dyDescent="0.2">
      <c r="A89" s="389"/>
      <c r="B89" s="224"/>
      <c r="C89" s="33"/>
      <c r="D89" s="214"/>
      <c r="E89" s="226"/>
      <c r="F89" s="322"/>
      <c r="G89" s="212"/>
    </row>
    <row r="90" spans="1:7" x14ac:dyDescent="0.2">
      <c r="A90" s="389"/>
      <c r="B90" s="224"/>
      <c r="C90" s="33"/>
      <c r="D90" s="214"/>
      <c r="E90" s="226"/>
      <c r="F90" s="322"/>
      <c r="G90" s="212"/>
    </row>
    <row r="91" spans="1:7" x14ac:dyDescent="0.2">
      <c r="A91" s="389"/>
      <c r="B91" s="224"/>
      <c r="C91" s="33"/>
      <c r="D91" s="214"/>
      <c r="E91" s="226"/>
      <c r="F91" s="322"/>
      <c r="G91" s="212"/>
    </row>
    <row r="92" spans="1:7" x14ac:dyDescent="0.2">
      <c r="A92" s="389"/>
      <c r="B92" s="224"/>
      <c r="C92" s="33"/>
      <c r="D92" s="214"/>
      <c r="E92" s="226"/>
      <c r="F92" s="322"/>
      <c r="G92" s="212"/>
    </row>
    <row r="93" spans="1:7" x14ac:dyDescent="0.2">
      <c r="A93" s="389"/>
      <c r="B93" s="224"/>
      <c r="C93" s="33"/>
      <c r="D93" s="214"/>
      <c r="E93" s="226"/>
      <c r="F93" s="322"/>
      <c r="G93" s="212"/>
    </row>
    <row r="94" spans="1:7" x14ac:dyDescent="0.2">
      <c r="A94" s="389"/>
      <c r="B94" s="224"/>
      <c r="C94" s="33"/>
      <c r="D94" s="214"/>
      <c r="E94" s="226"/>
      <c r="F94" s="322"/>
      <c r="G94" s="212"/>
    </row>
    <row r="95" spans="1:7" x14ac:dyDescent="0.2">
      <c r="A95" s="389"/>
      <c r="B95" s="224"/>
      <c r="C95" s="33"/>
      <c r="D95" s="214"/>
      <c r="E95" s="226"/>
      <c r="F95" s="322"/>
      <c r="G95" s="212"/>
    </row>
    <row r="96" spans="1:7" x14ac:dyDescent="0.2">
      <c r="A96" s="389"/>
      <c r="B96" s="224"/>
      <c r="C96" s="33"/>
      <c r="D96" s="214"/>
      <c r="E96" s="226"/>
      <c r="F96" s="322"/>
      <c r="G96" s="212"/>
    </row>
    <row r="97" spans="1:7" x14ac:dyDescent="0.2">
      <c r="A97" s="389"/>
      <c r="B97" s="224"/>
      <c r="C97" s="33"/>
      <c r="D97" s="214"/>
      <c r="E97" s="226"/>
      <c r="F97" s="322"/>
      <c r="G97" s="212"/>
    </row>
    <row r="98" spans="1:7" x14ac:dyDescent="0.2">
      <c r="A98" s="389"/>
      <c r="B98" s="224"/>
      <c r="C98" s="33"/>
      <c r="D98" s="214"/>
      <c r="E98" s="226"/>
      <c r="F98" s="322"/>
      <c r="G98" s="212"/>
    </row>
    <row r="99" spans="1:7" x14ac:dyDescent="0.2">
      <c r="A99" s="389"/>
      <c r="B99" s="224"/>
      <c r="C99" s="33"/>
      <c r="D99" s="214"/>
      <c r="E99" s="226"/>
      <c r="F99" s="322"/>
      <c r="G99" s="212"/>
    </row>
    <row r="100" spans="1:7" x14ac:dyDescent="0.2">
      <c r="A100" s="389"/>
      <c r="B100" s="224"/>
      <c r="C100" s="33"/>
      <c r="D100" s="214"/>
      <c r="E100" s="226"/>
      <c r="F100" s="322"/>
      <c r="G100" s="212"/>
    </row>
    <row r="101" spans="1:7" x14ac:dyDescent="0.2">
      <c r="A101" s="389"/>
      <c r="B101" s="224"/>
      <c r="C101" s="33"/>
      <c r="D101" s="214"/>
      <c r="E101" s="226"/>
      <c r="F101" s="322"/>
      <c r="G101" s="212"/>
    </row>
    <row r="102" spans="1:7" x14ac:dyDescent="0.2">
      <c r="A102" s="389"/>
      <c r="B102" s="224"/>
      <c r="C102" s="33"/>
      <c r="D102" s="214"/>
      <c r="E102" s="226"/>
      <c r="F102" s="322"/>
      <c r="G102" s="212"/>
    </row>
    <row r="103" spans="1:7" x14ac:dyDescent="0.2">
      <c r="A103" s="131"/>
      <c r="B103" s="127"/>
      <c r="C103" s="132"/>
      <c r="D103" s="127"/>
      <c r="E103" s="127"/>
      <c r="F103" s="128"/>
      <c r="G103" s="154"/>
    </row>
    <row r="104" spans="1:7" x14ac:dyDescent="0.2">
      <c r="A104" s="133"/>
      <c r="B104" s="94"/>
      <c r="C104" s="279" t="s">
        <v>334</v>
      </c>
      <c r="D104" s="94"/>
      <c r="E104" s="94"/>
      <c r="F104" s="129"/>
      <c r="G104" s="143"/>
    </row>
    <row r="142" spans="10:10" x14ac:dyDescent="0.2">
      <c r="J142" s="51"/>
    </row>
  </sheetData>
  <printOptions horizontalCentered="1"/>
  <pageMargins left="0.5" right="0.25" top="0.7" bottom="0.5" header="0.2" footer="0.3"/>
  <pageSetup paperSize="9" scale="85" fitToHeight="0" orientation="portrait" r:id="rId1"/>
  <headerFooter alignWithMargins="0">
    <oddHeader>&amp;R&amp;G</oddHeader>
    <oddFooter>&amp;RPage &amp;P  of &amp;N</oddFooter>
  </headerFooter>
  <legacyDrawingHF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153"/>
  <sheetViews>
    <sheetView view="pageBreakPreview" topLeftCell="A126" zoomScaleNormal="80" zoomScaleSheetLayoutView="100" workbookViewId="0">
      <selection activeCell="G153" sqref="G153"/>
    </sheetView>
  </sheetViews>
  <sheetFormatPr defaultColWidth="9.140625" defaultRowHeight="12.75" x14ac:dyDescent="0.2"/>
  <cols>
    <col min="1" max="1" width="9.5703125" style="387" customWidth="1"/>
    <col min="2" max="2" width="10.85546875" style="3" customWidth="1"/>
    <col min="3" max="3" width="45.28515625" style="12" customWidth="1"/>
    <col min="4" max="4" width="9.85546875" style="6" customWidth="1"/>
    <col min="5" max="5" width="9.7109375" style="6" customWidth="1"/>
    <col min="6" max="6" width="11.42578125" style="300" customWidth="1"/>
    <col min="7" max="7" width="16.140625" style="300" customWidth="1"/>
    <col min="8" max="10" width="9.140625" style="7" customWidth="1"/>
    <col min="11" max="16384" width="9.140625" style="7"/>
  </cols>
  <sheetData>
    <row r="1" spans="1:7" s="51" customFormat="1" x14ac:dyDescent="0.2">
      <c r="A1" s="28" t="s">
        <v>325</v>
      </c>
      <c r="B1" s="190"/>
      <c r="C1" s="192"/>
      <c r="D1" s="293"/>
      <c r="E1" s="194"/>
      <c r="F1" s="294"/>
      <c r="G1" s="294"/>
    </row>
    <row r="2" spans="1:7" x14ac:dyDescent="0.2">
      <c r="A2" s="28" t="s">
        <v>326</v>
      </c>
      <c r="B2" s="28"/>
      <c r="C2" s="192"/>
      <c r="D2" s="194"/>
      <c r="E2" s="194"/>
      <c r="F2" s="294"/>
      <c r="G2" s="295" t="s">
        <v>335</v>
      </c>
    </row>
    <row r="3" spans="1:7" x14ac:dyDescent="0.2">
      <c r="A3" s="28" t="s">
        <v>327</v>
      </c>
      <c r="B3" s="28"/>
      <c r="C3" s="192"/>
      <c r="D3" s="194"/>
      <c r="E3" s="395"/>
      <c r="F3" s="395"/>
      <c r="G3" s="395"/>
    </row>
    <row r="4" spans="1:7" x14ac:dyDescent="0.2">
      <c r="A4" s="28" t="s">
        <v>328</v>
      </c>
      <c r="B4" s="28"/>
      <c r="C4" s="192"/>
      <c r="D4" s="194"/>
      <c r="E4" s="296"/>
      <c r="F4" s="296"/>
      <c r="G4" s="296"/>
    </row>
    <row r="5" spans="1:7" x14ac:dyDescent="0.2">
      <c r="A5" s="203"/>
      <c r="B5" s="197"/>
      <c r="C5" s="201"/>
      <c r="D5" s="203"/>
      <c r="E5" s="203"/>
      <c r="F5" s="204"/>
      <c r="G5" s="204"/>
    </row>
    <row r="6" spans="1:7" ht="25.5" x14ac:dyDescent="0.2">
      <c r="A6" s="391" t="s">
        <v>3</v>
      </c>
      <c r="B6" s="263" t="s">
        <v>323</v>
      </c>
      <c r="C6" s="264" t="s">
        <v>2</v>
      </c>
      <c r="D6" s="262" t="s">
        <v>4</v>
      </c>
      <c r="E6" s="262" t="s">
        <v>5</v>
      </c>
      <c r="F6" s="265" t="s">
        <v>6</v>
      </c>
      <c r="G6" s="266" t="s">
        <v>7</v>
      </c>
    </row>
    <row r="7" spans="1:7" s="8" customFormat="1" x14ac:dyDescent="0.2">
      <c r="A7" s="15"/>
      <c r="B7" s="10"/>
      <c r="C7" s="2"/>
      <c r="D7" s="10"/>
      <c r="E7" s="10"/>
      <c r="F7" s="106"/>
      <c r="G7" s="106"/>
    </row>
    <row r="8" spans="1:7" s="8" customFormat="1" x14ac:dyDescent="0.2">
      <c r="A8" s="35"/>
      <c r="B8" s="50"/>
      <c r="C8" s="180" t="s">
        <v>312</v>
      </c>
      <c r="D8" s="35"/>
      <c r="E8" s="59"/>
      <c r="F8" s="116"/>
      <c r="G8" s="116"/>
    </row>
    <row r="9" spans="1:7" x14ac:dyDescent="0.2">
      <c r="A9" s="35"/>
      <c r="B9" s="36"/>
      <c r="C9" s="36"/>
      <c r="D9" s="35"/>
      <c r="E9" s="59"/>
      <c r="F9" s="116"/>
      <c r="G9" s="116"/>
    </row>
    <row r="10" spans="1:7" ht="25.5" x14ac:dyDescent="0.2">
      <c r="A10" s="35">
        <v>5</v>
      </c>
      <c r="B10" s="34" t="s">
        <v>181</v>
      </c>
      <c r="C10" s="58" t="s">
        <v>107</v>
      </c>
      <c r="D10" s="35"/>
      <c r="E10" s="59"/>
      <c r="F10" s="116"/>
      <c r="G10" s="116"/>
    </row>
    <row r="11" spans="1:7" x14ac:dyDescent="0.2">
      <c r="A11" s="35"/>
      <c r="B11" s="34"/>
      <c r="C11" s="36"/>
      <c r="D11" s="35"/>
      <c r="E11" s="59"/>
      <c r="F11" s="116"/>
      <c r="G11" s="116"/>
    </row>
    <row r="12" spans="1:7" ht="25.5" x14ac:dyDescent="0.2">
      <c r="A12" s="35">
        <v>5.0999999999999996</v>
      </c>
      <c r="B12" s="34" t="s">
        <v>108</v>
      </c>
      <c r="C12" s="36" t="s">
        <v>109</v>
      </c>
      <c r="D12" s="34" t="s">
        <v>60</v>
      </c>
      <c r="E12" s="59">
        <v>70</v>
      </c>
      <c r="F12" s="116"/>
      <c r="G12" s="116"/>
    </row>
    <row r="13" spans="1:7" x14ac:dyDescent="0.2">
      <c r="A13" s="35"/>
      <c r="B13" s="34"/>
      <c r="C13" s="36"/>
      <c r="D13" s="35"/>
      <c r="E13" s="59"/>
      <c r="F13" s="116"/>
      <c r="G13" s="116"/>
    </row>
    <row r="14" spans="1:7" x14ac:dyDescent="0.2">
      <c r="A14" s="35"/>
      <c r="B14" s="34"/>
      <c r="C14" s="36" t="s">
        <v>72</v>
      </c>
      <c r="D14" s="35"/>
      <c r="E14" s="59"/>
      <c r="F14" s="116"/>
      <c r="G14" s="116"/>
    </row>
    <row r="15" spans="1:7" x14ac:dyDescent="0.2">
      <c r="A15" s="35"/>
      <c r="B15" s="34"/>
      <c r="C15" s="36"/>
      <c r="D15" s="35"/>
      <c r="E15" s="59"/>
      <c r="F15" s="116"/>
      <c r="G15" s="116"/>
    </row>
    <row r="16" spans="1:7" ht="25.5" x14ac:dyDescent="0.2">
      <c r="A16" s="35"/>
      <c r="B16" s="232" t="s">
        <v>237</v>
      </c>
      <c r="C16" s="291" t="s">
        <v>319</v>
      </c>
      <c r="D16" s="239"/>
      <c r="E16" s="209"/>
      <c r="F16" s="210"/>
      <c r="G16" s="212"/>
    </row>
    <row r="17" spans="1:7" x14ac:dyDescent="0.2">
      <c r="A17" s="35">
        <v>5.2</v>
      </c>
      <c r="B17" s="209"/>
      <c r="C17" s="240"/>
      <c r="D17" s="239"/>
      <c r="E17" s="209"/>
      <c r="F17" s="210"/>
      <c r="G17" s="212"/>
    </row>
    <row r="18" spans="1:7" ht="39" customHeight="1" x14ac:dyDescent="0.2">
      <c r="A18" s="35"/>
      <c r="B18" s="209" t="s">
        <v>320</v>
      </c>
      <c r="C18" s="36" t="s">
        <v>321</v>
      </c>
      <c r="D18" s="224" t="s">
        <v>322</v>
      </c>
      <c r="E18" s="209">
        <v>350</v>
      </c>
      <c r="F18" s="210"/>
      <c r="G18" s="212"/>
    </row>
    <row r="19" spans="1:7" s="51" customFormat="1" x14ac:dyDescent="0.2">
      <c r="A19" s="35"/>
      <c r="B19" s="34"/>
      <c r="C19" s="36"/>
      <c r="D19" s="35"/>
      <c r="E19" s="59"/>
      <c r="F19" s="116"/>
      <c r="G19" s="116"/>
    </row>
    <row r="20" spans="1:7" x14ac:dyDescent="0.2">
      <c r="A20" s="35">
        <v>5.3</v>
      </c>
      <c r="B20" s="34" t="s">
        <v>73</v>
      </c>
      <c r="C20" s="36" t="s">
        <v>111</v>
      </c>
      <c r="D20" s="35"/>
      <c r="E20" s="59"/>
      <c r="F20" s="116"/>
      <c r="G20" s="116"/>
    </row>
    <row r="21" spans="1:7" x14ac:dyDescent="0.2">
      <c r="A21" s="35"/>
      <c r="B21" s="34"/>
      <c r="C21" s="36"/>
      <c r="D21" s="35"/>
      <c r="E21" s="59"/>
      <c r="F21" s="116"/>
      <c r="G21" s="116"/>
    </row>
    <row r="22" spans="1:7" x14ac:dyDescent="0.2">
      <c r="A22" s="35" t="s">
        <v>372</v>
      </c>
      <c r="B22" s="34"/>
      <c r="C22" s="36" t="s">
        <v>112</v>
      </c>
      <c r="D22" s="34" t="s">
        <v>317</v>
      </c>
      <c r="E22" s="59">
        <v>250</v>
      </c>
      <c r="F22" s="116"/>
      <c r="G22" s="116"/>
    </row>
    <row r="23" spans="1:7" x14ac:dyDescent="0.2">
      <c r="A23" s="35"/>
      <c r="B23" s="34"/>
      <c r="C23" s="36"/>
      <c r="D23" s="35"/>
      <c r="E23" s="59"/>
      <c r="F23" s="116"/>
      <c r="G23" s="116"/>
    </row>
    <row r="24" spans="1:7" x14ac:dyDescent="0.2">
      <c r="A24" s="35" t="s">
        <v>373</v>
      </c>
      <c r="B24" s="34"/>
      <c r="C24" s="36" t="s">
        <v>113</v>
      </c>
      <c r="D24" s="34" t="s">
        <v>317</v>
      </c>
      <c r="E24" s="59">
        <v>60</v>
      </c>
      <c r="F24" s="116"/>
      <c r="G24" s="116"/>
    </row>
    <row r="25" spans="1:7" s="4" customFormat="1" x14ac:dyDescent="0.2">
      <c r="A25" s="35"/>
      <c r="B25" s="34"/>
      <c r="C25" s="36"/>
      <c r="D25" s="34"/>
      <c r="E25" s="59"/>
      <c r="F25" s="116"/>
      <c r="G25" s="116"/>
    </row>
    <row r="26" spans="1:7" ht="24.75" customHeight="1" x14ac:dyDescent="0.2">
      <c r="A26" s="35">
        <v>5.4</v>
      </c>
      <c r="B26" s="34" t="s">
        <v>74</v>
      </c>
      <c r="C26" s="36" t="s">
        <v>114</v>
      </c>
      <c r="D26" s="34" t="s">
        <v>110</v>
      </c>
      <c r="E26" s="59">
        <v>450</v>
      </c>
      <c r="F26" s="116"/>
      <c r="G26" s="116"/>
    </row>
    <row r="27" spans="1:7" x14ac:dyDescent="0.2">
      <c r="A27" s="35"/>
      <c r="B27" s="34"/>
      <c r="C27" s="36"/>
      <c r="D27" s="34"/>
      <c r="E27" s="59"/>
      <c r="F27" s="116"/>
      <c r="G27" s="116"/>
    </row>
    <row r="28" spans="1:7" ht="53.25" customHeight="1" x14ac:dyDescent="0.2">
      <c r="A28" s="35">
        <v>5.5</v>
      </c>
      <c r="B28" s="34" t="s">
        <v>115</v>
      </c>
      <c r="C28" s="36" t="s">
        <v>116</v>
      </c>
      <c r="D28" s="34" t="s">
        <v>110</v>
      </c>
      <c r="E28" s="59">
        <v>550</v>
      </c>
      <c r="F28" s="116"/>
      <c r="G28" s="116"/>
    </row>
    <row r="29" spans="1:7" x14ac:dyDescent="0.2">
      <c r="A29" s="35"/>
      <c r="B29" s="34"/>
      <c r="C29" s="36"/>
      <c r="D29" s="35"/>
      <c r="E29" s="59"/>
      <c r="F29" s="116"/>
      <c r="G29" s="116"/>
    </row>
    <row r="30" spans="1:7" ht="25.5" x14ac:dyDescent="0.2">
      <c r="A30" s="48">
        <v>5.6</v>
      </c>
      <c r="B30" s="34" t="s">
        <v>117</v>
      </c>
      <c r="C30" s="58" t="s">
        <v>159</v>
      </c>
      <c r="D30" s="34"/>
      <c r="E30" s="59"/>
      <c r="F30" s="116"/>
      <c r="G30" s="116"/>
    </row>
    <row r="31" spans="1:7" ht="51" x14ac:dyDescent="0.2">
      <c r="A31" s="48" t="s">
        <v>384</v>
      </c>
      <c r="B31" s="34"/>
      <c r="C31" s="36" t="s">
        <v>318</v>
      </c>
      <c r="D31" s="34" t="s">
        <v>55</v>
      </c>
      <c r="E31" s="59">
        <v>22</v>
      </c>
      <c r="F31" s="116"/>
      <c r="G31" s="116"/>
    </row>
    <row r="32" spans="1:7" x14ac:dyDescent="0.2">
      <c r="A32" s="48"/>
      <c r="B32" s="34"/>
      <c r="C32" s="36"/>
      <c r="D32" s="34"/>
      <c r="E32" s="59"/>
      <c r="F32" s="116"/>
      <c r="G32" s="116"/>
    </row>
    <row r="33" spans="1:7" ht="26.25" customHeight="1" x14ac:dyDescent="0.2">
      <c r="A33" s="48"/>
      <c r="B33" s="34" t="s">
        <v>118</v>
      </c>
      <c r="C33" s="180" t="s">
        <v>119</v>
      </c>
      <c r="D33" s="34"/>
      <c r="E33" s="59"/>
      <c r="F33" s="116"/>
      <c r="G33" s="116"/>
    </row>
    <row r="34" spans="1:7" x14ac:dyDescent="0.2">
      <c r="A34" s="48"/>
      <c r="B34" s="36"/>
      <c r="C34" s="36"/>
      <c r="D34" s="34"/>
      <c r="E34" s="59"/>
      <c r="F34" s="116"/>
      <c r="G34" s="116"/>
    </row>
    <row r="35" spans="1:7" ht="64.5" customHeight="1" x14ac:dyDescent="0.2">
      <c r="A35" s="48">
        <v>5.7</v>
      </c>
      <c r="B35" s="36"/>
      <c r="C35" s="36" t="s">
        <v>160</v>
      </c>
      <c r="D35" s="34" t="s">
        <v>53</v>
      </c>
      <c r="E35" s="59">
        <v>1100</v>
      </c>
      <c r="F35" s="117"/>
      <c r="G35" s="117"/>
    </row>
    <row r="36" spans="1:7" x14ac:dyDescent="0.2">
      <c r="A36" s="48"/>
      <c r="B36" s="36"/>
      <c r="C36" s="36"/>
      <c r="D36" s="34"/>
      <c r="E36" s="59"/>
      <c r="F36" s="116"/>
      <c r="G36" s="116"/>
    </row>
    <row r="37" spans="1:7" x14ac:dyDescent="0.2">
      <c r="A37" s="48">
        <v>5.8</v>
      </c>
      <c r="B37" s="36"/>
      <c r="C37" s="36" t="s">
        <v>120</v>
      </c>
      <c r="D37" s="34"/>
      <c r="E37" s="59"/>
      <c r="F37" s="116"/>
      <c r="G37" s="116"/>
    </row>
    <row r="38" spans="1:7" ht="6" customHeight="1" x14ac:dyDescent="0.2">
      <c r="A38" s="48"/>
      <c r="B38" s="36"/>
      <c r="C38" s="36"/>
      <c r="D38" s="34"/>
      <c r="E38" s="59"/>
      <c r="F38" s="116"/>
      <c r="G38" s="116"/>
    </row>
    <row r="39" spans="1:7" ht="15" customHeight="1" x14ac:dyDescent="0.2">
      <c r="A39" s="48" t="s">
        <v>374</v>
      </c>
      <c r="B39" s="36"/>
      <c r="C39" s="36" t="s">
        <v>121</v>
      </c>
      <c r="D39" s="34" t="s">
        <v>110</v>
      </c>
      <c r="E39" s="59">
        <v>5500</v>
      </c>
      <c r="F39" s="116"/>
      <c r="G39" s="116"/>
    </row>
    <row r="40" spans="1:7" x14ac:dyDescent="0.2">
      <c r="A40" s="48"/>
      <c r="B40" s="36"/>
      <c r="C40" s="36"/>
      <c r="D40" s="34"/>
      <c r="E40" s="59"/>
      <c r="F40" s="116"/>
      <c r="G40" s="116"/>
    </row>
    <row r="41" spans="1:7" ht="14.25" customHeight="1" x14ac:dyDescent="0.2">
      <c r="A41" s="38" t="s">
        <v>375</v>
      </c>
      <c r="B41" s="36"/>
      <c r="C41" s="36" t="s">
        <v>122</v>
      </c>
      <c r="D41" s="34" t="s">
        <v>110</v>
      </c>
      <c r="E41" s="59">
        <v>5500</v>
      </c>
      <c r="F41" s="116"/>
      <c r="G41" s="116"/>
    </row>
    <row r="42" spans="1:7" ht="14.25" customHeight="1" x14ac:dyDescent="0.2">
      <c r="A42" s="38"/>
      <c r="B42" s="36"/>
      <c r="C42" s="36"/>
      <c r="D42" s="34"/>
      <c r="E42" s="59"/>
      <c r="F42" s="116"/>
      <c r="G42" s="116"/>
    </row>
    <row r="43" spans="1:7" ht="25.5" x14ac:dyDescent="0.2">
      <c r="A43" s="35"/>
      <c r="B43" s="36" t="s">
        <v>123</v>
      </c>
      <c r="C43" s="58" t="s">
        <v>124</v>
      </c>
      <c r="D43" s="34"/>
      <c r="E43" s="59"/>
      <c r="F43" s="116"/>
      <c r="G43" s="116"/>
    </row>
    <row r="44" spans="1:7" x14ac:dyDescent="0.2">
      <c r="A44" s="35"/>
      <c r="B44" s="36"/>
      <c r="C44" s="36"/>
      <c r="D44" s="34"/>
      <c r="E44" s="59"/>
      <c r="F44" s="116"/>
      <c r="G44" s="116"/>
    </row>
    <row r="45" spans="1:7" x14ac:dyDescent="0.2">
      <c r="A45" s="35">
        <v>5.9</v>
      </c>
      <c r="B45" s="36"/>
      <c r="C45" s="36" t="s">
        <v>125</v>
      </c>
      <c r="D45" s="34"/>
      <c r="E45" s="59"/>
      <c r="F45" s="116"/>
      <c r="G45" s="116"/>
    </row>
    <row r="46" spans="1:7" x14ac:dyDescent="0.2">
      <c r="A46" s="35"/>
      <c r="B46" s="36"/>
      <c r="C46" s="36"/>
      <c r="D46" s="34"/>
      <c r="E46" s="59"/>
      <c r="F46" s="116"/>
      <c r="G46" s="116"/>
    </row>
    <row r="47" spans="1:7" ht="25.5" x14ac:dyDescent="0.2">
      <c r="A47" s="35" t="s">
        <v>383</v>
      </c>
      <c r="B47" s="36"/>
      <c r="C47" s="36" t="s">
        <v>126</v>
      </c>
      <c r="D47" s="34" t="s">
        <v>110</v>
      </c>
      <c r="E47" s="66">
        <v>16500</v>
      </c>
      <c r="F47" s="116"/>
      <c r="G47" s="116"/>
    </row>
    <row r="48" spans="1:7" x14ac:dyDescent="0.2">
      <c r="A48" s="392"/>
      <c r="B48" s="61"/>
      <c r="C48" s="61"/>
      <c r="D48" s="62"/>
      <c r="E48" s="63"/>
      <c r="F48" s="118"/>
      <c r="G48" s="118"/>
    </row>
    <row r="49" spans="1:7" x14ac:dyDescent="0.2">
      <c r="A49" s="52"/>
      <c r="B49" s="53"/>
      <c r="C49" s="54"/>
      <c r="D49" s="53"/>
      <c r="E49" s="53"/>
      <c r="F49" s="297"/>
      <c r="G49" s="154"/>
    </row>
    <row r="50" spans="1:7" x14ac:dyDescent="0.2">
      <c r="A50" s="55"/>
      <c r="B50" s="42"/>
      <c r="C50" s="279" t="s">
        <v>337</v>
      </c>
      <c r="D50" s="94"/>
      <c r="E50" s="42"/>
      <c r="F50" s="298"/>
      <c r="G50" s="143"/>
    </row>
    <row r="51" spans="1:7" x14ac:dyDescent="0.2">
      <c r="A51" s="56"/>
      <c r="B51" s="43"/>
      <c r="C51" s="315"/>
      <c r="D51" s="69"/>
      <c r="E51" s="43"/>
      <c r="F51" s="299"/>
      <c r="G51" s="308"/>
    </row>
    <row r="52" spans="1:7" x14ac:dyDescent="0.2">
      <c r="A52" s="55"/>
      <c r="B52" s="42"/>
      <c r="C52" s="279" t="s">
        <v>338</v>
      </c>
      <c r="D52" s="94"/>
      <c r="E52" s="42"/>
      <c r="F52" s="298"/>
      <c r="G52" s="143"/>
    </row>
    <row r="53" spans="1:7" x14ac:dyDescent="0.2">
      <c r="A53" s="65"/>
      <c r="B53" s="64"/>
      <c r="C53" s="64"/>
      <c r="D53" s="305"/>
      <c r="E53" s="306"/>
      <c r="F53" s="307"/>
      <c r="G53" s="307"/>
    </row>
    <row r="54" spans="1:7" x14ac:dyDescent="0.2">
      <c r="A54" s="38">
        <v>5.0999999999999996</v>
      </c>
      <c r="B54" s="36"/>
      <c r="C54" s="36" t="s">
        <v>127</v>
      </c>
      <c r="D54" s="34"/>
      <c r="E54" s="59"/>
      <c r="F54" s="116"/>
      <c r="G54" s="116"/>
    </row>
    <row r="55" spans="1:7" x14ac:dyDescent="0.2">
      <c r="A55" s="35"/>
      <c r="B55" s="36"/>
      <c r="C55" s="36"/>
      <c r="D55" s="34"/>
      <c r="E55" s="59"/>
      <c r="F55" s="116"/>
      <c r="G55" s="116"/>
    </row>
    <row r="56" spans="1:7" ht="14.25" x14ac:dyDescent="0.2">
      <c r="A56" s="35" t="s">
        <v>376</v>
      </c>
      <c r="B56" s="36"/>
      <c r="C56" s="36" t="s">
        <v>128</v>
      </c>
      <c r="D56" s="34" t="s">
        <v>110</v>
      </c>
      <c r="E56" s="66">
        <v>16500</v>
      </c>
      <c r="F56" s="116"/>
      <c r="G56" s="116"/>
    </row>
    <row r="57" spans="1:7" x14ac:dyDescent="0.2">
      <c r="A57" s="35"/>
      <c r="B57" s="36"/>
      <c r="C57" s="36"/>
      <c r="D57" s="34"/>
      <c r="E57" s="66"/>
      <c r="F57" s="116"/>
      <c r="G57" s="116"/>
    </row>
    <row r="58" spans="1:7" ht="38.25" x14ac:dyDescent="0.2">
      <c r="A58" s="35" t="s">
        <v>378</v>
      </c>
      <c r="B58" s="36"/>
      <c r="C58" s="36" t="s">
        <v>129</v>
      </c>
      <c r="D58" s="34" t="s">
        <v>110</v>
      </c>
      <c r="E58" s="66">
        <v>16500</v>
      </c>
      <c r="F58" s="292"/>
      <c r="G58" s="116"/>
    </row>
    <row r="59" spans="1:7" x14ac:dyDescent="0.2">
      <c r="A59" s="35"/>
      <c r="B59" s="36"/>
      <c r="C59" s="36"/>
      <c r="D59" s="34"/>
      <c r="E59" s="59"/>
      <c r="F59" s="116"/>
      <c r="G59" s="116"/>
    </row>
    <row r="60" spans="1:7" x14ac:dyDescent="0.2">
      <c r="A60" s="35" t="s">
        <v>377</v>
      </c>
      <c r="B60" s="36"/>
      <c r="C60" s="36" t="s">
        <v>130</v>
      </c>
      <c r="D60" s="34" t="s">
        <v>192</v>
      </c>
      <c r="E60" s="90">
        <v>1</v>
      </c>
      <c r="F60" s="119"/>
      <c r="G60" s="106"/>
    </row>
    <row r="61" spans="1:7" x14ac:dyDescent="0.2">
      <c r="A61" s="35"/>
      <c r="B61" s="36"/>
      <c r="C61" s="36"/>
      <c r="D61" s="34"/>
      <c r="E61" s="59"/>
      <c r="F61" s="116"/>
      <c r="G61" s="116"/>
    </row>
    <row r="62" spans="1:7" s="4" customFormat="1" ht="25.5" x14ac:dyDescent="0.2">
      <c r="A62" s="35" t="s">
        <v>379</v>
      </c>
      <c r="B62" s="36"/>
      <c r="C62" s="36" t="s">
        <v>131</v>
      </c>
      <c r="D62" s="34"/>
      <c r="E62" s="59"/>
      <c r="F62" s="116"/>
      <c r="G62" s="116"/>
    </row>
    <row r="63" spans="1:7" s="4" customFormat="1" x14ac:dyDescent="0.2">
      <c r="A63" s="35" t="s">
        <v>380</v>
      </c>
      <c r="B63" s="36"/>
      <c r="C63" s="36" t="s">
        <v>132</v>
      </c>
      <c r="D63" s="34" t="s">
        <v>133</v>
      </c>
      <c r="E63" s="59">
        <v>3</v>
      </c>
      <c r="F63" s="116"/>
      <c r="G63" s="116"/>
    </row>
    <row r="64" spans="1:7" s="4" customFormat="1" x14ac:dyDescent="0.2">
      <c r="A64" s="35" t="s">
        <v>381</v>
      </c>
      <c r="B64" s="36"/>
      <c r="C64" s="36" t="s">
        <v>134</v>
      </c>
      <c r="D64" s="34" t="s">
        <v>133</v>
      </c>
      <c r="E64" s="67">
        <v>0.5</v>
      </c>
      <c r="F64" s="116"/>
      <c r="G64" s="116"/>
    </row>
    <row r="65" spans="1:7" s="4" customFormat="1" x14ac:dyDescent="0.2">
      <c r="A65" s="35" t="s">
        <v>382</v>
      </c>
      <c r="B65" s="36"/>
      <c r="C65" s="36" t="s">
        <v>135</v>
      </c>
      <c r="D65" s="34" t="s">
        <v>133</v>
      </c>
      <c r="E65" s="59">
        <v>1</v>
      </c>
      <c r="F65" s="116"/>
      <c r="G65" s="116"/>
    </row>
    <row r="66" spans="1:7" s="4" customFormat="1" x14ac:dyDescent="0.2">
      <c r="A66" s="35"/>
      <c r="B66" s="36"/>
      <c r="C66" s="36"/>
      <c r="D66" s="34"/>
      <c r="E66" s="59"/>
      <c r="F66" s="116"/>
      <c r="G66" s="116"/>
    </row>
    <row r="67" spans="1:7" s="4" customFormat="1" x14ac:dyDescent="0.2">
      <c r="A67" s="35">
        <v>5.16</v>
      </c>
      <c r="B67" s="36"/>
      <c r="C67" s="180" t="s">
        <v>136</v>
      </c>
      <c r="D67" s="34"/>
      <c r="E67" s="59"/>
      <c r="F67" s="116"/>
      <c r="G67" s="116"/>
    </row>
    <row r="68" spans="1:7" s="4" customFormat="1" ht="8.25" customHeight="1" x14ac:dyDescent="0.2">
      <c r="A68" s="35"/>
      <c r="B68" s="36"/>
      <c r="C68" s="36"/>
      <c r="D68" s="34"/>
      <c r="E68" s="59"/>
      <c r="F68" s="116"/>
      <c r="G68" s="116"/>
    </row>
    <row r="69" spans="1:7" ht="51" x14ac:dyDescent="0.2">
      <c r="A69" s="35" t="s">
        <v>385</v>
      </c>
      <c r="B69" s="36"/>
      <c r="C69" s="36" t="s">
        <v>137</v>
      </c>
      <c r="D69" s="34" t="s">
        <v>110</v>
      </c>
      <c r="E69" s="60">
        <v>8250</v>
      </c>
      <c r="F69" s="116"/>
      <c r="G69" s="116"/>
    </row>
    <row r="70" spans="1:7" x14ac:dyDescent="0.2">
      <c r="A70" s="35"/>
      <c r="B70" s="36"/>
      <c r="C70" s="36"/>
      <c r="D70" s="34"/>
      <c r="E70" s="60"/>
      <c r="F70" s="116"/>
      <c r="G70" s="116"/>
    </row>
    <row r="71" spans="1:7" ht="51" x14ac:dyDescent="0.2">
      <c r="A71" s="35" t="s">
        <v>386</v>
      </c>
      <c r="B71" s="36"/>
      <c r="C71" s="36" t="s">
        <v>138</v>
      </c>
      <c r="D71" s="34" t="s">
        <v>110</v>
      </c>
      <c r="E71" s="60">
        <v>8250</v>
      </c>
      <c r="F71" s="116"/>
      <c r="G71" s="116"/>
    </row>
    <row r="72" spans="1:7" x14ac:dyDescent="0.2">
      <c r="A72" s="35"/>
      <c r="B72" s="36"/>
      <c r="C72" s="36"/>
      <c r="D72" s="34"/>
      <c r="E72" s="59"/>
      <c r="F72" s="116"/>
      <c r="G72" s="116"/>
    </row>
    <row r="73" spans="1:7" ht="27.75" customHeight="1" x14ac:dyDescent="0.2">
      <c r="A73" s="35" t="s">
        <v>387</v>
      </c>
      <c r="B73" s="36"/>
      <c r="C73" s="36" t="s">
        <v>139</v>
      </c>
      <c r="D73" s="34" t="s">
        <v>110</v>
      </c>
      <c r="E73" s="49">
        <v>3850</v>
      </c>
      <c r="F73" s="116"/>
      <c r="G73" s="116"/>
    </row>
    <row r="74" spans="1:7" x14ac:dyDescent="0.2">
      <c r="A74" s="35"/>
      <c r="B74" s="36"/>
      <c r="C74" s="36"/>
      <c r="D74" s="34"/>
      <c r="E74" s="49"/>
      <c r="F74" s="116"/>
      <c r="G74" s="116"/>
    </row>
    <row r="75" spans="1:7" ht="24" customHeight="1" x14ac:dyDescent="0.2">
      <c r="A75" s="35" t="s">
        <v>388</v>
      </c>
      <c r="B75" s="36"/>
      <c r="C75" s="36" t="s">
        <v>140</v>
      </c>
      <c r="D75" s="34" t="s">
        <v>110</v>
      </c>
      <c r="E75" s="49">
        <v>3850</v>
      </c>
      <c r="F75" s="116"/>
      <c r="G75" s="116"/>
    </row>
    <row r="76" spans="1:7" x14ac:dyDescent="0.2">
      <c r="A76" s="35"/>
      <c r="B76" s="36"/>
      <c r="C76" s="36"/>
      <c r="D76" s="34"/>
      <c r="E76" s="59"/>
      <c r="F76" s="116"/>
      <c r="G76" s="116"/>
    </row>
    <row r="77" spans="1:7" ht="25.5" x14ac:dyDescent="0.2">
      <c r="A77" s="38" t="s">
        <v>389</v>
      </c>
      <c r="B77" s="36"/>
      <c r="C77" s="36" t="s">
        <v>161</v>
      </c>
      <c r="D77" s="34" t="s">
        <v>110</v>
      </c>
      <c r="E77" s="60">
        <v>16500</v>
      </c>
      <c r="F77" s="116"/>
      <c r="G77" s="116"/>
    </row>
    <row r="78" spans="1:7" x14ac:dyDescent="0.2">
      <c r="A78" s="35"/>
      <c r="B78" s="36"/>
      <c r="C78" s="36"/>
      <c r="D78" s="34"/>
      <c r="E78" s="59"/>
      <c r="F78" s="116"/>
      <c r="G78" s="116"/>
    </row>
    <row r="79" spans="1:7" x14ac:dyDescent="0.2">
      <c r="A79" s="35">
        <v>5.17</v>
      </c>
      <c r="B79" s="36"/>
      <c r="C79" s="36" t="s">
        <v>141</v>
      </c>
      <c r="D79" s="34"/>
      <c r="E79" s="59"/>
      <c r="F79" s="116"/>
      <c r="G79" s="116"/>
    </row>
    <row r="80" spans="1:7" x14ac:dyDescent="0.2">
      <c r="A80" s="35"/>
      <c r="B80" s="36"/>
      <c r="C80" s="36"/>
      <c r="D80" s="34"/>
      <c r="E80" s="59"/>
      <c r="F80" s="116"/>
      <c r="G80" s="116"/>
    </row>
    <row r="81" spans="1:7" ht="38.25" x14ac:dyDescent="0.2">
      <c r="A81" s="35"/>
      <c r="B81" s="36"/>
      <c r="C81" s="36" t="s">
        <v>142</v>
      </c>
      <c r="D81" s="34"/>
      <c r="E81" s="59"/>
      <c r="F81" s="116"/>
      <c r="G81" s="116"/>
    </row>
    <row r="82" spans="1:7" ht="8.25" customHeight="1" x14ac:dyDescent="0.2">
      <c r="A82" s="35"/>
      <c r="B82" s="36"/>
      <c r="C82" s="36"/>
      <c r="D82" s="34"/>
      <c r="E82" s="59"/>
      <c r="F82" s="116"/>
      <c r="G82" s="116"/>
    </row>
    <row r="83" spans="1:7" x14ac:dyDescent="0.2">
      <c r="A83" s="35"/>
      <c r="B83" s="36"/>
      <c r="C83" s="36" t="s">
        <v>143</v>
      </c>
      <c r="D83" s="34"/>
      <c r="E83" s="59"/>
      <c r="F83" s="116"/>
      <c r="G83" s="116"/>
    </row>
    <row r="84" spans="1:7" x14ac:dyDescent="0.2">
      <c r="A84" s="35" t="s">
        <v>390</v>
      </c>
      <c r="B84" s="36"/>
      <c r="C84" s="36" t="s">
        <v>144</v>
      </c>
      <c r="D84" s="34" t="s">
        <v>55</v>
      </c>
      <c r="E84" s="59">
        <v>6</v>
      </c>
      <c r="F84" s="116"/>
      <c r="G84" s="116"/>
    </row>
    <row r="85" spans="1:7" x14ac:dyDescent="0.2">
      <c r="A85" s="35" t="s">
        <v>391</v>
      </c>
      <c r="B85" s="36"/>
      <c r="C85" s="36" t="s">
        <v>145</v>
      </c>
      <c r="D85" s="34" t="s">
        <v>55</v>
      </c>
      <c r="E85" s="59">
        <v>2</v>
      </c>
      <c r="F85" s="116"/>
      <c r="G85" s="116"/>
    </row>
    <row r="86" spans="1:7" x14ac:dyDescent="0.2">
      <c r="A86" s="35" t="s">
        <v>392</v>
      </c>
      <c r="B86" s="36"/>
      <c r="C86" s="36" t="s">
        <v>146</v>
      </c>
      <c r="D86" s="34" t="s">
        <v>55</v>
      </c>
      <c r="E86" s="59">
        <v>1</v>
      </c>
      <c r="F86" s="116"/>
      <c r="G86" s="116"/>
    </row>
    <row r="87" spans="1:7" x14ac:dyDescent="0.2">
      <c r="A87" s="35"/>
      <c r="B87" s="36"/>
      <c r="C87" s="36"/>
      <c r="D87" s="34"/>
      <c r="E87" s="59"/>
      <c r="F87" s="116"/>
      <c r="G87" s="116"/>
    </row>
    <row r="88" spans="1:7" x14ac:dyDescent="0.2">
      <c r="A88" s="35">
        <v>5.22</v>
      </c>
      <c r="B88" s="36"/>
      <c r="C88" s="36" t="s">
        <v>147</v>
      </c>
      <c r="D88" s="34"/>
      <c r="E88" s="59"/>
      <c r="F88" s="116"/>
      <c r="G88" s="116"/>
    </row>
    <row r="89" spans="1:7" x14ac:dyDescent="0.2">
      <c r="A89" s="35" t="s">
        <v>342</v>
      </c>
      <c r="B89" s="36"/>
      <c r="C89" s="36" t="s">
        <v>144</v>
      </c>
      <c r="D89" s="34" t="s">
        <v>55</v>
      </c>
      <c r="E89" s="59">
        <v>11</v>
      </c>
      <c r="F89" s="116"/>
      <c r="G89" s="116"/>
    </row>
    <row r="90" spans="1:7" x14ac:dyDescent="0.2">
      <c r="A90" s="35" t="s">
        <v>343</v>
      </c>
      <c r="B90" s="36"/>
      <c r="C90" s="36" t="s">
        <v>148</v>
      </c>
      <c r="D90" s="34" t="s">
        <v>55</v>
      </c>
      <c r="E90" s="59">
        <v>6</v>
      </c>
      <c r="F90" s="116"/>
      <c r="G90" s="116"/>
    </row>
    <row r="91" spans="1:7" x14ac:dyDescent="0.2">
      <c r="A91" s="35"/>
      <c r="B91" s="36"/>
      <c r="C91" s="36"/>
      <c r="D91" s="34"/>
      <c r="E91" s="59"/>
      <c r="F91" s="116"/>
      <c r="G91" s="116"/>
    </row>
    <row r="92" spans="1:7" x14ac:dyDescent="0.2">
      <c r="A92" s="35"/>
      <c r="B92" s="36"/>
      <c r="C92" s="58" t="s">
        <v>149</v>
      </c>
      <c r="D92" s="34"/>
      <c r="E92" s="59"/>
      <c r="F92" s="116"/>
      <c r="G92" s="116"/>
    </row>
    <row r="93" spans="1:7" x14ac:dyDescent="0.2">
      <c r="A93" s="35"/>
      <c r="B93" s="36"/>
      <c r="C93" s="36"/>
      <c r="D93" s="34"/>
      <c r="E93" s="59"/>
      <c r="F93" s="116"/>
      <c r="G93" s="116"/>
    </row>
    <row r="94" spans="1:7" ht="25.5" x14ac:dyDescent="0.2">
      <c r="A94" s="35"/>
      <c r="B94" s="36"/>
      <c r="C94" s="36" t="s">
        <v>150</v>
      </c>
      <c r="D94" s="34"/>
      <c r="E94" s="59"/>
      <c r="F94" s="116"/>
      <c r="G94" s="116"/>
    </row>
    <row r="95" spans="1:7" ht="7.5" customHeight="1" x14ac:dyDescent="0.2">
      <c r="A95" s="35"/>
      <c r="B95" s="36"/>
      <c r="C95" s="36"/>
      <c r="D95" s="34"/>
      <c r="E95" s="59"/>
      <c r="F95" s="116"/>
      <c r="G95" s="116"/>
    </row>
    <row r="96" spans="1:7" x14ac:dyDescent="0.2">
      <c r="A96" s="35">
        <v>5.23</v>
      </c>
      <c r="B96" s="36"/>
      <c r="C96" s="36" t="s">
        <v>151</v>
      </c>
      <c r="D96" s="34" t="s">
        <v>53</v>
      </c>
      <c r="E96" s="59">
        <v>110</v>
      </c>
      <c r="F96" s="116"/>
      <c r="G96" s="116"/>
    </row>
    <row r="97" spans="1:7" x14ac:dyDescent="0.2">
      <c r="A97" s="35"/>
      <c r="B97" s="36"/>
      <c r="C97" s="36"/>
      <c r="D97" s="34"/>
      <c r="E97" s="59"/>
      <c r="F97" s="116"/>
      <c r="G97" s="116"/>
    </row>
    <row r="98" spans="1:7" x14ac:dyDescent="0.2">
      <c r="A98" s="35">
        <v>5.24</v>
      </c>
      <c r="B98" s="36"/>
      <c r="C98" s="36" t="s">
        <v>152</v>
      </c>
      <c r="D98" s="34" t="s">
        <v>53</v>
      </c>
      <c r="E98" s="59">
        <v>55</v>
      </c>
      <c r="F98" s="116"/>
      <c r="G98" s="116"/>
    </row>
    <row r="99" spans="1:7" x14ac:dyDescent="0.2">
      <c r="A99" s="370"/>
      <c r="B99" s="61"/>
      <c r="C99" s="61"/>
      <c r="D99" s="62"/>
      <c r="E99" s="63"/>
      <c r="F99" s="118"/>
      <c r="G99" s="118"/>
    </row>
    <row r="100" spans="1:7" x14ac:dyDescent="0.2">
      <c r="A100" s="52"/>
      <c r="B100" s="53"/>
      <c r="C100" s="54"/>
      <c r="D100" s="53"/>
      <c r="E100" s="53"/>
      <c r="F100" s="297"/>
      <c r="G100" s="154"/>
    </row>
    <row r="101" spans="1:7" x14ac:dyDescent="0.2">
      <c r="A101" s="55"/>
      <c r="B101" s="42"/>
      <c r="C101" s="279" t="s">
        <v>337</v>
      </c>
      <c r="D101" s="94"/>
      <c r="E101" s="42"/>
      <c r="F101" s="298"/>
      <c r="G101" s="143"/>
    </row>
    <row r="102" spans="1:7" x14ac:dyDescent="0.2">
      <c r="A102" s="56"/>
      <c r="B102" s="43"/>
      <c r="C102" s="315"/>
      <c r="D102" s="69"/>
      <c r="E102" s="43"/>
      <c r="F102" s="299"/>
      <c r="G102" s="308"/>
    </row>
    <row r="103" spans="1:7" x14ac:dyDescent="0.2">
      <c r="A103" s="55"/>
      <c r="B103" s="42"/>
      <c r="C103" s="279" t="s">
        <v>338</v>
      </c>
      <c r="D103" s="94"/>
      <c r="E103" s="42"/>
      <c r="F103" s="298"/>
      <c r="G103" s="143"/>
    </row>
    <row r="104" spans="1:7" x14ac:dyDescent="0.2">
      <c r="A104" s="65"/>
      <c r="B104" s="64"/>
      <c r="C104" s="64"/>
      <c r="D104" s="305"/>
      <c r="E104" s="306"/>
      <c r="F104" s="307"/>
      <c r="G104" s="307"/>
    </row>
    <row r="105" spans="1:7" ht="25.5" x14ac:dyDescent="0.2">
      <c r="A105" s="35">
        <v>5.25</v>
      </c>
      <c r="B105" s="36"/>
      <c r="C105" s="36" t="s">
        <v>153</v>
      </c>
      <c r="D105" s="34" t="s">
        <v>53</v>
      </c>
      <c r="E105" s="59">
        <v>28</v>
      </c>
      <c r="F105" s="116"/>
      <c r="G105" s="116"/>
    </row>
    <row r="106" spans="1:7" x14ac:dyDescent="0.2">
      <c r="A106" s="35"/>
      <c r="B106" s="36"/>
      <c r="C106" s="36"/>
      <c r="D106" s="34"/>
      <c r="E106" s="59"/>
      <c r="F106" s="116"/>
      <c r="G106" s="116"/>
    </row>
    <row r="107" spans="1:7" x14ac:dyDescent="0.2">
      <c r="A107" s="35">
        <v>5.26</v>
      </c>
      <c r="B107" s="36"/>
      <c r="C107" s="36" t="s">
        <v>199</v>
      </c>
      <c r="D107" s="34" t="s">
        <v>53</v>
      </c>
      <c r="E107" s="59">
        <v>110</v>
      </c>
      <c r="F107" s="116"/>
      <c r="G107" s="116"/>
    </row>
    <row r="108" spans="1:7" x14ac:dyDescent="0.2">
      <c r="A108" s="35"/>
      <c r="B108" s="36"/>
      <c r="C108" s="36"/>
      <c r="D108" s="34"/>
      <c r="E108" s="59"/>
      <c r="F108" s="116"/>
      <c r="G108" s="116"/>
    </row>
    <row r="109" spans="1:7" ht="53.25" customHeight="1" x14ac:dyDescent="0.2">
      <c r="A109" s="35"/>
      <c r="B109" s="36"/>
      <c r="C109" s="36" t="s">
        <v>154</v>
      </c>
      <c r="D109" s="34"/>
      <c r="E109" s="59"/>
      <c r="F109" s="116"/>
      <c r="G109" s="116"/>
    </row>
    <row r="110" spans="1:7" x14ac:dyDescent="0.2">
      <c r="A110" s="35">
        <v>5.27</v>
      </c>
      <c r="B110" s="36"/>
      <c r="C110" s="36" t="s">
        <v>155</v>
      </c>
      <c r="D110" s="34" t="s">
        <v>53</v>
      </c>
      <c r="E110" s="59">
        <v>55</v>
      </c>
      <c r="F110" s="116"/>
      <c r="G110" s="116"/>
    </row>
    <row r="111" spans="1:7" x14ac:dyDescent="0.2">
      <c r="A111" s="35"/>
      <c r="B111" s="36"/>
      <c r="C111" s="36"/>
      <c r="D111" s="34"/>
      <c r="E111" s="59"/>
      <c r="F111" s="116"/>
      <c r="G111" s="116"/>
    </row>
    <row r="112" spans="1:7" x14ac:dyDescent="0.2">
      <c r="A112" s="35">
        <v>5.28</v>
      </c>
      <c r="B112" s="36"/>
      <c r="C112" s="36" t="s">
        <v>156</v>
      </c>
      <c r="D112" s="34" t="s">
        <v>53</v>
      </c>
      <c r="E112" s="59">
        <v>22</v>
      </c>
      <c r="F112" s="116"/>
      <c r="G112" s="116"/>
    </row>
    <row r="113" spans="1:7" x14ac:dyDescent="0.2">
      <c r="A113" s="35"/>
      <c r="B113" s="36"/>
      <c r="C113" s="36"/>
      <c r="D113" s="34"/>
      <c r="E113" s="59"/>
      <c r="F113" s="116"/>
      <c r="G113" s="116"/>
    </row>
    <row r="114" spans="1:7" ht="51.75" customHeight="1" x14ac:dyDescent="0.2">
      <c r="A114" s="35">
        <v>5.29</v>
      </c>
      <c r="B114" s="36"/>
      <c r="C114" s="36" t="s">
        <v>157</v>
      </c>
      <c r="D114" s="34" t="s">
        <v>53</v>
      </c>
      <c r="E114" s="59">
        <v>11</v>
      </c>
      <c r="F114" s="116"/>
      <c r="G114" s="116"/>
    </row>
    <row r="115" spans="1:7" x14ac:dyDescent="0.2">
      <c r="A115" s="35"/>
      <c r="B115" s="36"/>
      <c r="C115" s="36"/>
      <c r="D115" s="34"/>
      <c r="E115" s="59"/>
      <c r="F115" s="116"/>
      <c r="G115" s="116"/>
    </row>
    <row r="116" spans="1:7" x14ac:dyDescent="0.2">
      <c r="A116" s="35"/>
      <c r="B116" s="36"/>
      <c r="C116" s="180" t="s">
        <v>158</v>
      </c>
      <c r="D116" s="34"/>
      <c r="E116" s="59"/>
      <c r="F116" s="116"/>
      <c r="G116" s="116"/>
    </row>
    <row r="117" spans="1:7" x14ac:dyDescent="0.2">
      <c r="A117" s="35"/>
      <c r="B117" s="36"/>
      <c r="C117" s="36"/>
      <c r="D117" s="34"/>
      <c r="E117" s="59"/>
      <c r="F117" s="116"/>
      <c r="G117" s="116"/>
    </row>
    <row r="118" spans="1:7" ht="76.5" x14ac:dyDescent="0.2">
      <c r="A118" s="38">
        <v>5.3</v>
      </c>
      <c r="B118" s="36"/>
      <c r="C118" s="36" t="s">
        <v>189</v>
      </c>
      <c r="D118" s="34" t="s">
        <v>192</v>
      </c>
      <c r="E118" s="59">
        <v>1</v>
      </c>
      <c r="F118" s="116"/>
      <c r="G118" s="116"/>
    </row>
    <row r="119" spans="1:7" x14ac:dyDescent="0.2">
      <c r="A119" s="35"/>
      <c r="B119" s="36"/>
      <c r="C119" s="36"/>
      <c r="D119" s="34"/>
      <c r="E119" s="59"/>
      <c r="F119" s="120"/>
      <c r="G119" s="116"/>
    </row>
    <row r="120" spans="1:7" x14ac:dyDescent="0.2">
      <c r="A120" s="35"/>
      <c r="B120" s="36"/>
      <c r="C120" s="36" t="s">
        <v>162</v>
      </c>
      <c r="D120" s="34"/>
      <c r="E120" s="59"/>
      <c r="F120" s="116"/>
      <c r="G120" s="116"/>
    </row>
    <row r="121" spans="1:7" x14ac:dyDescent="0.2">
      <c r="A121" s="35"/>
      <c r="B121" s="36"/>
      <c r="C121" s="36"/>
      <c r="D121" s="34"/>
      <c r="E121" s="59"/>
      <c r="F121" s="116"/>
      <c r="G121" s="116"/>
    </row>
    <row r="122" spans="1:7" ht="25.5" x14ac:dyDescent="0.2">
      <c r="A122" s="35">
        <v>5.31</v>
      </c>
      <c r="B122" s="36"/>
      <c r="C122" s="36" t="s">
        <v>163</v>
      </c>
      <c r="D122" s="34" t="s">
        <v>60</v>
      </c>
      <c r="E122" s="59">
        <v>55</v>
      </c>
      <c r="F122" s="116"/>
      <c r="G122" s="116"/>
    </row>
    <row r="123" spans="1:7" x14ac:dyDescent="0.2">
      <c r="A123" s="35"/>
      <c r="B123" s="36"/>
      <c r="C123" s="36"/>
      <c r="D123" s="34"/>
      <c r="E123" s="59"/>
      <c r="F123" s="116"/>
      <c r="G123" s="116"/>
    </row>
    <row r="124" spans="1:7" x14ac:dyDescent="0.2">
      <c r="A124" s="35"/>
      <c r="B124" s="36"/>
      <c r="C124" s="36"/>
      <c r="D124" s="34"/>
      <c r="E124" s="59"/>
      <c r="F124" s="116"/>
      <c r="G124" s="116"/>
    </row>
    <row r="125" spans="1:7" x14ac:dyDescent="0.2">
      <c r="A125" s="35"/>
      <c r="B125" s="36"/>
      <c r="C125" s="36"/>
      <c r="D125" s="34"/>
      <c r="E125" s="59"/>
      <c r="F125" s="116"/>
      <c r="G125" s="116"/>
    </row>
    <row r="126" spans="1:7" x14ac:dyDescent="0.2">
      <c r="A126" s="35"/>
      <c r="B126" s="36"/>
      <c r="C126" s="36"/>
      <c r="D126" s="34"/>
      <c r="E126" s="59"/>
      <c r="F126" s="116"/>
      <c r="G126" s="116"/>
    </row>
    <row r="127" spans="1:7" x14ac:dyDescent="0.2">
      <c r="A127" s="35"/>
      <c r="B127" s="36"/>
      <c r="C127" s="36"/>
      <c r="D127" s="34"/>
      <c r="E127" s="59"/>
      <c r="F127" s="116"/>
      <c r="G127" s="116"/>
    </row>
    <row r="128" spans="1:7" x14ac:dyDescent="0.2">
      <c r="A128" s="35"/>
      <c r="B128" s="36"/>
      <c r="C128" s="36"/>
      <c r="D128" s="34"/>
      <c r="E128" s="59"/>
      <c r="F128" s="116"/>
      <c r="G128" s="116"/>
    </row>
    <row r="129" spans="1:7" x14ac:dyDescent="0.2">
      <c r="A129" s="35"/>
      <c r="B129" s="36"/>
      <c r="C129" s="36"/>
      <c r="D129" s="34"/>
      <c r="E129" s="59"/>
      <c r="F129" s="116"/>
      <c r="G129" s="116"/>
    </row>
    <row r="130" spans="1:7" x14ac:dyDescent="0.2">
      <c r="A130" s="35"/>
      <c r="B130" s="36"/>
      <c r="C130" s="36"/>
      <c r="D130" s="34"/>
      <c r="E130" s="59"/>
      <c r="F130" s="116"/>
      <c r="G130" s="116"/>
    </row>
    <row r="131" spans="1:7" x14ac:dyDescent="0.2">
      <c r="A131" s="35"/>
      <c r="B131" s="36"/>
      <c r="C131" s="36"/>
      <c r="D131" s="34"/>
      <c r="E131" s="59"/>
      <c r="F131" s="116"/>
      <c r="G131" s="116"/>
    </row>
    <row r="132" spans="1:7" x14ac:dyDescent="0.2">
      <c r="A132" s="35"/>
      <c r="B132" s="36"/>
      <c r="C132" s="36"/>
      <c r="D132" s="34"/>
      <c r="E132" s="59"/>
      <c r="F132" s="116"/>
      <c r="G132" s="116"/>
    </row>
    <row r="133" spans="1:7" x14ac:dyDescent="0.2">
      <c r="A133" s="35"/>
      <c r="B133" s="36"/>
      <c r="C133" s="36"/>
      <c r="D133" s="34"/>
      <c r="E133" s="59"/>
      <c r="F133" s="116"/>
      <c r="G133" s="116"/>
    </row>
    <row r="134" spans="1:7" x14ac:dyDescent="0.2">
      <c r="A134" s="35"/>
      <c r="B134" s="36"/>
      <c r="C134" s="36"/>
      <c r="D134" s="34"/>
      <c r="E134" s="59"/>
      <c r="F134" s="116"/>
      <c r="G134" s="116"/>
    </row>
    <row r="135" spans="1:7" x14ac:dyDescent="0.2">
      <c r="A135" s="35"/>
      <c r="B135" s="36"/>
      <c r="C135" s="36"/>
      <c r="D135" s="34"/>
      <c r="E135" s="59"/>
      <c r="F135" s="116"/>
      <c r="G135" s="116"/>
    </row>
    <row r="136" spans="1:7" x14ac:dyDescent="0.2">
      <c r="A136" s="35"/>
      <c r="B136" s="36"/>
      <c r="C136" s="36"/>
      <c r="D136" s="34"/>
      <c r="E136" s="59"/>
      <c r="F136" s="116"/>
      <c r="G136" s="116"/>
    </row>
    <row r="137" spans="1:7" x14ac:dyDescent="0.2">
      <c r="A137" s="35"/>
      <c r="B137" s="36"/>
      <c r="C137" s="36"/>
      <c r="D137" s="34"/>
      <c r="E137" s="59"/>
      <c r="F137" s="116"/>
      <c r="G137" s="116"/>
    </row>
    <row r="138" spans="1:7" x14ac:dyDescent="0.2">
      <c r="A138" s="35"/>
      <c r="B138" s="36"/>
      <c r="C138" s="36"/>
      <c r="D138" s="34"/>
      <c r="E138" s="59"/>
      <c r="F138" s="116"/>
      <c r="G138" s="116"/>
    </row>
    <row r="139" spans="1:7" x14ac:dyDescent="0.2">
      <c r="A139" s="35"/>
      <c r="B139" s="36"/>
      <c r="C139" s="36"/>
      <c r="D139" s="34"/>
      <c r="E139" s="59"/>
      <c r="F139" s="116"/>
      <c r="G139" s="116"/>
    </row>
    <row r="140" spans="1:7" x14ac:dyDescent="0.2">
      <c r="A140" s="35"/>
      <c r="B140" s="36"/>
      <c r="C140" s="36"/>
      <c r="D140" s="34"/>
      <c r="E140" s="59"/>
      <c r="F140" s="116"/>
      <c r="G140" s="116"/>
    </row>
    <row r="141" spans="1:7" x14ac:dyDescent="0.2">
      <c r="A141" s="35"/>
      <c r="B141" s="36"/>
      <c r="C141" s="36"/>
      <c r="D141" s="34"/>
      <c r="E141" s="59"/>
      <c r="F141" s="116"/>
      <c r="G141" s="116"/>
    </row>
    <row r="142" spans="1:7" x14ac:dyDescent="0.2">
      <c r="A142" s="35"/>
      <c r="B142" s="36"/>
      <c r="C142" s="36"/>
      <c r="D142" s="34"/>
      <c r="E142" s="59"/>
      <c r="F142" s="116"/>
      <c r="G142" s="116"/>
    </row>
    <row r="143" spans="1:7" x14ac:dyDescent="0.2">
      <c r="A143" s="35"/>
      <c r="B143" s="36"/>
      <c r="C143" s="36"/>
      <c r="D143" s="34"/>
      <c r="E143" s="59"/>
      <c r="F143" s="116"/>
      <c r="G143" s="116"/>
    </row>
    <row r="144" spans="1:7" x14ac:dyDescent="0.2">
      <c r="A144" s="35"/>
      <c r="B144" s="36"/>
      <c r="C144" s="36"/>
      <c r="D144" s="34"/>
      <c r="E144" s="59"/>
      <c r="F144" s="116"/>
      <c r="G144" s="116"/>
    </row>
    <row r="145" spans="1:7" x14ac:dyDescent="0.2">
      <c r="A145" s="35"/>
      <c r="B145" s="36"/>
      <c r="C145" s="36"/>
      <c r="D145" s="34"/>
      <c r="E145" s="59"/>
      <c r="F145" s="116"/>
      <c r="G145" s="116"/>
    </row>
    <row r="146" spans="1:7" x14ac:dyDescent="0.2">
      <c r="A146" s="35"/>
      <c r="B146" s="36"/>
      <c r="C146" s="36"/>
      <c r="D146" s="34"/>
      <c r="E146" s="59"/>
      <c r="F146" s="116"/>
      <c r="G146" s="116"/>
    </row>
    <row r="147" spans="1:7" x14ac:dyDescent="0.2">
      <c r="A147" s="35"/>
      <c r="B147" s="36"/>
      <c r="C147" s="36"/>
      <c r="D147" s="34"/>
      <c r="E147" s="59"/>
      <c r="F147" s="116"/>
      <c r="G147" s="116"/>
    </row>
    <row r="148" spans="1:7" x14ac:dyDescent="0.2">
      <c r="A148" s="35"/>
      <c r="B148" s="36"/>
      <c r="C148" s="36"/>
      <c r="D148" s="34"/>
      <c r="E148" s="59"/>
      <c r="F148" s="116"/>
      <c r="G148" s="116"/>
    </row>
    <row r="149" spans="1:7" x14ac:dyDescent="0.2">
      <c r="A149" s="35"/>
      <c r="B149" s="36"/>
      <c r="C149" s="36"/>
      <c r="D149" s="34"/>
      <c r="E149" s="59"/>
      <c r="F149" s="116"/>
      <c r="G149" s="116"/>
    </row>
    <row r="150" spans="1:7" x14ac:dyDescent="0.2">
      <c r="A150" s="35"/>
      <c r="B150" s="36"/>
      <c r="C150" s="36"/>
      <c r="D150" s="34"/>
      <c r="E150" s="59"/>
      <c r="F150" s="116"/>
      <c r="G150" s="116"/>
    </row>
    <row r="151" spans="1:7" x14ac:dyDescent="0.2">
      <c r="A151" s="370"/>
      <c r="B151" s="61"/>
      <c r="C151" s="61"/>
      <c r="D151" s="62"/>
      <c r="E151" s="63"/>
      <c r="F151" s="118"/>
      <c r="G151" s="118"/>
    </row>
    <row r="152" spans="1:7" x14ac:dyDescent="0.2">
      <c r="A152" s="131"/>
      <c r="B152" s="127"/>
      <c r="C152" s="132"/>
      <c r="D152" s="127"/>
      <c r="E152" s="127"/>
      <c r="F152" s="128"/>
      <c r="G152" s="154"/>
    </row>
    <row r="153" spans="1:7" x14ac:dyDescent="0.2">
      <c r="A153" s="133"/>
      <c r="B153" s="94"/>
      <c r="C153" s="279" t="s">
        <v>337</v>
      </c>
      <c r="D153" s="94"/>
      <c r="E153" s="94"/>
      <c r="F153" s="129"/>
      <c r="G153" s="143"/>
    </row>
  </sheetData>
  <mergeCells count="1">
    <mergeCell ref="E3:G3"/>
  </mergeCells>
  <printOptions horizontalCentered="1"/>
  <pageMargins left="0.5" right="0.25" top="0.7" bottom="0.5" header="0.2" footer="0.25"/>
  <pageSetup paperSize="9" scale="85" fitToHeight="0" orientation="portrait" r:id="rId1"/>
  <headerFooter alignWithMargins="0">
    <oddHeader>&amp;R&amp;G</oddHeader>
    <oddFooter>&amp;RPage &amp;P  of &amp;N</oddFooter>
  </headerFooter>
  <legacyDrawingHF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R51"/>
  <sheetViews>
    <sheetView view="pageBreakPreview" topLeftCell="A4" zoomScaleNormal="100" zoomScaleSheetLayoutView="100" workbookViewId="0">
      <selection activeCell="C28" sqref="C28"/>
    </sheetView>
  </sheetViews>
  <sheetFormatPr defaultRowHeight="12.75" x14ac:dyDescent="0.2"/>
  <cols>
    <col min="1" max="1" width="12.140625" style="18" bestFit="1" customWidth="1"/>
    <col min="2" max="2" width="51" style="18" customWidth="1"/>
    <col min="3" max="3" width="20" style="121" customWidth="1"/>
    <col min="4" max="4" width="5.28515625" style="17" customWidth="1"/>
    <col min="5" max="5" width="3.140625" customWidth="1"/>
  </cols>
  <sheetData>
    <row r="1" spans="1:44" s="51" customFormat="1" x14ac:dyDescent="0.2">
      <c r="A1" s="189" t="s">
        <v>214</v>
      </c>
      <c r="B1" s="190" t="s">
        <v>215</v>
      </c>
      <c r="C1" s="192"/>
      <c r="D1" s="161"/>
      <c r="H1" s="183"/>
      <c r="I1" s="183"/>
      <c r="J1" s="158"/>
      <c r="K1" s="157"/>
      <c r="L1" s="97"/>
      <c r="M1" s="103"/>
      <c r="N1" s="164"/>
      <c r="Q1" s="184"/>
      <c r="R1" s="184"/>
      <c r="S1" s="162"/>
      <c r="T1" s="163"/>
      <c r="U1" s="163"/>
      <c r="V1" s="156"/>
      <c r="W1" s="157"/>
      <c r="X1" s="97"/>
      <c r="Y1" s="103"/>
      <c r="Z1" s="164"/>
      <c r="AC1" s="184"/>
      <c r="AD1" s="168"/>
      <c r="AE1" s="156"/>
      <c r="AF1" s="159"/>
      <c r="AG1" s="97"/>
      <c r="AH1" s="167"/>
      <c r="AI1" s="176"/>
      <c r="AL1" s="184"/>
      <c r="AM1" s="184"/>
      <c r="AN1" s="156"/>
      <c r="AO1" s="157"/>
      <c r="AP1" s="97"/>
      <c r="AQ1" s="165"/>
      <c r="AR1" s="177"/>
    </row>
    <row r="2" spans="1:44" x14ac:dyDescent="0.2">
      <c r="A2" s="28" t="s">
        <v>1</v>
      </c>
      <c r="B2" s="28" t="s">
        <v>196</v>
      </c>
      <c r="C2" s="192"/>
      <c r="D2" s="31"/>
    </row>
    <row r="3" spans="1:44" x14ac:dyDescent="0.2">
      <c r="A3" s="28" t="s">
        <v>2</v>
      </c>
      <c r="B3" s="28" t="s">
        <v>211</v>
      </c>
      <c r="C3" s="192"/>
    </row>
    <row r="4" spans="1:44" x14ac:dyDescent="0.2">
      <c r="A4" s="28" t="s">
        <v>43</v>
      </c>
      <c r="B4" s="28" t="s">
        <v>212</v>
      </c>
      <c r="C4" s="192" t="s">
        <v>216</v>
      </c>
      <c r="D4" s="5"/>
    </row>
    <row r="5" spans="1:44" ht="12" customHeight="1" x14ac:dyDescent="0.2"/>
    <row r="6" spans="1:44" ht="16.5" customHeight="1" x14ac:dyDescent="0.2">
      <c r="A6" s="396" t="s">
        <v>44</v>
      </c>
      <c r="B6" s="397"/>
      <c r="C6" s="181"/>
      <c r="D6" s="135"/>
    </row>
    <row r="7" spans="1:44" s="18" customFormat="1" x14ac:dyDescent="0.2">
      <c r="A7" s="398" t="s">
        <v>45</v>
      </c>
      <c r="B7" s="398" t="s">
        <v>2</v>
      </c>
      <c r="C7" s="400" t="s">
        <v>7</v>
      </c>
      <c r="D7" s="135"/>
    </row>
    <row r="8" spans="1:44" x14ac:dyDescent="0.2">
      <c r="A8" s="399"/>
      <c r="B8" s="399"/>
      <c r="C8" s="401"/>
      <c r="D8" s="135"/>
    </row>
    <row r="9" spans="1:44" x14ac:dyDescent="0.2">
      <c r="A9" s="311"/>
      <c r="B9" s="21"/>
      <c r="C9" s="312"/>
      <c r="D9" s="135"/>
    </row>
    <row r="10" spans="1:44" x14ac:dyDescent="0.2">
      <c r="A10" s="311">
        <v>1</v>
      </c>
      <c r="B10" s="21" t="s">
        <v>46</v>
      </c>
      <c r="C10" s="242">
        <f>'1-P&amp;G'!G114</f>
        <v>0</v>
      </c>
      <c r="D10" s="135"/>
      <c r="E10" s="22"/>
    </row>
    <row r="11" spans="1:44" x14ac:dyDescent="0.2">
      <c r="A11" s="311"/>
      <c r="B11" s="21"/>
      <c r="C11" s="242"/>
      <c r="D11" s="135"/>
      <c r="E11" s="22"/>
    </row>
    <row r="12" spans="1:44" x14ac:dyDescent="0.2">
      <c r="A12" s="311">
        <v>2</v>
      </c>
      <c r="B12" s="21" t="s">
        <v>51</v>
      </c>
      <c r="C12" s="242">
        <f>'2-Site Clearance'!G101</f>
        <v>0</v>
      </c>
      <c r="D12" s="135"/>
      <c r="E12" s="22"/>
    </row>
    <row r="13" spans="1:44" x14ac:dyDescent="0.2">
      <c r="A13" s="311"/>
      <c r="B13" s="144"/>
      <c r="C13" s="242"/>
      <c r="D13" s="135"/>
      <c r="E13" s="22"/>
    </row>
    <row r="14" spans="1:44" x14ac:dyDescent="0.2">
      <c r="A14" s="311">
        <v>3</v>
      </c>
      <c r="B14" s="21" t="s">
        <v>305</v>
      </c>
      <c r="C14" s="242">
        <f>'3-Earthworks'!G97</f>
        <v>0</v>
      </c>
      <c r="D14" s="135"/>
      <c r="E14" s="22"/>
    </row>
    <row r="15" spans="1:44" x14ac:dyDescent="0.2">
      <c r="A15" s="311"/>
      <c r="B15" s="144"/>
      <c r="C15" s="242"/>
      <c r="D15" s="135"/>
      <c r="E15" s="22"/>
    </row>
    <row r="16" spans="1:44" x14ac:dyDescent="0.2">
      <c r="A16" s="136">
        <v>4</v>
      </c>
      <c r="B16" s="241" t="s">
        <v>306</v>
      </c>
      <c r="C16" s="242">
        <f>'4-StormWater'!G104</f>
        <v>0</v>
      </c>
      <c r="D16" s="135"/>
      <c r="E16" s="22"/>
    </row>
    <row r="17" spans="1:5" x14ac:dyDescent="0.2">
      <c r="A17" s="136"/>
      <c r="B17" s="313"/>
      <c r="C17" s="242"/>
      <c r="D17" s="135"/>
      <c r="E17" s="22"/>
    </row>
    <row r="18" spans="1:5" x14ac:dyDescent="0.2">
      <c r="A18" s="136">
        <v>5</v>
      </c>
      <c r="B18" s="241" t="s">
        <v>107</v>
      </c>
      <c r="C18" s="242">
        <f>'5-Gabions and Pitching'!G153</f>
        <v>0</v>
      </c>
      <c r="D18" s="135"/>
      <c r="E18" s="22"/>
    </row>
    <row r="19" spans="1:5" x14ac:dyDescent="0.2">
      <c r="A19" s="136"/>
      <c r="B19" s="313"/>
      <c r="C19" s="242"/>
      <c r="D19" s="135"/>
      <c r="E19" s="22"/>
    </row>
    <row r="20" spans="1:5" x14ac:dyDescent="0.2">
      <c r="A20" s="310"/>
      <c r="B20" s="23"/>
      <c r="C20" s="314"/>
      <c r="D20" s="135"/>
      <c r="E20" s="22"/>
    </row>
    <row r="21" spans="1:5" x14ac:dyDescent="0.2">
      <c r="A21" s="309"/>
      <c r="B21" s="21"/>
      <c r="C21" s="137"/>
      <c r="D21" s="135"/>
      <c r="E21" s="22"/>
    </row>
    <row r="22" spans="1:5" x14ac:dyDescent="0.2">
      <c r="A22" s="24"/>
      <c r="B22" s="21" t="s">
        <v>47</v>
      </c>
      <c r="C22" s="137">
        <f>SUM(C10:C21)</f>
        <v>0</v>
      </c>
      <c r="D22" s="135"/>
      <c r="E22" s="22"/>
    </row>
    <row r="23" spans="1:5" x14ac:dyDescent="0.2">
      <c r="A23" s="24"/>
      <c r="B23" s="21"/>
      <c r="C23" s="137"/>
      <c r="D23" s="135"/>
      <c r="E23" s="22"/>
    </row>
    <row r="24" spans="1:5" x14ac:dyDescent="0.2">
      <c r="A24" s="24"/>
      <c r="B24" s="20" t="s">
        <v>49</v>
      </c>
      <c r="C24" s="138">
        <f>C22*B25</f>
        <v>0</v>
      </c>
      <c r="D24" s="135"/>
    </row>
    <row r="25" spans="1:5" x14ac:dyDescent="0.2">
      <c r="A25" s="24"/>
      <c r="B25" s="68">
        <v>0.1</v>
      </c>
      <c r="C25" s="137"/>
      <c r="D25" s="135"/>
    </row>
    <row r="26" spans="1:5" x14ac:dyDescent="0.2">
      <c r="A26" s="24"/>
      <c r="B26" s="21"/>
      <c r="C26" s="137"/>
      <c r="D26" s="135"/>
    </row>
    <row r="27" spans="1:5" x14ac:dyDescent="0.2">
      <c r="A27" s="24"/>
      <c r="B27" s="21" t="s">
        <v>47</v>
      </c>
      <c r="C27" s="137">
        <f>C22+C24</f>
        <v>0</v>
      </c>
      <c r="D27" s="135"/>
    </row>
    <row r="28" spans="1:5" x14ac:dyDescent="0.2">
      <c r="A28" s="24"/>
      <c r="B28" s="23"/>
      <c r="C28" s="138"/>
      <c r="D28" s="135"/>
    </row>
    <row r="29" spans="1:5" x14ac:dyDescent="0.2">
      <c r="A29" s="24"/>
      <c r="B29" s="21"/>
      <c r="C29" s="137"/>
      <c r="D29" s="135"/>
    </row>
    <row r="30" spans="1:5" x14ac:dyDescent="0.2">
      <c r="A30" s="25"/>
      <c r="B30" s="144" t="s">
        <v>48</v>
      </c>
      <c r="C30" s="137">
        <f>C27+C28</f>
        <v>0</v>
      </c>
      <c r="D30" s="135"/>
    </row>
    <row r="31" spans="1:5" x14ac:dyDescent="0.2">
      <c r="A31" s="25"/>
      <c r="B31" s="68">
        <v>0.15</v>
      </c>
      <c r="C31" s="137"/>
      <c r="D31" s="135"/>
    </row>
    <row r="32" spans="1:5" ht="13.5" thickBot="1" x14ac:dyDescent="0.25">
      <c r="A32" s="25"/>
      <c r="B32" s="21" t="s">
        <v>339</v>
      </c>
      <c r="C32" s="139">
        <f>$C$30*B31</f>
        <v>0</v>
      </c>
      <c r="D32" s="135"/>
    </row>
    <row r="33" spans="1:4" ht="13.5" thickTop="1" x14ac:dyDescent="0.2">
      <c r="A33" s="25"/>
      <c r="B33" s="26"/>
      <c r="C33" s="137"/>
      <c r="D33" s="135"/>
    </row>
    <row r="34" spans="1:4" x14ac:dyDescent="0.2">
      <c r="A34" s="25"/>
      <c r="B34" s="21" t="s">
        <v>207</v>
      </c>
      <c r="C34" s="137">
        <f>C30+C32</f>
        <v>0</v>
      </c>
      <c r="D34" s="135"/>
    </row>
    <row r="35" spans="1:4" ht="13.5" thickBot="1" x14ac:dyDescent="0.25">
      <c r="A35" s="25"/>
      <c r="B35" s="27"/>
      <c r="C35" s="140"/>
      <c r="D35" s="135"/>
    </row>
    <row r="36" spans="1:4" ht="13.5" thickTop="1" x14ac:dyDescent="0.2">
      <c r="A36" s="28"/>
      <c r="B36" s="28"/>
      <c r="C36" s="141"/>
      <c r="D36" s="135"/>
    </row>
    <row r="37" spans="1:4" x14ac:dyDescent="0.2">
      <c r="A37" s="28"/>
      <c r="B37" s="39"/>
      <c r="C37" s="141"/>
      <c r="D37" s="135"/>
    </row>
    <row r="38" spans="1:4" x14ac:dyDescent="0.2">
      <c r="A38" s="28"/>
      <c r="B38" s="28"/>
      <c r="C38" s="141"/>
      <c r="D38" s="135"/>
    </row>
    <row r="39" spans="1:4" x14ac:dyDescent="0.2">
      <c r="A39" s="29"/>
      <c r="B39" s="28"/>
      <c r="C39" s="142"/>
      <c r="D39" s="135"/>
    </row>
    <row r="40" spans="1:4" x14ac:dyDescent="0.2">
      <c r="A40" s="29"/>
      <c r="B40" s="39"/>
      <c r="C40" s="122"/>
    </row>
    <row r="41" spans="1:4" x14ac:dyDescent="0.2">
      <c r="A41" s="29"/>
      <c r="B41" s="169"/>
      <c r="C41" s="170"/>
    </row>
    <row r="42" spans="1:4" x14ac:dyDescent="0.2">
      <c r="A42" s="29"/>
      <c r="B42" s="39"/>
      <c r="C42" s="122"/>
    </row>
    <row r="43" spans="1:4" x14ac:dyDescent="0.2">
      <c r="A43" s="29"/>
      <c r="B43" s="171"/>
      <c r="C43" s="172"/>
    </row>
    <row r="44" spans="1:4" x14ac:dyDescent="0.2">
      <c r="A44" s="29"/>
      <c r="B44" s="171"/>
      <c r="C44" s="122"/>
      <c r="D44"/>
    </row>
    <row r="45" spans="1:4" x14ac:dyDescent="0.2">
      <c r="B45" s="178"/>
      <c r="C45" s="174"/>
    </row>
    <row r="46" spans="1:4" x14ac:dyDescent="0.2">
      <c r="B46" s="173"/>
      <c r="C46" s="174"/>
    </row>
    <row r="47" spans="1:4" x14ac:dyDescent="0.2">
      <c r="B47" s="173"/>
      <c r="C47" s="174"/>
    </row>
    <row r="48" spans="1:4" x14ac:dyDescent="0.2">
      <c r="B48" s="171"/>
    </row>
    <row r="51" spans="3:3" x14ac:dyDescent="0.2">
      <c r="C51" s="175"/>
    </row>
  </sheetData>
  <mergeCells count="4">
    <mergeCell ref="A6:B6"/>
    <mergeCell ref="A7:A8"/>
    <mergeCell ref="B7:B8"/>
    <mergeCell ref="C7:C8"/>
  </mergeCells>
  <phoneticPr fontId="5" type="noConversion"/>
  <printOptions horizontalCentered="1"/>
  <pageMargins left="0.5" right="0.25" top="0.7" bottom="0.5" header="0.2" footer="0.3"/>
  <pageSetup paperSize="9" scale="85" fitToHeight="0" orientation="portrait" r:id="rId1"/>
  <headerFooter alignWithMargins="0">
    <oddHeader>&amp;R&amp;G</oddHeader>
    <oddFooter>&amp;RPage &amp;P  of &amp;N</oddFooter>
  </headerFooter>
  <legacyDrawingHF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7ea08d67-169b-4abc-bfda-a65f18ba9223">
      <Terms xmlns="http://schemas.microsoft.com/office/infopath/2007/PartnerControls"/>
    </lcf76f155ced4ddcb4097134ff3c332f>
    <TaxCatchAll xmlns="d2178274-e133-4662-ba29-cc334debcf2a"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BABB43BE669B824886AE80BF68F127C8" ma:contentTypeVersion="13" ma:contentTypeDescription="Create a new document." ma:contentTypeScope="" ma:versionID="521ec88d7dfd31968e9c3067fcc096a0">
  <xsd:schema xmlns:xsd="http://www.w3.org/2001/XMLSchema" xmlns:xs="http://www.w3.org/2001/XMLSchema" xmlns:p="http://schemas.microsoft.com/office/2006/metadata/properties" xmlns:ns2="7ea08d67-169b-4abc-bfda-a65f18ba9223" xmlns:ns3="d2178274-e133-4662-ba29-cc334debcf2a" targetNamespace="http://schemas.microsoft.com/office/2006/metadata/properties" ma:root="true" ma:fieldsID="63b09e70859c2349c07365a5a0796240" ns2:_="" ns3:_="">
    <xsd:import namespace="7ea08d67-169b-4abc-bfda-a65f18ba9223"/>
    <xsd:import namespace="d2178274-e133-4662-ba29-cc334debcf2a"/>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ea08d67-169b-4abc-bfda-a65f18ba922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dexed="true" ma:internalName="MediaServiceDateTaken"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5b67e62f-1058-4e65-b480-fa0dfa951c3e" ma:termSetId="09814cd3-568e-fe90-9814-8d621ff8fb84" ma:anchorId="fba54fb3-c3e1-fe81-a776-ca4b69148c4d" ma:open="true" ma:isKeyword="false">
      <xsd:complexType>
        <xsd:sequence>
          <xsd:element ref="pc:Terms" minOccurs="0" maxOccurs="1"/>
        </xsd:sequence>
      </xsd:complex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Location" ma:index="18" nillable="true" ma:displayName="Loca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d2178274-e133-4662-ba29-cc334debcf2a"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180c5af1-a58d-4b50-8a66-78e48afe78e1}" ma:internalName="TaxCatchAll" ma:showField="CatchAllData" ma:web="d2178274-e133-4662-ba29-cc334debcf2a">
      <xsd:complexType>
        <xsd:complexContent>
          <xsd:extension base="dms:MultiChoiceLookup">
            <xsd:sequence>
              <xsd:element name="Value" type="dms:Lookup" maxOccurs="unbounded" minOccurs="0" nillable="true"/>
            </xsd:sequence>
          </xsd:extension>
        </xsd:complexContent>
      </xsd:complexType>
    </xsd:element>
    <xsd:element name="SharedWithUsers" ma:index="19"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4799661A-0718-4F87-A978-FD04260D3E59}">
  <ds:schemaRefs>
    <ds:schemaRef ds:uri="http://schemas.microsoft.com/office/2006/documentManagement/types"/>
    <ds:schemaRef ds:uri="d2178274-e133-4662-ba29-cc334debcf2a"/>
    <ds:schemaRef ds:uri="http://purl.org/dc/terms/"/>
    <ds:schemaRef ds:uri="http://purl.org/dc/dcmitype/"/>
    <ds:schemaRef ds:uri="http://purl.org/dc/elements/1.1/"/>
    <ds:schemaRef ds:uri="http://schemas.microsoft.com/office/2006/metadata/properties"/>
    <ds:schemaRef ds:uri="7ea08d67-169b-4abc-bfda-a65f18ba9223"/>
    <ds:schemaRef ds:uri="http://schemas.microsoft.com/office/infopath/2007/PartnerControls"/>
    <ds:schemaRef ds:uri="http://schemas.openxmlformats.org/package/2006/metadata/core-properties"/>
    <ds:schemaRef ds:uri="http://www.w3.org/XML/1998/namespace"/>
  </ds:schemaRefs>
</ds:datastoreItem>
</file>

<file path=customXml/itemProps2.xml><?xml version="1.0" encoding="utf-8"?>
<ds:datastoreItem xmlns:ds="http://schemas.openxmlformats.org/officeDocument/2006/customXml" ds:itemID="{96906EAA-3F61-4EF8-8260-62D019284AA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7ea08d67-169b-4abc-bfda-a65f18ba9223"/>
    <ds:schemaRef ds:uri="d2178274-e133-4662-ba29-cc334debcf2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96647A3B-327D-4FDD-97F4-4C52F7DD2E54}">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11</vt:i4>
      </vt:variant>
    </vt:vector>
  </HeadingPairs>
  <TitlesOfParts>
    <vt:vector size="17" baseType="lpstr">
      <vt:lpstr>1-P&amp;G</vt:lpstr>
      <vt:lpstr>2-Site Clearance</vt:lpstr>
      <vt:lpstr>3-Earthworks</vt:lpstr>
      <vt:lpstr>4-StormWater</vt:lpstr>
      <vt:lpstr>5-Gabions and Pitching</vt:lpstr>
      <vt:lpstr>Summary</vt:lpstr>
      <vt:lpstr>'1-P&amp;G'!Print_Area</vt:lpstr>
      <vt:lpstr>'3-Earthworks'!Print_Area</vt:lpstr>
      <vt:lpstr>'4-StormWater'!Print_Area</vt:lpstr>
      <vt:lpstr>'5-Gabions and Pitching'!Print_Area</vt:lpstr>
      <vt:lpstr>Summary!Print_Area</vt:lpstr>
      <vt:lpstr>'1-P&amp;G'!Print_Titles</vt:lpstr>
      <vt:lpstr>'2-Site Clearance'!Print_Titles</vt:lpstr>
      <vt:lpstr>'3-Earthworks'!Print_Titles</vt:lpstr>
      <vt:lpstr>'4-StormWater'!Print_Titles</vt:lpstr>
      <vt:lpstr>'5-Gabions and Pitching'!Print_Titles</vt:lpstr>
      <vt:lpstr>Summary!Print_Titles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Hare, Sandie</dc:creator>
  <cp:lastModifiedBy>Prakash Mohan</cp:lastModifiedBy>
  <cp:lastPrinted>2023-02-21T11:15:25Z</cp:lastPrinted>
  <dcterms:created xsi:type="dcterms:W3CDTF">1997-10-07T13:39:23Z</dcterms:created>
  <dcterms:modified xsi:type="dcterms:W3CDTF">2023-03-17T09:07:07Z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0x010100BABB43BE669B824886AE80BF68F127C8</vt:lpwstr>
  </property>
  <property fmtid="{D5CDD505-2E9C-101B-9397-08002B2CF9AE}" pid="3" name="MediaServiceImageTags">
    <vt:lpwstr/>
  </property>
</Properties>
</file>