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checkCompatibility="1" defaultThemeVersion="124226"/>
  <xr:revisionPtr revIDLastSave="0" documentId="8_{2EDC1283-751B-44B5-9A44-B3AC05752252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Annex C.1" sheetId="4" r:id="rId1"/>
    <sheet name="Annex C.2" sheetId="7" r:id="rId2"/>
    <sheet name="Annex D" sheetId="5" r:id="rId3"/>
    <sheet name="Annex E" sheetId="6" r:id="rId4"/>
  </sheets>
  <definedNames>
    <definedName name="_xlnm.Print_Area" localSheetId="0">'Annex C.1'!$B$1:$S$131</definedName>
    <definedName name="_xlnm.Print_Area" localSheetId="1">'Annex C.2'!$B$1:$S$110</definedName>
    <definedName name="_xlnm.Print_Area" localSheetId="2">'Annex D'!$A$1:$Q$61</definedName>
    <definedName name="_xlnm.Print_Area" localSheetId="3">'Annex E'!$A$1:$L$45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06" i="7" l="1"/>
  <c r="P104" i="7"/>
  <c r="O103" i="7"/>
  <c r="O124" i="4"/>
  <c r="Q127" i="4"/>
  <c r="I28" i="6"/>
  <c r="P20" i="5"/>
  <c r="P125" i="4"/>
  <c r="P46" i="5"/>
  <c r="P35" i="5"/>
  <c r="P57" i="5"/>
  <c r="P105" i="7" l="1"/>
  <c r="Q107" i="7" s="1"/>
  <c r="Q108" i="7" s="1"/>
  <c r="P126" i="4"/>
  <c r="Q128" i="4" s="1"/>
  <c r="Q129" i="4" s="1"/>
</calcChain>
</file>

<file path=xl/sharedStrings.xml><?xml version="1.0" encoding="utf-8"?>
<sst xmlns="http://schemas.openxmlformats.org/spreadsheetml/2006/main" count="627" uniqueCount="492">
  <si>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</si>
  <si>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</si>
  <si>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</si>
  <si>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</si>
  <si>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</si>
  <si>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</si>
  <si>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</si>
  <si>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</si>
  <si>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</si>
  <si>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</si>
  <si>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</si>
  <si>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</si>
  <si>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</si>
  <si>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</si>
  <si>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</si>
  <si>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</si>
  <si>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</si>
  <si>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</si>
  <si>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</si>
  <si>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</si>
  <si>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</si>
  <si>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</si>
  <si>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</si>
  <si>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</si>
  <si>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</si>
  <si>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</si>
  <si>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</si>
  <si>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</si>
  <si>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</si>
  <si>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</si>
  <si>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</si>
  <si>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</si>
  <si>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</si>
  <si>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</si>
  <si>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</si>
  <si>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</si>
  <si>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</si>
  <si>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</si>
  <si>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</si>
  <si>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</si>
  <si>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</si>
  <si>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</si>
  <si>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</si>
  <si>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</si>
  <si>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</si>
  <si>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</si>
  <si>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</si>
  <si>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</si>
  <si>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</si>
  <si>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</si>
  <si>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</si>
  <si>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</si>
  <si>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</si>
  <si>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</si>
  <si>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Local suppliers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</si>
  <si>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</si>
  <si>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</si>
  <si>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</si>
  <si>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</si>
  <si>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</si>
  <si>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</si>
  <si>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</si>
  <si>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</si>
  <si>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</si>
  <si>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</si>
  <si>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</si>
  <si>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</si>
  <si>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</si>
  <si>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</si>
  <si>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</si>
  <si>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</si>
  <si>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</si>
  <si>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</si>
  <si>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</si>
  <si>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</si>
  <si>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</si>
  <si>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</si>
  <si>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</si>
  <si>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</si>
  <si>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</si>
  <si>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</si>
  <si>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</si>
  <si>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</si>
  <si>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</si>
  <si>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</si>
  <si>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</si>
  <si>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</si>
  <si>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</si>
  <si>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</si>
  <si>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</si>
  <si>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</si>
  <si>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</si>
  <si>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</si>
  <si>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</si>
  <si>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</si>
  <si>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</si>
  <si>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</si>
  <si>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</si>
  <si>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</si>
  <si>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</si>
  <si>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</si>
  <si>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</si>
  <si>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</si>
  <si>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</si>
  <si>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</si>
  <si>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</si>
  <si>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</si>
  <si>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</si>
  <si>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</si>
  <si>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</si>
  <si>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</si>
  <si>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</si>
  <si>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</si>
  <si>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</si>
  <si>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</si>
  <si>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</si>
  <si>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</si>
  <si>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</si>
  <si>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</si>
  <si>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</si>
  <si>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</si>
  <si>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</si>
  <si>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</si>
  <si>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</si>
  <si>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</si>
  <si>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</si>
  <si>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</si>
  <si>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</si>
  <si>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</si>
  <si>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</si>
  <si>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</si>
  <si>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</si>
  <si>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</si>
  <si>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</si>
  <si>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</si>
  <si>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</si>
  <si>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</si>
  <si>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</si>
  <si>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</si>
  <si>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</si>
  <si>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</si>
  <si>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</si>
  <si>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</si>
  <si>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</si>
  <si>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</si>
  <si>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</si>
  <si>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</si>
  <si>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</si>
  <si>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</si>
  <si>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</si>
  <si>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</si>
  <si>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</si>
  <si>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</si>
  <si>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</si>
  <si>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</si>
  <si>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</si>
  <si>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</si>
  <si>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</si>
  <si>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</si>
  <si>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</si>
  <si>
    <t>USD</t>
  </si>
  <si>
    <t>Steel Products and Components of Construction</t>
  </si>
  <si>
    <t>Steel Value-add products</t>
  </si>
  <si>
    <t>Handrails</t>
  </si>
  <si>
    <t>VASTRAP ® flooring, 6.0mm thick</t>
  </si>
  <si>
    <t>Primary Steel Products</t>
  </si>
  <si>
    <t>Steel reinforcement bars with nominal size of 25mm</t>
  </si>
  <si>
    <t>(1) Angle Frame (50x50x6mm L Iron, including R8 lugs and 6x6mm Square Bar)</t>
  </si>
  <si>
    <t>Annex C.1</t>
  </si>
  <si>
    <t>Air Insulated MV Switchgear</t>
  </si>
  <si>
    <t>Electrical Cable Products</t>
  </si>
  <si>
    <t>Power Cables – Cables used for power transmission</t>
  </si>
  <si>
    <t>Telecom Cables – cables used for telecommunications</t>
  </si>
  <si>
    <t>Pump, Medium Voltage (MV) Motors and Associated Accessories</t>
  </si>
  <si>
    <t>Pumps</t>
  </si>
  <si>
    <t>3.1.2.10</t>
  </si>
  <si>
    <t>Valves Products and Actuators</t>
  </si>
  <si>
    <t>Annex C.2</t>
  </si>
  <si>
    <t>Plastic Conveyance Pipes</t>
  </si>
  <si>
    <t>Polyvinyl chloride PVC pipes and fittings</t>
  </si>
  <si>
    <t>Steel Conveyance Pipes</t>
  </si>
  <si>
    <t>Open Grid Floors</t>
  </si>
  <si>
    <t>Plates and Sheets</t>
  </si>
  <si>
    <t>Strip Footing Foundations</t>
  </si>
  <si>
    <t>Concrete Floor Slabs</t>
  </si>
  <si>
    <t>Roof Slab</t>
  </si>
  <si>
    <t>Structural steel</t>
  </si>
  <si>
    <t>Cement</t>
  </si>
  <si>
    <t>2.2.74</t>
  </si>
  <si>
    <t>(1) Face brick - Exterior Walls - Makoro Dark Face Bricks in class II cement mortar</t>
  </si>
  <si>
    <t>2.2.75</t>
  </si>
  <si>
    <t>(2) Interior Walls - Clay Stock Bricks in class II cement mortar</t>
  </si>
  <si>
    <t>2.2.76</t>
  </si>
  <si>
    <t>(3) Cable Trench Walls - Clay Stock Bricks in class II cement mortar</t>
  </si>
  <si>
    <t>2.3.73</t>
  </si>
  <si>
    <t>2.3.74</t>
  </si>
  <si>
    <t>2.3.75</t>
  </si>
  <si>
    <t>2.4.72</t>
  </si>
  <si>
    <t>2.4.73</t>
  </si>
  <si>
    <t>2.4.74</t>
  </si>
  <si>
    <t>1.1.6</t>
  </si>
  <si>
    <t>c) Nameboard (1 No.)</t>
  </si>
  <si>
    <t>2.2.104</t>
  </si>
  <si>
    <t>(1) Standard 1.2mm for a single and double door access frame Mild Steel  Door and Jamb combination type DV with full louvres (2mm steel plate riveted to inside face of louvres)</t>
  </si>
  <si>
    <t>2.2.105</t>
  </si>
  <si>
    <t>Building louvres Size 495x1000mm (HxL), painted with vermin proof mesh</t>
  </si>
  <si>
    <t>2.3.89</t>
  </si>
  <si>
    <t>(1) Standard 1.2mm for a single and double door access frame Mild Steel  Door and Jamb combination type DV  with full louvres (2mm steel plate riveted to inside face of louvres)</t>
  </si>
  <si>
    <t>2.4.88</t>
  </si>
  <si>
    <t>(1) Standard 1.2mm for a single door access frame Mild Steel  Door and Jamb combination type DV  with full louvres (2mm steel plate riveted to inside face of louvres) with electronic access</t>
  </si>
  <si>
    <t>2.5.54</t>
  </si>
  <si>
    <t>Galvanised steel sliding door (Industrial type) for main access to the Belt Press Building of 2800mm wide  x 6000 mm high opening</t>
  </si>
  <si>
    <t>2.5.56</t>
  </si>
  <si>
    <t>Ventilation Aluminium Panels retrofitted into Building sheeting Louvre panel of size 500 x 300mm</t>
  </si>
  <si>
    <t>2.5.66</t>
  </si>
  <si>
    <t>304L Stainless steel safety shower and eye baths as per the requirements specified on Johannesburg Water M30 Polyelectrolyte handling, storage and dosing equipment Particular specification</t>
  </si>
  <si>
    <t>2.5.68</t>
  </si>
  <si>
    <t>Security palisade/ steel fencing complete as per details in drawing JW14060R-STD-003 including all material, resources and labour for fabrication, supply and installation.</t>
  </si>
  <si>
    <t>2.5.70</t>
  </si>
  <si>
    <t>Fabrication, supply, delivery and Installation of Vehicular Access Gate</t>
  </si>
  <si>
    <t>2.5.71</t>
  </si>
  <si>
    <t>Fabrication, supply, delivery and Installation of Gate for Pedestrian Access</t>
  </si>
  <si>
    <t>3.1.2.15</t>
  </si>
  <si>
    <t>Polyelectrolyte Hopper and structural support</t>
  </si>
  <si>
    <t>E/Stop and LCS on 1.2 pedestal</t>
  </si>
  <si>
    <t>4.1.18.1</t>
  </si>
  <si>
    <t>Emergency stop pushbuttons</t>
  </si>
  <si>
    <t>4.1.18.2</t>
  </si>
  <si>
    <t>Local control stations (start/stop)</t>
  </si>
  <si>
    <t>4.1.18.3</t>
  </si>
  <si>
    <t xml:space="preserve">Belt Press Local control stations </t>
  </si>
  <si>
    <t>4.1.18.4</t>
  </si>
  <si>
    <t>Conveyor local isolator and control stations (start/stop)</t>
  </si>
  <si>
    <t>4.1.18.5</t>
  </si>
  <si>
    <t>Actuator valve local isolator</t>
  </si>
  <si>
    <t>4.1.18.6</t>
  </si>
  <si>
    <t>Actuator valve local control station</t>
  </si>
  <si>
    <t>2.5.44</t>
  </si>
  <si>
    <t>Platform or walkway grating; 40mm Bearer Bars @ 43mm centers,</t>
  </si>
  <si>
    <t>2.5.45</t>
  </si>
  <si>
    <t>Sump or drain covers; 30mm Bearer Bars @ 43mm centers</t>
  </si>
  <si>
    <t>2.5.46</t>
  </si>
  <si>
    <t>Stair treadS standard rectagrid with 30 x 4.5 bearer bars &amp; 750 x 245/25mm wide Galvanized</t>
  </si>
  <si>
    <t>2.5.48</t>
  </si>
  <si>
    <t>kick-flat 130x8mm galvanized</t>
  </si>
  <si>
    <t>Heavy Duty cable ladder</t>
  </si>
  <si>
    <t>4.1.20.1</t>
  </si>
  <si>
    <t>600 mm wide - straight section</t>
  </si>
  <si>
    <t>4.1.20.2</t>
  </si>
  <si>
    <t>300 mm wide - straight section</t>
  </si>
  <si>
    <t>4.1.20.3</t>
  </si>
  <si>
    <t>150 mm wide - straight section</t>
  </si>
  <si>
    <t>4.1.21.1</t>
  </si>
  <si>
    <t>600 mm wide -  90 degree flat bend</t>
  </si>
  <si>
    <t>4.1.21.2</t>
  </si>
  <si>
    <t>300 mm wide -  90 degree flat bend</t>
  </si>
  <si>
    <t>4.1.21.3</t>
  </si>
  <si>
    <t>150 mm wide -  90 degree flat bend</t>
  </si>
  <si>
    <t>4.1.22.1</t>
  </si>
  <si>
    <t>600 mm wide -  internal/external 90 degree bend</t>
  </si>
  <si>
    <t>4.1.22.2</t>
  </si>
  <si>
    <t>300 mm wide -  internal/external 90 degree bend</t>
  </si>
  <si>
    <t>4.1.22.3</t>
  </si>
  <si>
    <t>150 mm wide -  internal/external 90 degree bend</t>
  </si>
  <si>
    <t>4.1.23.1</t>
  </si>
  <si>
    <t>600 mm wide - T-piece</t>
  </si>
  <si>
    <t>4.1.23.2</t>
  </si>
  <si>
    <t>300 mm wide - T-piece</t>
  </si>
  <si>
    <t>4.1.23.3</t>
  </si>
  <si>
    <t>150 mm wide - T-piece</t>
  </si>
  <si>
    <t>5.1.5.1</t>
  </si>
  <si>
    <t>5.1.5.2</t>
  </si>
  <si>
    <t>5.1.5.3</t>
  </si>
  <si>
    <t>5.1.6.1</t>
  </si>
  <si>
    <t>5.1.6.2</t>
  </si>
  <si>
    <t>5.1.6.3.</t>
  </si>
  <si>
    <t>5.1.7.1</t>
  </si>
  <si>
    <t>5.1.7.2</t>
  </si>
  <si>
    <t>5.1.7.3</t>
  </si>
  <si>
    <t>5.1.8.1</t>
  </si>
  <si>
    <t>5.1.8.2</t>
  </si>
  <si>
    <t>5.1.8.3</t>
  </si>
  <si>
    <t>Conduit and support steel</t>
  </si>
  <si>
    <t>4.1.24.1</t>
  </si>
  <si>
    <t>20 mm diameter steel conduit</t>
  </si>
  <si>
    <t>4.1.24.2</t>
  </si>
  <si>
    <t>25 mm diameter steel conduit</t>
  </si>
  <si>
    <t>4.1.24.3</t>
  </si>
  <si>
    <t>50 mm diameter steel conduit</t>
  </si>
  <si>
    <t>4.1.24.4</t>
  </si>
  <si>
    <t>Unistrut</t>
  </si>
  <si>
    <t>4.1.24.5</t>
  </si>
  <si>
    <t>Angle iron</t>
  </si>
  <si>
    <t>Bolts and Fasteners</t>
  </si>
  <si>
    <t>2.2.42</t>
  </si>
  <si>
    <t>Steel Fasteners (various sizes) for mounting of structural steelwork items including washers and corrosion isolation materials between dissimilar metals e.g. M16 or M20 threaded bolts, nuts and washers</t>
  </si>
  <si>
    <t>2.5.50</t>
  </si>
  <si>
    <t>Steel Fasteners (various sizes) for mounting of structural steelwork items including washers and corrosion isolation materials between dissimilar metals e.g. M16 or M20 threaded bolts, fixing clips, nuts and washers</t>
  </si>
  <si>
    <t>2.5.49</t>
  </si>
  <si>
    <t>Handrails fabrication, supply and installation complete from Hot dipped galvanized steel - Twin Rails of 34mm OD</t>
  </si>
  <si>
    <t>2.2.113</t>
  </si>
  <si>
    <t>Lockable Manhole Cover "Akses 800" or similar approved as per SANS 50124</t>
  </si>
  <si>
    <t>2.2.62</t>
  </si>
  <si>
    <t>2.3.61</t>
  </si>
  <si>
    <t>2.4.60</t>
  </si>
  <si>
    <t>3.2.3.11</t>
  </si>
  <si>
    <t>New 304L Stainless Steel 49m³ (Dia. 4600mm by 3200mm High) Polyelectrolyte Holding Tank (open tank)</t>
  </si>
  <si>
    <t>2.2.23</t>
  </si>
  <si>
    <t>2.2.24</t>
  </si>
  <si>
    <t>2.2.25</t>
  </si>
  <si>
    <t>Cable Trench Floor Slab</t>
  </si>
  <si>
    <t>2.2.26</t>
  </si>
  <si>
    <t>2.3.22</t>
  </si>
  <si>
    <t>2.3.23</t>
  </si>
  <si>
    <t>2.3.24</t>
  </si>
  <si>
    <t>2.3.25</t>
  </si>
  <si>
    <t>2.4.22</t>
  </si>
  <si>
    <t>2.4.23</t>
  </si>
  <si>
    <t>2.4.24</t>
  </si>
  <si>
    <t>2.4.25</t>
  </si>
  <si>
    <t>2.5.31</t>
  </si>
  <si>
    <t>Steel bar in stub columns: High tensile-25mm</t>
  </si>
  <si>
    <t>2.5.32</t>
  </si>
  <si>
    <t>Steel bar in Foundations and Bund walls: High tensile-25mm</t>
  </si>
  <si>
    <t>2.2.29</t>
  </si>
  <si>
    <t>(1) Floor Slab - Mesh Ref. 193 – Slab to entrances</t>
  </si>
  <si>
    <t>2.2.56</t>
  </si>
  <si>
    <t>2.3.27</t>
  </si>
  <si>
    <t>2.3.55</t>
  </si>
  <si>
    <t>2.4.27</t>
  </si>
  <si>
    <t>1) Floor Slab - Mesh Ref. 193 – Slab to entrances</t>
  </si>
  <si>
    <t>2.4.54</t>
  </si>
  <si>
    <t>2.5.33</t>
  </si>
  <si>
    <t>Bundwall floors Slab - Mesh Ref. 193</t>
  </si>
  <si>
    <t>2.5.38</t>
  </si>
  <si>
    <t>Hot rolled 152x152*23 H Steel Sections for Belt Press Supports</t>
  </si>
  <si>
    <t>2.5.39</t>
  </si>
  <si>
    <t>304L Stainless Steel Equal Angles (L50X50X5) in bracings for Sludge cake Chutes</t>
  </si>
  <si>
    <t>2.5.40</t>
  </si>
  <si>
    <t>Base plates and Cleats/gussets etc with shaped plates, thickness varies from 5mm and 20mm, welded and or bolted</t>
  </si>
  <si>
    <t>2.5.41</t>
  </si>
  <si>
    <t>4.5mm 304L Stainless Sludge Cake Extension Chute</t>
  </si>
  <si>
    <t>2.5.43</t>
  </si>
  <si>
    <t xml:space="preserve">Platform and Staircases steelwork including welding </t>
  </si>
  <si>
    <t>* Tender Qty units are those listed in the Tender BoQ for each item.</t>
  </si>
  <si>
    <r>
      <t xml:space="preserve">Tender Qty
</t>
    </r>
    <r>
      <rPr>
        <b/>
        <i/>
        <sz val="8"/>
        <color rgb="FFFF0000"/>
        <rFont val="Calibri"/>
        <family val="2"/>
        <scheme val="minor"/>
      </rPr>
      <t>(see note * below)</t>
    </r>
  </si>
  <si>
    <t>Industrial Lead Acid Batteries</t>
  </si>
  <si>
    <t>Uninterruptible Power Supply</t>
  </si>
  <si>
    <t>4.1.5.1</t>
  </si>
  <si>
    <t>3kVA UPS</t>
  </si>
  <si>
    <t>4.1.7.4</t>
  </si>
  <si>
    <t>Batteries</t>
  </si>
  <si>
    <t>Solar PV Components:</t>
  </si>
  <si>
    <t>4.1.7.2</t>
  </si>
  <si>
    <t>Solar panels</t>
  </si>
  <si>
    <t>600/1000 V, Cu/PVC/SWA/PVC cables</t>
  </si>
  <si>
    <t>4.1.8.1</t>
  </si>
  <si>
    <t>4 core, 185 mm²</t>
  </si>
  <si>
    <t>4.1.8.2</t>
  </si>
  <si>
    <t>4 core, 120 mm²</t>
  </si>
  <si>
    <t>4.1.8.3</t>
  </si>
  <si>
    <t>4 core, 16 mm²</t>
  </si>
  <si>
    <t>4.1.8.4</t>
  </si>
  <si>
    <t>4 core, 10 mm²</t>
  </si>
  <si>
    <t>4.1.8.5</t>
  </si>
  <si>
    <t>4 core, 4 mm²</t>
  </si>
  <si>
    <t>4.1.8.6</t>
  </si>
  <si>
    <t>4 core, 1.5 mm²</t>
  </si>
  <si>
    <t>4.1.8.7</t>
  </si>
  <si>
    <t>3 core, 6 mm²</t>
  </si>
  <si>
    <t>4.1.8.8</t>
  </si>
  <si>
    <t>3 core, 4 mm²</t>
  </si>
  <si>
    <t>4.1.8.9</t>
  </si>
  <si>
    <t>3 core, 1.5 mm²</t>
  </si>
  <si>
    <t>Bare copper earth wire</t>
  </si>
  <si>
    <t>4.1.10.1</t>
  </si>
  <si>
    <t>70 mm²</t>
  </si>
  <si>
    <t>4.1.10.2</t>
  </si>
  <si>
    <t>16 mm²</t>
  </si>
  <si>
    <t>4.1.10.3</t>
  </si>
  <si>
    <t>10 mm²</t>
  </si>
  <si>
    <t>4.1.10.4</t>
  </si>
  <si>
    <t>4 mm²</t>
  </si>
  <si>
    <t>Multicore Dekoron CU/PVC/ALUMINIUM MYLAR/PVC/SWA/PVC cable</t>
  </si>
  <si>
    <t>5.1.1.1</t>
  </si>
  <si>
    <t>37 core, 1.5mm²</t>
  </si>
  <si>
    <t>5.1.1.2</t>
  </si>
  <si>
    <t>24 core, 1.5mm²</t>
  </si>
  <si>
    <t>5.1.1.3</t>
  </si>
  <si>
    <t>12 core, 1.5mm²</t>
  </si>
  <si>
    <t>5.1.1.4</t>
  </si>
  <si>
    <t>7 core, 1.5mm²</t>
  </si>
  <si>
    <t>5.1.1.5</t>
  </si>
  <si>
    <t>4 core, 1.5mm²</t>
  </si>
  <si>
    <t>5.1.1.6</t>
  </si>
  <si>
    <t>3 core, 1.5mm²</t>
  </si>
  <si>
    <t>Individually and overall screened Dekoron CU/PVC/ALUMINIUM MYLAR/PVC/SWA/PVC cable</t>
  </si>
  <si>
    <t>5.1.2.1</t>
  </si>
  <si>
    <t>12 pair, 0.5mm²</t>
  </si>
  <si>
    <t>5.1.2.2</t>
  </si>
  <si>
    <t>4 pair, 0.5mm²</t>
  </si>
  <si>
    <t>5.1.2.3</t>
  </si>
  <si>
    <t>2 pair, 0.5mm²</t>
  </si>
  <si>
    <t>3.1.2.6</t>
  </si>
  <si>
    <t>Polyelectrolyte Transfer (positive displacement) Pumps ( 1 Duty/ 1 Standby) at 28.8m³/hr</t>
  </si>
  <si>
    <t>3.1.2.20</t>
  </si>
  <si>
    <t>Wash water transfer pumps with drive units @ 540m³/hr at 15m</t>
  </si>
  <si>
    <t>3.1.2.21</t>
  </si>
  <si>
    <t>Wash water transfer by-pump with drive units for the Unit 3 Chlorine contact chamber @ 540m³/hr at 15m</t>
  </si>
  <si>
    <t>3.1.2.29</t>
  </si>
  <si>
    <t>Wash water supply pumps at the Dewatering Building with drive units @ 250m³/hr at 85m</t>
  </si>
  <si>
    <t>3.1.2.41</t>
  </si>
  <si>
    <t>Sludge transfer pump with drive motor @ 396m³/hr at 20m</t>
  </si>
  <si>
    <t>3.2.3.9</t>
  </si>
  <si>
    <t>VSD controlled Polyelectrolyte Dosing (positive displacement) Pump including drive motor, units and VSD per Belt Press at 0-1.9 m3/hr</t>
  </si>
  <si>
    <t>3.1.2.9</t>
  </si>
  <si>
    <t>Isolation ball valves - sizes DN25 and DN 50</t>
  </si>
  <si>
    <t>DN25 Polyelectrolyte Discharge Control valves with actuators</t>
  </si>
  <si>
    <t>3.1.2.11</t>
  </si>
  <si>
    <t>DN25 Pressure relief valves for each valve discharge</t>
  </si>
  <si>
    <t>3.1.2.13</t>
  </si>
  <si>
    <t>DN50 Solenoids valve for wash water feed</t>
  </si>
  <si>
    <t>3.1.2.22</t>
  </si>
  <si>
    <t>Wash water Isolation resilient seated non-rising valves DN250</t>
  </si>
  <si>
    <t>3.1.2.23</t>
  </si>
  <si>
    <t>Wash water  Non-return valve with flanges DN250</t>
  </si>
  <si>
    <t>3.1.2.24</t>
  </si>
  <si>
    <t>80NB Waste water air and vacuum valve</t>
  </si>
  <si>
    <t>3.1.2.30</t>
  </si>
  <si>
    <t>Wash water Isolation resilient seated non-rising valves DN300</t>
  </si>
  <si>
    <t>3.1.2.31</t>
  </si>
  <si>
    <t>Wash water Isolation resilient seated non-rising valves DN200</t>
  </si>
  <si>
    <t>3.1.2.32</t>
  </si>
  <si>
    <t>Wash water  Non-return valve with flanges DN200</t>
  </si>
  <si>
    <t>3.1.2.33</t>
  </si>
  <si>
    <t>Wash water Isolation resilient seated non-rising valves DN150</t>
  </si>
  <si>
    <t>3.1.2.34</t>
  </si>
  <si>
    <t>Wash water Automatic backwash Strainer DN150</t>
  </si>
  <si>
    <t>3.1.2.35</t>
  </si>
  <si>
    <t>Wash water manual bypass Strainer DN150</t>
  </si>
  <si>
    <t>3.1.2.36</t>
  </si>
  <si>
    <t>Wash water control valves (DN150 pressure reducing and flow control)</t>
  </si>
  <si>
    <t>3.1.2.37</t>
  </si>
  <si>
    <t>3.1.2.44</t>
  </si>
  <si>
    <t>Isolation Knife gate valves DN250</t>
  </si>
  <si>
    <t>3.2.3.14</t>
  </si>
  <si>
    <t>DN50 Isolation valves for the new holding tank on the downstream side</t>
  </si>
  <si>
    <t>3.2.3.15</t>
  </si>
  <si>
    <t>Dosing pump isolation ball valves, DN25 per Belt Press</t>
  </si>
  <si>
    <t>3.2.3.16</t>
  </si>
  <si>
    <t>Dosing pump Non-return valve,DN25 per dosing pump for each Belt Press</t>
  </si>
  <si>
    <t>3.2.3.17</t>
  </si>
  <si>
    <t>DN25 Dosing pump Pressure relief valve per dosing pump for each Belt Press</t>
  </si>
  <si>
    <t>3.2.3.20</t>
  </si>
  <si>
    <t>Manifold isolation gate valve DN200</t>
  </si>
  <si>
    <t>3.2.3.21</t>
  </si>
  <si>
    <t>Manifold sludge return control valve DN200</t>
  </si>
  <si>
    <t>3.2.3.22</t>
  </si>
  <si>
    <t>Dedicated Sludge feed Isolation valves per feed line to the Belt Press DN150</t>
  </si>
  <si>
    <t>3.2.3.23</t>
  </si>
  <si>
    <t xml:space="preserve">Dedicated Sludge feed control valve to Belt Press per belts DN150 with Actuator </t>
  </si>
  <si>
    <t>3.2.3.26</t>
  </si>
  <si>
    <t>DN50 Wash water feed isolation valves per belt press</t>
  </si>
  <si>
    <t>3.2.5.15</t>
  </si>
  <si>
    <t>slew actuator drive SK ONF 71 l/4 0.37kW @ 179rpm</t>
  </si>
  <si>
    <t>2.2.70</t>
  </si>
  <si>
    <t>(1.1) 160mm diam uPVC (Class 34) Heavy Duty to be infilled with "Sika Boom Expanding Polyurethane Foam" or similar approved.</t>
  </si>
  <si>
    <t>2.3.69</t>
  </si>
  <si>
    <t>Steel pipe fittings and specials – Galvanized and Coated</t>
  </si>
  <si>
    <t>3.1.2.26</t>
  </si>
  <si>
    <t>Pipework as per the schedule listed on drawing JW14060-ME-032 except those items listed between 3.1.2.19 to 3.1.2.25</t>
  </si>
  <si>
    <t>3.1.2.38</t>
  </si>
  <si>
    <t>Interconnecting piping, associated fittings and bolting ancillaries as per pipe schedule in drawing JW14060-ME-008</t>
  </si>
  <si>
    <t>3.1.2.45</t>
  </si>
  <si>
    <t>Pipework relating to modifications  mainline flowmeter bypass as schedule in drawings JW14060-ME-010</t>
  </si>
  <si>
    <t>3.2.3.27</t>
  </si>
  <si>
    <t>Interconnecting pipework and fittings</t>
  </si>
  <si>
    <t>Bulk Material Handling</t>
  </si>
  <si>
    <t>3.2.4.25</t>
  </si>
  <si>
    <t>Refurbishment of the conveyor belt associated with the Set A Belt Presses that is approximately 35m.</t>
  </si>
  <si>
    <t>3.2.4.26</t>
  </si>
  <si>
    <t>Refurbishment of the conveyor belt associated with the Set B Belt Presses that is approximately 46m.</t>
  </si>
  <si>
    <t>3.2.4.27</t>
  </si>
  <si>
    <t>Design, fabrication, and installation of a NEW conveyor belt associated with Set C belt press with an approximate length of 20m.</t>
  </si>
  <si>
    <r>
      <t xml:space="preserve"> </t>
    </r>
    <r>
      <rPr>
        <b/>
        <i/>
        <sz val="11"/>
        <color theme="1"/>
        <rFont val="Calibri"/>
        <family val="2"/>
      </rPr>
      <t>(C20)</t>
    </r>
    <r>
      <rPr>
        <b/>
        <sz val="11"/>
        <color theme="1"/>
        <rFont val="Calibri"/>
        <family val="2"/>
      </rPr>
      <t xml:space="preserve">  Total tender  value</t>
    </r>
  </si>
  <si>
    <r>
      <rPr>
        <b/>
        <i/>
        <sz val="11"/>
        <color theme="1"/>
        <rFont val="Calibri"/>
        <family val="2"/>
      </rPr>
      <t>(C21)</t>
    </r>
    <r>
      <rPr>
        <b/>
        <sz val="11"/>
        <color theme="1"/>
        <rFont val="Calibri"/>
        <family val="2"/>
      </rPr>
      <t xml:space="preserve"> Total Exempt imported content</t>
    </r>
  </si>
  <si>
    <r>
      <rPr>
        <b/>
        <i/>
        <sz val="11"/>
        <color theme="1"/>
        <rFont val="Calibri"/>
        <family val="2"/>
      </rPr>
      <t xml:space="preserve">(C22) Total </t>
    </r>
    <r>
      <rPr>
        <b/>
        <sz val="11"/>
        <color theme="1"/>
        <rFont val="Calibri"/>
        <family val="2"/>
      </rPr>
      <t>Tender value net of exempt imported content</t>
    </r>
  </si>
  <si>
    <r>
      <rPr>
        <b/>
        <i/>
        <sz val="11"/>
        <color theme="1"/>
        <rFont val="Calibri"/>
        <family val="2"/>
      </rPr>
      <t xml:space="preserve">(C23) </t>
    </r>
    <r>
      <rPr>
        <b/>
        <sz val="11"/>
        <color theme="1"/>
        <rFont val="Calibri"/>
        <family val="2"/>
      </rPr>
      <t>Total Imported content</t>
    </r>
  </si>
  <si>
    <r>
      <rPr>
        <b/>
        <i/>
        <sz val="11"/>
        <color theme="1"/>
        <rFont val="Calibri"/>
        <family val="2"/>
      </rPr>
      <t>(C24)</t>
    </r>
    <r>
      <rPr>
        <b/>
        <sz val="11"/>
        <color theme="1"/>
        <rFont val="Calibri"/>
        <family val="2"/>
      </rPr>
      <t xml:space="preserve"> Total local content</t>
    </r>
  </si>
  <si>
    <r>
      <rPr>
        <b/>
        <i/>
        <sz val="11"/>
        <color theme="1"/>
        <rFont val="Calibri"/>
        <family val="2"/>
      </rPr>
      <t xml:space="preserve">(C25) </t>
    </r>
    <r>
      <rPr>
        <b/>
        <sz val="11"/>
        <color theme="1"/>
        <rFont val="Calibri"/>
        <family val="2"/>
      </rPr>
      <t>Average local content % of tender</t>
    </r>
  </si>
  <si>
    <t>4.1.3.4</t>
  </si>
  <si>
    <t>Busbar to Main LV switchboard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</si>
</sst>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40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b/>
      <sz val="11"/>
      <color theme="1"/>
      <name val="Arial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Times New Roman"/>
      <family val="1"/>
    </font>
    <font>
      <i/>
      <sz val="9"/>
      <color theme="1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b/>
      <u/>
      <sz val="9"/>
      <color theme="1"/>
      <name val="Arial"/>
      <family val="2"/>
    </font>
    <font>
      <b/>
      <sz val="10"/>
      <color theme="1"/>
      <name val="Arial"/>
      <family val="2"/>
    </font>
    <font>
      <b/>
      <i/>
      <u/>
      <sz val="9"/>
      <color theme="1"/>
      <name val="Arial"/>
      <family val="2"/>
    </font>
    <font>
      <b/>
      <i/>
      <sz val="8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rgb="FF000000"/>
      <name val="Arial"/>
      <family val="2"/>
    </font>
    <font>
      <b/>
      <i/>
      <sz val="11"/>
      <color theme="1"/>
      <name val="Calibri"/>
      <family val="2"/>
    </font>
    <font>
      <sz val="11"/>
      <color theme="1"/>
      <name val="Calibri"/>
      <family val="2"/>
    </font>
    <font>
      <sz val="11"/>
      <name val="Arial Narrow"/>
      <family val="2"/>
    </font>
    <font>
      <b/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8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9" fillId="0" borderId="0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1" fillId="0" borderId="9" xfId="0" applyFont="1" applyBorder="1" applyAlignment="1">
      <alignment horizontal="left" vertical="center"/>
    </xf>
    <xf numFmtId="0" fontId="11" fillId="0" borderId="10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1" fillId="0" borderId="0" xfId="0" applyFont="1" applyBorder="1" applyAlignment="1">
      <alignment vertical="center"/>
    </xf>
    <xf numFmtId="0" fontId="11" fillId="0" borderId="12" xfId="0" applyFont="1" applyBorder="1" applyAlignment="1">
      <alignment horizontal="left" vertical="center"/>
    </xf>
    <xf numFmtId="0" fontId="11" fillId="0" borderId="13" xfId="0" applyFont="1" applyBorder="1" applyAlignment="1">
      <alignment horizontal="left" vertical="center"/>
    </xf>
    <xf numFmtId="0" fontId="11" fillId="0" borderId="0" xfId="0" applyFont="1" applyBorder="1" applyAlignment="1">
      <alignment horizontal="center" vertical="center" wrapText="1"/>
    </xf>
    <xf numFmtId="16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0" fontId="11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3" fillId="2" borderId="17" xfId="0" applyFont="1" applyFill="1" applyBorder="1" applyAlignment="1">
      <alignment horizontal="centerContinuous" vertical="center"/>
    </xf>
    <xf numFmtId="0" fontId="14" fillId="2" borderId="18" xfId="0" applyFont="1" applyFill="1" applyBorder="1" applyAlignment="1">
      <alignment horizontal="centerContinuous" vertical="center"/>
    </xf>
    <xf numFmtId="0" fontId="14" fillId="2" borderId="16" xfId="0" applyFont="1" applyFill="1" applyBorder="1" applyAlignment="1">
      <alignment horizontal="centerContinuous" vertical="center"/>
    </xf>
    <xf numFmtId="0" fontId="12" fillId="0" borderId="0" xfId="0" applyFont="1" applyBorder="1" applyAlignment="1">
      <alignment horizontal="left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Fill="1" applyBorder="1" applyAlignment="1">
      <alignment horizontal="right" vertical="center"/>
    </xf>
    <xf numFmtId="0" fontId="11" fillId="0" borderId="0" xfId="0" applyFont="1" applyBorder="1" applyAlignment="1">
      <alignment horizontal="right" vertical="center"/>
    </xf>
    <xf numFmtId="167" fontId="0" fillId="0" borderId="1" xfId="0" applyNumberFormat="1" applyBorder="1" applyAlignment="1">
      <alignment horizontal="center" vertical="center"/>
    </xf>
    <xf numFmtId="0" fontId="15" fillId="0" borderId="0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15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/>
    </xf>
    <xf numFmtId="0" fontId="0" fillId="0" borderId="0" xfId="0" applyBorder="1"/>
    <xf numFmtId="0" fontId="13" fillId="2" borderId="19" xfId="0" applyFont="1" applyFill="1" applyBorder="1" applyAlignment="1">
      <alignment horizontal="centerContinuous" vertical="center"/>
    </xf>
    <xf numFmtId="0" fontId="11" fillId="0" borderId="20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166" fontId="0" fillId="0" borderId="6" xfId="0" applyNumberFormat="1" applyBorder="1" applyAlignment="1">
      <alignment vertical="center"/>
    </xf>
    <xf numFmtId="0" fontId="11" fillId="0" borderId="14" xfId="0" applyFont="1" applyBorder="1" applyAlignment="1">
      <alignment horizontal="left" vertical="center"/>
    </xf>
    <xf numFmtId="0" fontId="11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0" fontId="15" fillId="0" borderId="22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Continuous" vertical="center"/>
    </xf>
    <xf numFmtId="166" fontId="16" fillId="2" borderId="6" xfId="0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left" vertical="center"/>
    </xf>
    <xf numFmtId="0" fontId="11" fillId="0" borderId="16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1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15" fillId="0" borderId="0" xfId="0" applyFont="1" applyFill="1" applyBorder="1" applyAlignment="1">
      <alignment horizontal="left" vertical="center"/>
    </xf>
    <xf numFmtId="0" fontId="17" fillId="0" borderId="0" xfId="0" applyFont="1" applyFill="1" applyBorder="1" applyAlignment="1">
      <alignment vertical="center" wrapText="1"/>
    </xf>
    <xf numFmtId="0" fontId="17" fillId="2" borderId="1" xfId="0" applyFont="1" applyFill="1" applyBorder="1" applyAlignment="1">
      <alignment horizontal="center" vertical="center" wrapText="1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66" fontId="11" fillId="0" borderId="0" xfId="0" applyNumberFormat="1" applyFont="1" applyFill="1" applyBorder="1" applyAlignment="1">
      <alignment horizontal="right" vertical="center"/>
    </xf>
    <xf numFmtId="0" fontId="0" fillId="0" borderId="17" xfId="0" applyFont="1" applyBorder="1" applyAlignment="1">
      <alignment horizontal="left"/>
    </xf>
    <xf numFmtId="0" fontId="0" fillId="0" borderId="17" xfId="0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right" vertical="center"/>
    </xf>
    <xf numFmtId="0" fontId="17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7" fillId="2" borderId="0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9" fillId="2" borderId="25" xfId="0" applyFont="1" applyFill="1" applyBorder="1" applyAlignment="1">
      <alignment horizontal="centerContinuous" vertical="center"/>
    </xf>
    <xf numFmtId="0" fontId="19" fillId="2" borderId="26" xfId="0" applyFont="1" applyFill="1" applyBorder="1" applyAlignment="1">
      <alignment horizontal="centerContinuous" vertical="center"/>
    </xf>
    <xf numFmtId="0" fontId="19" fillId="2" borderId="27" xfId="0" applyFont="1" applyFill="1" applyBorder="1" applyAlignment="1">
      <alignment horizontal="centerContinuous" vertical="center"/>
    </xf>
    <xf numFmtId="0" fontId="0" fillId="0" borderId="0" xfId="0" applyBorder="1" applyAlignment="1">
      <alignment horizontal="right"/>
    </xf>
    <xf numFmtId="0" fontId="11" fillId="0" borderId="1" xfId="0" applyFont="1" applyFill="1" applyBorder="1" applyAlignment="1">
      <alignment horizontal="center" vertical="center" wrapText="1"/>
    </xf>
    <xf numFmtId="165" fontId="0" fillId="0" borderId="0" xfId="0" applyNumberFormat="1" applyBorder="1" applyAlignment="1">
      <alignment horizontal="center" vertical="center" wrapText="1"/>
    </xf>
    <xf numFmtId="164" fontId="0" fillId="0" borderId="0" xfId="0" applyNumberFormat="1"/>
    <xf numFmtId="167" fontId="0" fillId="0" borderId="1" xfId="0" applyNumberFormat="1" applyFill="1" applyBorder="1" applyAlignment="1">
      <alignment horizontal="center" vertical="center"/>
    </xf>
    <xf numFmtId="9" fontId="0" fillId="0" borderId="0" xfId="0" applyNumberForma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166" fontId="0" fillId="0" borderId="0" xfId="0" applyNumberForma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center" vertical="center"/>
    </xf>
    <xf numFmtId="0" fontId="11" fillId="0" borderId="16" xfId="0" applyFont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0" fontId="0" fillId="3" borderId="17" xfId="0" applyFill="1" applyBorder="1" applyAlignment="1">
      <alignment horizontal="left"/>
    </xf>
    <xf numFmtId="164" fontId="0" fillId="3" borderId="1" xfId="0" applyNumberFormat="1" applyFont="1" applyFill="1" applyBorder="1" applyAlignment="1">
      <alignment horizontal="right" vertical="center"/>
    </xf>
    <xf numFmtId="0" fontId="11" fillId="3" borderId="1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/>
    </xf>
    <xf numFmtId="0" fontId="21" fillId="0" borderId="0" xfId="0" applyFont="1" applyBorder="1" applyAlignment="1">
      <alignment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29" xfId="0" quotePrefix="1" applyFont="1" applyFill="1" applyBorder="1" applyAlignment="1">
      <alignment horizontal="center" vertical="center"/>
    </xf>
    <xf numFmtId="0" fontId="7" fillId="0" borderId="20" xfId="0" quotePrefix="1" applyFont="1" applyBorder="1" applyAlignment="1">
      <alignment horizontal="center" vertical="center"/>
    </xf>
    <xf numFmtId="0" fontId="7" fillId="0" borderId="0" xfId="0" quotePrefix="1" applyFont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7" fillId="0" borderId="17" xfId="0" applyFont="1" applyFill="1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right" vertical="center"/>
    </xf>
    <xf numFmtId="0" fontId="23" fillId="0" borderId="0" xfId="0" applyFont="1" applyFill="1" applyBorder="1" applyAlignment="1">
      <alignment horizontal="right" vertical="center"/>
    </xf>
    <xf numFmtId="0" fontId="18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Continuous"/>
    </xf>
    <xf numFmtId="0" fontId="0" fillId="0" borderId="0" xfId="0" applyBorder="1" applyAlignment="1">
      <alignment horizontal="center"/>
    </xf>
    <xf numFmtId="37" fontId="0" fillId="0" borderId="0" xfId="0" applyNumberFormat="1" applyBorder="1"/>
    <xf numFmtId="0" fontId="0" fillId="0" borderId="0" xfId="0" applyFill="1" applyBorder="1" applyAlignment="1">
      <alignment horizontal="center"/>
    </xf>
    <xf numFmtId="3" fontId="0" fillId="0" borderId="0" xfId="0" applyNumberFormat="1" applyBorder="1"/>
    <xf numFmtId="0" fontId="7" fillId="0" borderId="16" xfId="0" applyFont="1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16" xfId="0" applyFont="1" applyFill="1" applyBorder="1" applyAlignment="1">
      <alignment horizontal="center" vertical="center"/>
    </xf>
    <xf numFmtId="0" fontId="7" fillId="0" borderId="31" xfId="0" applyFont="1" applyFill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29" fillId="0" borderId="1" xfId="0" applyFont="1" applyBorder="1" applyAlignment="1">
      <alignment vertical="center"/>
    </xf>
    <xf numFmtId="0" fontId="29" fillId="0" borderId="1" xfId="0" applyFont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0" fontId="26" fillId="0" borderId="1" xfId="0" applyFont="1" applyBorder="1" applyAlignment="1">
      <alignment vertical="center"/>
    </xf>
    <xf numFmtId="0" fontId="30" fillId="0" borderId="1" xfId="0" applyFont="1" applyBorder="1" applyAlignment="1">
      <alignment vertical="center" wrapText="1"/>
    </xf>
    <xf numFmtId="0" fontId="7" fillId="0" borderId="16" xfId="0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31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2" fontId="7" fillId="0" borderId="1" xfId="0" applyNumberFormat="1" applyFont="1" applyFill="1" applyBorder="1" applyAlignment="1">
      <alignment horizontal="center" vertical="center"/>
    </xf>
    <xf numFmtId="0" fontId="34" fillId="0" borderId="0" xfId="0" applyFont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37" fillId="0" borderId="1" xfId="0" applyFont="1" applyBorder="1" applyAlignment="1">
      <alignment horizontal="center" vertical="center"/>
    </xf>
    <xf numFmtId="0" fontId="0" fillId="0" borderId="4" xfId="0" applyBorder="1" applyAlignment="1">
      <alignment vertical="center" wrapText="1"/>
    </xf>
    <xf numFmtId="0" fontId="8" fillId="0" borderId="0" xfId="0" applyFont="1" applyBorder="1" applyAlignment="1">
      <alignment horizontal="centerContinuous" vertical="center" wrapText="1"/>
    </xf>
    <xf numFmtId="0" fontId="0" fillId="0" borderId="0" xfId="0" applyBorder="1" applyAlignment="1">
      <alignment vertical="center" wrapText="1"/>
    </xf>
    <xf numFmtId="0" fontId="19" fillId="2" borderId="26" xfId="0" applyFont="1" applyFill="1" applyBorder="1" applyAlignment="1">
      <alignment horizontal="centerContinuous" vertical="center" wrapText="1"/>
    </xf>
    <xf numFmtId="0" fontId="11" fillId="0" borderId="12" xfId="0" applyFont="1" applyBorder="1" applyAlignment="1">
      <alignment horizontal="left" vertical="center" wrapText="1"/>
    </xf>
    <xf numFmtId="0" fontId="11" fillId="0" borderId="13" xfId="0" applyFont="1" applyBorder="1" applyAlignment="1">
      <alignment horizontal="left" vertical="center" wrapText="1"/>
    </xf>
    <xf numFmtId="0" fontId="0" fillId="0" borderId="15" xfId="0" applyBorder="1" applyAlignment="1">
      <alignment vertical="center" wrapText="1"/>
    </xf>
    <xf numFmtId="0" fontId="35" fillId="0" borderId="1" xfId="0" applyFont="1" applyBorder="1" applyAlignment="1">
      <alignment vertical="center" wrapText="1"/>
    </xf>
    <xf numFmtId="0" fontId="32" fillId="0" borderId="1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0" xfId="0" applyBorder="1" applyAlignment="1">
      <alignment vertical="center" wrapText="1"/>
    </xf>
    <xf numFmtId="0" fontId="0" fillId="0" borderId="0" xfId="0" applyAlignment="1">
      <alignment vertical="center" wrapText="1"/>
    </xf>
    <xf numFmtId="2" fontId="38" fillId="0" borderId="29" xfId="0" applyNumberFormat="1" applyFont="1" applyBorder="1" applyAlignment="1" applyProtection="1">
      <alignment horizontal="center" vertical="center"/>
      <protection locked="0"/>
    </xf>
    <xf numFmtId="2" fontId="0" fillId="0" borderId="1" xfId="0" applyNumberFormat="1" applyFont="1" applyFill="1" applyBorder="1" applyAlignment="1">
      <alignment horizontal="center" vertical="center"/>
    </xf>
    <xf numFmtId="166" fontId="0" fillId="0" borderId="19" xfId="0" applyNumberFormat="1" applyFont="1" applyBorder="1" applyAlignment="1">
      <alignment vertical="center"/>
    </xf>
    <xf numFmtId="166" fontId="0" fillId="0" borderId="21" xfId="0" applyNumberFormat="1" applyFont="1" applyBorder="1" applyAlignment="1">
      <alignment vertical="center"/>
    </xf>
    <xf numFmtId="166" fontId="0" fillId="0" borderId="20" xfId="0" applyNumberFormat="1" applyFont="1" applyBorder="1" applyAlignment="1">
      <alignment vertical="center"/>
    </xf>
    <xf numFmtId="166" fontId="0" fillId="0" borderId="21" xfId="0" applyNumberFormat="1" applyFont="1" applyFill="1" applyBorder="1" applyAlignment="1">
      <alignment vertical="center"/>
    </xf>
    <xf numFmtId="166" fontId="0" fillId="0" borderId="19" xfId="0" applyNumberFormat="1" applyFont="1" applyFill="1" applyBorder="1" applyAlignment="1">
      <alignment vertical="center"/>
    </xf>
    <xf numFmtId="166" fontId="0" fillId="0" borderId="20" xfId="0" applyNumberFormat="1" applyFont="1" applyFill="1" applyBorder="1" applyAlignment="1">
      <alignment vertical="center"/>
    </xf>
    <xf numFmtId="166" fontId="0" fillId="0" borderId="6" xfId="0" applyNumberFormat="1" applyFont="1" applyBorder="1" applyAlignment="1">
      <alignment vertical="center"/>
    </xf>
    <xf numFmtId="166" fontId="0" fillId="0" borderId="28" xfId="0" applyNumberFormat="1" applyFont="1" applyFill="1" applyBorder="1" applyAlignment="1">
      <alignment vertical="center"/>
    </xf>
    <xf numFmtId="0" fontId="0" fillId="0" borderId="1" xfId="0" applyFont="1" applyBorder="1"/>
    <xf numFmtId="0" fontId="0" fillId="0" borderId="16" xfId="0" applyFont="1" applyBorder="1" applyAlignment="1">
      <alignment horizontal="left" vertical="center"/>
    </xf>
    <xf numFmtId="168" fontId="0" fillId="0" borderId="1" xfId="0" applyNumberFormat="1" applyFont="1" applyBorder="1" applyAlignment="1">
      <alignment horizontal="right"/>
    </xf>
    <xf numFmtId="167" fontId="0" fillId="0" borderId="1" xfId="0" applyNumberFormat="1" applyFont="1" applyBorder="1" applyAlignment="1">
      <alignment vertical="center"/>
    </xf>
    <xf numFmtId="0" fontId="0" fillId="0" borderId="1" xfId="0" applyFont="1" applyFill="1" applyBorder="1"/>
    <xf numFmtId="0" fontId="0" fillId="0" borderId="16" xfId="0" applyFont="1" applyFill="1" applyBorder="1" applyAlignment="1">
      <alignment horizontal="left" vertical="center"/>
    </xf>
    <xf numFmtId="169" fontId="0" fillId="0" borderId="1" xfId="0" applyNumberFormat="1" applyFont="1" applyFill="1" applyBorder="1" applyAlignment="1">
      <alignment horizontal="right" vertical="center"/>
    </xf>
    <xf numFmtId="167" fontId="0" fillId="0" borderId="1" xfId="0" applyNumberFormat="1" applyFont="1" applyFill="1" applyBorder="1" applyAlignment="1">
      <alignment vertical="center"/>
    </xf>
    <xf numFmtId="0" fontId="0" fillId="0" borderId="1" xfId="0" applyFont="1" applyFill="1" applyBorder="1" applyAlignment="1">
      <alignment horizontal="left" vertical="center"/>
    </xf>
    <xf numFmtId="169" fontId="0" fillId="0" borderId="1" xfId="0" applyNumberFormat="1" applyFont="1" applyBorder="1" applyAlignment="1">
      <alignment horizontal="center" vertical="center"/>
    </xf>
    <xf numFmtId="166" fontId="0" fillId="0" borderId="1" xfId="0" applyNumberFormat="1" applyFont="1" applyBorder="1" applyAlignment="1">
      <alignment vertical="center"/>
    </xf>
    <xf numFmtId="169" fontId="0" fillId="0" borderId="1" xfId="0" applyNumberFormat="1" applyFont="1" applyBorder="1" applyAlignment="1">
      <alignment vertical="center"/>
    </xf>
    <xf numFmtId="165" fontId="0" fillId="0" borderId="1" xfId="0" applyNumberFormat="1" applyFont="1" applyBorder="1" applyAlignment="1">
      <alignment vertical="center"/>
    </xf>
    <xf numFmtId="165" fontId="0" fillId="0" borderId="1" xfId="0" applyNumberFormat="1" applyFont="1" applyBorder="1" applyAlignment="1">
      <alignment horizontal="right" vertical="center"/>
    </xf>
    <xf numFmtId="166" fontId="0" fillId="0" borderId="0" xfId="0" applyNumberFormat="1" applyFont="1" applyBorder="1" applyAlignment="1">
      <alignment vertical="center"/>
    </xf>
    <xf numFmtId="3" fontId="0" fillId="0" borderId="1" xfId="0" applyNumberFormat="1" applyFont="1" applyBorder="1" applyAlignment="1">
      <alignment horizontal="center" vertical="center"/>
    </xf>
    <xf numFmtId="170" fontId="0" fillId="0" borderId="0" xfId="0" applyNumberFormat="1" applyFont="1" applyFill="1" applyBorder="1" applyAlignment="1">
      <alignment horizontal="center"/>
    </xf>
    <xf numFmtId="166" fontId="0" fillId="0" borderId="1" xfId="0" applyNumberFormat="1" applyFont="1" applyFill="1" applyBorder="1" applyAlignment="1">
      <alignment vertical="center"/>
    </xf>
    <xf numFmtId="170" fontId="0" fillId="0" borderId="1" xfId="0" applyNumberFormat="1" applyFont="1" applyFill="1" applyBorder="1"/>
    <xf numFmtId="165" fontId="0" fillId="0" borderId="1" xfId="0" applyNumberFormat="1" applyFont="1" applyFill="1" applyBorder="1" applyAlignment="1">
      <alignment vertical="center"/>
    </xf>
    <xf numFmtId="165" fontId="0" fillId="0" borderId="1" xfId="0" applyNumberFormat="1" applyFont="1" applyFill="1" applyBorder="1" applyAlignment="1">
      <alignment horizontal="right" vertical="center"/>
    </xf>
    <xf numFmtId="166" fontId="0" fillId="0" borderId="0" xfId="0" applyNumberFormat="1" applyFont="1" applyFill="1" applyBorder="1" applyAlignment="1">
      <alignment vertical="center"/>
    </xf>
    <xf numFmtId="3" fontId="0" fillId="0" borderId="1" xfId="0" applyNumberFormat="1" applyFont="1" applyFill="1" applyBorder="1" applyAlignment="1">
      <alignment horizontal="center" vertical="center"/>
    </xf>
    <xf numFmtId="166" fontId="0" fillId="0" borderId="1" xfId="0" applyNumberFormat="1" applyFont="1" applyFill="1" applyBorder="1" applyAlignment="1">
      <alignment horizontal="center" vertical="center"/>
    </xf>
    <xf numFmtId="171" fontId="0" fillId="0" borderId="1" xfId="0" applyNumberFormat="1" applyFont="1" applyFill="1" applyBorder="1" applyAlignment="1">
      <alignment vertical="center"/>
    </xf>
    <xf numFmtId="9" fontId="0" fillId="0" borderId="1" xfId="0" applyNumberFormat="1" applyFont="1" applyFill="1" applyBorder="1" applyAlignment="1">
      <alignment horizontal="center" vertical="center"/>
    </xf>
    <xf numFmtId="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3" borderId="16" xfId="0" applyFont="1" applyFill="1" applyBorder="1" applyAlignment="1">
      <alignment horizontal="center" vertical="center"/>
    </xf>
    <xf numFmtId="172" fontId="0" fillId="0" borderId="1" xfId="0" applyNumberFormat="1" applyFont="1" applyBorder="1" applyAlignment="1">
      <alignment vertical="center"/>
    </xf>
    <xf numFmtId="165" fontId="0" fillId="0" borderId="1" xfId="0" applyNumberFormat="1" applyFont="1" applyBorder="1" applyAlignment="1">
      <alignment horizontal="center" vertical="center"/>
    </xf>
    <xf numFmtId="0" fontId="0" fillId="0" borderId="0" xfId="0" applyFont="1" applyBorder="1"/>
    <xf numFmtId="0" fontId="0" fillId="3" borderId="16" xfId="0" applyFont="1" applyFill="1" applyBorder="1" applyAlignment="1">
      <alignment horizontal="left" vertical="center"/>
    </xf>
    <xf numFmtId="166" fontId="0" fillId="0" borderId="1" xfId="0" applyNumberFormat="1" applyFont="1" applyBorder="1" applyAlignment="1">
      <alignment horizontal="center" vertical="center"/>
    </xf>
    <xf numFmtId="0" fontId="0" fillId="3" borderId="16" xfId="0" applyFont="1" applyFill="1" applyBorder="1" applyAlignment="1">
      <alignment horizontal="right" vertical="center"/>
    </xf>
    <xf numFmtId="164" fontId="0" fillId="0" borderId="1" xfId="0" applyNumberFormat="1" applyFont="1" applyBorder="1" applyAlignment="1">
      <alignment horizontal="center" vertical="center"/>
    </xf>
    <xf numFmtId="168" fontId="0" fillId="0" borderId="1" xfId="0" applyNumberFormat="1" applyFont="1" applyBorder="1" applyAlignment="1">
      <alignment vertical="center"/>
    </xf>
    <xf numFmtId="164" fontId="0" fillId="0" borderId="23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164" fontId="0" fillId="0" borderId="1" xfId="0" applyNumberFormat="1" applyFont="1" applyFill="1" applyBorder="1" applyAlignment="1">
      <alignment vertical="center"/>
    </xf>
    <xf numFmtId="164" fontId="0" fillId="0" borderId="0" xfId="0" applyNumberFormat="1" applyFont="1" applyFill="1" applyBorder="1" applyAlignment="1">
      <alignment vertical="center"/>
    </xf>
    <xf numFmtId="0" fontId="0" fillId="0" borderId="6" xfId="0" applyFont="1" applyBorder="1" applyAlignment="1">
      <alignment horizontal="center" vertical="center"/>
    </xf>
    <xf numFmtId="166" fontId="11" fillId="0" borderId="23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6" xfId="0" applyFont="1" applyBorder="1" applyAlignment="1">
      <alignment vertical="center"/>
    </xf>
    <xf numFmtId="0" fontId="0" fillId="0" borderId="0" xfId="0" applyFont="1" applyBorder="1" applyAlignment="1">
      <alignment horizontal="right" vertical="center"/>
    </xf>
    <xf numFmtId="166" fontId="11" fillId="0" borderId="1" xfId="0" applyNumberFormat="1" applyFont="1" applyBorder="1" applyAlignment="1">
      <alignment vertical="center"/>
    </xf>
    <xf numFmtId="10" fontId="11" fillId="0" borderId="1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0" fillId="0" borderId="8" xfId="0" applyFont="1" applyBorder="1" applyAlignment="1">
      <alignment vertical="center"/>
    </xf>
    <xf numFmtId="166" fontId="11" fillId="3" borderId="1" xfId="0" applyNumberFormat="1" applyFont="1" applyFill="1" applyBorder="1" applyAlignment="1">
      <alignment vertical="center"/>
    </xf>
    <xf numFmtId="10" fontId="11" fillId="3" borderId="1" xfId="0" applyNumberFormat="1" applyFont="1" applyFill="1" applyBorder="1" applyAlignment="1">
      <alignment horizontal="center" vertical="center"/>
    </xf>
    <xf numFmtId="0" fontId="11" fillId="0" borderId="3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7" xfId="0" applyFont="1" applyFill="1" applyBorder="1" applyAlignment="1">
      <alignment horizontal="center" vertical="center" wrapText="1"/>
    </xf>
    <xf numFmtId="0" fontId="11" fillId="0" borderId="16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7" xfId="0" applyFont="1" applyBorder="1" applyAlignment="1">
      <alignment horizontal="left" vertical="center"/>
    </xf>
    <xf numFmtId="0" fontId="0" fillId="0" borderId="16" xfId="0" applyFont="1" applyBorder="1" applyAlignment="1">
      <alignment horizontal="left" vertical="center"/>
    </xf>
    <xf numFmtId="0" fontId="11" fillId="0" borderId="17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7" fillId="0" borderId="17" xfId="0" quotePrefix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7" xfId="0" applyFont="1" applyBorder="1" applyAlignment="1">
      <alignment horizontal="right" vertical="center"/>
    </xf>
    <xf numFmtId="0" fontId="0" fillId="0" borderId="16" xfId="0" applyFont="1" applyBorder="1" applyAlignment="1">
      <alignment horizontal="right" vertical="center"/>
    </xf>
    <xf numFmtId="0" fontId="15" fillId="0" borderId="22" xfId="0" applyFont="1" applyFill="1" applyBorder="1" applyAlignment="1">
      <alignment horizontal="left" vertical="center" wrapText="1"/>
    </xf>
    <xf numFmtId="0" fontId="11" fillId="0" borderId="24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 wrapText="1"/>
    </xf>
    <xf numFmtId="0" fontId="7" fillId="0" borderId="17" xfId="0" applyFont="1" applyFill="1" applyBorder="1" applyAlignment="1">
      <alignment horizontal="center" vertical="center"/>
    </xf>
    <xf numFmtId="0" fontId="7" fillId="0" borderId="16" xfId="0" quotePrefix="1" applyFont="1" applyFill="1" applyBorder="1" applyAlignment="1">
      <alignment horizontal="center" vertical="center"/>
    </xf>
    <xf numFmtId="0" fontId="25" fillId="0" borderId="17" xfId="0" applyFont="1" applyBorder="1" applyAlignment="1">
      <alignment horizontal="left" vertical="center"/>
    </xf>
    <xf numFmtId="0" fontId="25" fillId="0" borderId="16" xfId="0" applyFont="1" applyBorder="1" applyAlignment="1">
      <alignment horizontal="left" vertical="center"/>
    </xf>
    <xf numFmtId="0" fontId="17" fillId="2" borderId="4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center" vertical="center" wrapText="1"/>
    </xf>
    <xf numFmtId="0" fontId="13" fillId="2" borderId="22" xfId="0" applyFont="1" applyFill="1" applyBorder="1" applyAlignment="1">
      <alignment horizontal="center" vertical="center" wrapText="1"/>
    </xf>
    <xf numFmtId="0" fontId="11" fillId="0" borderId="17" xfId="0" applyFont="1" applyBorder="1" applyAlignment="1">
      <alignment horizontal="left" vertical="center"/>
    </xf>
    <xf numFmtId="0" fontId="11" fillId="0" borderId="16" xfId="0" applyFont="1" applyBorder="1" applyAlignment="1">
      <alignment horizontal="left" vertical="center"/>
    </xf>
    <xf numFmtId="0" fontId="0" fillId="0" borderId="17" xfId="0" applyFont="1" applyFill="1" applyBorder="1" applyAlignment="1">
      <alignment horizontal="left" vertical="center"/>
    </xf>
    <xf numFmtId="0" fontId="0" fillId="0" borderId="16" xfId="0" applyFont="1" applyFill="1" applyBorder="1" applyAlignment="1">
      <alignment horizontal="left" vertical="center"/>
    </xf>
    <xf numFmtId="0" fontId="7" fillId="0" borderId="17" xfId="0" applyFont="1" applyBorder="1" applyAlignment="1">
      <alignment horizontal="center" vertical="center"/>
    </xf>
    <xf numFmtId="0" fontId="0" fillId="0" borderId="17" xfId="0" applyFill="1" applyBorder="1" applyAlignment="1">
      <alignment horizontal="left" vertical="center"/>
    </xf>
    <xf numFmtId="0" fontId="0" fillId="0" borderId="18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17" fillId="2" borderId="0" xfId="0" applyFont="1" applyFill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0" fillId="0" borderId="18" xfId="0" applyBorder="1"/>
    <xf numFmtId="0" fontId="0" fillId="0" borderId="16" xfId="0" applyBorder="1"/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19" fillId="2" borderId="25" xfId="0" applyFont="1" applyFill="1" applyBorder="1" applyAlignment="1">
      <alignment horizontal="center" vertical="center"/>
    </xf>
    <xf numFmtId="0" fontId="19" fillId="2" borderId="26" xfId="0" applyFont="1" applyFill="1" applyBorder="1" applyAlignment="1">
      <alignment horizontal="center" vertical="center"/>
    </xf>
    <xf numFmtId="0" fontId="19" fillId="2" borderId="27" xfId="0" applyFont="1" applyFill="1" applyBorder="1" applyAlignment="1">
      <alignment horizontal="center" vertical="center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131"/>
  <sheetViews>
    <sheetView view="pageBreakPreview" zoomScaleNormal="100" zoomScaleSheetLayoutView="100" workbookViewId="0">
      <selection activeCell="E47" sqref="E47"/>
    </sheetView>
  </sheetViews>
  <sheetFormatPr defaultColWidth="9.109375" defaultRowHeight="14.4" x14ac:dyDescent="0.3"/>
  <cols>
    <col min="1" max="1" width="9.109375" style="1"/>
    <col min="2" max="2" width="3.88671875" style="1" customWidth="1"/>
    <col min="3" max="3" width="8.33203125" style="3" bestFit="1" customWidth="1"/>
    <col min="4" max="4" width="13.5546875" style="1" customWidth="1"/>
    <col min="5" max="5" width="70.5546875" style="1" customWidth="1"/>
    <col min="6" max="6" width="4.109375" style="1" customWidth="1"/>
    <col min="7" max="7" width="12.109375" style="1" customWidth="1"/>
    <col min="8" max="9" width="12.5546875" style="1" customWidth="1"/>
    <col min="10" max="10" width="11.88671875" style="1" customWidth="1"/>
    <col min="11" max="11" width="12.33203125" style="1" customWidth="1"/>
    <col min="12" max="12" width="10.5546875" style="1" customWidth="1"/>
    <col min="13" max="13" width="2.5546875" style="1" customWidth="1"/>
    <col min="14" max="14" width="9.109375" style="1" customWidth="1"/>
    <col min="15" max="15" width="16.33203125" style="1" bestFit="1" customWidth="1"/>
    <col min="16" max="16" width="16.5546875" style="1" customWidth="1"/>
    <col min="17" max="17" width="15.44140625" style="1" bestFit="1" customWidth="1"/>
    <col min="18" max="19" width="3.6640625" style="1" customWidth="1"/>
    <col min="20" max="20" width="10.33203125" style="1" bestFit="1" customWidth="1"/>
    <col min="21" max="16384" width="9.109375" style="1"/>
  </cols>
  <sheetData>
    <row r="1" spans="2:19" ht="15" thickBot="1" x14ac:dyDescent="0.35">
      <c r="B1" s="10"/>
      <c r="C1" s="129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2"/>
    </row>
    <row r="2" spans="2:19" ht="18" x14ac:dyDescent="0.3">
      <c r="B2" s="29"/>
      <c r="C2" s="129"/>
      <c r="D2" s="130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41" t="s">
        <v>157</v>
      </c>
      <c r="R2" s="12"/>
      <c r="S2" s="15"/>
    </row>
    <row r="3" spans="2:19" ht="25.8" x14ac:dyDescent="0.3">
      <c r="B3" s="29"/>
      <c r="C3" s="24"/>
      <c r="D3" s="13" t="s">
        <v>168</v>
      </c>
      <c r="E3" s="13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5"/>
      <c r="S3" s="15"/>
    </row>
    <row r="4" spans="2:19" ht="15" thickBot="1" x14ac:dyDescent="0.35">
      <c r="B4" s="29"/>
      <c r="C4" s="24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5"/>
      <c r="S4" s="15"/>
    </row>
    <row r="5" spans="2:19" ht="21.6" thickBot="1" x14ac:dyDescent="0.35">
      <c r="B5" s="29"/>
      <c r="C5" s="24"/>
      <c r="D5" s="97" t="s">
        <v>30</v>
      </c>
      <c r="E5" s="98"/>
      <c r="F5" s="98"/>
      <c r="G5" s="98"/>
      <c r="H5" s="98"/>
      <c r="I5" s="98"/>
      <c r="J5" s="98"/>
      <c r="K5" s="98"/>
      <c r="L5" s="98"/>
      <c r="M5" s="99"/>
      <c r="N5" s="99"/>
      <c r="O5" s="99"/>
      <c r="P5" s="99"/>
      <c r="Q5" s="99"/>
      <c r="R5" s="15"/>
      <c r="S5" s="15"/>
    </row>
    <row r="6" spans="2:19" ht="15" thickBot="1" x14ac:dyDescent="0.35">
      <c r="B6" s="29"/>
      <c r="C6" s="24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5"/>
      <c r="S6" s="15"/>
    </row>
    <row r="7" spans="2:19" x14ac:dyDescent="0.3">
      <c r="B7" s="29"/>
      <c r="C7" s="71" t="s">
        <v>66</v>
      </c>
      <c r="D7" s="26" t="s">
        <v>0</v>
      </c>
      <c r="E7" s="33"/>
      <c r="F7" s="251"/>
      <c r="G7" s="252"/>
      <c r="H7" s="252"/>
      <c r="I7" s="252"/>
      <c r="J7" s="16"/>
      <c r="K7" s="16"/>
      <c r="L7" s="16"/>
      <c r="M7" s="16"/>
      <c r="N7" s="16"/>
      <c r="O7" s="16"/>
      <c r="P7" s="243" t="s">
        <v>23</v>
      </c>
      <c r="Q7" s="244"/>
      <c r="R7" s="15"/>
      <c r="S7" s="15"/>
    </row>
    <row r="8" spans="2:19" ht="15" thickBot="1" x14ac:dyDescent="0.35">
      <c r="B8" s="29"/>
      <c r="C8" s="71" t="s">
        <v>67</v>
      </c>
      <c r="D8" s="27" t="s">
        <v>4</v>
      </c>
      <c r="E8" s="34"/>
      <c r="F8" s="251"/>
      <c r="G8" s="252"/>
      <c r="H8" s="252"/>
      <c r="I8" s="252"/>
      <c r="J8" s="16"/>
      <c r="K8" s="16"/>
      <c r="L8" s="16"/>
      <c r="M8" s="16"/>
      <c r="N8" s="16"/>
      <c r="O8" s="16"/>
      <c r="P8" s="245"/>
      <c r="Q8" s="246"/>
      <c r="R8" s="15"/>
      <c r="S8" s="15"/>
    </row>
    <row r="9" spans="2:19" x14ac:dyDescent="0.3">
      <c r="B9" s="29"/>
      <c r="C9" s="71" t="s">
        <v>68</v>
      </c>
      <c r="D9" s="27" t="s">
        <v>57</v>
      </c>
      <c r="E9" s="34"/>
      <c r="F9" s="253"/>
      <c r="G9" s="254"/>
      <c r="H9" s="254"/>
      <c r="I9" s="254"/>
      <c r="J9" s="16"/>
      <c r="K9" s="16"/>
      <c r="L9" s="16"/>
      <c r="M9" s="16"/>
      <c r="N9" s="16"/>
      <c r="O9" s="16"/>
      <c r="P9" s="16"/>
      <c r="Q9" s="16"/>
      <c r="R9" s="15"/>
      <c r="S9" s="15"/>
    </row>
    <row r="10" spans="2:19" x14ac:dyDescent="0.3">
      <c r="B10" s="29"/>
      <c r="C10" s="71" t="s">
        <v>69</v>
      </c>
      <c r="D10" s="27" t="s">
        <v>2</v>
      </c>
      <c r="E10" s="34"/>
      <c r="F10" s="253"/>
      <c r="G10" s="254"/>
      <c r="H10" s="254"/>
      <c r="I10" s="254"/>
      <c r="J10" s="16"/>
      <c r="K10" s="16"/>
      <c r="L10" s="16"/>
      <c r="M10" s="16"/>
      <c r="N10" s="16"/>
      <c r="O10" s="16"/>
      <c r="P10" s="16"/>
      <c r="Q10" s="16"/>
      <c r="R10" s="15"/>
      <c r="S10" s="15"/>
    </row>
    <row r="11" spans="2:19" x14ac:dyDescent="0.3">
      <c r="B11" s="29"/>
      <c r="C11" s="71" t="s">
        <v>70</v>
      </c>
      <c r="D11" s="27" t="s">
        <v>5</v>
      </c>
      <c r="E11" s="34"/>
      <c r="F11" s="253"/>
      <c r="G11" s="254"/>
      <c r="H11" s="254"/>
      <c r="I11" s="254"/>
      <c r="J11" s="16"/>
      <c r="K11" s="16"/>
      <c r="L11" s="16"/>
      <c r="M11" s="16"/>
      <c r="N11" s="16"/>
      <c r="O11" s="16"/>
      <c r="P11" s="16"/>
      <c r="Q11" s="16"/>
      <c r="R11" s="15"/>
      <c r="S11" s="15"/>
    </row>
    <row r="12" spans="2:19" x14ac:dyDescent="0.3">
      <c r="B12" s="29"/>
      <c r="C12" s="71" t="s">
        <v>71</v>
      </c>
      <c r="D12" s="27" t="s">
        <v>3</v>
      </c>
      <c r="E12" s="34"/>
      <c r="F12" s="76" t="s">
        <v>160</v>
      </c>
      <c r="G12" s="104"/>
      <c r="H12" s="76" t="s">
        <v>16</v>
      </c>
      <c r="I12" s="104"/>
      <c r="J12" s="76" t="s">
        <v>25</v>
      </c>
      <c r="K12" s="104"/>
      <c r="L12" s="16"/>
      <c r="M12" s="16"/>
      <c r="N12" s="16"/>
      <c r="O12" s="16"/>
      <c r="P12" s="16"/>
      <c r="Q12" s="16"/>
      <c r="R12" s="15"/>
      <c r="S12" s="15"/>
    </row>
    <row r="13" spans="2:19" x14ac:dyDescent="0.3">
      <c r="B13" s="29"/>
      <c r="C13" s="71" t="s">
        <v>72</v>
      </c>
      <c r="D13" s="38" t="s">
        <v>56</v>
      </c>
      <c r="E13" s="39"/>
      <c r="F13" s="37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5"/>
      <c r="S13" s="15"/>
    </row>
    <row r="14" spans="2:19" ht="15.6" x14ac:dyDescent="0.3">
      <c r="B14" s="29"/>
      <c r="C14" s="24"/>
      <c r="D14" s="16"/>
      <c r="E14" s="16"/>
      <c r="F14" s="16"/>
      <c r="G14" s="43" t="s">
        <v>9</v>
      </c>
      <c r="H14" s="44"/>
      <c r="I14" s="44"/>
      <c r="J14" s="44"/>
      <c r="K14" s="44"/>
      <c r="L14" s="45"/>
      <c r="M14" s="46"/>
      <c r="N14" s="43" t="s">
        <v>8</v>
      </c>
      <c r="O14" s="47"/>
      <c r="P14" s="47"/>
      <c r="Q14" s="48"/>
      <c r="R14" s="15"/>
      <c r="S14" s="15"/>
    </row>
    <row r="15" spans="2:19" s="2" customFormat="1" ht="72" x14ac:dyDescent="0.3">
      <c r="B15" s="30"/>
      <c r="C15" s="23"/>
      <c r="D15" s="101" t="s">
        <v>43</v>
      </c>
      <c r="E15" s="247" t="s">
        <v>44</v>
      </c>
      <c r="F15" s="248"/>
      <c r="G15" s="28" t="s">
        <v>59</v>
      </c>
      <c r="H15" s="28" t="s">
        <v>154</v>
      </c>
      <c r="I15" s="28" t="s">
        <v>58</v>
      </c>
      <c r="J15" s="28" t="s">
        <v>52</v>
      </c>
      <c r="K15" s="28" t="s">
        <v>53</v>
      </c>
      <c r="L15" s="28" t="s">
        <v>60</v>
      </c>
      <c r="M15" s="35"/>
      <c r="N15" s="28" t="s">
        <v>345</v>
      </c>
      <c r="O15" s="28" t="s">
        <v>10</v>
      </c>
      <c r="P15" s="28" t="s">
        <v>61</v>
      </c>
      <c r="Q15" s="28" t="s">
        <v>62</v>
      </c>
      <c r="R15" s="17"/>
      <c r="S15" s="17"/>
    </row>
    <row r="16" spans="2:19" s="3" customFormat="1" ht="12" customHeight="1" x14ac:dyDescent="0.3">
      <c r="B16" s="31"/>
      <c r="C16" s="24"/>
      <c r="D16" s="148" t="s">
        <v>73</v>
      </c>
      <c r="E16" s="249" t="s">
        <v>74</v>
      </c>
      <c r="F16" s="250"/>
      <c r="G16" s="121" t="s">
        <v>75</v>
      </c>
      <c r="H16" s="121" t="s">
        <v>76</v>
      </c>
      <c r="I16" s="121" t="s">
        <v>77</v>
      </c>
      <c r="J16" s="121" t="s">
        <v>78</v>
      </c>
      <c r="K16" s="121" t="s">
        <v>79</v>
      </c>
      <c r="L16" s="121" t="s">
        <v>80</v>
      </c>
      <c r="M16" s="75"/>
      <c r="N16" s="121" t="s">
        <v>81</v>
      </c>
      <c r="O16" s="121" t="s">
        <v>82</v>
      </c>
      <c r="P16" s="121" t="s">
        <v>83</v>
      </c>
      <c r="Q16" s="121" t="s">
        <v>84</v>
      </c>
      <c r="R16" s="18"/>
      <c r="S16" s="18"/>
    </row>
    <row r="17" spans="2:19" s="3" customFormat="1" ht="12" customHeight="1" x14ac:dyDescent="0.3">
      <c r="B17" s="31"/>
      <c r="C17" s="24"/>
      <c r="D17" s="149"/>
      <c r="E17" s="150" t="s">
        <v>187</v>
      </c>
      <c r="F17" s="144"/>
      <c r="G17" s="121"/>
      <c r="H17" s="121"/>
      <c r="I17" s="121"/>
      <c r="J17" s="121"/>
      <c r="K17" s="121"/>
      <c r="L17" s="121"/>
      <c r="M17" s="75"/>
      <c r="N17" s="160"/>
      <c r="O17" s="144"/>
      <c r="P17" s="144"/>
      <c r="Q17" s="144"/>
      <c r="R17" s="18"/>
      <c r="S17" s="18"/>
    </row>
    <row r="18" spans="2:19" s="3" customFormat="1" ht="12" customHeight="1" x14ac:dyDescent="0.3">
      <c r="B18" s="31"/>
      <c r="C18" s="24"/>
      <c r="D18" s="149" t="s">
        <v>188</v>
      </c>
      <c r="E18" s="152" t="s">
        <v>189</v>
      </c>
      <c r="F18" s="144"/>
      <c r="G18" s="121"/>
      <c r="H18" s="121"/>
      <c r="I18" s="121"/>
      <c r="J18" s="121"/>
      <c r="K18" s="121"/>
      <c r="L18" s="121"/>
      <c r="M18" s="75"/>
      <c r="N18" s="160">
        <v>173.55600000000001</v>
      </c>
      <c r="O18" s="144"/>
      <c r="P18" s="144"/>
      <c r="Q18" s="144"/>
      <c r="R18" s="18"/>
      <c r="S18" s="18"/>
    </row>
    <row r="19" spans="2:19" s="3" customFormat="1" x14ac:dyDescent="0.3">
      <c r="B19" s="31"/>
      <c r="C19" s="24"/>
      <c r="D19" s="149" t="s">
        <v>190</v>
      </c>
      <c r="E19" s="152" t="s">
        <v>191</v>
      </c>
      <c r="F19" s="144"/>
      <c r="G19" s="121"/>
      <c r="H19" s="121"/>
      <c r="I19" s="121"/>
      <c r="J19" s="121"/>
      <c r="K19" s="121"/>
      <c r="L19" s="121"/>
      <c r="M19" s="75"/>
      <c r="N19" s="160">
        <v>173.55600000000001</v>
      </c>
      <c r="O19" s="144"/>
      <c r="P19" s="144"/>
      <c r="Q19" s="144"/>
      <c r="R19" s="18"/>
      <c r="S19" s="18"/>
    </row>
    <row r="20" spans="2:19" s="3" customFormat="1" x14ac:dyDescent="0.3">
      <c r="B20" s="31"/>
      <c r="C20" s="24"/>
      <c r="D20" s="149" t="s">
        <v>192</v>
      </c>
      <c r="E20" s="152" t="s">
        <v>193</v>
      </c>
      <c r="F20" s="144"/>
      <c r="G20" s="121"/>
      <c r="H20" s="121"/>
      <c r="I20" s="121"/>
      <c r="J20" s="121"/>
      <c r="K20" s="121"/>
      <c r="L20" s="121"/>
      <c r="M20" s="75"/>
      <c r="N20" s="160">
        <v>24.493250205000002</v>
      </c>
      <c r="O20" s="144"/>
      <c r="P20" s="144"/>
      <c r="Q20" s="144"/>
      <c r="R20" s="18"/>
      <c r="S20" s="18"/>
    </row>
    <row r="21" spans="2:19" s="3" customFormat="1" x14ac:dyDescent="0.3">
      <c r="B21" s="31"/>
      <c r="C21" s="24"/>
      <c r="D21" s="149" t="s">
        <v>194</v>
      </c>
      <c r="E21" s="152" t="s">
        <v>189</v>
      </c>
      <c r="F21" s="156"/>
      <c r="G21" s="121"/>
      <c r="H21" s="121"/>
      <c r="I21" s="121"/>
      <c r="J21" s="121"/>
      <c r="K21" s="121"/>
      <c r="L21" s="121"/>
      <c r="M21" s="75"/>
      <c r="N21" s="160">
        <v>140.77439999980001</v>
      </c>
      <c r="O21" s="156"/>
      <c r="P21" s="156"/>
      <c r="Q21" s="156"/>
      <c r="R21" s="18"/>
      <c r="S21" s="18"/>
    </row>
    <row r="22" spans="2:19" s="3" customFormat="1" x14ac:dyDescent="0.3">
      <c r="B22" s="31"/>
      <c r="C22" s="24"/>
      <c r="D22" s="149" t="s">
        <v>195</v>
      </c>
      <c r="E22" s="152" t="s">
        <v>191</v>
      </c>
      <c r="F22" s="147"/>
      <c r="G22" s="121"/>
      <c r="H22" s="121"/>
      <c r="I22" s="121"/>
      <c r="J22" s="121"/>
      <c r="K22" s="121"/>
      <c r="L22" s="121"/>
      <c r="M22" s="75"/>
      <c r="N22" s="160">
        <v>140.77439999980001</v>
      </c>
      <c r="O22" s="147"/>
      <c r="P22" s="147"/>
      <c r="Q22" s="147"/>
      <c r="R22" s="18"/>
      <c r="S22" s="18"/>
    </row>
    <row r="23" spans="2:19" s="3" customFormat="1" x14ac:dyDescent="0.3">
      <c r="B23" s="31"/>
      <c r="C23" s="24"/>
      <c r="D23" s="149" t="s">
        <v>196</v>
      </c>
      <c r="E23" s="152" t="s">
        <v>193</v>
      </c>
      <c r="F23" s="144"/>
      <c r="G23" s="121"/>
      <c r="H23" s="121"/>
      <c r="I23" s="121"/>
      <c r="J23" s="121"/>
      <c r="K23" s="121"/>
      <c r="L23" s="121"/>
      <c r="M23" s="75"/>
      <c r="N23" s="160">
        <v>15.390000000000004</v>
      </c>
      <c r="O23" s="144"/>
      <c r="P23" s="144"/>
      <c r="Q23" s="144"/>
      <c r="R23" s="18"/>
      <c r="S23" s="18"/>
    </row>
    <row r="24" spans="2:19" s="3" customFormat="1" x14ac:dyDescent="0.3">
      <c r="B24" s="31"/>
      <c r="C24" s="24"/>
      <c r="D24" s="149" t="s">
        <v>197</v>
      </c>
      <c r="E24" s="152" t="s">
        <v>189</v>
      </c>
      <c r="F24" s="147"/>
      <c r="G24" s="121"/>
      <c r="H24" s="121"/>
      <c r="I24" s="121"/>
      <c r="J24" s="121"/>
      <c r="K24" s="121"/>
      <c r="L24" s="121"/>
      <c r="M24" s="75"/>
      <c r="N24" s="160">
        <v>28.154879999960002</v>
      </c>
      <c r="O24" s="147"/>
      <c r="P24" s="147"/>
      <c r="Q24" s="147"/>
      <c r="R24" s="18"/>
      <c r="S24" s="18"/>
    </row>
    <row r="25" spans="2:19" s="3" customFormat="1" x14ac:dyDescent="0.3">
      <c r="B25" s="31"/>
      <c r="C25" s="24"/>
      <c r="D25" s="149" t="s">
        <v>198</v>
      </c>
      <c r="E25" s="152" t="s">
        <v>191</v>
      </c>
      <c r="F25" s="147"/>
      <c r="G25" s="121"/>
      <c r="H25" s="121"/>
      <c r="I25" s="121"/>
      <c r="J25" s="121"/>
      <c r="K25" s="121"/>
      <c r="L25" s="121"/>
      <c r="M25" s="75"/>
      <c r="N25" s="160">
        <v>28.154879999960002</v>
      </c>
      <c r="O25" s="147"/>
      <c r="P25" s="147"/>
      <c r="Q25" s="147"/>
      <c r="R25" s="18"/>
      <c r="S25" s="18"/>
    </row>
    <row r="26" spans="2:19" s="3" customFormat="1" x14ac:dyDescent="0.3">
      <c r="B26" s="31"/>
      <c r="C26" s="24"/>
      <c r="D26" s="149" t="s">
        <v>199</v>
      </c>
      <c r="E26" s="152" t="s">
        <v>193</v>
      </c>
      <c r="F26" s="147"/>
      <c r="G26" s="121"/>
      <c r="H26" s="121"/>
      <c r="I26" s="121"/>
      <c r="J26" s="121"/>
      <c r="K26" s="121"/>
      <c r="L26" s="121"/>
      <c r="M26" s="75"/>
      <c r="N26" s="160">
        <v>3.0780000000000012</v>
      </c>
      <c r="O26" s="147"/>
      <c r="P26" s="147"/>
      <c r="Q26" s="147"/>
      <c r="R26" s="18"/>
      <c r="S26" s="18"/>
    </row>
    <row r="27" spans="2:19" s="3" customFormat="1" x14ac:dyDescent="0.3">
      <c r="B27" s="31"/>
      <c r="C27" s="24"/>
      <c r="D27" s="149"/>
      <c r="E27" s="159" t="s">
        <v>161</v>
      </c>
      <c r="F27" s="147"/>
      <c r="G27" s="121"/>
      <c r="H27" s="121"/>
      <c r="I27" s="121"/>
      <c r="J27" s="121"/>
      <c r="K27" s="121"/>
      <c r="L27" s="121"/>
      <c r="M27" s="75"/>
      <c r="N27" s="160"/>
      <c r="O27" s="147"/>
      <c r="P27" s="147"/>
      <c r="Q27" s="147"/>
      <c r="R27" s="18"/>
      <c r="S27" s="18"/>
    </row>
    <row r="28" spans="2:19" s="3" customFormat="1" x14ac:dyDescent="0.3">
      <c r="B28" s="31"/>
      <c r="C28" s="24"/>
      <c r="D28" s="149"/>
      <c r="E28" s="158" t="s">
        <v>162</v>
      </c>
      <c r="F28" s="144"/>
      <c r="G28" s="121"/>
      <c r="H28" s="121"/>
      <c r="I28" s="121"/>
      <c r="J28" s="121"/>
      <c r="K28" s="121"/>
      <c r="L28" s="121"/>
      <c r="M28" s="75"/>
      <c r="N28" s="160"/>
      <c r="O28" s="144"/>
      <c r="P28" s="144"/>
      <c r="Q28" s="144"/>
      <c r="R28" s="18"/>
      <c r="S28" s="18"/>
    </row>
    <row r="29" spans="2:19" s="3" customFormat="1" x14ac:dyDescent="0.3">
      <c r="B29" s="31"/>
      <c r="C29" s="24"/>
      <c r="D29" s="149" t="s">
        <v>200</v>
      </c>
      <c r="E29" s="152" t="s">
        <v>201</v>
      </c>
      <c r="F29" s="147"/>
      <c r="G29" s="121"/>
      <c r="H29" s="121"/>
      <c r="I29" s="121"/>
      <c r="J29" s="121"/>
      <c r="K29" s="121"/>
      <c r="L29" s="121"/>
      <c r="M29" s="75"/>
      <c r="N29" s="160">
        <v>1</v>
      </c>
      <c r="O29" s="147"/>
      <c r="P29" s="147"/>
      <c r="Q29" s="147"/>
      <c r="R29" s="18"/>
      <c r="S29" s="18"/>
    </row>
    <row r="30" spans="2:19" s="3" customFormat="1" ht="22.8" x14ac:dyDescent="0.3">
      <c r="B30" s="31"/>
      <c r="C30" s="24"/>
      <c r="D30" s="149" t="s">
        <v>202</v>
      </c>
      <c r="E30" s="152" t="s">
        <v>203</v>
      </c>
      <c r="F30" s="147"/>
      <c r="G30" s="121"/>
      <c r="H30" s="121"/>
      <c r="I30" s="121"/>
      <c r="J30" s="121"/>
      <c r="K30" s="121"/>
      <c r="L30" s="121"/>
      <c r="M30" s="75"/>
      <c r="N30" s="160">
        <v>3</v>
      </c>
      <c r="O30" s="147"/>
      <c r="P30" s="147"/>
      <c r="Q30" s="147"/>
      <c r="R30" s="18"/>
      <c r="S30" s="18"/>
    </row>
    <row r="31" spans="2:19" s="3" customFormat="1" x14ac:dyDescent="0.3">
      <c r="B31" s="31"/>
      <c r="C31" s="24"/>
      <c r="D31" s="149" t="s">
        <v>204</v>
      </c>
      <c r="E31" s="152" t="s">
        <v>205</v>
      </c>
      <c r="F31" s="147"/>
      <c r="G31" s="121"/>
      <c r="H31" s="121"/>
      <c r="I31" s="121"/>
      <c r="J31" s="121"/>
      <c r="K31" s="121"/>
      <c r="L31" s="121"/>
      <c r="M31" s="75"/>
      <c r="N31" s="160">
        <v>4</v>
      </c>
      <c r="O31" s="147"/>
      <c r="P31" s="147"/>
      <c r="Q31" s="147"/>
      <c r="R31" s="18"/>
      <c r="S31" s="18"/>
    </row>
    <row r="32" spans="2:19" s="3" customFormat="1" ht="22.8" x14ac:dyDescent="0.3">
      <c r="B32" s="31"/>
      <c r="C32" s="24"/>
      <c r="D32" s="149" t="s">
        <v>206</v>
      </c>
      <c r="E32" s="152" t="s">
        <v>207</v>
      </c>
      <c r="F32" s="147"/>
      <c r="G32" s="121"/>
      <c r="H32" s="121"/>
      <c r="I32" s="121"/>
      <c r="J32" s="121"/>
      <c r="K32" s="121"/>
      <c r="L32" s="121"/>
      <c r="M32" s="75"/>
      <c r="N32" s="160">
        <v>3</v>
      </c>
      <c r="O32" s="147"/>
      <c r="P32" s="147"/>
      <c r="Q32" s="147"/>
      <c r="R32" s="18"/>
      <c r="S32" s="18"/>
    </row>
    <row r="33" spans="2:19" s="3" customFormat="1" ht="34.200000000000003" x14ac:dyDescent="0.3">
      <c r="B33" s="31"/>
      <c r="C33" s="24"/>
      <c r="D33" s="149" t="s">
        <v>208</v>
      </c>
      <c r="E33" s="152" t="s">
        <v>209</v>
      </c>
      <c r="F33" s="147"/>
      <c r="G33" s="121"/>
      <c r="H33" s="121"/>
      <c r="I33" s="121"/>
      <c r="J33" s="121"/>
      <c r="K33" s="121"/>
      <c r="L33" s="121"/>
      <c r="M33" s="75"/>
      <c r="N33" s="160">
        <v>1</v>
      </c>
      <c r="O33" s="147"/>
      <c r="P33" s="147"/>
      <c r="Q33" s="147"/>
      <c r="R33" s="18"/>
      <c r="S33" s="18"/>
    </row>
    <row r="34" spans="2:19" s="3" customFormat="1" ht="22.8" x14ac:dyDescent="0.3">
      <c r="B34" s="31"/>
      <c r="C34" s="24"/>
      <c r="D34" s="149" t="s">
        <v>210</v>
      </c>
      <c r="E34" s="152" t="s">
        <v>211</v>
      </c>
      <c r="F34" s="147"/>
      <c r="G34" s="121"/>
      <c r="H34" s="121"/>
      <c r="I34" s="121"/>
      <c r="J34" s="121"/>
      <c r="K34" s="121"/>
      <c r="L34" s="121"/>
      <c r="M34" s="75"/>
      <c r="N34" s="160">
        <v>5</v>
      </c>
      <c r="O34" s="147"/>
      <c r="P34" s="147"/>
      <c r="Q34" s="147"/>
      <c r="R34" s="18"/>
      <c r="S34" s="18"/>
    </row>
    <row r="35" spans="2:19" s="3" customFormat="1" ht="22.8" x14ac:dyDescent="0.3">
      <c r="B35" s="31"/>
      <c r="C35" s="24"/>
      <c r="D35" s="149" t="s">
        <v>212</v>
      </c>
      <c r="E35" s="152" t="s">
        <v>213</v>
      </c>
      <c r="F35" s="147"/>
      <c r="G35" s="121"/>
      <c r="H35" s="121"/>
      <c r="I35" s="121"/>
      <c r="J35" s="121"/>
      <c r="K35" s="121"/>
      <c r="L35" s="121"/>
      <c r="M35" s="75"/>
      <c r="N35" s="160">
        <v>8</v>
      </c>
      <c r="O35" s="147"/>
      <c r="P35" s="147"/>
      <c r="Q35" s="147"/>
      <c r="R35" s="18"/>
      <c r="S35" s="18"/>
    </row>
    <row r="36" spans="2:19" s="3" customFormat="1" ht="34.200000000000003" x14ac:dyDescent="0.3">
      <c r="B36" s="31"/>
      <c r="C36" s="24"/>
      <c r="D36" s="149" t="s">
        <v>214</v>
      </c>
      <c r="E36" s="152" t="s">
        <v>215</v>
      </c>
      <c r="F36" s="147"/>
      <c r="G36" s="121"/>
      <c r="H36" s="121"/>
      <c r="I36" s="121"/>
      <c r="J36" s="121"/>
      <c r="K36" s="121"/>
      <c r="L36" s="121"/>
      <c r="M36" s="75"/>
      <c r="N36" s="160">
        <v>2</v>
      </c>
      <c r="O36" s="147"/>
      <c r="P36" s="147"/>
      <c r="Q36" s="147"/>
      <c r="R36" s="18"/>
      <c r="S36" s="18"/>
    </row>
    <row r="37" spans="2:19" s="3" customFormat="1" ht="22.8" x14ac:dyDescent="0.3">
      <c r="B37" s="31"/>
      <c r="C37" s="24"/>
      <c r="D37" s="149" t="s">
        <v>216</v>
      </c>
      <c r="E37" s="152" t="s">
        <v>217</v>
      </c>
      <c r="F37" s="147"/>
      <c r="G37" s="121"/>
      <c r="H37" s="121"/>
      <c r="I37" s="121"/>
      <c r="J37" s="121"/>
      <c r="K37" s="121"/>
      <c r="L37" s="121"/>
      <c r="M37" s="75"/>
      <c r="N37" s="160">
        <v>400</v>
      </c>
      <c r="O37" s="147"/>
      <c r="P37" s="147"/>
      <c r="Q37" s="147"/>
      <c r="R37" s="18"/>
      <c r="S37" s="18"/>
    </row>
    <row r="38" spans="2:19" s="3" customFormat="1" x14ac:dyDescent="0.3">
      <c r="B38" s="31"/>
      <c r="C38" s="24"/>
      <c r="D38" s="149" t="s">
        <v>218</v>
      </c>
      <c r="E38" s="152" t="s">
        <v>219</v>
      </c>
      <c r="F38" s="147"/>
      <c r="G38" s="121"/>
      <c r="H38" s="121"/>
      <c r="I38" s="121"/>
      <c r="J38" s="121"/>
      <c r="K38" s="121"/>
      <c r="L38" s="121"/>
      <c r="M38" s="75"/>
      <c r="N38" s="160">
        <v>3</v>
      </c>
      <c r="O38" s="147"/>
      <c r="P38" s="147"/>
      <c r="Q38" s="147"/>
      <c r="R38" s="18"/>
      <c r="S38" s="18"/>
    </row>
    <row r="39" spans="2:19" s="3" customFormat="1" x14ac:dyDescent="0.3">
      <c r="B39" s="31"/>
      <c r="C39" s="24"/>
      <c r="D39" s="149" t="s">
        <v>220</v>
      </c>
      <c r="E39" s="152" t="s">
        <v>221</v>
      </c>
      <c r="F39" s="147"/>
      <c r="G39" s="121"/>
      <c r="H39" s="121"/>
      <c r="I39" s="121"/>
      <c r="J39" s="121"/>
      <c r="K39" s="121"/>
      <c r="L39" s="121"/>
      <c r="M39" s="75"/>
      <c r="N39" s="160">
        <v>1</v>
      </c>
      <c r="O39" s="147"/>
      <c r="P39" s="147"/>
      <c r="Q39" s="147"/>
      <c r="R39" s="18"/>
      <c r="S39" s="18"/>
    </row>
    <row r="40" spans="2:19" s="3" customFormat="1" x14ac:dyDescent="0.3">
      <c r="B40" s="31"/>
      <c r="C40" s="24"/>
      <c r="D40" s="149" t="s">
        <v>222</v>
      </c>
      <c r="E40" s="152" t="s">
        <v>223</v>
      </c>
      <c r="F40" s="144"/>
      <c r="G40" s="121"/>
      <c r="H40" s="121"/>
      <c r="I40" s="121"/>
      <c r="J40" s="121"/>
      <c r="K40" s="121"/>
      <c r="L40" s="121"/>
      <c r="M40" s="75"/>
      <c r="N40" s="160">
        <v>1</v>
      </c>
      <c r="O40" s="147"/>
      <c r="P40" s="147"/>
      <c r="Q40" s="147"/>
      <c r="R40" s="18"/>
      <c r="S40" s="18"/>
    </row>
    <row r="41" spans="2:19" s="3" customFormat="1" x14ac:dyDescent="0.3">
      <c r="B41" s="31"/>
      <c r="C41" s="24"/>
      <c r="D41" s="149"/>
      <c r="E41" s="155" t="s">
        <v>224</v>
      </c>
      <c r="F41" s="144"/>
      <c r="G41" s="121"/>
      <c r="H41" s="121"/>
      <c r="I41" s="121"/>
      <c r="J41" s="121"/>
      <c r="K41" s="121"/>
      <c r="L41" s="121"/>
      <c r="M41" s="75"/>
      <c r="N41" s="160"/>
      <c r="O41" s="144"/>
      <c r="P41" s="144"/>
      <c r="Q41" s="144"/>
      <c r="R41" s="18"/>
      <c r="S41" s="18"/>
    </row>
    <row r="42" spans="2:19" s="3" customFormat="1" x14ac:dyDescent="0.3">
      <c r="B42" s="31"/>
      <c r="C42" s="24"/>
      <c r="D42" s="149" t="s">
        <v>225</v>
      </c>
      <c r="E42" s="152" t="s">
        <v>226</v>
      </c>
      <c r="F42" s="147"/>
      <c r="G42" s="121"/>
      <c r="H42" s="121"/>
      <c r="I42" s="121"/>
      <c r="J42" s="121"/>
      <c r="K42" s="121"/>
      <c r="L42" s="121"/>
      <c r="M42" s="75"/>
      <c r="N42" s="160">
        <v>20</v>
      </c>
      <c r="O42" s="147"/>
      <c r="P42" s="147"/>
      <c r="Q42" s="147"/>
      <c r="R42" s="18"/>
      <c r="S42" s="18"/>
    </row>
    <row r="43" spans="2:19" s="3" customFormat="1" x14ac:dyDescent="0.3">
      <c r="B43" s="31"/>
      <c r="C43" s="24"/>
      <c r="D43" s="149" t="s">
        <v>227</v>
      </c>
      <c r="E43" s="152" t="s">
        <v>228</v>
      </c>
      <c r="F43" s="147"/>
      <c r="G43" s="121"/>
      <c r="H43" s="121"/>
      <c r="I43" s="121"/>
      <c r="J43" s="121"/>
      <c r="K43" s="121"/>
      <c r="L43" s="121"/>
      <c r="M43" s="75"/>
      <c r="N43" s="160">
        <v>32</v>
      </c>
      <c r="O43" s="147"/>
      <c r="P43" s="147"/>
      <c r="Q43" s="147"/>
      <c r="R43" s="18"/>
      <c r="S43" s="18"/>
    </row>
    <row r="44" spans="2:19" s="3" customFormat="1" x14ac:dyDescent="0.3">
      <c r="B44" s="31"/>
      <c r="C44" s="24"/>
      <c r="D44" s="149" t="s">
        <v>229</v>
      </c>
      <c r="E44" s="152" t="s">
        <v>230</v>
      </c>
      <c r="F44" s="147"/>
      <c r="G44" s="121"/>
      <c r="H44" s="121"/>
      <c r="I44" s="121"/>
      <c r="J44" s="121"/>
      <c r="K44" s="121"/>
      <c r="L44" s="121"/>
      <c r="M44" s="75"/>
      <c r="N44" s="160">
        <v>10</v>
      </c>
      <c r="O44" s="147"/>
      <c r="P44" s="147"/>
      <c r="Q44" s="147"/>
      <c r="R44" s="18"/>
      <c r="S44" s="18"/>
    </row>
    <row r="45" spans="2:19" s="3" customFormat="1" x14ac:dyDescent="0.3">
      <c r="B45" s="31"/>
      <c r="C45" s="24"/>
      <c r="D45" s="149" t="s">
        <v>231</v>
      </c>
      <c r="E45" s="152" t="s">
        <v>232</v>
      </c>
      <c r="F45" s="147"/>
      <c r="G45" s="121"/>
      <c r="H45" s="121"/>
      <c r="I45" s="121"/>
      <c r="J45" s="121"/>
      <c r="K45" s="121"/>
      <c r="L45" s="121"/>
      <c r="M45" s="75"/>
      <c r="N45" s="160">
        <v>4</v>
      </c>
      <c r="O45" s="147"/>
      <c r="P45" s="147"/>
      <c r="Q45" s="147"/>
      <c r="R45" s="18"/>
      <c r="S45" s="18"/>
    </row>
    <row r="46" spans="2:19" s="3" customFormat="1" x14ac:dyDescent="0.3">
      <c r="B46" s="31"/>
      <c r="C46" s="24"/>
      <c r="D46" s="149" t="s">
        <v>233</v>
      </c>
      <c r="E46" s="152" t="s">
        <v>234</v>
      </c>
      <c r="F46" s="147"/>
      <c r="G46" s="121"/>
      <c r="H46" s="121"/>
      <c r="I46" s="121"/>
      <c r="J46" s="121"/>
      <c r="K46" s="121"/>
      <c r="L46" s="121"/>
      <c r="M46" s="75"/>
      <c r="N46" s="160">
        <v>32</v>
      </c>
      <c r="O46" s="147"/>
      <c r="P46" s="147"/>
      <c r="Q46" s="147"/>
      <c r="R46" s="18"/>
      <c r="S46" s="18"/>
    </row>
    <row r="47" spans="2:19" s="3" customFormat="1" x14ac:dyDescent="0.3">
      <c r="B47" s="31"/>
      <c r="C47" s="24"/>
      <c r="D47" s="149" t="s">
        <v>235</v>
      </c>
      <c r="E47" s="152" t="s">
        <v>236</v>
      </c>
      <c r="F47" s="144"/>
      <c r="G47" s="121"/>
      <c r="H47" s="121"/>
      <c r="I47" s="121"/>
      <c r="J47" s="121"/>
      <c r="K47" s="121"/>
      <c r="L47" s="121"/>
      <c r="M47" s="75"/>
      <c r="N47" s="160">
        <v>32</v>
      </c>
      <c r="O47" s="144"/>
      <c r="P47" s="144"/>
      <c r="Q47" s="144"/>
      <c r="R47" s="18"/>
      <c r="S47" s="18"/>
    </row>
    <row r="48" spans="2:19" s="3" customFormat="1" x14ac:dyDescent="0.3">
      <c r="B48" s="31"/>
      <c r="C48" s="24"/>
      <c r="D48" s="149"/>
      <c r="E48" s="155" t="s">
        <v>181</v>
      </c>
      <c r="F48" s="147"/>
      <c r="G48" s="121"/>
      <c r="H48" s="121"/>
      <c r="I48" s="121"/>
      <c r="J48" s="121"/>
      <c r="K48" s="121"/>
      <c r="L48" s="121"/>
      <c r="M48" s="75"/>
      <c r="N48" s="160"/>
      <c r="O48" s="147"/>
      <c r="P48" s="147"/>
      <c r="Q48" s="147"/>
      <c r="R48" s="18"/>
      <c r="S48" s="18"/>
    </row>
    <row r="49" spans="2:19" s="3" customFormat="1" x14ac:dyDescent="0.3">
      <c r="B49" s="31"/>
      <c r="C49" s="24"/>
      <c r="D49" s="149" t="s">
        <v>237</v>
      </c>
      <c r="E49" s="152" t="s">
        <v>238</v>
      </c>
      <c r="F49" s="147"/>
      <c r="G49" s="121"/>
      <c r="H49" s="121"/>
      <c r="I49" s="121"/>
      <c r="J49" s="121"/>
      <c r="K49" s="121"/>
      <c r="L49" s="121"/>
      <c r="M49" s="75"/>
      <c r="N49" s="160">
        <v>257</v>
      </c>
      <c r="O49" s="147"/>
      <c r="P49" s="147"/>
      <c r="Q49" s="147"/>
      <c r="R49" s="18"/>
      <c r="S49" s="18"/>
    </row>
    <row r="50" spans="2:19" s="3" customFormat="1" x14ac:dyDescent="0.3">
      <c r="B50" s="31"/>
      <c r="C50" s="24"/>
      <c r="D50" s="149" t="s">
        <v>239</v>
      </c>
      <c r="E50" s="152" t="s">
        <v>240</v>
      </c>
      <c r="F50" s="147"/>
      <c r="G50" s="121"/>
      <c r="H50" s="121"/>
      <c r="I50" s="121"/>
      <c r="J50" s="121"/>
      <c r="K50" s="121"/>
      <c r="L50" s="121"/>
      <c r="M50" s="75"/>
      <c r="N50" s="160">
        <v>4</v>
      </c>
      <c r="O50" s="147"/>
      <c r="P50" s="147"/>
      <c r="Q50" s="147"/>
      <c r="R50" s="18"/>
      <c r="S50" s="18"/>
    </row>
    <row r="51" spans="2:19" s="3" customFormat="1" x14ac:dyDescent="0.3">
      <c r="B51" s="31"/>
      <c r="C51" s="24"/>
      <c r="D51" s="149" t="s">
        <v>241</v>
      </c>
      <c r="E51" s="152" t="s">
        <v>242</v>
      </c>
      <c r="F51" s="147"/>
      <c r="G51" s="121"/>
      <c r="H51" s="121"/>
      <c r="I51" s="121"/>
      <c r="J51" s="121"/>
      <c r="K51" s="121"/>
      <c r="L51" s="121"/>
      <c r="M51" s="75"/>
      <c r="N51" s="160">
        <v>96</v>
      </c>
      <c r="O51" s="147"/>
      <c r="P51" s="147"/>
      <c r="Q51" s="147"/>
      <c r="R51" s="18"/>
      <c r="S51" s="18"/>
    </row>
    <row r="52" spans="2:19" s="3" customFormat="1" x14ac:dyDescent="0.3">
      <c r="B52" s="31"/>
      <c r="C52" s="24"/>
      <c r="D52" s="149" t="s">
        <v>243</v>
      </c>
      <c r="E52" s="152" t="s">
        <v>244</v>
      </c>
      <c r="F52" s="147"/>
      <c r="G52" s="121"/>
      <c r="H52" s="121"/>
      <c r="I52" s="121"/>
      <c r="J52" s="121"/>
      <c r="K52" s="121"/>
      <c r="L52" s="121"/>
      <c r="M52" s="75"/>
      <c r="N52" s="160">
        <v>126</v>
      </c>
      <c r="O52" s="147"/>
      <c r="P52" s="147"/>
      <c r="Q52" s="147"/>
      <c r="R52" s="18"/>
      <c r="S52" s="18"/>
    </row>
    <row r="53" spans="2:19" s="3" customFormat="1" x14ac:dyDescent="0.3">
      <c r="B53" s="31"/>
      <c r="C53" s="24"/>
      <c r="D53" s="149"/>
      <c r="E53" s="155" t="s">
        <v>245</v>
      </c>
      <c r="F53" s="147"/>
      <c r="G53" s="121"/>
      <c r="H53" s="121"/>
      <c r="I53" s="121"/>
      <c r="J53" s="121"/>
      <c r="K53" s="121"/>
      <c r="L53" s="121"/>
      <c r="M53" s="75"/>
      <c r="N53" s="160"/>
      <c r="O53" s="147"/>
      <c r="P53" s="147"/>
      <c r="Q53" s="147"/>
      <c r="R53" s="18"/>
      <c r="S53" s="18"/>
    </row>
    <row r="54" spans="2:19" s="3" customFormat="1" x14ac:dyDescent="0.3">
      <c r="B54" s="31"/>
      <c r="C54" s="24"/>
      <c r="D54" s="149" t="s">
        <v>246</v>
      </c>
      <c r="E54" s="152" t="s">
        <v>247</v>
      </c>
      <c r="F54" s="147"/>
      <c r="G54" s="121"/>
      <c r="H54" s="121"/>
      <c r="I54" s="121"/>
      <c r="J54" s="121"/>
      <c r="K54" s="121"/>
      <c r="L54" s="121"/>
      <c r="M54" s="75"/>
      <c r="N54" s="160">
        <v>385</v>
      </c>
      <c r="O54" s="147"/>
      <c r="P54" s="147"/>
      <c r="Q54" s="147"/>
      <c r="R54" s="18"/>
      <c r="S54" s="18"/>
    </row>
    <row r="55" spans="2:19" s="3" customFormat="1" x14ac:dyDescent="0.3">
      <c r="B55" s="31"/>
      <c r="C55" s="24"/>
      <c r="D55" s="149" t="s">
        <v>248</v>
      </c>
      <c r="E55" s="152" t="s">
        <v>249</v>
      </c>
      <c r="F55" s="144"/>
      <c r="G55" s="121"/>
      <c r="H55" s="121"/>
      <c r="I55" s="121"/>
      <c r="J55" s="121"/>
      <c r="K55" s="121"/>
      <c r="L55" s="121"/>
      <c r="M55" s="75"/>
      <c r="N55" s="160">
        <v>110</v>
      </c>
      <c r="O55" s="144"/>
      <c r="P55" s="144"/>
      <c r="Q55" s="144"/>
      <c r="R55" s="18"/>
      <c r="S55" s="18"/>
    </row>
    <row r="56" spans="2:19" s="3" customFormat="1" x14ac:dyDescent="0.3">
      <c r="B56" s="31"/>
      <c r="C56" s="24"/>
      <c r="D56" s="149" t="s">
        <v>250</v>
      </c>
      <c r="E56" s="152" t="s">
        <v>251</v>
      </c>
      <c r="F56" s="147"/>
      <c r="G56" s="121"/>
      <c r="H56" s="121"/>
      <c r="I56" s="121"/>
      <c r="J56" s="121"/>
      <c r="K56" s="121"/>
      <c r="L56" s="121"/>
      <c r="M56" s="75"/>
      <c r="N56" s="160">
        <v>100</v>
      </c>
      <c r="O56" s="147"/>
      <c r="P56" s="147"/>
      <c r="Q56" s="147"/>
      <c r="R56" s="18"/>
      <c r="S56" s="18"/>
    </row>
    <row r="57" spans="2:19" s="3" customFormat="1" x14ac:dyDescent="0.3">
      <c r="B57" s="31"/>
      <c r="C57" s="24"/>
      <c r="D57" s="149" t="s">
        <v>252</v>
      </c>
      <c r="E57" s="152" t="s">
        <v>253</v>
      </c>
      <c r="F57" s="144"/>
      <c r="G57" s="121"/>
      <c r="H57" s="121"/>
      <c r="I57" s="121"/>
      <c r="J57" s="121"/>
      <c r="K57" s="121"/>
      <c r="L57" s="121"/>
      <c r="M57" s="75"/>
      <c r="N57" s="160">
        <v>7</v>
      </c>
      <c r="O57" s="144"/>
      <c r="P57" s="144"/>
      <c r="Q57" s="144"/>
      <c r="R57" s="18"/>
      <c r="S57" s="18"/>
    </row>
    <row r="58" spans="2:19" s="3" customFormat="1" x14ac:dyDescent="0.3">
      <c r="B58" s="31"/>
      <c r="C58" s="24"/>
      <c r="D58" s="149" t="s">
        <v>254</v>
      </c>
      <c r="E58" s="152" t="s">
        <v>255</v>
      </c>
      <c r="F58" s="144"/>
      <c r="G58" s="121"/>
      <c r="H58" s="121"/>
      <c r="I58" s="121"/>
      <c r="J58" s="121"/>
      <c r="K58" s="121"/>
      <c r="L58" s="121"/>
      <c r="M58" s="75"/>
      <c r="N58" s="160">
        <v>7</v>
      </c>
      <c r="O58" s="144"/>
      <c r="P58" s="144"/>
      <c r="Q58" s="144"/>
      <c r="R58" s="18"/>
      <c r="S58" s="18"/>
    </row>
    <row r="59" spans="2:19" s="3" customFormat="1" x14ac:dyDescent="0.3">
      <c r="B59" s="31"/>
      <c r="C59" s="24"/>
      <c r="D59" s="149" t="s">
        <v>256</v>
      </c>
      <c r="E59" s="152" t="s">
        <v>257</v>
      </c>
      <c r="F59" s="144"/>
      <c r="G59" s="121"/>
      <c r="H59" s="121"/>
      <c r="I59" s="121"/>
      <c r="J59" s="121"/>
      <c r="K59" s="121"/>
      <c r="L59" s="121"/>
      <c r="M59" s="75"/>
      <c r="N59" s="160">
        <v>10</v>
      </c>
      <c r="O59" s="144"/>
      <c r="P59" s="144"/>
      <c r="Q59" s="144"/>
      <c r="R59" s="18"/>
      <c r="S59" s="18"/>
    </row>
    <row r="60" spans="2:19" s="3" customFormat="1" x14ac:dyDescent="0.3">
      <c r="B60" s="31"/>
      <c r="C60" s="24"/>
      <c r="D60" s="149" t="s">
        <v>258</v>
      </c>
      <c r="E60" s="152" t="s">
        <v>259</v>
      </c>
      <c r="F60" s="144"/>
      <c r="G60" s="121"/>
      <c r="H60" s="121"/>
      <c r="I60" s="121"/>
      <c r="J60" s="121"/>
      <c r="K60" s="121"/>
      <c r="L60" s="121"/>
      <c r="M60" s="75"/>
      <c r="N60" s="160">
        <v>9</v>
      </c>
      <c r="O60" s="144"/>
      <c r="P60" s="144"/>
      <c r="Q60" s="144"/>
      <c r="R60" s="18"/>
      <c r="S60" s="18"/>
    </row>
    <row r="61" spans="2:19" s="3" customFormat="1" x14ac:dyDescent="0.3">
      <c r="B61" s="31"/>
      <c r="C61" s="24"/>
      <c r="D61" s="149" t="s">
        <v>260</v>
      </c>
      <c r="E61" s="152" t="s">
        <v>261</v>
      </c>
      <c r="F61" s="144"/>
      <c r="G61" s="121"/>
      <c r="H61" s="121"/>
      <c r="I61" s="121"/>
      <c r="J61" s="121"/>
      <c r="K61" s="121"/>
      <c r="L61" s="121"/>
      <c r="M61" s="75"/>
      <c r="N61" s="160">
        <v>2</v>
      </c>
      <c r="O61" s="144"/>
      <c r="P61" s="144"/>
      <c r="Q61" s="144"/>
      <c r="R61" s="18"/>
      <c r="S61" s="18"/>
    </row>
    <row r="62" spans="2:19" s="3" customFormat="1" x14ac:dyDescent="0.3">
      <c r="B62" s="31"/>
      <c r="C62" s="24"/>
      <c r="D62" s="149" t="s">
        <v>262</v>
      </c>
      <c r="E62" s="152" t="s">
        <v>263</v>
      </c>
      <c r="F62" s="144"/>
      <c r="G62" s="121"/>
      <c r="H62" s="121"/>
      <c r="I62" s="121"/>
      <c r="J62" s="121"/>
      <c r="K62" s="121"/>
      <c r="L62" s="121"/>
      <c r="M62" s="75"/>
      <c r="N62" s="160">
        <v>10</v>
      </c>
      <c r="O62" s="144"/>
      <c r="P62" s="144"/>
      <c r="Q62" s="144"/>
      <c r="R62" s="18"/>
      <c r="S62" s="18"/>
    </row>
    <row r="63" spans="2:19" s="3" customFormat="1" x14ac:dyDescent="0.3">
      <c r="B63" s="31"/>
      <c r="C63" s="24"/>
      <c r="D63" s="149" t="s">
        <v>264</v>
      </c>
      <c r="E63" s="152" t="s">
        <v>265</v>
      </c>
      <c r="F63" s="144"/>
      <c r="G63" s="121"/>
      <c r="H63" s="121"/>
      <c r="I63" s="121"/>
      <c r="J63" s="121"/>
      <c r="K63" s="121"/>
      <c r="L63" s="121"/>
      <c r="M63" s="75"/>
      <c r="N63" s="160">
        <v>7</v>
      </c>
      <c r="O63" s="144"/>
      <c r="P63" s="144"/>
      <c r="Q63" s="144"/>
      <c r="R63" s="18"/>
      <c r="S63" s="18"/>
    </row>
    <row r="64" spans="2:19" s="3" customFormat="1" x14ac:dyDescent="0.3">
      <c r="B64" s="31"/>
      <c r="C64" s="24"/>
      <c r="D64" s="149" t="s">
        <v>266</v>
      </c>
      <c r="E64" s="152" t="s">
        <v>267</v>
      </c>
      <c r="F64" s="147"/>
      <c r="G64" s="121"/>
      <c r="H64" s="121"/>
      <c r="I64" s="121"/>
      <c r="J64" s="121"/>
      <c r="K64" s="121"/>
      <c r="L64" s="121"/>
      <c r="M64" s="75"/>
      <c r="N64" s="160">
        <v>2</v>
      </c>
      <c r="O64" s="147"/>
      <c r="P64" s="147"/>
      <c r="Q64" s="147"/>
      <c r="R64" s="18"/>
      <c r="S64" s="18"/>
    </row>
    <row r="65" spans="2:19" s="3" customFormat="1" x14ac:dyDescent="0.3">
      <c r="B65" s="31"/>
      <c r="C65" s="24"/>
      <c r="D65" s="149" t="s">
        <v>268</v>
      </c>
      <c r="E65" s="152" t="s">
        <v>269</v>
      </c>
      <c r="F65" s="144"/>
      <c r="G65" s="121"/>
      <c r="H65" s="121"/>
      <c r="I65" s="121"/>
      <c r="J65" s="121"/>
      <c r="K65" s="121"/>
      <c r="L65" s="121"/>
      <c r="M65" s="75"/>
      <c r="N65" s="160">
        <v>10</v>
      </c>
      <c r="O65" s="144"/>
      <c r="P65" s="144"/>
      <c r="Q65" s="144"/>
      <c r="R65" s="18"/>
      <c r="S65" s="18"/>
    </row>
    <row r="66" spans="2:19" s="3" customFormat="1" x14ac:dyDescent="0.3">
      <c r="B66" s="31"/>
      <c r="C66" s="24"/>
      <c r="D66" s="149" t="s">
        <v>270</v>
      </c>
      <c r="E66" s="152" t="s">
        <v>247</v>
      </c>
      <c r="F66" s="147"/>
      <c r="G66" s="121"/>
      <c r="H66" s="121"/>
      <c r="I66" s="121"/>
      <c r="J66" s="121"/>
      <c r="K66" s="121"/>
      <c r="L66" s="121"/>
      <c r="M66" s="75"/>
      <c r="N66" s="160">
        <v>385</v>
      </c>
      <c r="O66" s="147"/>
      <c r="P66" s="147"/>
      <c r="Q66" s="147"/>
      <c r="R66" s="18"/>
      <c r="S66" s="18"/>
    </row>
    <row r="67" spans="2:19" s="3" customFormat="1" x14ac:dyDescent="0.3">
      <c r="B67" s="31"/>
      <c r="C67" s="24"/>
      <c r="D67" s="149" t="s">
        <v>271</v>
      </c>
      <c r="E67" s="152" t="s">
        <v>249</v>
      </c>
      <c r="F67" s="144"/>
      <c r="G67" s="121"/>
      <c r="H67" s="121"/>
      <c r="I67" s="121"/>
      <c r="J67" s="121"/>
      <c r="K67" s="121"/>
      <c r="L67" s="121"/>
      <c r="M67" s="75"/>
      <c r="N67" s="160">
        <v>110</v>
      </c>
      <c r="O67" s="144"/>
      <c r="P67" s="144"/>
      <c r="Q67" s="144"/>
      <c r="R67" s="18"/>
      <c r="S67" s="18"/>
    </row>
    <row r="68" spans="2:19" s="3" customFormat="1" x14ac:dyDescent="0.3">
      <c r="B68" s="31"/>
      <c r="C68" s="24"/>
      <c r="D68" s="149" t="s">
        <v>272</v>
      </c>
      <c r="E68" s="152" t="s">
        <v>251</v>
      </c>
      <c r="F68" s="144"/>
      <c r="G68" s="121"/>
      <c r="H68" s="121"/>
      <c r="I68" s="121"/>
      <c r="J68" s="121"/>
      <c r="K68" s="121"/>
      <c r="L68" s="121"/>
      <c r="M68" s="75"/>
      <c r="N68" s="160">
        <v>100</v>
      </c>
      <c r="O68" s="144"/>
      <c r="P68" s="144"/>
      <c r="Q68" s="144"/>
      <c r="R68" s="18"/>
      <c r="S68" s="18"/>
    </row>
    <row r="69" spans="2:19" s="3" customFormat="1" x14ac:dyDescent="0.3">
      <c r="B69" s="31"/>
      <c r="C69" s="24"/>
      <c r="D69" s="149" t="s">
        <v>273</v>
      </c>
      <c r="E69" s="152" t="s">
        <v>253</v>
      </c>
      <c r="F69" s="144"/>
      <c r="G69" s="121"/>
      <c r="H69" s="121"/>
      <c r="I69" s="121"/>
      <c r="J69" s="121"/>
      <c r="K69" s="121"/>
      <c r="L69" s="121"/>
      <c r="M69" s="75"/>
      <c r="N69" s="160">
        <v>7</v>
      </c>
      <c r="O69" s="144"/>
      <c r="P69" s="144"/>
      <c r="Q69" s="144"/>
      <c r="R69" s="18"/>
      <c r="S69" s="18"/>
    </row>
    <row r="70" spans="2:19" s="3" customFormat="1" x14ac:dyDescent="0.3">
      <c r="B70" s="31"/>
      <c r="C70" s="24"/>
      <c r="D70" s="149" t="s">
        <v>274</v>
      </c>
      <c r="E70" s="152" t="s">
        <v>255</v>
      </c>
      <c r="F70" s="144"/>
      <c r="G70" s="121"/>
      <c r="H70" s="121"/>
      <c r="I70" s="121"/>
      <c r="J70" s="121"/>
      <c r="K70" s="121"/>
      <c r="L70" s="121"/>
      <c r="M70" s="75"/>
      <c r="N70" s="160">
        <v>7</v>
      </c>
      <c r="O70" s="144"/>
      <c r="P70" s="144"/>
      <c r="Q70" s="144"/>
      <c r="R70" s="18"/>
      <c r="S70" s="18"/>
    </row>
    <row r="71" spans="2:19" s="3" customFormat="1" x14ac:dyDescent="0.3">
      <c r="B71" s="31"/>
      <c r="C71" s="24"/>
      <c r="D71" s="149" t="s">
        <v>275</v>
      </c>
      <c r="E71" s="152" t="s">
        <v>257</v>
      </c>
      <c r="F71" s="144"/>
      <c r="G71" s="121"/>
      <c r="H71" s="121"/>
      <c r="I71" s="121"/>
      <c r="J71" s="121"/>
      <c r="K71" s="121"/>
      <c r="L71" s="121"/>
      <c r="M71" s="75"/>
      <c r="N71" s="160">
        <v>10</v>
      </c>
      <c r="O71" s="144"/>
      <c r="P71" s="144"/>
      <c r="Q71" s="144"/>
      <c r="R71" s="18"/>
      <c r="S71" s="18"/>
    </row>
    <row r="72" spans="2:19" s="3" customFormat="1" x14ac:dyDescent="0.3">
      <c r="B72" s="31"/>
      <c r="C72" s="24"/>
      <c r="D72" s="149" t="s">
        <v>276</v>
      </c>
      <c r="E72" s="152" t="s">
        <v>259</v>
      </c>
      <c r="F72" s="144"/>
      <c r="G72" s="121"/>
      <c r="H72" s="121"/>
      <c r="I72" s="121"/>
      <c r="J72" s="121"/>
      <c r="K72" s="121"/>
      <c r="L72" s="121"/>
      <c r="M72" s="75"/>
      <c r="N72" s="160">
        <v>9</v>
      </c>
      <c r="O72" s="144"/>
      <c r="P72" s="144"/>
      <c r="Q72" s="144"/>
      <c r="R72" s="18"/>
      <c r="S72" s="18"/>
    </row>
    <row r="73" spans="2:19" s="3" customFormat="1" x14ac:dyDescent="0.3">
      <c r="B73" s="31"/>
      <c r="C73" s="24"/>
      <c r="D73" s="149" t="s">
        <v>277</v>
      </c>
      <c r="E73" s="152" t="s">
        <v>261</v>
      </c>
      <c r="F73" s="144"/>
      <c r="G73" s="121"/>
      <c r="H73" s="121"/>
      <c r="I73" s="121"/>
      <c r="J73" s="121"/>
      <c r="K73" s="121"/>
      <c r="L73" s="121"/>
      <c r="M73" s="75"/>
      <c r="N73" s="160">
        <v>2</v>
      </c>
      <c r="O73" s="144"/>
      <c r="P73" s="144"/>
      <c r="Q73" s="144"/>
      <c r="R73" s="18"/>
      <c r="S73" s="18"/>
    </row>
    <row r="74" spans="2:19" s="3" customFormat="1" x14ac:dyDescent="0.3">
      <c r="B74" s="31"/>
      <c r="C74" s="24"/>
      <c r="D74" s="149" t="s">
        <v>278</v>
      </c>
      <c r="E74" s="152" t="s">
        <v>263</v>
      </c>
      <c r="F74" s="144"/>
      <c r="G74" s="121"/>
      <c r="H74" s="121"/>
      <c r="I74" s="121"/>
      <c r="J74" s="121"/>
      <c r="K74" s="121"/>
      <c r="L74" s="121"/>
      <c r="M74" s="75"/>
      <c r="N74" s="160">
        <v>10</v>
      </c>
      <c r="O74" s="144"/>
      <c r="P74" s="144"/>
      <c r="Q74" s="144"/>
      <c r="R74" s="18"/>
      <c r="S74" s="18"/>
    </row>
    <row r="75" spans="2:19" s="3" customFormat="1" x14ac:dyDescent="0.3">
      <c r="B75" s="31"/>
      <c r="C75" s="24"/>
      <c r="D75" s="149" t="s">
        <v>279</v>
      </c>
      <c r="E75" s="152" t="s">
        <v>265</v>
      </c>
      <c r="F75" s="144"/>
      <c r="G75" s="121"/>
      <c r="H75" s="121"/>
      <c r="I75" s="121"/>
      <c r="J75" s="121"/>
      <c r="K75" s="121"/>
      <c r="L75" s="121"/>
      <c r="M75" s="75"/>
      <c r="N75" s="160">
        <v>7</v>
      </c>
      <c r="O75" s="144"/>
      <c r="P75" s="144"/>
      <c r="Q75" s="144"/>
      <c r="R75" s="18"/>
      <c r="S75" s="18"/>
    </row>
    <row r="76" spans="2:19" s="3" customFormat="1" x14ac:dyDescent="0.3">
      <c r="B76" s="31"/>
      <c r="C76" s="24"/>
      <c r="D76" s="149" t="s">
        <v>280</v>
      </c>
      <c r="E76" s="152" t="s">
        <v>267</v>
      </c>
      <c r="F76" s="144"/>
      <c r="G76" s="121"/>
      <c r="H76" s="121"/>
      <c r="I76" s="121"/>
      <c r="J76" s="121"/>
      <c r="K76" s="121"/>
      <c r="L76" s="121"/>
      <c r="M76" s="75"/>
      <c r="N76" s="160">
        <v>2</v>
      </c>
      <c r="O76" s="144"/>
      <c r="P76" s="144"/>
      <c r="Q76" s="144"/>
      <c r="R76" s="18"/>
      <c r="S76" s="18"/>
    </row>
    <row r="77" spans="2:19" s="3" customFormat="1" x14ac:dyDescent="0.3">
      <c r="B77" s="31"/>
      <c r="C77" s="24"/>
      <c r="D77" s="149" t="s">
        <v>281</v>
      </c>
      <c r="E77" s="152" t="s">
        <v>269</v>
      </c>
      <c r="F77" s="147"/>
      <c r="G77" s="121"/>
      <c r="H77" s="121"/>
      <c r="I77" s="121"/>
      <c r="J77" s="121"/>
      <c r="K77" s="121"/>
      <c r="L77" s="121"/>
      <c r="M77" s="75"/>
      <c r="N77" s="160">
        <v>10</v>
      </c>
      <c r="O77" s="147"/>
      <c r="P77" s="147"/>
      <c r="Q77" s="147"/>
      <c r="R77" s="18"/>
      <c r="S77" s="18"/>
    </row>
    <row r="78" spans="2:19" s="3" customFormat="1" x14ac:dyDescent="0.3">
      <c r="B78" s="31"/>
      <c r="C78" s="24"/>
      <c r="D78" s="149"/>
      <c r="E78" s="155" t="s">
        <v>282</v>
      </c>
      <c r="F78" s="147"/>
      <c r="G78" s="121"/>
      <c r="H78" s="121"/>
      <c r="I78" s="121"/>
      <c r="J78" s="121"/>
      <c r="K78" s="121"/>
      <c r="L78" s="121"/>
      <c r="M78" s="75"/>
      <c r="N78" s="160"/>
      <c r="O78" s="147"/>
      <c r="P78" s="147"/>
      <c r="Q78" s="147"/>
      <c r="R78" s="18"/>
      <c r="S78" s="18"/>
    </row>
    <row r="79" spans="2:19" s="3" customFormat="1" x14ac:dyDescent="0.3">
      <c r="B79" s="31"/>
      <c r="C79" s="24"/>
      <c r="D79" s="149" t="s">
        <v>283</v>
      </c>
      <c r="E79" s="152" t="s">
        <v>284</v>
      </c>
      <c r="F79" s="147"/>
      <c r="G79" s="121"/>
      <c r="H79" s="121"/>
      <c r="I79" s="121"/>
      <c r="J79" s="121"/>
      <c r="K79" s="121"/>
      <c r="L79" s="121"/>
      <c r="M79" s="75"/>
      <c r="N79" s="160">
        <v>600</v>
      </c>
      <c r="O79" s="147"/>
      <c r="P79" s="147"/>
      <c r="Q79" s="147"/>
      <c r="R79" s="18"/>
      <c r="S79" s="18"/>
    </row>
    <row r="80" spans="2:19" s="3" customFormat="1" x14ac:dyDescent="0.3">
      <c r="B80" s="31"/>
      <c r="C80" s="24"/>
      <c r="D80" s="149" t="s">
        <v>285</v>
      </c>
      <c r="E80" s="152" t="s">
        <v>286</v>
      </c>
      <c r="F80" s="147"/>
      <c r="G80" s="121"/>
      <c r="H80" s="121"/>
      <c r="I80" s="121"/>
      <c r="J80" s="121"/>
      <c r="K80" s="121"/>
      <c r="L80" s="121"/>
      <c r="M80" s="75"/>
      <c r="N80" s="160">
        <v>200</v>
      </c>
      <c r="O80" s="147"/>
      <c r="P80" s="147"/>
      <c r="Q80" s="147"/>
      <c r="R80" s="18"/>
      <c r="S80" s="18"/>
    </row>
    <row r="81" spans="2:19" s="3" customFormat="1" x14ac:dyDescent="0.3">
      <c r="B81" s="31"/>
      <c r="C81" s="24"/>
      <c r="D81" s="149" t="s">
        <v>287</v>
      </c>
      <c r="E81" s="152" t="s">
        <v>288</v>
      </c>
      <c r="F81" s="147"/>
      <c r="G81" s="121"/>
      <c r="H81" s="121"/>
      <c r="I81" s="121"/>
      <c r="J81" s="121"/>
      <c r="K81" s="121"/>
      <c r="L81" s="121"/>
      <c r="M81" s="75"/>
      <c r="N81" s="160">
        <v>50</v>
      </c>
      <c r="O81" s="147"/>
      <c r="P81" s="147"/>
      <c r="Q81" s="147"/>
      <c r="R81" s="18"/>
      <c r="S81" s="18"/>
    </row>
    <row r="82" spans="2:19" s="3" customFormat="1" x14ac:dyDescent="0.3">
      <c r="B82" s="31"/>
      <c r="C82" s="24"/>
      <c r="D82" s="149" t="s">
        <v>289</v>
      </c>
      <c r="E82" s="152" t="s">
        <v>290</v>
      </c>
      <c r="F82" s="147"/>
      <c r="G82" s="121"/>
      <c r="H82" s="121"/>
      <c r="I82" s="121"/>
      <c r="J82" s="121"/>
      <c r="K82" s="121"/>
      <c r="L82" s="121"/>
      <c r="M82" s="75"/>
      <c r="N82" s="160">
        <v>50</v>
      </c>
      <c r="O82" s="147"/>
      <c r="P82" s="147"/>
      <c r="Q82" s="147"/>
      <c r="R82" s="18"/>
      <c r="S82" s="18"/>
    </row>
    <row r="83" spans="2:19" s="3" customFormat="1" x14ac:dyDescent="0.3">
      <c r="B83" s="31"/>
      <c r="C83" s="24"/>
      <c r="D83" s="149" t="s">
        <v>291</v>
      </c>
      <c r="E83" s="152" t="s">
        <v>292</v>
      </c>
      <c r="F83" s="147"/>
      <c r="G83" s="121"/>
      <c r="H83" s="121"/>
      <c r="I83" s="121"/>
      <c r="J83" s="121"/>
      <c r="K83" s="121"/>
      <c r="L83" s="121"/>
      <c r="M83" s="75"/>
      <c r="N83" s="160">
        <v>50</v>
      </c>
      <c r="O83" s="147"/>
      <c r="P83" s="147"/>
      <c r="Q83" s="147"/>
      <c r="R83" s="18"/>
      <c r="S83" s="18"/>
    </row>
    <row r="84" spans="2:19" s="3" customFormat="1" x14ac:dyDescent="0.3">
      <c r="B84" s="31"/>
      <c r="C84" s="24"/>
      <c r="D84" s="149"/>
      <c r="E84" s="155" t="s">
        <v>293</v>
      </c>
      <c r="F84" s="147"/>
      <c r="G84" s="121"/>
      <c r="H84" s="121"/>
      <c r="I84" s="121"/>
      <c r="J84" s="121"/>
      <c r="K84" s="121"/>
      <c r="L84" s="121"/>
      <c r="M84" s="75"/>
      <c r="N84" s="160"/>
      <c r="O84" s="147"/>
      <c r="P84" s="147"/>
      <c r="Q84" s="147"/>
      <c r="R84" s="18"/>
      <c r="S84" s="18"/>
    </row>
    <row r="85" spans="2:19" s="3" customFormat="1" ht="34.200000000000003" x14ac:dyDescent="0.3">
      <c r="B85" s="31"/>
      <c r="C85" s="24"/>
      <c r="D85" s="149" t="s">
        <v>294</v>
      </c>
      <c r="E85" s="152" t="s">
        <v>295</v>
      </c>
      <c r="F85" s="147"/>
      <c r="G85" s="121"/>
      <c r="H85" s="121"/>
      <c r="I85" s="121"/>
      <c r="J85" s="121"/>
      <c r="K85" s="121"/>
      <c r="L85" s="121"/>
      <c r="M85" s="75"/>
      <c r="N85" s="160">
        <v>0.4</v>
      </c>
      <c r="O85" s="147"/>
      <c r="P85" s="147"/>
      <c r="Q85" s="147"/>
      <c r="R85" s="18"/>
      <c r="S85" s="18"/>
    </row>
    <row r="86" spans="2:19" s="3" customFormat="1" ht="34.200000000000003" x14ac:dyDescent="0.3">
      <c r="B86" s="31"/>
      <c r="C86" s="24"/>
      <c r="D86" s="149" t="s">
        <v>296</v>
      </c>
      <c r="E86" s="152" t="s">
        <v>297</v>
      </c>
      <c r="F86" s="147"/>
      <c r="G86" s="121"/>
      <c r="H86" s="121"/>
      <c r="I86" s="121"/>
      <c r="J86" s="121"/>
      <c r="K86" s="121"/>
      <c r="L86" s="121"/>
      <c r="M86" s="75"/>
      <c r="N86" s="160">
        <v>1</v>
      </c>
      <c r="O86" s="147"/>
      <c r="P86" s="147"/>
      <c r="Q86" s="147"/>
      <c r="R86" s="18"/>
      <c r="S86" s="18"/>
    </row>
    <row r="87" spans="2:19" s="3" customFormat="1" x14ac:dyDescent="0.3">
      <c r="B87" s="31"/>
      <c r="C87" s="24"/>
      <c r="D87" s="149"/>
      <c r="E87" s="155" t="s">
        <v>163</v>
      </c>
      <c r="F87" s="147"/>
      <c r="G87" s="121"/>
      <c r="H87" s="121"/>
      <c r="I87" s="121"/>
      <c r="J87" s="121"/>
      <c r="K87" s="121"/>
      <c r="L87" s="121"/>
      <c r="M87" s="75"/>
      <c r="N87" s="160"/>
      <c r="O87" s="147"/>
      <c r="P87" s="147"/>
      <c r="Q87" s="147"/>
      <c r="R87" s="18"/>
      <c r="S87" s="18"/>
    </row>
    <row r="88" spans="2:19" s="3" customFormat="1" ht="22.8" x14ac:dyDescent="0.3">
      <c r="B88" s="31"/>
      <c r="C88" s="24"/>
      <c r="D88" s="149" t="s">
        <v>298</v>
      </c>
      <c r="E88" s="152" t="s">
        <v>299</v>
      </c>
      <c r="F88" s="147"/>
      <c r="G88" s="121"/>
      <c r="H88" s="121"/>
      <c r="I88" s="121"/>
      <c r="J88" s="121"/>
      <c r="K88" s="121"/>
      <c r="L88" s="121"/>
      <c r="M88" s="75"/>
      <c r="N88" s="160">
        <v>252</v>
      </c>
      <c r="O88" s="147"/>
      <c r="P88" s="147"/>
      <c r="Q88" s="147"/>
      <c r="R88" s="18"/>
      <c r="S88" s="18"/>
    </row>
    <row r="89" spans="2:19" s="3" customFormat="1" x14ac:dyDescent="0.3">
      <c r="B89" s="31"/>
      <c r="C89" s="24"/>
      <c r="D89" s="149"/>
      <c r="E89" s="158" t="s">
        <v>182</v>
      </c>
      <c r="F89" s="147"/>
      <c r="G89" s="121"/>
      <c r="H89" s="121"/>
      <c r="I89" s="121"/>
      <c r="J89" s="121"/>
      <c r="K89" s="121"/>
      <c r="L89" s="121"/>
      <c r="M89" s="75"/>
      <c r="N89" s="160"/>
      <c r="O89" s="147"/>
      <c r="P89" s="147"/>
      <c r="Q89" s="147"/>
      <c r="R89" s="18"/>
      <c r="S89" s="18"/>
    </row>
    <row r="90" spans="2:19" s="3" customFormat="1" x14ac:dyDescent="0.3">
      <c r="B90" s="31"/>
      <c r="C90" s="24"/>
      <c r="D90" s="149" t="s">
        <v>300</v>
      </c>
      <c r="E90" s="152" t="s">
        <v>301</v>
      </c>
      <c r="F90" s="147"/>
      <c r="G90" s="121"/>
      <c r="H90" s="121"/>
      <c r="I90" s="121"/>
      <c r="J90" s="121"/>
      <c r="K90" s="121"/>
      <c r="L90" s="121"/>
      <c r="M90" s="75"/>
      <c r="N90" s="160">
        <v>1</v>
      </c>
      <c r="O90" s="147"/>
      <c r="P90" s="147"/>
      <c r="Q90" s="147"/>
      <c r="R90" s="18"/>
      <c r="S90" s="18"/>
    </row>
    <row r="91" spans="2:19" s="3" customFormat="1" x14ac:dyDescent="0.3">
      <c r="B91" s="31"/>
      <c r="C91" s="24"/>
      <c r="D91" s="149" t="s">
        <v>302</v>
      </c>
      <c r="E91" s="152" t="s">
        <v>164</v>
      </c>
      <c r="F91" s="147"/>
      <c r="G91" s="121"/>
      <c r="H91" s="121"/>
      <c r="I91" s="121"/>
      <c r="J91" s="121"/>
      <c r="K91" s="121"/>
      <c r="L91" s="121"/>
      <c r="M91" s="75"/>
      <c r="N91" s="160">
        <v>34.332066821500007</v>
      </c>
      <c r="O91" s="147"/>
      <c r="P91" s="147"/>
      <c r="Q91" s="147"/>
      <c r="R91" s="18"/>
      <c r="S91" s="18"/>
    </row>
    <row r="92" spans="2:19" s="3" customFormat="1" x14ac:dyDescent="0.3">
      <c r="B92" s="31"/>
      <c r="C92" s="24"/>
      <c r="D92" s="149" t="s">
        <v>303</v>
      </c>
      <c r="E92" s="152" t="s">
        <v>164</v>
      </c>
      <c r="F92" s="147"/>
      <c r="G92" s="121"/>
      <c r="H92" s="121"/>
      <c r="I92" s="121"/>
      <c r="J92" s="121"/>
      <c r="K92" s="121"/>
      <c r="L92" s="121"/>
      <c r="M92" s="75"/>
      <c r="N92" s="160">
        <v>26.4207999982</v>
      </c>
      <c r="O92" s="147"/>
      <c r="P92" s="147"/>
      <c r="Q92" s="147"/>
      <c r="R92" s="18"/>
      <c r="S92" s="18"/>
    </row>
    <row r="93" spans="2:19" s="3" customFormat="1" x14ac:dyDescent="0.3">
      <c r="B93" s="31"/>
      <c r="C93" s="24"/>
      <c r="D93" s="149" t="s">
        <v>304</v>
      </c>
      <c r="E93" s="152" t="s">
        <v>164</v>
      </c>
      <c r="F93" s="147"/>
      <c r="G93" s="121"/>
      <c r="H93" s="121"/>
      <c r="I93" s="121"/>
      <c r="J93" s="121"/>
      <c r="K93" s="121"/>
      <c r="L93" s="121"/>
      <c r="M93" s="75"/>
      <c r="N93" s="160">
        <v>5.2841599996399999</v>
      </c>
      <c r="O93" s="147"/>
      <c r="P93" s="147"/>
      <c r="Q93" s="147"/>
      <c r="R93" s="18"/>
      <c r="S93" s="18"/>
    </row>
    <row r="94" spans="2:19" s="3" customFormat="1" ht="22.8" x14ac:dyDescent="0.3">
      <c r="B94" s="31"/>
      <c r="C94" s="24"/>
      <c r="D94" s="149" t="s">
        <v>305</v>
      </c>
      <c r="E94" s="152" t="s">
        <v>306</v>
      </c>
      <c r="F94" s="147"/>
      <c r="G94" s="121"/>
      <c r="H94" s="121"/>
      <c r="I94" s="121"/>
      <c r="J94" s="121"/>
      <c r="K94" s="121"/>
      <c r="L94" s="121"/>
      <c r="M94" s="75"/>
      <c r="N94" s="160">
        <v>1</v>
      </c>
      <c r="O94" s="147"/>
      <c r="P94" s="147"/>
      <c r="Q94" s="147"/>
      <c r="R94" s="18"/>
      <c r="S94" s="18"/>
    </row>
    <row r="95" spans="2:19" s="3" customFormat="1" x14ac:dyDescent="0.3">
      <c r="B95" s="31"/>
      <c r="C95" s="24"/>
      <c r="D95" s="149"/>
      <c r="E95" s="158" t="s">
        <v>165</v>
      </c>
      <c r="F95" s="147"/>
      <c r="G95" s="121"/>
      <c r="H95" s="121"/>
      <c r="I95" s="121"/>
      <c r="J95" s="121"/>
      <c r="K95" s="121"/>
      <c r="L95" s="121"/>
      <c r="M95" s="75"/>
      <c r="N95" s="160"/>
      <c r="O95" s="147"/>
      <c r="P95" s="147"/>
      <c r="Q95" s="147"/>
      <c r="R95" s="18"/>
      <c r="S95" s="18"/>
    </row>
    <row r="96" spans="2:19" s="3" customFormat="1" x14ac:dyDescent="0.3">
      <c r="B96" s="31"/>
      <c r="C96" s="24"/>
      <c r="D96" s="149"/>
      <c r="E96" s="155" t="s">
        <v>166</v>
      </c>
      <c r="F96" s="147"/>
      <c r="G96" s="121"/>
      <c r="H96" s="121"/>
      <c r="I96" s="121"/>
      <c r="J96" s="121"/>
      <c r="K96" s="121"/>
      <c r="L96" s="121"/>
      <c r="M96" s="75"/>
      <c r="N96" s="160"/>
      <c r="O96" s="147"/>
      <c r="P96" s="147"/>
      <c r="Q96" s="147"/>
      <c r="R96" s="18"/>
      <c r="S96" s="18"/>
    </row>
    <row r="97" spans="2:19" s="3" customFormat="1" x14ac:dyDescent="0.3">
      <c r="B97" s="31"/>
      <c r="C97" s="24"/>
      <c r="D97" s="149" t="s">
        <v>307</v>
      </c>
      <c r="E97" s="152" t="s">
        <v>183</v>
      </c>
      <c r="F97" s="147"/>
      <c r="G97" s="121"/>
      <c r="H97" s="121"/>
      <c r="I97" s="121"/>
      <c r="J97" s="121"/>
      <c r="K97" s="121"/>
      <c r="L97" s="121"/>
      <c r="M97" s="75"/>
      <c r="N97" s="160">
        <v>1.22484375</v>
      </c>
      <c r="O97" s="147"/>
      <c r="P97" s="147"/>
      <c r="Q97" s="147"/>
      <c r="R97" s="18"/>
      <c r="S97" s="18"/>
    </row>
    <row r="98" spans="2:19" s="3" customFormat="1" x14ac:dyDescent="0.3">
      <c r="B98" s="31"/>
      <c r="C98" s="24"/>
      <c r="D98" s="149" t="s">
        <v>308</v>
      </c>
      <c r="E98" s="152" t="s">
        <v>184</v>
      </c>
      <c r="F98" s="147"/>
      <c r="G98" s="121"/>
      <c r="H98" s="121"/>
      <c r="I98" s="121"/>
      <c r="J98" s="121"/>
      <c r="K98" s="121"/>
      <c r="L98" s="121"/>
      <c r="M98" s="75"/>
      <c r="N98" s="160">
        <v>1.5416983290025001</v>
      </c>
      <c r="O98" s="147"/>
      <c r="P98" s="147"/>
      <c r="Q98" s="147"/>
      <c r="R98" s="18"/>
      <c r="S98" s="18"/>
    </row>
    <row r="99" spans="2:19" s="3" customFormat="1" x14ac:dyDescent="0.3">
      <c r="B99" s="31"/>
      <c r="C99" s="24"/>
      <c r="D99" s="149" t="s">
        <v>309</v>
      </c>
      <c r="E99" s="152" t="s">
        <v>310</v>
      </c>
      <c r="F99" s="147"/>
      <c r="G99" s="121"/>
      <c r="H99" s="121"/>
      <c r="I99" s="121"/>
      <c r="J99" s="121"/>
      <c r="K99" s="121"/>
      <c r="L99" s="121"/>
      <c r="M99" s="75"/>
      <c r="N99" s="160">
        <v>0.72955641999087495</v>
      </c>
      <c r="O99" s="147"/>
      <c r="P99" s="147"/>
      <c r="Q99" s="147"/>
      <c r="R99" s="18"/>
      <c r="S99" s="18"/>
    </row>
    <row r="100" spans="2:19" s="3" customFormat="1" x14ac:dyDescent="0.3">
      <c r="B100" s="31"/>
      <c r="C100" s="24"/>
      <c r="D100" s="149" t="s">
        <v>311</v>
      </c>
      <c r="E100" s="152" t="s">
        <v>185</v>
      </c>
      <c r="F100" s="147"/>
      <c r="G100" s="121"/>
      <c r="H100" s="121"/>
      <c r="I100" s="121"/>
      <c r="J100" s="121"/>
      <c r="K100" s="121"/>
      <c r="L100" s="121"/>
      <c r="M100" s="75"/>
      <c r="N100" s="160">
        <v>4.9836960000000001</v>
      </c>
      <c r="O100" s="147"/>
      <c r="P100" s="147"/>
      <c r="Q100" s="147"/>
      <c r="R100" s="18"/>
      <c r="S100" s="18"/>
    </row>
    <row r="101" spans="2:19" s="3" customFormat="1" x14ac:dyDescent="0.3">
      <c r="B101" s="31"/>
      <c r="C101" s="24"/>
      <c r="D101" s="149" t="s">
        <v>312</v>
      </c>
      <c r="E101" s="152" t="s">
        <v>183</v>
      </c>
      <c r="F101" s="147"/>
      <c r="G101" s="121"/>
      <c r="H101" s="121"/>
      <c r="I101" s="121"/>
      <c r="J101" s="121"/>
      <c r="K101" s="121"/>
      <c r="L101" s="121"/>
      <c r="M101" s="75"/>
      <c r="N101" s="160">
        <v>0.99984374999999992</v>
      </c>
      <c r="O101" s="147"/>
      <c r="P101" s="147"/>
      <c r="Q101" s="147"/>
      <c r="R101" s="18"/>
      <c r="S101" s="18"/>
    </row>
    <row r="102" spans="2:19" s="3" customFormat="1" x14ac:dyDescent="0.3">
      <c r="B102" s="31"/>
      <c r="C102" s="24"/>
      <c r="D102" s="149" t="s">
        <v>313</v>
      </c>
      <c r="E102" s="152" t="s">
        <v>184</v>
      </c>
      <c r="F102" s="147"/>
      <c r="G102" s="121"/>
      <c r="H102" s="121"/>
      <c r="I102" s="121"/>
      <c r="J102" s="121"/>
      <c r="K102" s="121"/>
      <c r="L102" s="121"/>
      <c r="M102" s="75"/>
      <c r="N102" s="160">
        <v>0.83149000005250007</v>
      </c>
      <c r="O102" s="147"/>
      <c r="P102" s="147"/>
      <c r="Q102" s="147"/>
      <c r="R102" s="18"/>
      <c r="S102" s="18"/>
    </row>
    <row r="103" spans="2:19" s="3" customFormat="1" x14ac:dyDescent="0.3">
      <c r="B103" s="31"/>
      <c r="C103" s="24"/>
      <c r="D103" s="149" t="s">
        <v>314</v>
      </c>
      <c r="E103" s="152" t="s">
        <v>310</v>
      </c>
      <c r="F103" s="147"/>
      <c r="G103" s="121"/>
      <c r="H103" s="121"/>
      <c r="I103" s="121"/>
      <c r="J103" s="121"/>
      <c r="K103" s="121"/>
      <c r="L103" s="121"/>
      <c r="M103" s="75"/>
      <c r="N103" s="160">
        <v>0.99778800006299995</v>
      </c>
      <c r="O103" s="147"/>
      <c r="P103" s="147"/>
      <c r="Q103" s="147"/>
      <c r="R103" s="18"/>
      <c r="S103" s="18"/>
    </row>
    <row r="104" spans="2:19" s="3" customFormat="1" x14ac:dyDescent="0.3">
      <c r="B104" s="31"/>
      <c r="C104" s="24"/>
      <c r="D104" s="149" t="s">
        <v>315</v>
      </c>
      <c r="E104" s="152" t="s">
        <v>185</v>
      </c>
      <c r="F104" s="147"/>
      <c r="G104" s="121"/>
      <c r="H104" s="121"/>
      <c r="I104" s="121"/>
      <c r="J104" s="121"/>
      <c r="K104" s="121"/>
      <c r="L104" s="121"/>
      <c r="M104" s="75"/>
      <c r="N104" s="160">
        <v>2.8202999999999996</v>
      </c>
      <c r="O104" s="147"/>
      <c r="P104" s="147"/>
      <c r="Q104" s="147"/>
      <c r="R104" s="18"/>
      <c r="S104" s="18"/>
    </row>
    <row r="105" spans="2:19" s="3" customFormat="1" x14ac:dyDescent="0.3">
      <c r="B105" s="31"/>
      <c r="C105" s="24"/>
      <c r="D105" s="149" t="s">
        <v>316</v>
      </c>
      <c r="E105" s="152" t="s">
        <v>183</v>
      </c>
      <c r="F105" s="144"/>
      <c r="G105" s="121"/>
      <c r="H105" s="121"/>
      <c r="I105" s="121"/>
      <c r="J105" s="121"/>
      <c r="K105" s="121"/>
      <c r="L105" s="121"/>
      <c r="M105" s="75"/>
      <c r="N105" s="160">
        <v>0.19996875</v>
      </c>
      <c r="O105" s="144"/>
      <c r="P105" s="144"/>
      <c r="Q105" s="144"/>
      <c r="R105" s="18"/>
      <c r="S105" s="18"/>
    </row>
    <row r="106" spans="2:19" s="3" customFormat="1" x14ac:dyDescent="0.3">
      <c r="B106" s="31"/>
      <c r="C106" s="24"/>
      <c r="D106" s="149" t="s">
        <v>317</v>
      </c>
      <c r="E106" s="152" t="s">
        <v>184</v>
      </c>
      <c r="F106" s="144"/>
      <c r="G106" s="121"/>
      <c r="H106" s="121"/>
      <c r="I106" s="121"/>
      <c r="J106" s="121"/>
      <c r="K106" s="121"/>
      <c r="L106" s="121"/>
      <c r="M106" s="75"/>
      <c r="N106" s="160">
        <v>0.16629800001050002</v>
      </c>
      <c r="O106" s="144"/>
      <c r="P106" s="144"/>
      <c r="Q106" s="144"/>
      <c r="R106" s="18"/>
      <c r="S106" s="18"/>
    </row>
    <row r="107" spans="2:19" s="3" customFormat="1" x14ac:dyDescent="0.3">
      <c r="B107" s="31"/>
      <c r="C107" s="24"/>
      <c r="D107" s="149" t="s">
        <v>318</v>
      </c>
      <c r="E107" s="152" t="s">
        <v>310</v>
      </c>
      <c r="F107" s="147"/>
      <c r="G107" s="121"/>
      <c r="H107" s="121"/>
      <c r="I107" s="121"/>
      <c r="J107" s="121"/>
      <c r="K107" s="121"/>
      <c r="L107" s="121"/>
      <c r="M107" s="75"/>
      <c r="N107" s="160">
        <v>0.15852479998919999</v>
      </c>
      <c r="O107" s="147"/>
      <c r="P107" s="147"/>
      <c r="Q107" s="147"/>
      <c r="R107" s="18"/>
      <c r="S107" s="18"/>
    </row>
    <row r="108" spans="2:19" s="3" customFormat="1" x14ac:dyDescent="0.3">
      <c r="B108" s="31"/>
      <c r="C108" s="24"/>
      <c r="D108" s="149" t="s">
        <v>319</v>
      </c>
      <c r="E108" s="152" t="s">
        <v>185</v>
      </c>
      <c r="F108" s="147"/>
      <c r="G108" s="121"/>
      <c r="H108" s="121"/>
      <c r="I108" s="121"/>
      <c r="J108" s="121"/>
      <c r="K108" s="121"/>
      <c r="L108" s="121"/>
      <c r="M108" s="75"/>
      <c r="N108" s="160">
        <v>0.11281200000000001</v>
      </c>
      <c r="O108" s="147"/>
      <c r="P108" s="147"/>
      <c r="Q108" s="147"/>
      <c r="R108" s="18"/>
      <c r="S108" s="18"/>
    </row>
    <row r="109" spans="2:19" s="3" customFormat="1" x14ac:dyDescent="0.3">
      <c r="B109" s="31"/>
      <c r="C109" s="24"/>
      <c r="D109" s="149" t="s">
        <v>320</v>
      </c>
      <c r="E109" s="153" t="s">
        <v>321</v>
      </c>
      <c r="F109" s="144"/>
      <c r="G109" s="121"/>
      <c r="H109" s="121"/>
      <c r="I109" s="121"/>
      <c r="J109" s="121"/>
      <c r="K109" s="121"/>
      <c r="L109" s="121"/>
      <c r="M109" s="75"/>
      <c r="N109" s="160">
        <v>0.94</v>
      </c>
      <c r="O109" s="144"/>
      <c r="P109" s="144"/>
      <c r="Q109" s="144"/>
      <c r="R109" s="18"/>
      <c r="S109" s="18"/>
    </row>
    <row r="110" spans="2:19" s="3" customFormat="1" x14ac:dyDescent="0.3">
      <c r="B110" s="31"/>
      <c r="C110" s="24"/>
      <c r="D110" s="149" t="s">
        <v>322</v>
      </c>
      <c r="E110" s="153" t="s">
        <v>323</v>
      </c>
      <c r="F110" s="144"/>
      <c r="G110" s="121"/>
      <c r="H110" s="121"/>
      <c r="I110" s="121"/>
      <c r="J110" s="121"/>
      <c r="K110" s="121"/>
      <c r="L110" s="121"/>
      <c r="M110" s="75"/>
      <c r="N110" s="160">
        <v>1.5</v>
      </c>
      <c r="O110" s="144"/>
      <c r="P110" s="144"/>
      <c r="Q110" s="144"/>
      <c r="R110" s="18"/>
      <c r="S110" s="18"/>
    </row>
    <row r="111" spans="2:19" s="3" customFormat="1" x14ac:dyDescent="0.3">
      <c r="B111" s="31"/>
      <c r="C111" s="24"/>
      <c r="D111" s="149"/>
      <c r="E111" s="155" t="s">
        <v>186</v>
      </c>
      <c r="F111" s="147"/>
      <c r="G111" s="121"/>
      <c r="H111" s="121"/>
      <c r="I111" s="121"/>
      <c r="J111" s="121"/>
      <c r="K111" s="121"/>
      <c r="L111" s="121"/>
      <c r="M111" s="75"/>
      <c r="N111" s="160"/>
      <c r="O111" s="147"/>
      <c r="P111" s="147"/>
      <c r="Q111" s="147"/>
      <c r="R111" s="18"/>
      <c r="S111" s="18"/>
    </row>
    <row r="112" spans="2:19" s="3" customFormat="1" x14ac:dyDescent="0.3">
      <c r="B112" s="31"/>
      <c r="C112" s="24"/>
      <c r="D112" s="149" t="s">
        <v>324</v>
      </c>
      <c r="E112" s="153" t="s">
        <v>325</v>
      </c>
      <c r="F112" s="147"/>
      <c r="G112" s="121"/>
      <c r="H112" s="121"/>
      <c r="I112" s="121"/>
      <c r="J112" s="121"/>
      <c r="K112" s="121"/>
      <c r="L112" s="121"/>
      <c r="M112" s="75"/>
      <c r="N112" s="160">
        <v>56.5</v>
      </c>
      <c r="O112" s="147"/>
      <c r="P112" s="147"/>
      <c r="Q112" s="147"/>
      <c r="R112" s="18"/>
      <c r="S112" s="18"/>
    </row>
    <row r="113" spans="2:20" s="3" customFormat="1" x14ac:dyDescent="0.3">
      <c r="B113" s="31"/>
      <c r="C113" s="24"/>
      <c r="D113" s="149" t="s">
        <v>326</v>
      </c>
      <c r="E113" s="153" t="s">
        <v>167</v>
      </c>
      <c r="F113" s="147"/>
      <c r="G113" s="121"/>
      <c r="H113" s="121"/>
      <c r="I113" s="121"/>
      <c r="J113" s="121"/>
      <c r="K113" s="121"/>
      <c r="L113" s="121"/>
      <c r="M113" s="75"/>
      <c r="N113" s="160">
        <v>0.34332066821500007</v>
      </c>
      <c r="O113" s="147"/>
      <c r="P113" s="147"/>
      <c r="Q113" s="147"/>
      <c r="R113" s="18"/>
      <c r="S113" s="18"/>
    </row>
    <row r="114" spans="2:20" s="3" customFormat="1" x14ac:dyDescent="0.3">
      <c r="B114" s="31"/>
      <c r="C114" s="24"/>
      <c r="D114" s="149" t="s">
        <v>327</v>
      </c>
      <c r="E114" s="153" t="s">
        <v>325</v>
      </c>
      <c r="F114" s="147"/>
      <c r="G114" s="121"/>
      <c r="H114" s="121"/>
      <c r="I114" s="121"/>
      <c r="J114" s="121"/>
      <c r="K114" s="121"/>
      <c r="L114" s="121"/>
      <c r="M114" s="75"/>
      <c r="N114" s="160">
        <v>37.496798900949997</v>
      </c>
      <c r="O114" s="147"/>
      <c r="P114" s="147"/>
      <c r="Q114" s="147"/>
      <c r="R114" s="18"/>
      <c r="S114" s="18"/>
    </row>
    <row r="115" spans="2:20" s="3" customFormat="1" x14ac:dyDescent="0.3">
      <c r="B115" s="31"/>
      <c r="C115" s="24"/>
      <c r="D115" s="149" t="s">
        <v>328</v>
      </c>
      <c r="E115" s="153" t="s">
        <v>167</v>
      </c>
      <c r="F115" s="147"/>
      <c r="G115" s="121"/>
      <c r="H115" s="121"/>
      <c r="I115" s="121"/>
      <c r="J115" s="121"/>
      <c r="K115" s="121"/>
      <c r="L115" s="121"/>
      <c r="M115" s="75"/>
      <c r="N115" s="160">
        <v>0.26420799998200001</v>
      </c>
      <c r="O115" s="147"/>
      <c r="P115" s="147"/>
      <c r="Q115" s="147"/>
      <c r="R115" s="18"/>
      <c r="S115" s="18"/>
    </row>
    <row r="116" spans="2:20" s="3" customFormat="1" x14ac:dyDescent="0.3">
      <c r="B116" s="31"/>
      <c r="C116" s="24"/>
      <c r="D116" s="149" t="s">
        <v>329</v>
      </c>
      <c r="E116" s="153" t="s">
        <v>330</v>
      </c>
      <c r="F116" s="147"/>
      <c r="G116" s="121"/>
      <c r="H116" s="121"/>
      <c r="I116" s="121"/>
      <c r="J116" s="121"/>
      <c r="K116" s="121"/>
      <c r="L116" s="121"/>
      <c r="M116" s="75"/>
      <c r="N116" s="160">
        <v>1.2993597801899999</v>
      </c>
      <c r="O116" s="147"/>
      <c r="P116" s="147"/>
      <c r="Q116" s="147"/>
      <c r="R116" s="18"/>
      <c r="S116" s="18"/>
    </row>
    <row r="117" spans="2:20" s="3" customFormat="1" x14ac:dyDescent="0.3">
      <c r="B117" s="31"/>
      <c r="C117" s="24"/>
      <c r="D117" s="149" t="s">
        <v>331</v>
      </c>
      <c r="E117" s="153" t="s">
        <v>167</v>
      </c>
      <c r="F117" s="147"/>
      <c r="G117" s="121"/>
      <c r="H117" s="121"/>
      <c r="I117" s="121"/>
      <c r="J117" s="121"/>
      <c r="K117" s="121"/>
      <c r="L117" s="121"/>
      <c r="M117" s="75"/>
      <c r="N117" s="160">
        <v>5.28415999964E-2</v>
      </c>
      <c r="O117" s="147"/>
      <c r="P117" s="147"/>
      <c r="Q117" s="147"/>
      <c r="R117" s="18"/>
      <c r="S117" s="18"/>
    </row>
    <row r="118" spans="2:20" s="3" customFormat="1" x14ac:dyDescent="0.3">
      <c r="B118" s="31"/>
      <c r="C118" s="24"/>
      <c r="D118" s="149" t="s">
        <v>332</v>
      </c>
      <c r="E118" s="153" t="s">
        <v>333</v>
      </c>
      <c r="F118" s="147"/>
      <c r="G118" s="121"/>
      <c r="H118" s="121"/>
      <c r="I118" s="121"/>
      <c r="J118" s="121"/>
      <c r="K118" s="121"/>
      <c r="L118" s="121"/>
      <c r="M118" s="75"/>
      <c r="N118" s="160">
        <v>223.40138790000003</v>
      </c>
      <c r="O118" s="147"/>
      <c r="P118" s="147"/>
      <c r="Q118" s="147"/>
      <c r="R118" s="18"/>
      <c r="S118" s="18"/>
    </row>
    <row r="119" spans="2:20" s="3" customFormat="1" x14ac:dyDescent="0.3">
      <c r="B119" s="31"/>
      <c r="C119" s="24"/>
      <c r="D119" s="149" t="s">
        <v>334</v>
      </c>
      <c r="E119" s="153" t="s">
        <v>335</v>
      </c>
      <c r="F119" s="147"/>
      <c r="G119" s="121"/>
      <c r="H119" s="121"/>
      <c r="I119" s="121"/>
      <c r="J119" s="121"/>
      <c r="K119" s="121"/>
      <c r="L119" s="121"/>
      <c r="M119" s="162"/>
      <c r="N119" s="160">
        <v>0.92</v>
      </c>
      <c r="O119" s="156"/>
      <c r="P119" s="156"/>
      <c r="Q119" s="156"/>
      <c r="R119" s="232"/>
      <c r="S119" s="232"/>
    </row>
    <row r="120" spans="2:20" s="3" customFormat="1" x14ac:dyDescent="0.3">
      <c r="B120" s="31"/>
      <c r="C120" s="24"/>
      <c r="D120" s="149" t="s">
        <v>336</v>
      </c>
      <c r="E120" s="153" t="s">
        <v>337</v>
      </c>
      <c r="F120" s="156"/>
      <c r="G120" s="121"/>
      <c r="H120" s="121"/>
      <c r="I120" s="121"/>
      <c r="J120" s="121"/>
      <c r="K120" s="121"/>
      <c r="L120" s="121"/>
      <c r="M120" s="162"/>
      <c r="N120" s="160">
        <v>0.13597200000000001</v>
      </c>
      <c r="O120" s="156"/>
      <c r="P120" s="156"/>
      <c r="Q120" s="156"/>
      <c r="R120" s="232"/>
      <c r="S120" s="232"/>
    </row>
    <row r="121" spans="2:20" s="3" customFormat="1" ht="22.8" x14ac:dyDescent="0.3">
      <c r="B121" s="31"/>
      <c r="C121" s="24"/>
      <c r="D121" s="149" t="s">
        <v>338</v>
      </c>
      <c r="E121" s="153" t="s">
        <v>339</v>
      </c>
      <c r="F121" s="156"/>
      <c r="G121" s="121"/>
      <c r="H121" s="121"/>
      <c r="I121" s="121"/>
      <c r="J121" s="121"/>
      <c r="K121" s="121"/>
      <c r="L121" s="121"/>
      <c r="M121" s="162"/>
      <c r="N121" s="160">
        <v>0.5</v>
      </c>
      <c r="O121" s="156"/>
      <c r="P121" s="156"/>
      <c r="Q121" s="156"/>
      <c r="R121" s="232"/>
      <c r="S121" s="232"/>
    </row>
    <row r="122" spans="2:20" s="3" customFormat="1" x14ac:dyDescent="0.3">
      <c r="B122" s="31"/>
      <c r="C122" s="24"/>
      <c r="D122" s="149" t="s">
        <v>340</v>
      </c>
      <c r="E122" s="153" t="s">
        <v>341</v>
      </c>
      <c r="F122" s="156"/>
      <c r="G122" s="121"/>
      <c r="H122" s="121"/>
      <c r="I122" s="121"/>
      <c r="J122" s="121"/>
      <c r="K122" s="121"/>
      <c r="L122" s="121"/>
      <c r="M122" s="162"/>
      <c r="N122" s="160">
        <v>45</v>
      </c>
      <c r="O122" s="156"/>
      <c r="P122" s="156"/>
      <c r="Q122" s="156"/>
      <c r="R122" s="232"/>
      <c r="S122" s="232"/>
    </row>
    <row r="123" spans="2:20" s="3" customFormat="1" x14ac:dyDescent="0.3">
      <c r="B123" s="31"/>
      <c r="C123" s="24"/>
      <c r="D123" s="149" t="s">
        <v>342</v>
      </c>
      <c r="E123" s="153" t="s">
        <v>343</v>
      </c>
      <c r="F123" s="147"/>
      <c r="G123" s="121"/>
      <c r="H123" s="121"/>
      <c r="I123" s="121"/>
      <c r="J123" s="121"/>
      <c r="K123" s="121"/>
      <c r="L123" s="121"/>
      <c r="M123" s="162"/>
      <c r="N123" s="160">
        <v>2.6430493534038284</v>
      </c>
      <c r="O123" s="156"/>
      <c r="P123" s="156"/>
      <c r="Q123" s="156"/>
      <c r="R123" s="232"/>
      <c r="S123" s="232"/>
    </row>
    <row r="124" spans="2:20" x14ac:dyDescent="0.3">
      <c r="B124" s="29"/>
      <c r="C124" s="24"/>
      <c r="D124" s="161" t="s">
        <v>344</v>
      </c>
      <c r="E124" s="157"/>
      <c r="F124" s="16"/>
      <c r="G124" s="16"/>
      <c r="H124" s="16"/>
      <c r="I124" s="16"/>
      <c r="J124" s="85"/>
      <c r="K124" s="85"/>
      <c r="L124" s="85"/>
      <c r="M124" s="85"/>
      <c r="N124" s="50"/>
      <c r="O124" s="241">
        <f>SUM(O17:O123)</f>
        <v>0</v>
      </c>
      <c r="P124" s="205"/>
      <c r="Q124" s="234"/>
      <c r="R124" s="235"/>
      <c r="S124" s="115"/>
    </row>
    <row r="125" spans="2:20" x14ac:dyDescent="0.3">
      <c r="B125" s="29"/>
      <c r="C125" s="24"/>
      <c r="D125" s="25" t="s">
        <v>6</v>
      </c>
      <c r="E125" s="25"/>
      <c r="F125" s="16"/>
      <c r="G125" s="16"/>
      <c r="H125" s="25"/>
      <c r="I125" s="16"/>
      <c r="J125" s="85"/>
      <c r="K125" s="85"/>
      <c r="L125" s="85"/>
      <c r="M125" s="85"/>
      <c r="N125" s="236"/>
      <c r="O125" s="50" t="s">
        <v>485</v>
      </c>
      <c r="P125" s="241">
        <f>SUM(P124:P124)</f>
        <v>0</v>
      </c>
      <c r="Q125" s="234"/>
      <c r="R125" s="235"/>
      <c r="S125" s="115"/>
      <c r="T125" s="3"/>
    </row>
    <row r="126" spans="2:20" x14ac:dyDescent="0.3">
      <c r="B126" s="29"/>
      <c r="C126" s="24"/>
      <c r="D126" s="20"/>
      <c r="E126" s="20"/>
      <c r="F126" s="20"/>
      <c r="G126" s="16"/>
      <c r="H126" s="116"/>
      <c r="J126" s="85"/>
      <c r="K126" s="85"/>
      <c r="L126" s="85"/>
      <c r="M126" s="85"/>
      <c r="N126" s="234"/>
      <c r="O126" s="50" t="s">
        <v>486</v>
      </c>
      <c r="P126" s="241">
        <f>+O124-P125</f>
        <v>0</v>
      </c>
      <c r="Q126" s="234"/>
      <c r="R126" s="235"/>
      <c r="S126" s="115"/>
      <c r="T126" s="3"/>
    </row>
    <row r="127" spans="2:20" x14ac:dyDescent="0.3">
      <c r="B127" s="29"/>
      <c r="C127" s="24"/>
      <c r="D127" s="20"/>
      <c r="E127" s="20"/>
      <c r="F127" s="20"/>
      <c r="G127" s="16"/>
      <c r="H127" s="116"/>
      <c r="I127" s="16"/>
      <c r="J127" s="85"/>
      <c r="K127" s="85"/>
      <c r="L127" s="85"/>
      <c r="M127" s="85"/>
      <c r="N127" s="234"/>
      <c r="O127" s="205"/>
      <c r="P127" s="50" t="s">
        <v>487</v>
      </c>
      <c r="Q127" s="241">
        <f>SUM(Q17:Q123)</f>
        <v>0</v>
      </c>
      <c r="R127" s="235"/>
      <c r="S127" s="115"/>
      <c r="T127" s="3"/>
    </row>
    <row r="128" spans="2:20" ht="15" thickBot="1" x14ac:dyDescent="0.35">
      <c r="B128" s="29"/>
      <c r="C128" s="24"/>
      <c r="D128" s="8"/>
      <c r="E128" s="8"/>
      <c r="F128" s="8"/>
      <c r="G128" s="16"/>
      <c r="H128" s="16"/>
      <c r="I128" s="16"/>
      <c r="J128" s="85"/>
      <c r="K128" s="85"/>
      <c r="L128" s="85"/>
      <c r="M128" s="85"/>
      <c r="N128" s="234"/>
      <c r="O128" s="234"/>
      <c r="P128" s="49" t="s">
        <v>488</v>
      </c>
      <c r="Q128" s="241">
        <f>+P126-Q127</f>
        <v>0</v>
      </c>
      <c r="R128" s="235"/>
      <c r="S128" s="115"/>
      <c r="T128" s="3"/>
    </row>
    <row r="129" spans="2:20" x14ac:dyDescent="0.3">
      <c r="B129" s="29"/>
      <c r="C129" s="24"/>
      <c r="D129" s="9" t="s">
        <v>1</v>
      </c>
      <c r="E129" s="122"/>
      <c r="F129" s="122"/>
      <c r="G129" s="16"/>
      <c r="H129" s="16"/>
      <c r="I129" s="16"/>
      <c r="J129" s="85"/>
      <c r="K129" s="85"/>
      <c r="L129" s="85"/>
      <c r="M129" s="85"/>
      <c r="N129" s="234"/>
      <c r="O129" s="234"/>
      <c r="P129" s="50" t="s">
        <v>489</v>
      </c>
      <c r="Q129" s="242" t="e">
        <f>Q128/P126</f>
        <v>#DIV/0!</v>
      </c>
      <c r="R129" s="235"/>
      <c r="S129" s="115"/>
      <c r="T129" s="3"/>
    </row>
    <row r="130" spans="2:20" ht="15" thickBot="1" x14ac:dyDescent="0.35">
      <c r="B130" s="29"/>
      <c r="C130" s="136"/>
      <c r="D130" s="8"/>
      <c r="E130" s="8"/>
      <c r="F130" s="8"/>
      <c r="G130" s="8"/>
      <c r="H130" s="8"/>
      <c r="I130" s="8"/>
      <c r="J130" s="239"/>
      <c r="K130" s="239"/>
      <c r="L130" s="239"/>
      <c r="M130" s="239"/>
      <c r="N130" s="239"/>
      <c r="O130" s="239"/>
      <c r="P130" s="239"/>
      <c r="Q130" s="239"/>
      <c r="R130" s="240"/>
      <c r="S130" s="235"/>
    </row>
    <row r="131" spans="2:20" ht="15" thickBot="1" x14ac:dyDescent="0.35">
      <c r="B131" s="21"/>
      <c r="C131" s="136"/>
      <c r="D131" s="8"/>
      <c r="E131" s="8"/>
      <c r="F131" s="8"/>
      <c r="G131" s="8"/>
      <c r="H131" s="8"/>
      <c r="I131" s="8"/>
      <c r="J131" s="239"/>
      <c r="K131" s="239"/>
      <c r="L131" s="239"/>
      <c r="M131" s="239"/>
      <c r="N131" s="239"/>
      <c r="O131" s="239"/>
      <c r="P131" s="239"/>
      <c r="Q131" s="239"/>
      <c r="R131" s="239"/>
      <c r="S131" s="240"/>
    </row>
  </sheetData>
  <mergeCells count="8">
    <mergeCell ref="P7:Q8"/>
    <mergeCell ref="E15:F15"/>
    <mergeCell ref="E16:F16"/>
    <mergeCell ref="F7:I7"/>
    <mergeCell ref="F8:I8"/>
    <mergeCell ref="F9:I9"/>
    <mergeCell ref="F10:I10"/>
    <mergeCell ref="F11:I11"/>
  </mergeCells>
  <printOptions horizontalCentered="1" verticalCentered="1"/>
  <pageMargins left="0" right="0" top="0" bottom="0" header="0" footer="0"/>
  <pageSetup paperSize="143" scale="2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T110"/>
  <sheetViews>
    <sheetView tabSelected="1" view="pageBreakPreview" topLeftCell="A13" zoomScaleNormal="100" zoomScaleSheetLayoutView="100" workbookViewId="0">
      <selection activeCell="G33" sqref="G33"/>
    </sheetView>
  </sheetViews>
  <sheetFormatPr defaultColWidth="9.109375" defaultRowHeight="14.4" x14ac:dyDescent="0.3"/>
  <cols>
    <col min="1" max="1" width="9.109375" style="1"/>
    <col min="2" max="2" width="3.88671875" style="1" customWidth="1"/>
    <col min="3" max="3" width="8.33203125" style="3" bestFit="1" customWidth="1"/>
    <col min="4" max="4" width="13.5546875" style="1" customWidth="1"/>
    <col min="5" max="5" width="62.88671875" style="180" customWidth="1"/>
    <col min="6" max="6" width="4.109375" style="1" customWidth="1"/>
    <col min="7" max="7" width="12.109375" style="1" customWidth="1"/>
    <col min="8" max="9" width="12.5546875" style="1" customWidth="1"/>
    <col min="10" max="10" width="11.88671875" style="1" customWidth="1"/>
    <col min="11" max="11" width="12.33203125" style="1" customWidth="1"/>
    <col min="12" max="12" width="10.5546875" style="1" customWidth="1"/>
    <col min="13" max="13" width="2.5546875" style="1" customWidth="1"/>
    <col min="14" max="14" width="9.109375" style="1" customWidth="1"/>
    <col min="15" max="15" width="16.33203125" style="1" bestFit="1" customWidth="1"/>
    <col min="16" max="16" width="16.5546875" style="1" customWidth="1"/>
    <col min="17" max="17" width="15.44140625" style="1" bestFit="1" customWidth="1"/>
    <col min="18" max="19" width="3.6640625" style="1" customWidth="1"/>
    <col min="20" max="20" width="10.33203125" style="1" bestFit="1" customWidth="1"/>
    <col min="21" max="16384" width="9.109375" style="1"/>
  </cols>
  <sheetData>
    <row r="1" spans="2:19" ht="15" thickBot="1" x14ac:dyDescent="0.35">
      <c r="B1" s="10"/>
      <c r="C1" s="129"/>
      <c r="D1" s="11"/>
      <c r="E1" s="167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2"/>
    </row>
    <row r="2" spans="2:19" ht="18" x14ac:dyDescent="0.3">
      <c r="B2" s="29"/>
      <c r="C2" s="129"/>
      <c r="D2" s="130"/>
      <c r="E2" s="167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41" t="s">
        <v>157</v>
      </c>
      <c r="R2" s="12"/>
      <c r="S2" s="15"/>
    </row>
    <row r="3" spans="2:19" ht="25.8" x14ac:dyDescent="0.3">
      <c r="B3" s="29"/>
      <c r="C3" s="24"/>
      <c r="D3" s="13" t="s">
        <v>177</v>
      </c>
      <c r="E3" s="168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5"/>
      <c r="S3" s="15"/>
    </row>
    <row r="4" spans="2:19" ht="15" thickBot="1" x14ac:dyDescent="0.35">
      <c r="B4" s="29"/>
      <c r="C4" s="24"/>
      <c r="D4" s="146"/>
      <c r="E4" s="169"/>
      <c r="F4" s="146"/>
      <c r="G4" s="146"/>
      <c r="H4" s="146"/>
      <c r="I4" s="146"/>
      <c r="J4" s="146"/>
      <c r="K4" s="146"/>
      <c r="L4" s="146"/>
      <c r="M4" s="146"/>
      <c r="N4" s="146"/>
      <c r="O4" s="146"/>
      <c r="P4" s="146"/>
      <c r="Q4" s="146"/>
      <c r="R4" s="15"/>
      <c r="S4" s="15"/>
    </row>
    <row r="5" spans="2:19" ht="21.6" thickBot="1" x14ac:dyDescent="0.35">
      <c r="B5" s="29"/>
      <c r="C5" s="24"/>
      <c r="D5" s="97" t="s">
        <v>30</v>
      </c>
      <c r="E5" s="170"/>
      <c r="F5" s="98"/>
      <c r="G5" s="98"/>
      <c r="H5" s="98"/>
      <c r="I5" s="98"/>
      <c r="J5" s="98"/>
      <c r="K5" s="98"/>
      <c r="L5" s="98"/>
      <c r="M5" s="99"/>
      <c r="N5" s="99"/>
      <c r="O5" s="99"/>
      <c r="P5" s="99"/>
      <c r="Q5" s="99"/>
      <c r="R5" s="15"/>
      <c r="S5" s="15"/>
    </row>
    <row r="6" spans="2:19" ht="15" thickBot="1" x14ac:dyDescent="0.35">
      <c r="B6" s="29"/>
      <c r="C6" s="24"/>
      <c r="D6" s="146"/>
      <c r="E6" s="169"/>
      <c r="F6" s="146"/>
      <c r="G6" s="146"/>
      <c r="H6" s="146"/>
      <c r="I6" s="146"/>
      <c r="J6" s="146"/>
      <c r="K6" s="146"/>
      <c r="L6" s="146"/>
      <c r="M6" s="146"/>
      <c r="N6" s="146"/>
      <c r="O6" s="146"/>
      <c r="P6" s="146"/>
      <c r="Q6" s="146"/>
      <c r="R6" s="15"/>
      <c r="S6" s="15"/>
    </row>
    <row r="7" spans="2:19" x14ac:dyDescent="0.3">
      <c r="B7" s="29"/>
      <c r="C7" s="71" t="s">
        <v>66</v>
      </c>
      <c r="D7" s="26" t="s">
        <v>0</v>
      </c>
      <c r="E7" s="171"/>
      <c r="F7" s="251"/>
      <c r="G7" s="252"/>
      <c r="H7" s="252"/>
      <c r="I7" s="252"/>
      <c r="J7" s="146"/>
      <c r="K7" s="146"/>
      <c r="L7" s="146"/>
      <c r="M7" s="146"/>
      <c r="N7" s="146"/>
      <c r="O7" s="146"/>
      <c r="P7" s="243" t="s">
        <v>23</v>
      </c>
      <c r="Q7" s="244"/>
      <c r="R7" s="15"/>
      <c r="S7" s="15"/>
    </row>
    <row r="8" spans="2:19" ht="15" thickBot="1" x14ac:dyDescent="0.35">
      <c r="B8" s="29"/>
      <c r="C8" s="71" t="s">
        <v>67</v>
      </c>
      <c r="D8" s="27" t="s">
        <v>4</v>
      </c>
      <c r="E8" s="172"/>
      <c r="F8" s="251"/>
      <c r="G8" s="252"/>
      <c r="H8" s="252"/>
      <c r="I8" s="252"/>
      <c r="J8" s="146"/>
      <c r="K8" s="146"/>
      <c r="L8" s="146"/>
      <c r="M8" s="146"/>
      <c r="N8" s="146"/>
      <c r="O8" s="146"/>
      <c r="P8" s="245"/>
      <c r="Q8" s="246"/>
      <c r="R8" s="15"/>
      <c r="S8" s="15"/>
    </row>
    <row r="9" spans="2:19" x14ac:dyDescent="0.3">
      <c r="B9" s="29"/>
      <c r="C9" s="71" t="s">
        <v>68</v>
      </c>
      <c r="D9" s="27" t="s">
        <v>57</v>
      </c>
      <c r="E9" s="172"/>
      <c r="F9" s="253"/>
      <c r="G9" s="254"/>
      <c r="H9" s="254"/>
      <c r="I9" s="254"/>
      <c r="J9" s="146"/>
      <c r="K9" s="146"/>
      <c r="L9" s="146"/>
      <c r="M9" s="146"/>
      <c r="N9" s="146"/>
      <c r="O9" s="146"/>
      <c r="P9" s="146"/>
      <c r="Q9" s="146"/>
      <c r="R9" s="15"/>
      <c r="S9" s="15"/>
    </row>
    <row r="10" spans="2:19" x14ac:dyDescent="0.3">
      <c r="B10" s="29"/>
      <c r="C10" s="71" t="s">
        <v>69</v>
      </c>
      <c r="D10" s="27" t="s">
        <v>2</v>
      </c>
      <c r="E10" s="172"/>
      <c r="F10" s="253"/>
      <c r="G10" s="254"/>
      <c r="H10" s="254"/>
      <c r="I10" s="254"/>
      <c r="J10" s="146"/>
      <c r="K10" s="146"/>
      <c r="L10" s="146"/>
      <c r="M10" s="146"/>
      <c r="N10" s="146"/>
      <c r="O10" s="146"/>
      <c r="P10" s="146"/>
      <c r="Q10" s="146"/>
      <c r="R10" s="15"/>
      <c r="S10" s="15"/>
    </row>
    <row r="11" spans="2:19" x14ac:dyDescent="0.3">
      <c r="B11" s="29"/>
      <c r="C11" s="71" t="s">
        <v>70</v>
      </c>
      <c r="D11" s="27" t="s">
        <v>5</v>
      </c>
      <c r="E11" s="172"/>
      <c r="F11" s="253"/>
      <c r="G11" s="254"/>
      <c r="H11" s="254"/>
      <c r="I11" s="254"/>
      <c r="J11" s="146"/>
      <c r="K11" s="146"/>
      <c r="L11" s="146"/>
      <c r="M11" s="146"/>
      <c r="N11" s="146"/>
      <c r="O11" s="146"/>
      <c r="P11" s="146"/>
      <c r="Q11" s="146"/>
      <c r="R11" s="15"/>
      <c r="S11" s="15"/>
    </row>
    <row r="12" spans="2:19" x14ac:dyDescent="0.3">
      <c r="B12" s="29"/>
      <c r="C12" s="71" t="s">
        <v>71</v>
      </c>
      <c r="D12" s="27" t="s">
        <v>3</v>
      </c>
      <c r="E12" s="172"/>
      <c r="F12" s="76" t="s">
        <v>160</v>
      </c>
      <c r="G12" s="104"/>
      <c r="H12" s="76" t="s">
        <v>16</v>
      </c>
      <c r="I12" s="104"/>
      <c r="J12" s="76" t="s">
        <v>25</v>
      </c>
      <c r="K12" s="104"/>
      <c r="L12" s="146"/>
      <c r="M12" s="146"/>
      <c r="N12" s="146"/>
      <c r="O12" s="146"/>
      <c r="P12" s="146"/>
      <c r="Q12" s="146"/>
      <c r="R12" s="15"/>
      <c r="S12" s="15"/>
    </row>
    <row r="13" spans="2:19" x14ac:dyDescent="0.3">
      <c r="B13" s="29"/>
      <c r="C13" s="71" t="s">
        <v>72</v>
      </c>
      <c r="D13" s="38" t="s">
        <v>56</v>
      </c>
      <c r="E13" s="173"/>
      <c r="F13" s="37"/>
      <c r="G13" s="146"/>
      <c r="H13" s="146"/>
      <c r="I13" s="146"/>
      <c r="J13" s="146"/>
      <c r="K13" s="146"/>
      <c r="L13" s="146"/>
      <c r="M13" s="146"/>
      <c r="N13" s="146"/>
      <c r="O13" s="146"/>
      <c r="P13" s="146"/>
      <c r="Q13" s="146"/>
      <c r="R13" s="15"/>
      <c r="S13" s="15"/>
    </row>
    <row r="14" spans="2:19" ht="15.6" x14ac:dyDescent="0.3">
      <c r="B14" s="29"/>
      <c r="C14" s="24"/>
      <c r="D14" s="146"/>
      <c r="E14" s="169"/>
      <c r="F14" s="146"/>
      <c r="G14" s="43" t="s">
        <v>9</v>
      </c>
      <c r="H14" s="44"/>
      <c r="I14" s="44"/>
      <c r="J14" s="44"/>
      <c r="K14" s="44"/>
      <c r="L14" s="45"/>
      <c r="M14" s="46"/>
      <c r="N14" s="43" t="s">
        <v>8</v>
      </c>
      <c r="O14" s="47"/>
      <c r="P14" s="47"/>
      <c r="Q14" s="48"/>
      <c r="R14" s="15"/>
      <c r="S14" s="15"/>
    </row>
    <row r="15" spans="2:19" s="2" customFormat="1" ht="72" x14ac:dyDescent="0.3">
      <c r="B15" s="30"/>
      <c r="C15" s="23"/>
      <c r="D15" s="101" t="s">
        <v>43</v>
      </c>
      <c r="E15" s="247" t="s">
        <v>44</v>
      </c>
      <c r="F15" s="248"/>
      <c r="G15" s="28" t="s">
        <v>59</v>
      </c>
      <c r="H15" s="28" t="s">
        <v>154</v>
      </c>
      <c r="I15" s="28" t="s">
        <v>58</v>
      </c>
      <c r="J15" s="28" t="s">
        <v>52</v>
      </c>
      <c r="K15" s="28" t="s">
        <v>53</v>
      </c>
      <c r="L15" s="28" t="s">
        <v>60</v>
      </c>
      <c r="M15" s="35"/>
      <c r="N15" s="28" t="s">
        <v>345</v>
      </c>
      <c r="O15" s="28" t="s">
        <v>10</v>
      </c>
      <c r="P15" s="28" t="s">
        <v>61</v>
      </c>
      <c r="Q15" s="28" t="s">
        <v>62</v>
      </c>
      <c r="R15" s="17"/>
      <c r="S15" s="17"/>
    </row>
    <row r="16" spans="2:19" s="3" customFormat="1" ht="12" customHeight="1" x14ac:dyDescent="0.3">
      <c r="B16" s="31"/>
      <c r="C16" s="24"/>
      <c r="D16" s="148" t="s">
        <v>73</v>
      </c>
      <c r="E16" s="249" t="s">
        <v>74</v>
      </c>
      <c r="F16" s="250"/>
      <c r="G16" s="121" t="s">
        <v>75</v>
      </c>
      <c r="H16" s="121" t="s">
        <v>76</v>
      </c>
      <c r="I16" s="121" t="s">
        <v>77</v>
      </c>
      <c r="J16" s="121" t="s">
        <v>78</v>
      </c>
      <c r="K16" s="121" t="s">
        <v>79</v>
      </c>
      <c r="L16" s="121" t="s">
        <v>80</v>
      </c>
      <c r="M16" s="75"/>
      <c r="N16" s="121" t="s">
        <v>81</v>
      </c>
      <c r="O16" s="121" t="s">
        <v>82</v>
      </c>
      <c r="P16" s="121" t="s">
        <v>83</v>
      </c>
      <c r="Q16" s="121" t="s">
        <v>84</v>
      </c>
      <c r="R16" s="18"/>
      <c r="S16" s="18"/>
    </row>
    <row r="17" spans="2:19" s="3" customFormat="1" ht="12" customHeight="1" x14ac:dyDescent="0.3">
      <c r="B17" s="31"/>
      <c r="C17" s="24"/>
      <c r="D17" s="154"/>
      <c r="E17" s="159" t="s">
        <v>346</v>
      </c>
      <c r="F17" s="163"/>
      <c r="G17" s="164"/>
      <c r="H17" s="164"/>
      <c r="I17" s="164"/>
      <c r="J17" s="164"/>
      <c r="K17" s="164"/>
      <c r="L17" s="164"/>
      <c r="M17" s="162"/>
      <c r="N17" s="182"/>
      <c r="O17" s="144"/>
      <c r="P17" s="144"/>
      <c r="Q17" s="144"/>
      <c r="R17" s="18"/>
      <c r="S17" s="18"/>
    </row>
    <row r="18" spans="2:19" s="3" customFormat="1" ht="12" customHeight="1" x14ac:dyDescent="0.3">
      <c r="B18" s="31"/>
      <c r="C18" s="24"/>
      <c r="D18" s="165"/>
      <c r="E18" s="174" t="s">
        <v>347</v>
      </c>
      <c r="F18" s="163"/>
      <c r="G18" s="164"/>
      <c r="H18" s="164"/>
      <c r="I18" s="164"/>
      <c r="J18" s="164"/>
      <c r="K18" s="164"/>
      <c r="L18" s="164"/>
      <c r="M18" s="162"/>
      <c r="N18" s="182"/>
      <c r="O18" s="144"/>
      <c r="P18" s="144"/>
      <c r="Q18" s="144"/>
      <c r="R18" s="18"/>
      <c r="S18" s="18"/>
    </row>
    <row r="19" spans="2:19" s="3" customFormat="1" ht="12" customHeight="1" x14ac:dyDescent="0.3">
      <c r="B19" s="31"/>
      <c r="C19" s="24"/>
      <c r="D19" s="165" t="s">
        <v>348</v>
      </c>
      <c r="E19" s="152" t="s">
        <v>349</v>
      </c>
      <c r="F19" s="163"/>
      <c r="G19" s="164"/>
      <c r="H19" s="164"/>
      <c r="I19" s="164"/>
      <c r="J19" s="164"/>
      <c r="K19" s="164"/>
      <c r="L19" s="164"/>
      <c r="M19" s="162"/>
      <c r="N19" s="182">
        <v>14</v>
      </c>
      <c r="O19" s="144"/>
      <c r="P19" s="144"/>
      <c r="Q19" s="144"/>
      <c r="R19" s="18"/>
      <c r="S19" s="18"/>
    </row>
    <row r="20" spans="2:19" s="3" customFormat="1" ht="12" customHeight="1" x14ac:dyDescent="0.3">
      <c r="B20" s="31"/>
      <c r="C20" s="24"/>
      <c r="D20" s="165" t="s">
        <v>350</v>
      </c>
      <c r="E20" s="152" t="s">
        <v>351</v>
      </c>
      <c r="F20" s="163"/>
      <c r="G20" s="164"/>
      <c r="H20" s="164"/>
      <c r="I20" s="164"/>
      <c r="J20" s="164"/>
      <c r="K20" s="164"/>
      <c r="L20" s="164"/>
      <c r="M20" s="162"/>
      <c r="N20" s="182">
        <v>1</v>
      </c>
      <c r="O20" s="144"/>
      <c r="P20" s="144"/>
      <c r="Q20" s="144"/>
      <c r="R20" s="18"/>
      <c r="S20" s="18"/>
    </row>
    <row r="21" spans="2:19" s="3" customFormat="1" ht="12" customHeight="1" x14ac:dyDescent="0.3">
      <c r="B21" s="31"/>
      <c r="C21" s="24"/>
      <c r="D21" s="165"/>
      <c r="E21" s="159" t="s">
        <v>352</v>
      </c>
      <c r="F21" s="163"/>
      <c r="G21" s="164"/>
      <c r="H21" s="164"/>
      <c r="I21" s="164"/>
      <c r="J21" s="164"/>
      <c r="K21" s="164"/>
      <c r="L21" s="164"/>
      <c r="M21" s="162"/>
      <c r="N21" s="182"/>
      <c r="O21" s="144"/>
      <c r="P21" s="144"/>
      <c r="Q21" s="144"/>
      <c r="R21" s="18"/>
      <c r="S21" s="18"/>
    </row>
    <row r="22" spans="2:19" s="3" customFormat="1" ht="12" customHeight="1" x14ac:dyDescent="0.3">
      <c r="B22" s="31"/>
      <c r="C22" s="24"/>
      <c r="D22" s="165" t="s">
        <v>353</v>
      </c>
      <c r="E22" s="152" t="s">
        <v>354</v>
      </c>
      <c r="F22" s="163"/>
      <c r="G22" s="164"/>
      <c r="H22" s="164"/>
      <c r="I22" s="164"/>
      <c r="J22" s="164"/>
      <c r="K22" s="164"/>
      <c r="L22" s="164"/>
      <c r="M22" s="162"/>
      <c r="N22" s="182">
        <v>1</v>
      </c>
      <c r="O22" s="144"/>
      <c r="P22" s="144"/>
      <c r="Q22" s="144"/>
      <c r="R22" s="18"/>
      <c r="S22" s="18"/>
    </row>
    <row r="23" spans="2:19" s="3" customFormat="1" ht="12" customHeight="1" x14ac:dyDescent="0.3">
      <c r="B23" s="31"/>
      <c r="C23" s="24"/>
      <c r="D23" s="154"/>
      <c r="E23" s="159" t="s">
        <v>169</v>
      </c>
      <c r="F23" s="163"/>
      <c r="G23" s="164"/>
      <c r="H23" s="164"/>
      <c r="I23" s="164"/>
      <c r="J23" s="164"/>
      <c r="K23" s="164"/>
      <c r="L23" s="164"/>
      <c r="M23" s="162"/>
      <c r="N23" s="182"/>
      <c r="O23" s="156"/>
      <c r="P23" s="156"/>
      <c r="Q23" s="156"/>
      <c r="R23" s="18"/>
      <c r="S23" s="18"/>
    </row>
    <row r="24" spans="2:19" s="3" customFormat="1" ht="12" customHeight="1" x14ac:dyDescent="0.3">
      <c r="B24" s="31"/>
      <c r="C24" s="24"/>
      <c r="D24" s="165" t="s">
        <v>490</v>
      </c>
      <c r="E24" s="152" t="s">
        <v>491</v>
      </c>
      <c r="F24" s="163"/>
      <c r="G24" s="165"/>
      <c r="H24" s="164"/>
      <c r="I24" s="164"/>
      <c r="J24" s="164"/>
      <c r="K24" s="164"/>
      <c r="L24" s="164"/>
      <c r="M24" s="162"/>
      <c r="N24" s="182">
        <v>1</v>
      </c>
      <c r="O24" s="156"/>
      <c r="P24" s="156"/>
      <c r="Q24" s="156"/>
      <c r="R24" s="18"/>
      <c r="S24" s="18"/>
    </row>
    <row r="25" spans="2:19" s="3" customFormat="1" ht="12" customHeight="1" x14ac:dyDescent="0.3">
      <c r="B25" s="31"/>
      <c r="C25" s="24"/>
      <c r="D25" s="165"/>
      <c r="E25" s="159" t="s">
        <v>170</v>
      </c>
      <c r="F25" s="163"/>
      <c r="G25" s="164"/>
      <c r="H25" s="164"/>
      <c r="I25" s="164"/>
      <c r="J25" s="164"/>
      <c r="K25" s="164"/>
      <c r="L25" s="164"/>
      <c r="M25" s="162"/>
      <c r="N25" s="182"/>
      <c r="O25" s="144"/>
      <c r="P25" s="144"/>
      <c r="Q25" s="144"/>
      <c r="R25" s="18"/>
      <c r="S25" s="18"/>
    </row>
    <row r="26" spans="2:19" s="3" customFormat="1" ht="12" customHeight="1" x14ac:dyDescent="0.3">
      <c r="B26" s="31"/>
      <c r="C26" s="24"/>
      <c r="D26" s="165"/>
      <c r="E26" s="158" t="s">
        <v>171</v>
      </c>
      <c r="F26" s="163"/>
      <c r="G26" s="164"/>
      <c r="H26" s="164"/>
      <c r="I26" s="164"/>
      <c r="J26" s="164"/>
      <c r="K26" s="164"/>
      <c r="L26" s="164"/>
      <c r="M26" s="162"/>
      <c r="N26" s="182"/>
      <c r="O26" s="147"/>
      <c r="P26" s="147"/>
      <c r="Q26" s="147"/>
      <c r="R26" s="18"/>
      <c r="S26" s="18"/>
    </row>
    <row r="27" spans="2:19" s="3" customFormat="1" ht="12" customHeight="1" x14ac:dyDescent="0.3">
      <c r="B27" s="31"/>
      <c r="C27" s="24"/>
      <c r="D27" s="165"/>
      <c r="E27" s="175" t="s">
        <v>355</v>
      </c>
      <c r="F27" s="163"/>
      <c r="G27" s="164"/>
      <c r="H27" s="164"/>
      <c r="I27" s="164"/>
      <c r="J27" s="164"/>
      <c r="K27" s="164"/>
      <c r="L27" s="164"/>
      <c r="M27" s="162"/>
      <c r="N27" s="182"/>
      <c r="O27" s="144"/>
      <c r="P27" s="144"/>
      <c r="Q27" s="144"/>
      <c r="R27" s="18"/>
      <c r="S27" s="18"/>
    </row>
    <row r="28" spans="2:19" s="3" customFormat="1" x14ac:dyDescent="0.3">
      <c r="B28" s="31"/>
      <c r="C28" s="24"/>
      <c r="D28" s="165" t="s">
        <v>356</v>
      </c>
      <c r="E28" s="152" t="s">
        <v>357</v>
      </c>
      <c r="F28" s="163"/>
      <c r="G28" s="164"/>
      <c r="H28" s="164"/>
      <c r="I28" s="164"/>
      <c r="J28" s="164"/>
      <c r="K28" s="164"/>
      <c r="L28" s="164"/>
      <c r="M28" s="162"/>
      <c r="N28" s="182">
        <v>450</v>
      </c>
      <c r="O28" s="144"/>
      <c r="P28" s="144"/>
      <c r="Q28" s="144"/>
      <c r="R28" s="18"/>
      <c r="S28" s="18"/>
    </row>
    <row r="29" spans="2:19" s="3" customFormat="1" x14ac:dyDescent="0.3">
      <c r="B29" s="31"/>
      <c r="C29" s="24"/>
      <c r="D29" s="165" t="s">
        <v>358</v>
      </c>
      <c r="E29" s="152" t="s">
        <v>359</v>
      </c>
      <c r="F29" s="163"/>
      <c r="G29" s="164"/>
      <c r="H29" s="164"/>
      <c r="I29" s="164"/>
      <c r="J29" s="164"/>
      <c r="K29" s="164"/>
      <c r="L29" s="164"/>
      <c r="M29" s="162"/>
      <c r="N29" s="182">
        <v>100</v>
      </c>
      <c r="O29" s="144"/>
      <c r="P29" s="144"/>
      <c r="Q29" s="144"/>
      <c r="R29" s="18"/>
      <c r="S29" s="18"/>
    </row>
    <row r="30" spans="2:19" s="3" customFormat="1" x14ac:dyDescent="0.3">
      <c r="B30" s="31"/>
      <c r="C30" s="24"/>
      <c r="D30" s="165" t="s">
        <v>360</v>
      </c>
      <c r="E30" s="152" t="s">
        <v>361</v>
      </c>
      <c r="F30" s="163"/>
      <c r="G30" s="164"/>
      <c r="H30" s="164"/>
      <c r="I30" s="164"/>
      <c r="J30" s="164"/>
      <c r="K30" s="164"/>
      <c r="L30" s="164"/>
      <c r="M30" s="162"/>
      <c r="N30" s="182">
        <v>150</v>
      </c>
      <c r="O30" s="144"/>
      <c r="P30" s="144"/>
      <c r="Q30" s="144"/>
      <c r="R30" s="18"/>
      <c r="S30" s="18"/>
    </row>
    <row r="31" spans="2:19" s="3" customFormat="1" x14ac:dyDescent="0.3">
      <c r="B31" s="31"/>
      <c r="C31" s="24"/>
      <c r="D31" s="165" t="s">
        <v>362</v>
      </c>
      <c r="E31" s="152" t="s">
        <v>363</v>
      </c>
      <c r="F31" s="163"/>
      <c r="G31" s="164"/>
      <c r="H31" s="164"/>
      <c r="I31" s="164"/>
      <c r="J31" s="164"/>
      <c r="K31" s="164"/>
      <c r="L31" s="164"/>
      <c r="M31" s="162"/>
      <c r="N31" s="182">
        <v>200</v>
      </c>
      <c r="O31" s="147"/>
      <c r="P31" s="147"/>
      <c r="Q31" s="147"/>
      <c r="R31" s="18"/>
      <c r="S31" s="18"/>
    </row>
    <row r="32" spans="2:19" s="3" customFormat="1" x14ac:dyDescent="0.3">
      <c r="B32" s="31"/>
      <c r="C32" s="24"/>
      <c r="D32" s="165" t="s">
        <v>364</v>
      </c>
      <c r="E32" s="152" t="s">
        <v>365</v>
      </c>
      <c r="F32" s="163"/>
      <c r="G32" s="164"/>
      <c r="H32" s="164"/>
      <c r="I32" s="164"/>
      <c r="J32" s="164"/>
      <c r="K32" s="164"/>
      <c r="L32" s="164"/>
      <c r="M32" s="162"/>
      <c r="N32" s="182">
        <v>6050</v>
      </c>
      <c r="O32" s="147"/>
      <c r="P32" s="147"/>
      <c r="Q32" s="147"/>
      <c r="R32" s="18"/>
      <c r="S32" s="18"/>
    </row>
    <row r="33" spans="2:19" s="3" customFormat="1" x14ac:dyDescent="0.3">
      <c r="B33" s="31"/>
      <c r="C33" s="24"/>
      <c r="D33" s="165" t="s">
        <v>366</v>
      </c>
      <c r="E33" s="152" t="s">
        <v>367</v>
      </c>
      <c r="F33" s="163"/>
      <c r="G33" s="164"/>
      <c r="H33" s="164"/>
      <c r="I33" s="164"/>
      <c r="J33" s="164"/>
      <c r="K33" s="164"/>
      <c r="L33" s="164"/>
      <c r="M33" s="162"/>
      <c r="N33" s="182">
        <v>1250</v>
      </c>
      <c r="O33" s="147"/>
      <c r="P33" s="147"/>
      <c r="Q33" s="147"/>
      <c r="R33" s="18"/>
      <c r="S33" s="18"/>
    </row>
    <row r="34" spans="2:19" s="3" customFormat="1" x14ac:dyDescent="0.3">
      <c r="B34" s="31"/>
      <c r="C34" s="24"/>
      <c r="D34" s="165" t="s">
        <v>368</v>
      </c>
      <c r="E34" s="152" t="s">
        <v>369</v>
      </c>
      <c r="F34" s="163"/>
      <c r="G34" s="164"/>
      <c r="H34" s="164"/>
      <c r="I34" s="164"/>
      <c r="J34" s="164"/>
      <c r="K34" s="164"/>
      <c r="L34" s="164"/>
      <c r="M34" s="162"/>
      <c r="N34" s="182">
        <v>620</v>
      </c>
      <c r="O34" s="147"/>
      <c r="P34" s="147"/>
      <c r="Q34" s="147"/>
      <c r="R34" s="18"/>
      <c r="S34" s="18"/>
    </row>
    <row r="35" spans="2:19" s="3" customFormat="1" x14ac:dyDescent="0.3">
      <c r="B35" s="31"/>
      <c r="C35" s="24"/>
      <c r="D35" s="165" t="s">
        <v>370</v>
      </c>
      <c r="E35" s="152" t="s">
        <v>371</v>
      </c>
      <c r="F35" s="163"/>
      <c r="G35" s="164"/>
      <c r="H35" s="164"/>
      <c r="I35" s="164"/>
      <c r="J35" s="164"/>
      <c r="K35" s="164"/>
      <c r="L35" s="164"/>
      <c r="M35" s="162"/>
      <c r="N35" s="182">
        <v>600</v>
      </c>
      <c r="O35" s="147"/>
      <c r="P35" s="147"/>
      <c r="Q35" s="147"/>
      <c r="R35" s="18"/>
      <c r="S35" s="18"/>
    </row>
    <row r="36" spans="2:19" s="3" customFormat="1" x14ac:dyDescent="0.3">
      <c r="B36" s="31"/>
      <c r="C36" s="24"/>
      <c r="D36" s="165" t="s">
        <v>372</v>
      </c>
      <c r="E36" s="152" t="s">
        <v>373</v>
      </c>
      <c r="F36" s="163"/>
      <c r="G36" s="164"/>
      <c r="H36" s="164"/>
      <c r="I36" s="164"/>
      <c r="J36" s="164"/>
      <c r="K36" s="164"/>
      <c r="L36" s="164"/>
      <c r="M36" s="162"/>
      <c r="N36" s="182">
        <v>600</v>
      </c>
      <c r="O36" s="147"/>
      <c r="P36" s="147"/>
      <c r="Q36" s="147"/>
      <c r="R36" s="18"/>
      <c r="S36" s="18"/>
    </row>
    <row r="37" spans="2:19" s="3" customFormat="1" x14ac:dyDescent="0.3">
      <c r="B37" s="31"/>
      <c r="C37" s="24"/>
      <c r="D37" s="165"/>
      <c r="E37" s="175" t="s">
        <v>374</v>
      </c>
      <c r="F37" s="163"/>
      <c r="G37" s="164"/>
      <c r="H37" s="164"/>
      <c r="I37" s="164"/>
      <c r="J37" s="164"/>
      <c r="K37" s="164"/>
      <c r="L37" s="164"/>
      <c r="M37" s="162"/>
      <c r="N37" s="182"/>
      <c r="O37" s="147"/>
      <c r="P37" s="147"/>
      <c r="Q37" s="147"/>
      <c r="R37" s="18"/>
      <c r="S37" s="18"/>
    </row>
    <row r="38" spans="2:19" s="3" customFormat="1" x14ac:dyDescent="0.3">
      <c r="B38" s="31"/>
      <c r="C38" s="24"/>
      <c r="D38" s="165" t="s">
        <v>375</v>
      </c>
      <c r="E38" s="152" t="s">
        <v>376</v>
      </c>
      <c r="F38" s="163"/>
      <c r="G38" s="164"/>
      <c r="H38" s="164"/>
      <c r="I38" s="164"/>
      <c r="J38" s="164"/>
      <c r="K38" s="164"/>
      <c r="L38" s="164"/>
      <c r="M38" s="162"/>
      <c r="N38" s="182">
        <v>450</v>
      </c>
      <c r="O38" s="147"/>
      <c r="P38" s="147"/>
      <c r="Q38" s="147"/>
      <c r="R38" s="18"/>
      <c r="S38" s="18"/>
    </row>
    <row r="39" spans="2:19" s="3" customFormat="1" x14ac:dyDescent="0.3">
      <c r="B39" s="31"/>
      <c r="C39" s="24"/>
      <c r="D39" s="165" t="s">
        <v>377</v>
      </c>
      <c r="E39" s="152" t="s">
        <v>378</v>
      </c>
      <c r="F39" s="163"/>
      <c r="G39" s="164"/>
      <c r="H39" s="164"/>
      <c r="I39" s="164"/>
      <c r="J39" s="164"/>
      <c r="K39" s="164"/>
      <c r="L39" s="164"/>
      <c r="M39" s="162"/>
      <c r="N39" s="182">
        <v>150</v>
      </c>
      <c r="O39" s="147"/>
      <c r="P39" s="147"/>
      <c r="Q39" s="147"/>
      <c r="R39" s="18"/>
      <c r="S39" s="18"/>
    </row>
    <row r="40" spans="2:19" s="3" customFormat="1" x14ac:dyDescent="0.3">
      <c r="B40" s="31"/>
      <c r="C40" s="24"/>
      <c r="D40" s="165" t="s">
        <v>379</v>
      </c>
      <c r="E40" s="152" t="s">
        <v>380</v>
      </c>
      <c r="F40" s="163"/>
      <c r="G40" s="164"/>
      <c r="H40" s="164"/>
      <c r="I40" s="164"/>
      <c r="J40" s="164"/>
      <c r="K40" s="164"/>
      <c r="L40" s="164"/>
      <c r="M40" s="162"/>
      <c r="N40" s="182">
        <v>200</v>
      </c>
      <c r="O40" s="147"/>
      <c r="P40" s="147"/>
      <c r="Q40" s="147"/>
      <c r="R40" s="18"/>
      <c r="S40" s="18"/>
    </row>
    <row r="41" spans="2:19" s="3" customFormat="1" x14ac:dyDescent="0.3">
      <c r="B41" s="31"/>
      <c r="C41" s="24"/>
      <c r="D41" s="165" t="s">
        <v>381</v>
      </c>
      <c r="E41" s="152" t="s">
        <v>382</v>
      </c>
      <c r="F41" s="163"/>
      <c r="G41" s="164"/>
      <c r="H41" s="164"/>
      <c r="I41" s="164"/>
      <c r="J41" s="164"/>
      <c r="K41" s="164"/>
      <c r="L41" s="164"/>
      <c r="M41" s="162"/>
      <c r="N41" s="182">
        <v>1600</v>
      </c>
      <c r="O41" s="147"/>
      <c r="P41" s="147"/>
      <c r="Q41" s="147"/>
      <c r="R41" s="18"/>
      <c r="S41" s="18"/>
    </row>
    <row r="42" spans="2:19" s="3" customFormat="1" x14ac:dyDescent="0.3">
      <c r="B42" s="31"/>
      <c r="C42" s="24"/>
      <c r="D42" s="165"/>
      <c r="E42" s="158" t="s">
        <v>172</v>
      </c>
      <c r="F42" s="163"/>
      <c r="G42" s="164"/>
      <c r="H42" s="164"/>
      <c r="I42" s="164"/>
      <c r="J42" s="164"/>
      <c r="K42" s="164"/>
      <c r="L42" s="164"/>
      <c r="M42" s="162"/>
      <c r="N42" s="182"/>
      <c r="O42" s="147"/>
      <c r="P42" s="147"/>
      <c r="Q42" s="147"/>
      <c r="R42" s="18"/>
      <c r="S42" s="18"/>
    </row>
    <row r="43" spans="2:19" s="3" customFormat="1" x14ac:dyDescent="0.3">
      <c r="B43" s="31"/>
      <c r="C43" s="24"/>
      <c r="D43" s="165"/>
      <c r="E43" s="175" t="s">
        <v>383</v>
      </c>
      <c r="F43" s="163"/>
      <c r="G43" s="164"/>
      <c r="H43" s="164"/>
      <c r="I43" s="164"/>
      <c r="J43" s="164"/>
      <c r="K43" s="164"/>
      <c r="L43" s="164"/>
      <c r="M43" s="162"/>
      <c r="N43" s="182"/>
      <c r="O43" s="147"/>
      <c r="P43" s="147"/>
      <c r="Q43" s="147"/>
      <c r="R43" s="18"/>
      <c r="S43" s="18"/>
    </row>
    <row r="44" spans="2:19" s="3" customFormat="1" x14ac:dyDescent="0.3">
      <c r="B44" s="31"/>
      <c r="C44" s="24"/>
      <c r="D44" s="165" t="s">
        <v>384</v>
      </c>
      <c r="E44" s="152" t="s">
        <v>385</v>
      </c>
      <c r="F44" s="163"/>
      <c r="G44" s="164"/>
      <c r="H44" s="164"/>
      <c r="I44" s="164"/>
      <c r="J44" s="164"/>
      <c r="K44" s="164"/>
      <c r="L44" s="164"/>
      <c r="M44" s="162"/>
      <c r="N44" s="182">
        <v>1560</v>
      </c>
      <c r="O44" s="147"/>
      <c r="P44" s="147"/>
      <c r="Q44" s="147"/>
      <c r="R44" s="18"/>
      <c r="S44" s="18"/>
    </row>
    <row r="45" spans="2:19" s="3" customFormat="1" x14ac:dyDescent="0.3">
      <c r="B45" s="31"/>
      <c r="C45" s="24"/>
      <c r="D45" s="165" t="s">
        <v>386</v>
      </c>
      <c r="E45" s="152" t="s">
        <v>387</v>
      </c>
      <c r="F45" s="163"/>
      <c r="G45" s="164"/>
      <c r="H45" s="164"/>
      <c r="I45" s="164"/>
      <c r="J45" s="164"/>
      <c r="K45" s="164"/>
      <c r="L45" s="164"/>
      <c r="M45" s="162"/>
      <c r="N45" s="182">
        <v>550</v>
      </c>
      <c r="O45" s="147"/>
      <c r="P45" s="147"/>
      <c r="Q45" s="147"/>
      <c r="R45" s="18"/>
      <c r="S45" s="18"/>
    </row>
    <row r="46" spans="2:19" s="3" customFormat="1" x14ac:dyDescent="0.3">
      <c r="B46" s="31"/>
      <c r="C46" s="24"/>
      <c r="D46" s="165" t="s">
        <v>388</v>
      </c>
      <c r="E46" s="152" t="s">
        <v>389</v>
      </c>
      <c r="F46" s="163"/>
      <c r="G46" s="164"/>
      <c r="H46" s="164"/>
      <c r="I46" s="164"/>
      <c r="J46" s="164"/>
      <c r="K46" s="164"/>
      <c r="L46" s="164"/>
      <c r="M46" s="162"/>
      <c r="N46" s="182">
        <v>570</v>
      </c>
      <c r="O46" s="147"/>
      <c r="P46" s="147"/>
      <c r="Q46" s="147"/>
      <c r="R46" s="18"/>
      <c r="S46" s="18"/>
    </row>
    <row r="47" spans="2:19" s="3" customFormat="1" x14ac:dyDescent="0.3">
      <c r="B47" s="31"/>
      <c r="C47" s="24"/>
      <c r="D47" s="165" t="s">
        <v>390</v>
      </c>
      <c r="E47" s="152" t="s">
        <v>391</v>
      </c>
      <c r="F47" s="163"/>
      <c r="G47" s="164"/>
      <c r="H47" s="164"/>
      <c r="I47" s="164"/>
      <c r="J47" s="164"/>
      <c r="K47" s="164"/>
      <c r="L47" s="164"/>
      <c r="M47" s="162"/>
      <c r="N47" s="182">
        <v>3560</v>
      </c>
      <c r="O47" s="147"/>
      <c r="P47" s="147"/>
      <c r="Q47" s="147"/>
      <c r="R47" s="18"/>
      <c r="S47" s="18"/>
    </row>
    <row r="48" spans="2:19" s="3" customFormat="1" x14ac:dyDescent="0.3">
      <c r="B48" s="31"/>
      <c r="C48" s="24"/>
      <c r="D48" s="165" t="s">
        <v>392</v>
      </c>
      <c r="E48" s="152" t="s">
        <v>393</v>
      </c>
      <c r="F48" s="163"/>
      <c r="G48" s="164"/>
      <c r="H48" s="164"/>
      <c r="I48" s="164"/>
      <c r="J48" s="164"/>
      <c r="K48" s="164"/>
      <c r="L48" s="164"/>
      <c r="M48" s="162"/>
      <c r="N48" s="182">
        <v>5280</v>
      </c>
      <c r="O48" s="147"/>
      <c r="P48" s="147"/>
      <c r="Q48" s="147"/>
      <c r="R48" s="18"/>
      <c r="S48" s="18"/>
    </row>
    <row r="49" spans="2:19" s="3" customFormat="1" x14ac:dyDescent="0.3">
      <c r="B49" s="31"/>
      <c r="C49" s="24"/>
      <c r="D49" s="165" t="s">
        <v>394</v>
      </c>
      <c r="E49" s="152" t="s">
        <v>395</v>
      </c>
      <c r="F49" s="163"/>
      <c r="G49" s="164"/>
      <c r="H49" s="164"/>
      <c r="I49" s="164"/>
      <c r="J49" s="164"/>
      <c r="K49" s="164"/>
      <c r="L49" s="164"/>
      <c r="M49" s="162"/>
      <c r="N49" s="182">
        <v>40</v>
      </c>
      <c r="O49" s="147"/>
      <c r="P49" s="147"/>
      <c r="Q49" s="147"/>
      <c r="R49" s="18"/>
      <c r="S49" s="18"/>
    </row>
    <row r="50" spans="2:19" s="3" customFormat="1" ht="22.8" x14ac:dyDescent="0.3">
      <c r="B50" s="31"/>
      <c r="C50" s="24"/>
      <c r="D50" s="165"/>
      <c r="E50" s="175" t="s">
        <v>396</v>
      </c>
      <c r="F50" s="163"/>
      <c r="G50" s="164"/>
      <c r="H50" s="164"/>
      <c r="I50" s="164"/>
      <c r="J50" s="164"/>
      <c r="K50" s="164"/>
      <c r="L50" s="164"/>
      <c r="M50" s="162"/>
      <c r="N50" s="182"/>
      <c r="O50" s="147"/>
      <c r="P50" s="147"/>
      <c r="Q50" s="147"/>
      <c r="R50" s="18"/>
      <c r="S50" s="18"/>
    </row>
    <row r="51" spans="2:19" s="3" customFormat="1" x14ac:dyDescent="0.3">
      <c r="B51" s="31"/>
      <c r="C51" s="24"/>
      <c r="D51" s="165" t="s">
        <v>397</v>
      </c>
      <c r="E51" s="152" t="s">
        <v>398</v>
      </c>
      <c r="F51" s="163"/>
      <c r="G51" s="164"/>
      <c r="H51" s="164"/>
      <c r="I51" s="164"/>
      <c r="J51" s="164"/>
      <c r="K51" s="164"/>
      <c r="L51" s="164"/>
      <c r="M51" s="162"/>
      <c r="N51" s="182">
        <v>700</v>
      </c>
      <c r="O51" s="147"/>
      <c r="P51" s="147"/>
      <c r="Q51" s="147"/>
      <c r="R51" s="18"/>
      <c r="S51" s="18"/>
    </row>
    <row r="52" spans="2:19" s="3" customFormat="1" x14ac:dyDescent="0.3">
      <c r="B52" s="31"/>
      <c r="C52" s="24"/>
      <c r="D52" s="165" t="s">
        <v>399</v>
      </c>
      <c r="E52" s="152" t="s">
        <v>400</v>
      </c>
      <c r="F52" s="163"/>
      <c r="G52" s="164"/>
      <c r="H52" s="164"/>
      <c r="I52" s="164"/>
      <c r="J52" s="164"/>
      <c r="K52" s="164"/>
      <c r="L52" s="164"/>
      <c r="M52" s="162"/>
      <c r="N52" s="182">
        <v>1400</v>
      </c>
      <c r="O52" s="147"/>
      <c r="P52" s="147"/>
      <c r="Q52" s="147"/>
      <c r="R52" s="18"/>
      <c r="S52" s="18"/>
    </row>
    <row r="53" spans="2:19" s="3" customFormat="1" x14ac:dyDescent="0.3">
      <c r="B53" s="31"/>
      <c r="C53" s="24"/>
      <c r="D53" s="165" t="s">
        <v>401</v>
      </c>
      <c r="E53" s="152" t="s">
        <v>402</v>
      </c>
      <c r="F53" s="163"/>
      <c r="G53" s="164"/>
      <c r="H53" s="164"/>
      <c r="I53" s="164"/>
      <c r="J53" s="164"/>
      <c r="K53" s="164"/>
      <c r="L53" s="164"/>
      <c r="M53" s="162"/>
      <c r="N53" s="182">
        <v>600</v>
      </c>
      <c r="O53" s="147"/>
      <c r="P53" s="147"/>
      <c r="Q53" s="147"/>
      <c r="R53" s="18"/>
      <c r="S53" s="18"/>
    </row>
    <row r="54" spans="2:19" s="3" customFormat="1" ht="27.6" x14ac:dyDescent="0.3">
      <c r="B54" s="31"/>
      <c r="C54" s="24"/>
      <c r="D54" s="165"/>
      <c r="E54" s="159" t="s">
        <v>173</v>
      </c>
      <c r="F54" s="163"/>
      <c r="G54" s="164"/>
      <c r="H54" s="164"/>
      <c r="I54" s="164"/>
      <c r="J54" s="164"/>
      <c r="K54" s="164"/>
      <c r="L54" s="164"/>
      <c r="M54" s="162"/>
      <c r="N54" s="182"/>
      <c r="O54" s="147"/>
      <c r="P54" s="147"/>
      <c r="Q54" s="147"/>
      <c r="R54" s="18"/>
      <c r="S54" s="18"/>
    </row>
    <row r="55" spans="2:19" s="3" customFormat="1" x14ac:dyDescent="0.3">
      <c r="B55" s="31"/>
      <c r="C55" s="24"/>
      <c r="D55" s="165"/>
      <c r="E55" s="158" t="s">
        <v>174</v>
      </c>
      <c r="F55" s="163"/>
      <c r="G55" s="164"/>
      <c r="H55" s="164"/>
      <c r="I55" s="164"/>
      <c r="J55" s="164"/>
      <c r="K55" s="164"/>
      <c r="L55" s="164"/>
      <c r="M55" s="162"/>
      <c r="N55" s="182"/>
      <c r="O55" s="147"/>
      <c r="P55" s="147"/>
      <c r="Q55" s="147"/>
      <c r="R55" s="18"/>
      <c r="S55" s="18"/>
    </row>
    <row r="56" spans="2:19" s="3" customFormat="1" ht="22.8" x14ac:dyDescent="0.3">
      <c r="B56" s="31"/>
      <c r="C56" s="24"/>
      <c r="D56" s="165" t="s">
        <v>403</v>
      </c>
      <c r="E56" s="152" t="s">
        <v>404</v>
      </c>
      <c r="F56" s="163"/>
      <c r="G56" s="164"/>
      <c r="H56" s="164"/>
      <c r="I56" s="164"/>
      <c r="J56" s="164"/>
      <c r="K56" s="164"/>
      <c r="L56" s="164"/>
      <c r="M56" s="162"/>
      <c r="N56" s="181">
        <v>6</v>
      </c>
      <c r="O56" s="147"/>
      <c r="P56" s="147"/>
      <c r="Q56" s="147"/>
      <c r="R56" s="18"/>
      <c r="S56" s="18"/>
    </row>
    <row r="57" spans="2:19" s="3" customFormat="1" x14ac:dyDescent="0.3">
      <c r="B57" s="31"/>
      <c r="C57" s="24"/>
      <c r="D57" s="165" t="s">
        <v>405</v>
      </c>
      <c r="E57" s="152" t="s">
        <v>406</v>
      </c>
      <c r="F57" s="163"/>
      <c r="G57" s="164"/>
      <c r="H57" s="164"/>
      <c r="I57" s="164"/>
      <c r="J57" s="164"/>
      <c r="K57" s="164"/>
      <c r="L57" s="164"/>
      <c r="M57" s="162"/>
      <c r="N57" s="182">
        <v>2</v>
      </c>
      <c r="O57" s="147"/>
      <c r="P57" s="147"/>
      <c r="Q57" s="147"/>
      <c r="R57" s="18"/>
      <c r="S57" s="18"/>
    </row>
    <row r="58" spans="2:19" s="3" customFormat="1" ht="22.8" x14ac:dyDescent="0.3">
      <c r="B58" s="31"/>
      <c r="C58" s="24"/>
      <c r="D58" s="165" t="s">
        <v>407</v>
      </c>
      <c r="E58" s="152" t="s">
        <v>408</v>
      </c>
      <c r="F58" s="163"/>
      <c r="G58" s="164"/>
      <c r="H58" s="164"/>
      <c r="I58" s="164"/>
      <c r="J58" s="164"/>
      <c r="K58" s="164"/>
      <c r="L58" s="164"/>
      <c r="M58" s="162"/>
      <c r="N58" s="182">
        <v>1</v>
      </c>
      <c r="O58" s="147"/>
      <c r="P58" s="147"/>
      <c r="Q58" s="147"/>
      <c r="R58" s="18"/>
      <c r="S58" s="18"/>
    </row>
    <row r="59" spans="2:19" s="3" customFormat="1" ht="22.8" x14ac:dyDescent="0.3">
      <c r="B59" s="31"/>
      <c r="C59" s="24"/>
      <c r="D59" s="165" t="s">
        <v>409</v>
      </c>
      <c r="E59" s="152" t="s">
        <v>410</v>
      </c>
      <c r="F59" s="163"/>
      <c r="G59" s="164"/>
      <c r="H59" s="164"/>
      <c r="I59" s="164"/>
      <c r="J59" s="164"/>
      <c r="K59" s="164"/>
      <c r="L59" s="164"/>
      <c r="M59" s="162"/>
      <c r="N59" s="182">
        <v>4</v>
      </c>
      <c r="O59" s="147"/>
      <c r="P59" s="147"/>
      <c r="Q59" s="147"/>
      <c r="R59" s="18"/>
      <c r="S59" s="18"/>
    </row>
    <row r="60" spans="2:19" s="3" customFormat="1" x14ac:dyDescent="0.3">
      <c r="B60" s="31"/>
      <c r="C60" s="24"/>
      <c r="D60" s="165" t="s">
        <v>411</v>
      </c>
      <c r="E60" s="152" t="s">
        <v>412</v>
      </c>
      <c r="F60" s="163"/>
      <c r="G60" s="164"/>
      <c r="H60" s="164"/>
      <c r="I60" s="164"/>
      <c r="J60" s="164"/>
      <c r="K60" s="164"/>
      <c r="L60" s="164"/>
      <c r="M60" s="162"/>
      <c r="N60" s="182">
        <v>2</v>
      </c>
      <c r="O60" s="147"/>
      <c r="P60" s="147"/>
      <c r="Q60" s="147"/>
      <c r="R60" s="18"/>
      <c r="S60" s="18"/>
    </row>
    <row r="61" spans="2:19" s="3" customFormat="1" ht="22.8" x14ac:dyDescent="0.3">
      <c r="B61" s="31"/>
      <c r="C61" s="24"/>
      <c r="D61" s="165" t="s">
        <v>413</v>
      </c>
      <c r="E61" s="152" t="s">
        <v>414</v>
      </c>
      <c r="F61" s="163"/>
      <c r="G61" s="164"/>
      <c r="H61" s="164"/>
      <c r="I61" s="164"/>
      <c r="J61" s="164"/>
      <c r="K61" s="164"/>
      <c r="L61" s="164"/>
      <c r="M61" s="162"/>
      <c r="N61" s="182">
        <v>20</v>
      </c>
      <c r="O61" s="147"/>
      <c r="P61" s="147"/>
      <c r="Q61" s="147"/>
      <c r="R61" s="18"/>
      <c r="S61" s="18"/>
    </row>
    <row r="62" spans="2:19" s="3" customFormat="1" x14ac:dyDescent="0.3">
      <c r="B62" s="31"/>
      <c r="C62" s="24"/>
      <c r="D62" s="165"/>
      <c r="E62" s="159" t="s">
        <v>176</v>
      </c>
      <c r="F62" s="163"/>
      <c r="G62" s="164"/>
      <c r="H62" s="164"/>
      <c r="I62" s="164"/>
      <c r="J62" s="164"/>
      <c r="K62" s="164"/>
      <c r="L62" s="164"/>
      <c r="M62" s="162"/>
      <c r="N62" s="182"/>
      <c r="O62" s="147"/>
      <c r="P62" s="147"/>
      <c r="Q62" s="147"/>
      <c r="R62" s="18"/>
      <c r="S62" s="18"/>
    </row>
    <row r="63" spans="2:19" s="3" customFormat="1" x14ac:dyDescent="0.3">
      <c r="B63" s="31"/>
      <c r="C63" s="24"/>
      <c r="D63" s="165" t="s">
        <v>415</v>
      </c>
      <c r="E63" s="152" t="s">
        <v>416</v>
      </c>
      <c r="F63" s="163"/>
      <c r="G63" s="164"/>
      <c r="H63" s="164"/>
      <c r="I63" s="164"/>
      <c r="J63" s="164"/>
      <c r="K63" s="164"/>
      <c r="L63" s="164"/>
      <c r="M63" s="162"/>
      <c r="N63" s="182">
        <v>18</v>
      </c>
      <c r="O63" s="147"/>
      <c r="P63" s="147"/>
      <c r="Q63" s="147"/>
      <c r="R63" s="18"/>
      <c r="S63" s="18"/>
    </row>
    <row r="64" spans="2:19" s="3" customFormat="1" x14ac:dyDescent="0.3">
      <c r="B64" s="31"/>
      <c r="C64" s="24"/>
      <c r="D64" s="165" t="s">
        <v>175</v>
      </c>
      <c r="E64" s="152" t="s">
        <v>417</v>
      </c>
      <c r="F64" s="163"/>
      <c r="G64" s="164"/>
      <c r="H64" s="164"/>
      <c r="I64" s="164"/>
      <c r="J64" s="164"/>
      <c r="K64" s="164"/>
      <c r="L64" s="164"/>
      <c r="M64" s="162"/>
      <c r="N64" s="182">
        <v>2</v>
      </c>
      <c r="O64" s="147"/>
      <c r="P64" s="147"/>
      <c r="Q64" s="147"/>
      <c r="R64" s="18"/>
      <c r="S64" s="18"/>
    </row>
    <row r="65" spans="2:19" s="3" customFormat="1" x14ac:dyDescent="0.3">
      <c r="B65" s="31"/>
      <c r="C65" s="24"/>
      <c r="D65" s="165" t="s">
        <v>418</v>
      </c>
      <c r="E65" s="152" t="s">
        <v>419</v>
      </c>
      <c r="F65" s="163"/>
      <c r="G65" s="164"/>
      <c r="H65" s="164"/>
      <c r="I65" s="164"/>
      <c r="J65" s="164"/>
      <c r="K65" s="164"/>
      <c r="L65" s="164"/>
      <c r="M65" s="162"/>
      <c r="N65" s="182">
        <v>6</v>
      </c>
      <c r="O65" s="147"/>
      <c r="P65" s="147"/>
      <c r="Q65" s="147"/>
      <c r="R65" s="18"/>
      <c r="S65" s="18"/>
    </row>
    <row r="66" spans="2:19" s="3" customFormat="1" x14ac:dyDescent="0.3">
      <c r="B66" s="31"/>
      <c r="C66" s="24"/>
      <c r="D66" s="165" t="s">
        <v>420</v>
      </c>
      <c r="E66" s="152" t="s">
        <v>421</v>
      </c>
      <c r="F66" s="163"/>
      <c r="G66" s="164"/>
      <c r="H66" s="164"/>
      <c r="I66" s="164"/>
      <c r="J66" s="164"/>
      <c r="K66" s="164"/>
      <c r="L66" s="164"/>
      <c r="M66" s="162"/>
      <c r="N66" s="182">
        <v>6</v>
      </c>
      <c r="O66" s="147"/>
      <c r="P66" s="147"/>
      <c r="Q66" s="147"/>
      <c r="R66" s="18"/>
      <c r="S66" s="18"/>
    </row>
    <row r="67" spans="2:19" s="3" customFormat="1" x14ac:dyDescent="0.3">
      <c r="B67" s="31"/>
      <c r="C67" s="24"/>
      <c r="D67" s="165" t="s">
        <v>422</v>
      </c>
      <c r="E67" s="152" t="s">
        <v>423</v>
      </c>
      <c r="F67" s="163"/>
      <c r="G67" s="164"/>
      <c r="H67" s="164"/>
      <c r="I67" s="164"/>
      <c r="J67" s="164"/>
      <c r="K67" s="164"/>
      <c r="L67" s="164"/>
      <c r="M67" s="162"/>
      <c r="N67" s="182">
        <v>6</v>
      </c>
      <c r="O67" s="147"/>
      <c r="P67" s="147"/>
      <c r="Q67" s="147"/>
      <c r="R67" s="18"/>
      <c r="S67" s="18"/>
    </row>
    <row r="68" spans="2:19" s="3" customFormat="1" x14ac:dyDescent="0.3">
      <c r="B68" s="31"/>
      <c r="C68" s="24"/>
      <c r="D68" s="165" t="s">
        <v>424</v>
      </c>
      <c r="E68" s="152" t="s">
        <v>425</v>
      </c>
      <c r="F68" s="163"/>
      <c r="G68" s="164"/>
      <c r="H68" s="164"/>
      <c r="I68" s="164"/>
      <c r="J68" s="164"/>
      <c r="K68" s="164"/>
      <c r="L68" s="164"/>
      <c r="M68" s="162"/>
      <c r="N68" s="182">
        <v>3</v>
      </c>
      <c r="O68" s="147"/>
      <c r="P68" s="147"/>
      <c r="Q68" s="147"/>
      <c r="R68" s="18"/>
      <c r="S68" s="18"/>
    </row>
    <row r="69" spans="2:19" s="3" customFormat="1" x14ac:dyDescent="0.3">
      <c r="B69" s="31"/>
      <c r="C69" s="24"/>
      <c r="D69" s="165" t="s">
        <v>426</v>
      </c>
      <c r="E69" s="152" t="s">
        <v>427</v>
      </c>
      <c r="F69" s="163"/>
      <c r="G69" s="164"/>
      <c r="H69" s="164"/>
      <c r="I69" s="164"/>
      <c r="J69" s="164"/>
      <c r="K69" s="164"/>
      <c r="L69" s="164"/>
      <c r="M69" s="162"/>
      <c r="N69" s="182">
        <v>4</v>
      </c>
      <c r="O69" s="147"/>
      <c r="P69" s="147"/>
      <c r="Q69" s="147"/>
      <c r="R69" s="18"/>
      <c r="S69" s="18"/>
    </row>
    <row r="70" spans="2:19" s="3" customFormat="1" x14ac:dyDescent="0.3">
      <c r="B70" s="31"/>
      <c r="C70" s="24"/>
      <c r="D70" s="165" t="s">
        <v>428</v>
      </c>
      <c r="E70" s="152" t="s">
        <v>429</v>
      </c>
      <c r="F70" s="163"/>
      <c r="G70" s="164"/>
      <c r="H70" s="164"/>
      <c r="I70" s="164"/>
      <c r="J70" s="164"/>
      <c r="K70" s="164"/>
      <c r="L70" s="164"/>
      <c r="M70" s="162"/>
      <c r="N70" s="182">
        <v>6</v>
      </c>
      <c r="O70" s="147"/>
      <c r="P70" s="147"/>
      <c r="Q70" s="147"/>
      <c r="R70" s="18"/>
      <c r="S70" s="18"/>
    </row>
    <row r="71" spans="2:19" s="3" customFormat="1" x14ac:dyDescent="0.3">
      <c r="B71" s="31"/>
      <c r="C71" s="24"/>
      <c r="D71" s="165" t="s">
        <v>430</v>
      </c>
      <c r="E71" s="152" t="s">
        <v>431</v>
      </c>
      <c r="F71" s="163"/>
      <c r="G71" s="164"/>
      <c r="H71" s="164"/>
      <c r="I71" s="164"/>
      <c r="J71" s="164"/>
      <c r="K71" s="164"/>
      <c r="L71" s="164"/>
      <c r="M71" s="162"/>
      <c r="N71" s="182">
        <v>3</v>
      </c>
      <c r="O71" s="147"/>
      <c r="P71" s="147"/>
      <c r="Q71" s="147"/>
      <c r="R71" s="18"/>
      <c r="S71" s="18"/>
    </row>
    <row r="72" spans="2:19" s="3" customFormat="1" x14ac:dyDescent="0.3">
      <c r="B72" s="31"/>
      <c r="C72" s="24"/>
      <c r="D72" s="165" t="s">
        <v>432</v>
      </c>
      <c r="E72" s="152" t="s">
        <v>433</v>
      </c>
      <c r="F72" s="163"/>
      <c r="G72" s="164"/>
      <c r="H72" s="164"/>
      <c r="I72" s="164"/>
      <c r="J72" s="164"/>
      <c r="K72" s="164"/>
      <c r="L72" s="164"/>
      <c r="M72" s="162"/>
      <c r="N72" s="182">
        <v>3</v>
      </c>
      <c r="O72" s="147"/>
      <c r="P72" s="147"/>
      <c r="Q72" s="147"/>
      <c r="R72" s="18"/>
      <c r="S72" s="18"/>
    </row>
    <row r="73" spans="2:19" s="3" customFormat="1" x14ac:dyDescent="0.3">
      <c r="B73" s="31"/>
      <c r="C73" s="24"/>
      <c r="D73" s="165" t="s">
        <v>434</v>
      </c>
      <c r="E73" s="152" t="s">
        <v>435</v>
      </c>
      <c r="F73" s="163"/>
      <c r="G73" s="164"/>
      <c r="H73" s="164"/>
      <c r="I73" s="164"/>
      <c r="J73" s="164"/>
      <c r="K73" s="164"/>
      <c r="L73" s="164"/>
      <c r="M73" s="162"/>
      <c r="N73" s="182">
        <v>7</v>
      </c>
      <c r="O73" s="147"/>
      <c r="P73" s="147"/>
      <c r="Q73" s="147"/>
      <c r="R73" s="18"/>
      <c r="S73" s="18"/>
    </row>
    <row r="74" spans="2:19" s="3" customFormat="1" x14ac:dyDescent="0.3">
      <c r="B74" s="31"/>
      <c r="C74" s="24"/>
      <c r="D74" s="165" t="s">
        <v>436</v>
      </c>
      <c r="E74" s="152" t="s">
        <v>437</v>
      </c>
      <c r="F74" s="163"/>
      <c r="G74" s="164"/>
      <c r="H74" s="164"/>
      <c r="I74" s="164"/>
      <c r="J74" s="164"/>
      <c r="K74" s="164"/>
      <c r="L74" s="164"/>
      <c r="M74" s="162"/>
      <c r="N74" s="182">
        <v>2</v>
      </c>
      <c r="O74" s="147"/>
      <c r="P74" s="147"/>
      <c r="Q74" s="147"/>
      <c r="R74" s="18"/>
      <c r="S74" s="18"/>
    </row>
    <row r="75" spans="2:19" s="3" customFormat="1" x14ac:dyDescent="0.3">
      <c r="B75" s="31"/>
      <c r="C75" s="24"/>
      <c r="D75" s="165" t="s">
        <v>438</v>
      </c>
      <c r="E75" s="152" t="s">
        <v>439</v>
      </c>
      <c r="F75" s="163"/>
      <c r="G75" s="164"/>
      <c r="H75" s="164"/>
      <c r="I75" s="164"/>
      <c r="J75" s="164"/>
      <c r="K75" s="164"/>
      <c r="L75" s="164"/>
      <c r="M75" s="162"/>
      <c r="N75" s="182">
        <v>2</v>
      </c>
      <c r="O75" s="147"/>
      <c r="P75" s="147"/>
      <c r="Q75" s="147"/>
      <c r="R75" s="18"/>
      <c r="S75" s="18"/>
    </row>
    <row r="76" spans="2:19" s="3" customFormat="1" x14ac:dyDescent="0.3">
      <c r="B76" s="31"/>
      <c r="C76" s="24"/>
      <c r="D76" s="165" t="s">
        <v>440</v>
      </c>
      <c r="E76" s="152" t="s">
        <v>441</v>
      </c>
      <c r="F76" s="163"/>
      <c r="G76" s="164"/>
      <c r="H76" s="164"/>
      <c r="I76" s="164"/>
      <c r="J76" s="164"/>
      <c r="K76" s="164"/>
      <c r="L76" s="164"/>
      <c r="M76" s="162"/>
      <c r="N76" s="182">
        <v>7</v>
      </c>
      <c r="O76" s="147"/>
      <c r="P76" s="147"/>
      <c r="Q76" s="147"/>
      <c r="R76" s="18"/>
      <c r="S76" s="18"/>
    </row>
    <row r="77" spans="2:19" s="3" customFormat="1" x14ac:dyDescent="0.3">
      <c r="B77" s="31"/>
      <c r="C77" s="24"/>
      <c r="D77" s="165" t="s">
        <v>442</v>
      </c>
      <c r="E77" s="152" t="s">
        <v>427</v>
      </c>
      <c r="F77" s="163"/>
      <c r="G77" s="164"/>
      <c r="H77" s="164"/>
      <c r="I77" s="164"/>
      <c r="J77" s="164"/>
      <c r="K77" s="164"/>
      <c r="L77" s="164"/>
      <c r="M77" s="162"/>
      <c r="N77" s="182">
        <v>1</v>
      </c>
      <c r="O77" s="147"/>
      <c r="P77" s="147"/>
      <c r="Q77" s="147"/>
      <c r="R77" s="18"/>
      <c r="S77" s="18"/>
    </row>
    <row r="78" spans="2:19" s="3" customFormat="1" x14ac:dyDescent="0.3">
      <c r="B78" s="31"/>
      <c r="C78" s="24"/>
      <c r="D78" s="165" t="s">
        <v>443</v>
      </c>
      <c r="E78" s="152" t="s">
        <v>444</v>
      </c>
      <c r="F78" s="163"/>
      <c r="G78" s="164"/>
      <c r="H78" s="164"/>
      <c r="I78" s="164"/>
      <c r="J78" s="164"/>
      <c r="K78" s="164"/>
      <c r="L78" s="164"/>
      <c r="M78" s="162"/>
      <c r="N78" s="182">
        <v>3</v>
      </c>
      <c r="O78" s="147"/>
      <c r="P78" s="147"/>
      <c r="Q78" s="147"/>
      <c r="R78" s="18"/>
      <c r="S78" s="18"/>
    </row>
    <row r="79" spans="2:19" s="3" customFormat="1" x14ac:dyDescent="0.3">
      <c r="B79" s="31"/>
      <c r="C79" s="24"/>
      <c r="D79" s="165" t="s">
        <v>445</v>
      </c>
      <c r="E79" s="152" t="s">
        <v>446</v>
      </c>
      <c r="F79" s="163"/>
      <c r="G79" s="164"/>
      <c r="H79" s="164"/>
      <c r="I79" s="164"/>
      <c r="J79" s="164"/>
      <c r="K79" s="164"/>
      <c r="L79" s="164"/>
      <c r="M79" s="162"/>
      <c r="N79" s="182">
        <v>3</v>
      </c>
      <c r="O79" s="147"/>
      <c r="P79" s="147"/>
      <c r="Q79" s="147"/>
      <c r="R79" s="18"/>
      <c r="S79" s="18"/>
    </row>
    <row r="80" spans="2:19" s="3" customFormat="1" x14ac:dyDescent="0.3">
      <c r="B80" s="31"/>
      <c r="C80" s="24"/>
      <c r="D80" s="165" t="s">
        <v>447</v>
      </c>
      <c r="E80" s="152" t="s">
        <v>448</v>
      </c>
      <c r="F80" s="163"/>
      <c r="G80" s="164"/>
      <c r="H80" s="164"/>
      <c r="I80" s="164"/>
      <c r="J80" s="164"/>
      <c r="K80" s="164"/>
      <c r="L80" s="164"/>
      <c r="M80" s="162"/>
      <c r="N80" s="182">
        <v>60</v>
      </c>
      <c r="O80" s="147"/>
      <c r="P80" s="147"/>
      <c r="Q80" s="147"/>
      <c r="R80" s="18"/>
      <c r="S80" s="18"/>
    </row>
    <row r="81" spans="2:19" s="3" customFormat="1" x14ac:dyDescent="0.3">
      <c r="B81" s="31"/>
      <c r="C81" s="24"/>
      <c r="D81" s="165" t="s">
        <v>449</v>
      </c>
      <c r="E81" s="152" t="s">
        <v>450</v>
      </c>
      <c r="F81" s="163"/>
      <c r="G81" s="164"/>
      <c r="H81" s="164"/>
      <c r="I81" s="164"/>
      <c r="J81" s="164"/>
      <c r="K81" s="164"/>
      <c r="L81" s="164"/>
      <c r="M81" s="162"/>
      <c r="N81" s="182">
        <v>20</v>
      </c>
      <c r="O81" s="147"/>
      <c r="P81" s="147"/>
      <c r="Q81" s="147"/>
      <c r="R81" s="18"/>
      <c r="S81" s="18"/>
    </row>
    <row r="82" spans="2:19" s="3" customFormat="1" x14ac:dyDescent="0.3">
      <c r="B82" s="31"/>
      <c r="C82" s="24"/>
      <c r="D82" s="165" t="s">
        <v>451</v>
      </c>
      <c r="E82" s="151" t="s">
        <v>452</v>
      </c>
      <c r="F82" s="163"/>
      <c r="G82" s="164"/>
      <c r="H82" s="164"/>
      <c r="I82" s="164"/>
      <c r="J82" s="164"/>
      <c r="K82" s="164"/>
      <c r="L82" s="164"/>
      <c r="M82" s="162"/>
      <c r="N82" s="182">
        <v>20</v>
      </c>
      <c r="O82" s="147"/>
      <c r="P82" s="147"/>
      <c r="Q82" s="147"/>
      <c r="R82" s="18"/>
      <c r="S82" s="18"/>
    </row>
    <row r="83" spans="2:19" s="3" customFormat="1" x14ac:dyDescent="0.3">
      <c r="B83" s="31"/>
      <c r="C83" s="24"/>
      <c r="D83" s="165" t="s">
        <v>453</v>
      </c>
      <c r="E83" s="152" t="s">
        <v>454</v>
      </c>
      <c r="F83" s="163"/>
      <c r="G83" s="164"/>
      <c r="H83" s="164"/>
      <c r="I83" s="164"/>
      <c r="J83" s="164"/>
      <c r="K83" s="164"/>
      <c r="L83" s="164"/>
      <c r="M83" s="162"/>
      <c r="N83" s="182">
        <v>6</v>
      </c>
      <c r="O83" s="147"/>
      <c r="P83" s="147"/>
      <c r="Q83" s="147"/>
      <c r="R83" s="18"/>
      <c r="S83" s="18"/>
    </row>
    <row r="84" spans="2:19" s="3" customFormat="1" x14ac:dyDescent="0.3">
      <c r="B84" s="31"/>
      <c r="C84" s="24"/>
      <c r="D84" s="165" t="s">
        <v>455</v>
      </c>
      <c r="E84" s="152" t="s">
        <v>456</v>
      </c>
      <c r="F84" s="163"/>
      <c r="G84" s="164"/>
      <c r="H84" s="164"/>
      <c r="I84" s="164"/>
      <c r="J84" s="164"/>
      <c r="K84" s="164"/>
      <c r="L84" s="164"/>
      <c r="M84" s="162"/>
      <c r="N84" s="182">
        <v>2</v>
      </c>
      <c r="O84" s="147"/>
      <c r="P84" s="147"/>
      <c r="Q84" s="147"/>
      <c r="R84" s="18"/>
      <c r="S84" s="18"/>
    </row>
    <row r="85" spans="2:19" s="3" customFormat="1" x14ac:dyDescent="0.3">
      <c r="B85" s="31"/>
      <c r="C85" s="24"/>
      <c r="D85" s="165" t="s">
        <v>457</v>
      </c>
      <c r="E85" s="152" t="s">
        <v>458</v>
      </c>
      <c r="F85" s="163"/>
      <c r="G85" s="164"/>
      <c r="H85" s="164"/>
      <c r="I85" s="164"/>
      <c r="J85" s="164"/>
      <c r="K85" s="164"/>
      <c r="L85" s="164"/>
      <c r="M85" s="162"/>
      <c r="N85" s="182">
        <v>20</v>
      </c>
      <c r="O85" s="147"/>
      <c r="P85" s="147"/>
      <c r="Q85" s="147"/>
      <c r="R85" s="18"/>
      <c r="S85" s="18"/>
    </row>
    <row r="86" spans="2:19" s="3" customFormat="1" x14ac:dyDescent="0.3">
      <c r="B86" s="31"/>
      <c r="C86" s="24"/>
      <c r="D86" s="165" t="s">
        <v>459</v>
      </c>
      <c r="E86" s="151" t="s">
        <v>460</v>
      </c>
      <c r="F86" s="163"/>
      <c r="G86" s="164"/>
      <c r="H86" s="164"/>
      <c r="I86" s="164"/>
      <c r="J86" s="164"/>
      <c r="K86" s="164"/>
      <c r="L86" s="164"/>
      <c r="M86" s="162"/>
      <c r="N86" s="182">
        <v>10</v>
      </c>
      <c r="O86" s="147"/>
      <c r="P86" s="147"/>
      <c r="Q86" s="147"/>
      <c r="R86" s="18"/>
      <c r="S86" s="18"/>
    </row>
    <row r="87" spans="2:19" s="3" customFormat="1" x14ac:dyDescent="0.3">
      <c r="B87" s="31"/>
      <c r="C87" s="24"/>
      <c r="D87" s="165" t="s">
        <v>461</v>
      </c>
      <c r="E87" s="152" t="s">
        <v>462</v>
      </c>
      <c r="F87" s="163"/>
      <c r="G87" s="164"/>
      <c r="H87" s="164"/>
      <c r="I87" s="164"/>
      <c r="J87" s="164"/>
      <c r="K87" s="164"/>
      <c r="L87" s="164"/>
      <c r="M87" s="162"/>
      <c r="N87" s="182">
        <v>10</v>
      </c>
      <c r="O87" s="147"/>
      <c r="P87" s="147"/>
      <c r="Q87" s="147"/>
      <c r="R87" s="18"/>
      <c r="S87" s="18"/>
    </row>
    <row r="88" spans="2:19" s="3" customFormat="1" x14ac:dyDescent="0.3">
      <c r="B88" s="31"/>
      <c r="C88" s="24"/>
      <c r="D88" s="165" t="s">
        <v>463</v>
      </c>
      <c r="E88" s="152" t="s">
        <v>464</v>
      </c>
      <c r="F88" s="163"/>
      <c r="G88" s="164"/>
      <c r="H88" s="164"/>
      <c r="I88" s="164"/>
      <c r="J88" s="164"/>
      <c r="K88" s="164"/>
      <c r="L88" s="164"/>
      <c r="M88" s="162"/>
      <c r="N88" s="182">
        <v>8</v>
      </c>
      <c r="O88" s="147"/>
      <c r="P88" s="147"/>
      <c r="Q88" s="147"/>
      <c r="R88" s="18"/>
      <c r="S88" s="18"/>
    </row>
    <row r="89" spans="2:19" s="3" customFormat="1" x14ac:dyDescent="0.3">
      <c r="B89" s="31"/>
      <c r="C89" s="24"/>
      <c r="D89" s="165"/>
      <c r="E89" s="159" t="s">
        <v>178</v>
      </c>
      <c r="F89" s="163"/>
      <c r="G89" s="164"/>
      <c r="H89" s="164"/>
      <c r="I89" s="164"/>
      <c r="J89" s="164"/>
      <c r="K89" s="164"/>
      <c r="L89" s="164"/>
      <c r="M89" s="162"/>
      <c r="N89" s="182"/>
      <c r="O89" s="147"/>
      <c r="P89" s="147"/>
      <c r="Q89" s="147"/>
      <c r="R89" s="18"/>
      <c r="S89" s="18"/>
    </row>
    <row r="90" spans="2:19" s="3" customFormat="1" x14ac:dyDescent="0.3">
      <c r="B90" s="31"/>
      <c r="C90" s="24"/>
      <c r="D90" s="165"/>
      <c r="E90" s="158" t="s">
        <v>179</v>
      </c>
      <c r="F90" s="163"/>
      <c r="G90" s="164"/>
      <c r="H90" s="164"/>
      <c r="I90" s="164"/>
      <c r="J90" s="164"/>
      <c r="K90" s="164"/>
      <c r="L90" s="164"/>
      <c r="M90" s="162"/>
      <c r="N90" s="182"/>
      <c r="O90" s="147"/>
      <c r="P90" s="147"/>
      <c r="Q90" s="147"/>
      <c r="R90" s="18"/>
      <c r="S90" s="18"/>
    </row>
    <row r="91" spans="2:19" s="3" customFormat="1" ht="22.8" x14ac:dyDescent="0.3">
      <c r="B91" s="31"/>
      <c r="C91" s="24"/>
      <c r="D91" s="165" t="s">
        <v>465</v>
      </c>
      <c r="E91" s="152" t="s">
        <v>466</v>
      </c>
      <c r="F91" s="163"/>
      <c r="G91" s="164"/>
      <c r="H91" s="164"/>
      <c r="I91" s="164"/>
      <c r="J91" s="164"/>
      <c r="K91" s="164"/>
      <c r="L91" s="164"/>
      <c r="M91" s="162"/>
      <c r="N91" s="182">
        <v>4</v>
      </c>
      <c r="O91" s="147"/>
      <c r="P91" s="147"/>
      <c r="Q91" s="147"/>
      <c r="R91" s="18"/>
      <c r="S91" s="18"/>
    </row>
    <row r="92" spans="2:19" s="3" customFormat="1" ht="22.8" x14ac:dyDescent="0.3">
      <c r="B92" s="31"/>
      <c r="C92" s="24"/>
      <c r="D92" s="165" t="s">
        <v>467</v>
      </c>
      <c r="E92" s="152" t="s">
        <v>466</v>
      </c>
      <c r="F92" s="163"/>
      <c r="G92" s="164"/>
      <c r="H92" s="164"/>
      <c r="I92" s="164"/>
      <c r="J92" s="164"/>
      <c r="K92" s="164"/>
      <c r="L92" s="164"/>
      <c r="M92" s="162"/>
      <c r="N92" s="182">
        <v>4</v>
      </c>
      <c r="O92" s="147"/>
      <c r="P92" s="147"/>
      <c r="Q92" s="147"/>
      <c r="R92" s="18"/>
      <c r="S92" s="18"/>
    </row>
    <row r="93" spans="2:19" s="3" customFormat="1" x14ac:dyDescent="0.3">
      <c r="B93" s="31"/>
      <c r="C93" s="24"/>
      <c r="D93" s="165"/>
      <c r="E93" s="159" t="s">
        <v>180</v>
      </c>
      <c r="F93" s="163"/>
      <c r="G93" s="164"/>
      <c r="H93" s="164"/>
      <c r="I93" s="164"/>
      <c r="J93" s="164"/>
      <c r="K93" s="164"/>
      <c r="L93" s="164"/>
      <c r="M93" s="162"/>
      <c r="N93" s="182"/>
      <c r="O93" s="147"/>
      <c r="P93" s="147"/>
      <c r="Q93" s="147"/>
      <c r="R93" s="18"/>
      <c r="S93" s="18"/>
    </row>
    <row r="94" spans="2:19" s="3" customFormat="1" x14ac:dyDescent="0.3">
      <c r="B94" s="31"/>
      <c r="C94" s="24"/>
      <c r="D94" s="165"/>
      <c r="E94" s="158" t="s">
        <v>468</v>
      </c>
      <c r="F94" s="163"/>
      <c r="G94" s="164"/>
      <c r="H94" s="164"/>
      <c r="I94" s="164"/>
      <c r="J94" s="164"/>
      <c r="K94" s="164"/>
      <c r="L94" s="164"/>
      <c r="M94" s="162"/>
      <c r="N94" s="182"/>
      <c r="O94" s="147"/>
      <c r="P94" s="147"/>
      <c r="Q94" s="147"/>
      <c r="R94" s="18"/>
      <c r="S94" s="18"/>
    </row>
    <row r="95" spans="2:19" s="3" customFormat="1" ht="22.8" x14ac:dyDescent="0.3">
      <c r="B95" s="31"/>
      <c r="C95" s="24"/>
      <c r="D95" s="165" t="s">
        <v>469</v>
      </c>
      <c r="E95" s="152" t="s">
        <v>470</v>
      </c>
      <c r="F95" s="163"/>
      <c r="G95" s="164"/>
      <c r="H95" s="164"/>
      <c r="I95" s="164"/>
      <c r="J95" s="164"/>
      <c r="K95" s="164"/>
      <c r="L95" s="164"/>
      <c r="M95" s="162"/>
      <c r="N95" s="182">
        <v>1</v>
      </c>
      <c r="O95" s="156"/>
      <c r="P95" s="156"/>
      <c r="Q95" s="156"/>
      <c r="R95" s="232"/>
      <c r="S95" s="18"/>
    </row>
    <row r="96" spans="2:19" s="3" customFormat="1" ht="22.8" x14ac:dyDescent="0.3">
      <c r="B96" s="31"/>
      <c r="C96" s="24"/>
      <c r="D96" s="165" t="s">
        <v>471</v>
      </c>
      <c r="E96" s="152" t="s">
        <v>472</v>
      </c>
      <c r="F96" s="163"/>
      <c r="G96" s="164"/>
      <c r="H96" s="164"/>
      <c r="I96" s="164"/>
      <c r="J96" s="164"/>
      <c r="K96" s="164"/>
      <c r="L96" s="164"/>
      <c r="M96" s="162"/>
      <c r="N96" s="182">
        <v>1</v>
      </c>
      <c r="O96" s="156"/>
      <c r="P96" s="156"/>
      <c r="Q96" s="156"/>
      <c r="R96" s="232"/>
      <c r="S96" s="18"/>
    </row>
    <row r="97" spans="2:20" s="3" customFormat="1" ht="22.8" x14ac:dyDescent="0.3">
      <c r="B97" s="31"/>
      <c r="C97" s="24"/>
      <c r="D97" s="165" t="s">
        <v>473</v>
      </c>
      <c r="E97" s="152" t="s">
        <v>474</v>
      </c>
      <c r="F97" s="163"/>
      <c r="G97" s="164"/>
      <c r="H97" s="164"/>
      <c r="I97" s="164"/>
      <c r="J97" s="164"/>
      <c r="K97" s="164"/>
      <c r="L97" s="164"/>
      <c r="M97" s="162"/>
      <c r="N97" s="182">
        <v>1</v>
      </c>
      <c r="O97" s="156"/>
      <c r="P97" s="156"/>
      <c r="Q97" s="156"/>
      <c r="R97" s="232"/>
      <c r="S97" s="18"/>
    </row>
    <row r="98" spans="2:20" s="3" customFormat="1" x14ac:dyDescent="0.3">
      <c r="B98" s="31"/>
      <c r="C98" s="24"/>
      <c r="D98" s="166" t="s">
        <v>475</v>
      </c>
      <c r="E98" s="152" t="s">
        <v>476</v>
      </c>
      <c r="F98" s="163"/>
      <c r="G98" s="164"/>
      <c r="H98" s="164"/>
      <c r="I98" s="164"/>
      <c r="J98" s="164"/>
      <c r="K98" s="164"/>
      <c r="L98" s="164"/>
      <c r="M98" s="162"/>
      <c r="N98" s="182">
        <v>1</v>
      </c>
      <c r="O98" s="156"/>
      <c r="P98" s="156"/>
      <c r="Q98" s="156"/>
      <c r="R98" s="232"/>
      <c r="S98" s="18"/>
    </row>
    <row r="99" spans="2:20" s="3" customFormat="1" x14ac:dyDescent="0.3">
      <c r="B99" s="31"/>
      <c r="C99" s="24"/>
      <c r="D99" s="165"/>
      <c r="E99" s="159" t="s">
        <v>477</v>
      </c>
      <c r="F99" s="163"/>
      <c r="G99" s="164"/>
      <c r="H99" s="164"/>
      <c r="I99" s="164"/>
      <c r="J99" s="164"/>
      <c r="K99" s="164"/>
      <c r="L99" s="164"/>
      <c r="M99" s="162"/>
      <c r="N99" s="182"/>
      <c r="O99" s="156"/>
      <c r="P99" s="156"/>
      <c r="Q99" s="156"/>
      <c r="R99" s="232"/>
      <c r="S99" s="18"/>
    </row>
    <row r="100" spans="2:20" s="3" customFormat="1" ht="22.8" x14ac:dyDescent="0.3">
      <c r="B100" s="31"/>
      <c r="C100" s="24"/>
      <c r="D100" s="165" t="s">
        <v>478</v>
      </c>
      <c r="E100" s="153" t="s">
        <v>479</v>
      </c>
      <c r="F100" s="163"/>
      <c r="G100" s="164"/>
      <c r="H100" s="164"/>
      <c r="I100" s="164"/>
      <c r="J100" s="164"/>
      <c r="K100" s="164"/>
      <c r="L100" s="164"/>
      <c r="M100" s="162"/>
      <c r="N100" s="182">
        <v>1</v>
      </c>
      <c r="O100" s="156"/>
      <c r="P100" s="156"/>
      <c r="Q100" s="156"/>
      <c r="R100" s="232"/>
      <c r="S100" s="18"/>
    </row>
    <row r="101" spans="2:20" s="3" customFormat="1" ht="22.8" x14ac:dyDescent="0.3">
      <c r="B101" s="31"/>
      <c r="C101" s="24"/>
      <c r="D101" s="165" t="s">
        <v>480</v>
      </c>
      <c r="E101" s="152" t="s">
        <v>481</v>
      </c>
      <c r="F101" s="163"/>
      <c r="G101" s="164"/>
      <c r="H101" s="164"/>
      <c r="I101" s="164"/>
      <c r="J101" s="164"/>
      <c r="K101" s="164"/>
      <c r="L101" s="164"/>
      <c r="M101" s="162"/>
      <c r="N101" s="182">
        <v>1</v>
      </c>
      <c r="O101" s="156"/>
      <c r="P101" s="156"/>
      <c r="Q101" s="156"/>
      <c r="R101" s="232"/>
      <c r="S101" s="18"/>
    </row>
    <row r="102" spans="2:20" s="3" customFormat="1" ht="22.8" x14ac:dyDescent="0.3">
      <c r="B102" s="31"/>
      <c r="C102" s="24"/>
      <c r="D102" s="165" t="s">
        <v>482</v>
      </c>
      <c r="E102" s="152" t="s">
        <v>483</v>
      </c>
      <c r="F102" s="163"/>
      <c r="G102" s="164"/>
      <c r="H102" s="164"/>
      <c r="I102" s="164"/>
      <c r="J102" s="164"/>
      <c r="K102" s="164"/>
      <c r="L102" s="164"/>
      <c r="M102" s="162"/>
      <c r="N102" s="182">
        <v>1</v>
      </c>
      <c r="O102" s="156"/>
      <c r="P102" s="156"/>
      <c r="Q102" s="156"/>
      <c r="R102" s="232"/>
      <c r="S102" s="18"/>
    </row>
    <row r="103" spans="2:20" x14ac:dyDescent="0.3">
      <c r="B103" s="29"/>
      <c r="C103" s="24"/>
      <c r="D103" s="161" t="s">
        <v>344</v>
      </c>
      <c r="E103" s="169"/>
      <c r="F103" s="146"/>
      <c r="G103" s="146"/>
      <c r="H103" s="146"/>
      <c r="I103" s="146"/>
      <c r="J103" s="146"/>
      <c r="K103" s="85"/>
      <c r="L103" s="85"/>
      <c r="M103" s="85"/>
      <c r="N103" s="50" t="s">
        <v>484</v>
      </c>
      <c r="O103" s="233">
        <f>SUM(O17:O102)</f>
        <v>0</v>
      </c>
      <c r="P103" s="205"/>
      <c r="Q103" s="234"/>
      <c r="R103" s="235"/>
      <c r="S103" s="115"/>
    </row>
    <row r="104" spans="2:20" x14ac:dyDescent="0.3">
      <c r="B104" s="29"/>
      <c r="C104" s="24"/>
      <c r="D104" s="25" t="s">
        <v>6</v>
      </c>
      <c r="E104" s="176"/>
      <c r="F104" s="146"/>
      <c r="G104" s="146"/>
      <c r="H104" s="25"/>
      <c r="I104" s="146"/>
      <c r="J104" s="146"/>
      <c r="K104" s="85"/>
      <c r="L104" s="85"/>
      <c r="M104" s="85"/>
      <c r="N104" s="236"/>
      <c r="O104" s="50" t="s">
        <v>485</v>
      </c>
      <c r="P104" s="237">
        <f>SUM(P17:P102)</f>
        <v>0</v>
      </c>
      <c r="Q104" s="234"/>
      <c r="R104" s="235"/>
      <c r="S104" s="115"/>
      <c r="T104" s="3"/>
    </row>
    <row r="105" spans="2:20" x14ac:dyDescent="0.3">
      <c r="B105" s="29"/>
      <c r="C105" s="24"/>
      <c r="D105" s="20"/>
      <c r="E105" s="177"/>
      <c r="F105" s="20"/>
      <c r="G105" s="146"/>
      <c r="H105" s="116"/>
      <c r="J105" s="146"/>
      <c r="K105" s="85"/>
      <c r="L105" s="85"/>
      <c r="M105" s="85"/>
      <c r="N105" s="234"/>
      <c r="O105" s="50" t="s">
        <v>486</v>
      </c>
      <c r="P105" s="237">
        <f>+O103-P104</f>
        <v>0</v>
      </c>
      <c r="Q105" s="234"/>
      <c r="R105" s="235"/>
      <c r="S105" s="115"/>
      <c r="T105" s="3"/>
    </row>
    <row r="106" spans="2:20" x14ac:dyDescent="0.3">
      <c r="B106" s="29"/>
      <c r="C106" s="24"/>
      <c r="D106" s="20"/>
      <c r="E106" s="177"/>
      <c r="F106" s="20"/>
      <c r="G106" s="146"/>
      <c r="H106" s="116"/>
      <c r="I106" s="146"/>
      <c r="J106" s="146"/>
      <c r="K106" s="85"/>
      <c r="L106" s="85"/>
      <c r="M106" s="85"/>
      <c r="N106" s="234"/>
      <c r="O106" s="205"/>
      <c r="P106" s="50" t="s">
        <v>487</v>
      </c>
      <c r="Q106" s="237">
        <f>SUM(Q17:Q102)</f>
        <v>0</v>
      </c>
      <c r="R106" s="235"/>
      <c r="S106" s="115"/>
      <c r="T106" s="3"/>
    </row>
    <row r="107" spans="2:20" ht="15" thickBot="1" x14ac:dyDescent="0.35">
      <c r="B107" s="29"/>
      <c r="C107" s="24"/>
      <c r="D107" s="8"/>
      <c r="E107" s="178"/>
      <c r="F107" s="8"/>
      <c r="G107" s="146"/>
      <c r="H107" s="146"/>
      <c r="I107" s="146"/>
      <c r="J107" s="146"/>
      <c r="K107" s="85"/>
      <c r="L107" s="85"/>
      <c r="M107" s="85"/>
      <c r="N107" s="234"/>
      <c r="O107" s="234"/>
      <c r="P107" s="49" t="s">
        <v>488</v>
      </c>
      <c r="Q107" s="237">
        <f>+P105-Q106</f>
        <v>0</v>
      </c>
      <c r="R107" s="235"/>
      <c r="S107" s="115"/>
      <c r="T107" s="3"/>
    </row>
    <row r="108" spans="2:20" x14ac:dyDescent="0.3">
      <c r="B108" s="29"/>
      <c r="C108" s="24"/>
      <c r="D108" s="145" t="s">
        <v>1</v>
      </c>
      <c r="E108" s="179"/>
      <c r="F108" s="122"/>
      <c r="G108" s="146"/>
      <c r="H108" s="146"/>
      <c r="I108" s="146"/>
      <c r="J108" s="146"/>
      <c r="K108" s="85"/>
      <c r="L108" s="85"/>
      <c r="M108" s="85"/>
      <c r="N108" s="234"/>
      <c r="O108" s="234"/>
      <c r="P108" s="50" t="s">
        <v>489</v>
      </c>
      <c r="Q108" s="238" t="e">
        <f>Q107/P105</f>
        <v>#DIV/0!</v>
      </c>
      <c r="R108" s="235"/>
      <c r="S108" s="115"/>
      <c r="T108" s="3"/>
    </row>
    <row r="109" spans="2:20" ht="15" thickBot="1" x14ac:dyDescent="0.35">
      <c r="B109" s="29"/>
      <c r="C109" s="136"/>
      <c r="D109" s="8"/>
      <c r="E109" s="178"/>
      <c r="F109" s="8"/>
      <c r="G109" s="8"/>
      <c r="H109" s="8"/>
      <c r="I109" s="8"/>
      <c r="J109" s="8"/>
      <c r="K109" s="239"/>
      <c r="L109" s="239"/>
      <c r="M109" s="239"/>
      <c r="N109" s="239"/>
      <c r="O109" s="239"/>
      <c r="P109" s="239"/>
      <c r="Q109" s="239"/>
      <c r="R109" s="240"/>
      <c r="S109" s="15"/>
    </row>
    <row r="110" spans="2:20" ht="15" thickBot="1" x14ac:dyDescent="0.35">
      <c r="B110" s="21"/>
      <c r="C110" s="136"/>
      <c r="D110" s="8"/>
      <c r="E110" s="17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22"/>
    </row>
  </sheetData>
  <mergeCells count="8">
    <mergeCell ref="E15:F15"/>
    <mergeCell ref="E16:F16"/>
    <mergeCell ref="F7:I7"/>
    <mergeCell ref="P7:Q8"/>
    <mergeCell ref="F8:I8"/>
    <mergeCell ref="F9:I9"/>
    <mergeCell ref="F10:I10"/>
    <mergeCell ref="F11:I11"/>
  </mergeCells>
  <printOptions horizontalCentered="1" verticalCentered="1"/>
  <pageMargins left="0" right="0" top="0" bottom="0" header="0" footer="0"/>
  <pageSetup paperSize="143" scale="3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V61"/>
  <sheetViews>
    <sheetView topLeftCell="A19" zoomScale="80" zoomScaleNormal="80" workbookViewId="0">
      <selection activeCell="P34" sqref="C27:P34"/>
    </sheetView>
  </sheetViews>
  <sheetFormatPr defaultRowHeight="14.4" x14ac:dyDescent="0.3"/>
  <cols>
    <col min="1" max="1" width="2.44140625" customWidth="1"/>
    <col min="2" max="2" width="8.33203125" style="135" bestFit="1" customWidth="1"/>
    <col min="3" max="3" width="13.6640625" customWidth="1"/>
    <col min="4" max="4" width="18.109375" customWidth="1"/>
    <col min="5" max="5" width="15.6640625" customWidth="1"/>
    <col min="6" max="6" width="14" customWidth="1"/>
    <col min="7" max="7" width="20.109375" customWidth="1"/>
    <col min="8" max="8" width="11.88671875" bestFit="1" customWidth="1"/>
    <col min="9" max="9" width="12" bestFit="1" customWidth="1"/>
    <col min="10" max="10" width="12.6640625" customWidth="1"/>
    <col min="11" max="11" width="14.6640625" customWidth="1"/>
    <col min="12" max="12" width="12.33203125" customWidth="1"/>
    <col min="13" max="13" width="12.5546875" customWidth="1"/>
    <col min="14" max="14" width="2.5546875" customWidth="1"/>
    <col min="15" max="15" width="10.109375" customWidth="1"/>
    <col min="16" max="16" width="18.44140625" customWidth="1"/>
    <col min="17" max="17" width="2" customWidth="1"/>
    <col min="18" max="18" width="6.44140625" customWidth="1"/>
    <col min="20" max="20" width="12.88671875" bestFit="1" customWidth="1"/>
  </cols>
  <sheetData>
    <row r="1" spans="1:19" ht="15" thickBot="1" x14ac:dyDescent="0.35">
      <c r="A1" s="16"/>
      <c r="B1" s="24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2" spans="1:19" ht="18" x14ac:dyDescent="0.3">
      <c r="A2" s="15"/>
      <c r="B2" s="132"/>
      <c r="C2" s="130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31" t="s">
        <v>157</v>
      </c>
      <c r="Q2" s="16"/>
    </row>
    <row r="3" spans="1:19" ht="25.8" x14ac:dyDescent="0.3">
      <c r="A3" s="15"/>
      <c r="B3" s="96"/>
      <c r="C3" s="13" t="s">
        <v>11</v>
      </c>
      <c r="D3" s="13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5"/>
      <c r="Q3" s="16"/>
    </row>
    <row r="4" spans="1:19" ht="15" thickBot="1" x14ac:dyDescent="0.35">
      <c r="A4" s="15"/>
      <c r="B4" s="9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5"/>
      <c r="Q4" s="16"/>
    </row>
    <row r="5" spans="1:19" ht="21.6" thickBot="1" x14ac:dyDescent="0.35">
      <c r="A5" s="15"/>
      <c r="B5" s="96"/>
      <c r="C5" s="97" t="s">
        <v>33</v>
      </c>
      <c r="D5" s="98"/>
      <c r="E5" s="98"/>
      <c r="F5" s="98"/>
      <c r="G5" s="98"/>
      <c r="H5" s="98"/>
      <c r="I5" s="98"/>
      <c r="J5" s="98"/>
      <c r="K5" s="98"/>
      <c r="L5" s="98"/>
      <c r="M5" s="99"/>
      <c r="N5" s="99"/>
      <c r="O5" s="99"/>
      <c r="P5" s="15"/>
      <c r="Q5" s="16"/>
    </row>
    <row r="6" spans="1:19" ht="15" thickBot="1" x14ac:dyDescent="0.35">
      <c r="A6" s="15"/>
      <c r="B6" s="9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5"/>
      <c r="Q6" s="16"/>
    </row>
    <row r="7" spans="1:19" ht="15" customHeight="1" x14ac:dyDescent="0.3">
      <c r="A7" s="15"/>
      <c r="B7" s="71" t="s">
        <v>86</v>
      </c>
      <c r="C7" s="26" t="s">
        <v>0</v>
      </c>
      <c r="D7" s="33"/>
      <c r="E7" s="53"/>
      <c r="F7" s="16"/>
      <c r="G7" s="16"/>
      <c r="H7" s="16"/>
      <c r="I7" s="16"/>
      <c r="J7" s="16"/>
      <c r="K7" s="243" t="s">
        <v>23</v>
      </c>
      <c r="L7" s="244"/>
      <c r="M7" s="16"/>
      <c r="N7" s="32"/>
      <c r="O7" s="32"/>
      <c r="P7" s="15"/>
      <c r="Q7" s="16"/>
    </row>
    <row r="8" spans="1:19" x14ac:dyDescent="0.3">
      <c r="A8" s="15"/>
      <c r="B8" s="71" t="s">
        <v>87</v>
      </c>
      <c r="C8" s="27" t="s">
        <v>4</v>
      </c>
      <c r="D8" s="34"/>
      <c r="E8" s="53"/>
      <c r="F8" s="16"/>
      <c r="G8" s="16"/>
      <c r="H8" s="16"/>
      <c r="I8" s="16"/>
      <c r="J8" s="16"/>
      <c r="K8" s="266"/>
      <c r="L8" s="267"/>
      <c r="M8" s="16"/>
      <c r="N8" s="32"/>
      <c r="O8" s="32"/>
      <c r="P8" s="15"/>
      <c r="Q8" s="16"/>
    </row>
    <row r="9" spans="1:19" ht="15" thickBot="1" x14ac:dyDescent="0.35">
      <c r="A9" s="15"/>
      <c r="B9" s="71" t="s">
        <v>88</v>
      </c>
      <c r="C9" s="27" t="s">
        <v>64</v>
      </c>
      <c r="D9" s="34"/>
      <c r="E9" s="138"/>
      <c r="F9" s="16"/>
      <c r="G9" s="16"/>
      <c r="H9" s="16"/>
      <c r="I9" s="16"/>
      <c r="J9" s="16"/>
      <c r="K9" s="245"/>
      <c r="L9" s="246"/>
      <c r="M9" s="16"/>
      <c r="N9" s="32"/>
      <c r="O9" s="32"/>
      <c r="P9" s="15"/>
      <c r="Q9" s="16"/>
    </row>
    <row r="10" spans="1:19" x14ac:dyDescent="0.3">
      <c r="A10" s="15"/>
      <c r="B10" s="71" t="s">
        <v>89</v>
      </c>
      <c r="C10" s="27" t="s">
        <v>2</v>
      </c>
      <c r="D10" s="34"/>
      <c r="E10" s="138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5"/>
      <c r="Q10" s="16"/>
    </row>
    <row r="11" spans="1:19" x14ac:dyDescent="0.3">
      <c r="A11" s="15"/>
      <c r="B11" s="71" t="s">
        <v>90</v>
      </c>
      <c r="C11" s="27" t="s">
        <v>5</v>
      </c>
      <c r="D11" s="34"/>
      <c r="E11" s="138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5"/>
      <c r="Q11" s="16"/>
    </row>
    <row r="12" spans="1:19" x14ac:dyDescent="0.3">
      <c r="A12" s="15"/>
      <c r="B12" s="71" t="s">
        <v>91</v>
      </c>
      <c r="C12" s="61" t="s">
        <v>3</v>
      </c>
      <c r="D12" s="62"/>
      <c r="E12" s="19" t="s">
        <v>160</v>
      </c>
      <c r="F12" s="51"/>
      <c r="G12" s="19" t="s">
        <v>16</v>
      </c>
      <c r="H12" s="51"/>
      <c r="I12" s="19" t="s">
        <v>25</v>
      </c>
      <c r="J12" s="51"/>
      <c r="K12" s="16"/>
      <c r="L12" s="16"/>
      <c r="M12" s="16"/>
      <c r="N12" s="16"/>
      <c r="O12" s="16"/>
      <c r="P12" s="15"/>
      <c r="Q12" s="16"/>
    </row>
    <row r="13" spans="1:19" x14ac:dyDescent="0.3">
      <c r="A13" s="15"/>
      <c r="B13" s="96"/>
      <c r="C13" s="32"/>
      <c r="D13" s="16"/>
      <c r="E13" s="37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5"/>
      <c r="Q13" s="16"/>
    </row>
    <row r="14" spans="1:19" ht="21" customHeight="1" x14ac:dyDescent="0.3">
      <c r="A14" s="15"/>
      <c r="B14" s="96"/>
      <c r="C14" s="265" t="s">
        <v>63</v>
      </c>
      <c r="D14" s="265"/>
      <c r="E14" s="265"/>
      <c r="F14" s="265"/>
      <c r="G14" s="265"/>
      <c r="H14" s="47" t="s">
        <v>20</v>
      </c>
      <c r="I14" s="44"/>
      <c r="J14" s="44"/>
      <c r="K14" s="44"/>
      <c r="L14" s="44"/>
      <c r="M14" s="45"/>
      <c r="N14" s="46"/>
      <c r="O14" s="43" t="s">
        <v>21</v>
      </c>
      <c r="P14" s="57"/>
      <c r="Q14" s="16"/>
      <c r="R14" s="16"/>
      <c r="S14" s="56"/>
    </row>
    <row r="15" spans="1:19" ht="72" x14ac:dyDescent="0.3">
      <c r="A15" s="15"/>
      <c r="B15" s="96"/>
      <c r="C15" s="101" t="s">
        <v>43</v>
      </c>
      <c r="D15" s="257" t="s">
        <v>12</v>
      </c>
      <c r="E15" s="258"/>
      <c r="F15" s="70" t="s">
        <v>24</v>
      </c>
      <c r="G15" s="28" t="s">
        <v>13</v>
      </c>
      <c r="H15" s="28" t="s">
        <v>159</v>
      </c>
      <c r="I15" s="28" t="s">
        <v>65</v>
      </c>
      <c r="J15" s="28" t="s">
        <v>17</v>
      </c>
      <c r="K15" s="28" t="s">
        <v>18</v>
      </c>
      <c r="L15" s="28" t="s">
        <v>27</v>
      </c>
      <c r="M15" s="28" t="s">
        <v>15</v>
      </c>
      <c r="N15" s="35"/>
      <c r="O15" s="28" t="s">
        <v>7</v>
      </c>
      <c r="P15" s="128" t="s">
        <v>154</v>
      </c>
      <c r="Q15" s="16"/>
      <c r="R15" s="16"/>
      <c r="S15" s="56"/>
    </row>
    <row r="16" spans="1:19" x14ac:dyDescent="0.3">
      <c r="A16" s="15"/>
      <c r="B16" s="96"/>
      <c r="C16" s="5" t="s">
        <v>92</v>
      </c>
      <c r="D16" s="268" t="s">
        <v>93</v>
      </c>
      <c r="E16" s="269"/>
      <c r="F16" s="123" t="s">
        <v>94</v>
      </c>
      <c r="G16" s="123" t="s">
        <v>95</v>
      </c>
      <c r="H16" s="123" t="s">
        <v>96</v>
      </c>
      <c r="I16" s="123" t="s">
        <v>97</v>
      </c>
      <c r="J16" s="123" t="s">
        <v>98</v>
      </c>
      <c r="K16" s="123" t="s">
        <v>99</v>
      </c>
      <c r="L16" s="123" t="s">
        <v>100</v>
      </c>
      <c r="M16" s="121" t="s">
        <v>101</v>
      </c>
      <c r="N16" s="24"/>
      <c r="O16" s="5" t="s">
        <v>102</v>
      </c>
      <c r="P16" s="59" t="s">
        <v>103</v>
      </c>
      <c r="Q16" s="16"/>
      <c r="R16" s="16"/>
      <c r="S16" s="56"/>
    </row>
    <row r="17" spans="1:22" x14ac:dyDescent="0.3">
      <c r="A17" s="15"/>
      <c r="B17" s="96"/>
      <c r="C17" s="4"/>
      <c r="D17" s="270"/>
      <c r="E17" s="271"/>
      <c r="F17" s="69"/>
      <c r="G17" s="69"/>
      <c r="H17" s="64"/>
      <c r="I17" s="7"/>
      <c r="J17" s="6"/>
      <c r="K17" s="6"/>
      <c r="L17" s="6"/>
      <c r="M17" s="42"/>
      <c r="N17" s="36"/>
      <c r="O17" s="40"/>
      <c r="P17" s="183"/>
      <c r="Q17" s="16"/>
      <c r="R17" s="16"/>
      <c r="S17" s="56"/>
    </row>
    <row r="18" spans="1:22" x14ac:dyDescent="0.3">
      <c r="A18" s="15"/>
      <c r="B18" s="96"/>
      <c r="C18" s="4"/>
      <c r="D18" s="261"/>
      <c r="E18" s="262"/>
      <c r="F18" s="69"/>
      <c r="G18" s="69"/>
      <c r="H18" s="63"/>
      <c r="I18" s="7"/>
      <c r="J18" s="6"/>
      <c r="K18" s="6"/>
      <c r="L18" s="6"/>
      <c r="M18" s="42"/>
      <c r="N18" s="36"/>
      <c r="O18" s="40"/>
      <c r="P18" s="183"/>
      <c r="Q18" s="16"/>
      <c r="R18" s="16"/>
      <c r="S18" s="56"/>
    </row>
    <row r="19" spans="1:22" x14ac:dyDescent="0.3">
      <c r="A19" s="15"/>
      <c r="B19" s="96"/>
      <c r="C19" s="4"/>
      <c r="D19" s="261"/>
      <c r="E19" s="262"/>
      <c r="F19" s="53"/>
      <c r="G19" s="53"/>
      <c r="H19" s="63"/>
      <c r="I19" s="7"/>
      <c r="J19" s="6"/>
      <c r="K19" s="6"/>
      <c r="L19" s="6"/>
      <c r="M19" s="42"/>
      <c r="N19" s="36"/>
      <c r="O19" s="40"/>
      <c r="P19" s="185"/>
      <c r="Q19" s="16"/>
      <c r="R19" s="16"/>
      <c r="S19" s="56"/>
    </row>
    <row r="20" spans="1:22" ht="15" thickBot="1" x14ac:dyDescent="0.35">
      <c r="A20" s="15"/>
      <c r="B20" s="96"/>
      <c r="C20" s="32"/>
      <c r="D20" s="16"/>
      <c r="E20" s="37"/>
      <c r="F20" s="37"/>
      <c r="G20" s="16"/>
      <c r="H20" s="16"/>
      <c r="I20" s="16"/>
      <c r="J20" s="16"/>
      <c r="K20" s="16"/>
      <c r="L20" s="16"/>
      <c r="M20" s="16"/>
      <c r="N20" s="16"/>
      <c r="O20" s="50" t="s">
        <v>104</v>
      </c>
      <c r="P20" s="186">
        <f>SUM(P17:P18)</f>
        <v>0</v>
      </c>
      <c r="Q20" s="16"/>
      <c r="R20" s="16"/>
      <c r="S20" s="56"/>
    </row>
    <row r="21" spans="1:22" ht="15" customHeight="1" x14ac:dyDescent="0.3">
      <c r="A21" s="15"/>
      <c r="B21" s="96"/>
      <c r="C21" s="32"/>
      <c r="D21" s="16"/>
      <c r="E21" s="37"/>
      <c r="F21" s="37"/>
      <c r="G21" s="16"/>
      <c r="H21" s="16"/>
      <c r="I21" s="16"/>
      <c r="J21" s="16"/>
      <c r="K21" s="16"/>
      <c r="L21" s="16"/>
      <c r="M21" s="56"/>
      <c r="N21" s="276" t="s">
        <v>85</v>
      </c>
      <c r="O21" s="272"/>
      <c r="P21" s="273"/>
      <c r="Q21" s="16"/>
      <c r="R21" s="16"/>
      <c r="S21" s="56"/>
    </row>
    <row r="22" spans="1:22" ht="15" thickBot="1" x14ac:dyDescent="0.35">
      <c r="A22" s="15"/>
      <c r="B22" s="96"/>
      <c r="C22" s="32"/>
      <c r="D22" s="16"/>
      <c r="E22" s="37"/>
      <c r="F22" s="37"/>
      <c r="G22" s="16"/>
      <c r="H22" s="16"/>
      <c r="I22" s="16"/>
      <c r="J22" s="16"/>
      <c r="K22" s="16"/>
      <c r="L22" s="16"/>
      <c r="M22" s="56"/>
      <c r="N22" s="277"/>
      <c r="O22" s="274"/>
      <c r="P22" s="275"/>
      <c r="Q22" s="16"/>
      <c r="R22" s="16"/>
      <c r="S22" s="56"/>
    </row>
    <row r="23" spans="1:22" ht="22.5" customHeight="1" x14ac:dyDescent="0.3">
      <c r="A23" s="15"/>
      <c r="B23" s="96"/>
      <c r="C23" s="56"/>
      <c r="D23" s="54"/>
      <c r="E23" s="54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5"/>
      <c r="Q23" s="16"/>
    </row>
    <row r="24" spans="1:22" ht="21" customHeight="1" x14ac:dyDescent="0.3">
      <c r="A24" s="15"/>
      <c r="B24" s="96"/>
      <c r="C24" s="66" t="s">
        <v>31</v>
      </c>
      <c r="D24" s="66"/>
      <c r="E24" s="66"/>
      <c r="F24" s="66"/>
      <c r="G24" s="66"/>
      <c r="H24" s="47" t="s">
        <v>20</v>
      </c>
      <c r="I24" s="44"/>
      <c r="J24" s="44"/>
      <c r="K24" s="44"/>
      <c r="L24" s="44"/>
      <c r="M24" s="45"/>
      <c r="N24" s="56"/>
      <c r="O24" s="43" t="s">
        <v>21</v>
      </c>
      <c r="P24" s="57"/>
      <c r="Q24" s="16"/>
    </row>
    <row r="25" spans="1:22" ht="72" x14ac:dyDescent="0.3">
      <c r="A25" s="17"/>
      <c r="B25" s="95"/>
      <c r="C25" s="101" t="s">
        <v>43</v>
      </c>
      <c r="D25" s="257" t="s">
        <v>12</v>
      </c>
      <c r="E25" s="258"/>
      <c r="F25" s="113" t="s">
        <v>26</v>
      </c>
      <c r="G25" s="28" t="s">
        <v>13</v>
      </c>
      <c r="H25" s="28" t="s">
        <v>159</v>
      </c>
      <c r="I25" s="28" t="s">
        <v>14</v>
      </c>
      <c r="J25" s="28" t="s">
        <v>17</v>
      </c>
      <c r="K25" s="28" t="s">
        <v>18</v>
      </c>
      <c r="L25" s="28" t="s">
        <v>27</v>
      </c>
      <c r="M25" s="28" t="s">
        <v>15</v>
      </c>
      <c r="N25" s="56"/>
      <c r="O25" s="28" t="s">
        <v>7</v>
      </c>
      <c r="P25" s="58" t="s">
        <v>19</v>
      </c>
      <c r="Q25" s="23"/>
      <c r="S25" s="139"/>
      <c r="T25" s="139"/>
      <c r="U25" s="139"/>
      <c r="V25" s="56"/>
    </row>
    <row r="26" spans="1:22" x14ac:dyDescent="0.3">
      <c r="A26" s="18"/>
      <c r="B26" s="96"/>
      <c r="C26" s="5" t="s">
        <v>105</v>
      </c>
      <c r="D26" s="283" t="s">
        <v>106</v>
      </c>
      <c r="E26" s="260"/>
      <c r="F26" s="114" t="s">
        <v>107</v>
      </c>
      <c r="G26" s="117" t="s">
        <v>108</v>
      </c>
      <c r="H26" s="117" t="s">
        <v>109</v>
      </c>
      <c r="I26" s="117" t="s">
        <v>110</v>
      </c>
      <c r="J26" s="117" t="s">
        <v>111</v>
      </c>
      <c r="K26" s="117" t="s">
        <v>112</v>
      </c>
      <c r="L26" s="117" t="s">
        <v>113</v>
      </c>
      <c r="M26" s="117" t="s">
        <v>114</v>
      </c>
      <c r="N26" s="56"/>
      <c r="O26" s="117" t="s">
        <v>115</v>
      </c>
      <c r="P26" s="119" t="s">
        <v>116</v>
      </c>
      <c r="Q26" s="24"/>
      <c r="S26" s="140"/>
      <c r="T26" s="140"/>
      <c r="U26" s="140"/>
      <c r="V26" s="56"/>
    </row>
    <row r="27" spans="1:22" x14ac:dyDescent="0.3">
      <c r="A27" s="15"/>
      <c r="B27" s="96"/>
      <c r="C27" s="218"/>
      <c r="D27" s="255"/>
      <c r="E27" s="256"/>
      <c r="F27" s="219"/>
      <c r="G27" s="201"/>
      <c r="H27" s="220"/>
      <c r="I27" s="194"/>
      <c r="J27" s="203"/>
      <c r="K27" s="203"/>
      <c r="L27" s="203"/>
      <c r="M27" s="221"/>
      <c r="N27" s="222"/>
      <c r="O27" s="206"/>
      <c r="P27" s="183"/>
      <c r="Q27" s="16"/>
      <c r="S27" s="141"/>
      <c r="T27" s="140"/>
      <c r="U27" s="56"/>
      <c r="V27" s="56"/>
    </row>
    <row r="28" spans="1:22" x14ac:dyDescent="0.3">
      <c r="A28" s="15"/>
      <c r="B28" s="96"/>
      <c r="C28" s="218"/>
      <c r="D28" s="255"/>
      <c r="E28" s="256"/>
      <c r="F28" s="223"/>
      <c r="G28" s="201"/>
      <c r="H28" s="202"/>
      <c r="I28" s="194"/>
      <c r="J28" s="201"/>
      <c r="K28" s="201"/>
      <c r="L28" s="201"/>
      <c r="M28" s="224"/>
      <c r="N28" s="222"/>
      <c r="O28" s="206"/>
      <c r="P28" s="183"/>
      <c r="Q28" s="16"/>
      <c r="S28" s="56"/>
      <c r="T28" s="56"/>
      <c r="U28" s="56"/>
      <c r="V28" s="56"/>
    </row>
    <row r="29" spans="1:22" x14ac:dyDescent="0.3">
      <c r="A29" s="15"/>
      <c r="B29" s="96"/>
      <c r="C29" s="218"/>
      <c r="D29" s="263"/>
      <c r="E29" s="264"/>
      <c r="F29" s="225"/>
      <c r="G29" s="201"/>
      <c r="H29" s="201"/>
      <c r="I29" s="201"/>
      <c r="J29" s="201"/>
      <c r="K29" s="201"/>
      <c r="L29" s="201"/>
      <c r="M29" s="226"/>
      <c r="N29" s="222"/>
      <c r="O29" s="206"/>
      <c r="P29" s="183"/>
      <c r="Q29" s="16"/>
      <c r="S29" s="56"/>
      <c r="T29" s="56"/>
      <c r="U29" s="56"/>
      <c r="V29" s="56"/>
    </row>
    <row r="30" spans="1:22" x14ac:dyDescent="0.3">
      <c r="A30" s="15"/>
      <c r="B30" s="96"/>
      <c r="C30" s="218"/>
      <c r="D30" s="255"/>
      <c r="E30" s="256"/>
      <c r="F30" s="223"/>
      <c r="G30" s="201"/>
      <c r="H30" s="227"/>
      <c r="I30" s="194"/>
      <c r="J30" s="201"/>
      <c r="K30" s="201"/>
      <c r="L30" s="201"/>
      <c r="M30" s="224"/>
      <c r="N30" s="222"/>
      <c r="O30" s="206"/>
      <c r="P30" s="183"/>
      <c r="Q30" s="16"/>
      <c r="S30" s="56"/>
      <c r="T30" s="56"/>
      <c r="U30" s="56"/>
      <c r="V30" s="56"/>
    </row>
    <row r="31" spans="1:22" x14ac:dyDescent="0.3">
      <c r="A31" s="15"/>
      <c r="B31" s="96"/>
      <c r="C31" s="218"/>
      <c r="D31" s="255"/>
      <c r="E31" s="256"/>
      <c r="F31" s="223"/>
      <c r="G31" s="201"/>
      <c r="H31" s="202"/>
      <c r="I31" s="194"/>
      <c r="J31" s="201"/>
      <c r="K31" s="201"/>
      <c r="L31" s="201"/>
      <c r="M31" s="224"/>
      <c r="N31" s="222"/>
      <c r="O31" s="206"/>
      <c r="P31" s="183"/>
      <c r="Q31" s="16"/>
      <c r="S31" s="56"/>
      <c r="T31" s="56"/>
      <c r="U31" s="56"/>
      <c r="V31" s="56"/>
    </row>
    <row r="32" spans="1:22" x14ac:dyDescent="0.3">
      <c r="A32" s="15"/>
      <c r="B32" s="96"/>
      <c r="C32" s="218"/>
      <c r="D32" s="263"/>
      <c r="E32" s="264"/>
      <c r="F32" s="225"/>
      <c r="G32" s="201"/>
      <c r="H32" s="201"/>
      <c r="I32" s="201"/>
      <c r="J32" s="201"/>
      <c r="K32" s="201"/>
      <c r="L32" s="201"/>
      <c r="M32" s="226"/>
      <c r="N32" s="222"/>
      <c r="O32" s="206"/>
      <c r="P32" s="183"/>
      <c r="Q32" s="16"/>
      <c r="S32" s="56"/>
      <c r="T32" s="56"/>
      <c r="U32" s="56"/>
      <c r="V32" s="56"/>
    </row>
    <row r="33" spans="1:22" x14ac:dyDescent="0.3">
      <c r="A33" s="15"/>
      <c r="B33" s="96"/>
      <c r="C33" s="218"/>
      <c r="D33" s="255"/>
      <c r="E33" s="256"/>
      <c r="F33" s="223"/>
      <c r="G33" s="201"/>
      <c r="H33" s="201"/>
      <c r="I33" s="201"/>
      <c r="J33" s="201"/>
      <c r="K33" s="201"/>
      <c r="L33" s="201"/>
      <c r="M33" s="217"/>
      <c r="N33" s="222"/>
      <c r="O33" s="206"/>
      <c r="P33" s="183"/>
      <c r="Q33" s="16"/>
      <c r="S33" s="56"/>
      <c r="T33" s="56"/>
      <c r="U33" s="56"/>
      <c r="V33" s="56"/>
    </row>
    <row r="34" spans="1:22" x14ac:dyDescent="0.3">
      <c r="A34" s="15"/>
      <c r="B34" s="96"/>
      <c r="C34" s="218"/>
      <c r="D34" s="255" t="s">
        <v>22</v>
      </c>
      <c r="E34" s="256"/>
      <c r="F34" s="223"/>
      <c r="G34" s="201"/>
      <c r="H34" s="201"/>
      <c r="I34" s="201"/>
      <c r="J34" s="201"/>
      <c r="K34" s="201"/>
      <c r="L34" s="201"/>
      <c r="M34" s="217"/>
      <c r="N34" s="222"/>
      <c r="O34" s="206"/>
      <c r="P34" s="183"/>
      <c r="Q34" s="16"/>
      <c r="S34" s="56"/>
      <c r="T34" s="56"/>
      <c r="U34" s="56"/>
      <c r="V34" s="56"/>
    </row>
    <row r="35" spans="1:22" x14ac:dyDescent="0.3">
      <c r="A35" s="15"/>
      <c r="B35" s="9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56"/>
      <c r="O35" s="50" t="s">
        <v>117</v>
      </c>
      <c r="P35" s="184">
        <f>SUM(P27:P34)</f>
        <v>0</v>
      </c>
      <c r="Q35" s="16"/>
      <c r="S35" s="56"/>
      <c r="T35" s="56"/>
      <c r="U35" s="56"/>
      <c r="V35" s="56"/>
    </row>
    <row r="36" spans="1:22" x14ac:dyDescent="0.3">
      <c r="A36" s="15"/>
      <c r="B36" s="9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9"/>
      <c r="O36" s="36"/>
      <c r="P36" s="15"/>
      <c r="Q36" s="16"/>
      <c r="S36" s="56"/>
      <c r="T36" s="56"/>
      <c r="U36" s="56"/>
      <c r="V36" s="56"/>
    </row>
    <row r="37" spans="1:22" ht="21" x14ac:dyDescent="0.3">
      <c r="A37" s="15"/>
      <c r="B37" s="96"/>
      <c r="C37" s="265" t="s">
        <v>32</v>
      </c>
      <c r="D37" s="265"/>
      <c r="E37" s="265"/>
      <c r="F37" s="265"/>
      <c r="G37" s="265"/>
      <c r="H37" s="47" t="s">
        <v>20</v>
      </c>
      <c r="I37" s="44"/>
      <c r="J37" s="44"/>
      <c r="K37" s="44"/>
      <c r="L37" s="44"/>
      <c r="M37" s="45"/>
      <c r="N37" s="56"/>
      <c r="O37" s="43" t="s">
        <v>21</v>
      </c>
      <c r="P37" s="57"/>
      <c r="Q37" s="16"/>
      <c r="R37" s="16"/>
      <c r="S37" s="137"/>
      <c r="T37" s="56"/>
      <c r="U37" s="56"/>
      <c r="V37" s="56"/>
    </row>
    <row r="38" spans="1:22" ht="78.75" customHeight="1" x14ac:dyDescent="0.3">
      <c r="A38" s="15"/>
      <c r="B38" s="96"/>
      <c r="C38" s="257" t="s">
        <v>12</v>
      </c>
      <c r="D38" s="258"/>
      <c r="E38" s="28" t="s">
        <v>26</v>
      </c>
      <c r="F38" s="70" t="s">
        <v>24</v>
      </c>
      <c r="G38" s="28" t="s">
        <v>13</v>
      </c>
      <c r="H38" s="28" t="s">
        <v>159</v>
      </c>
      <c r="I38" s="28" t="s">
        <v>14</v>
      </c>
      <c r="J38" s="28" t="s">
        <v>17</v>
      </c>
      <c r="K38" s="28" t="s">
        <v>18</v>
      </c>
      <c r="L38" s="28" t="s">
        <v>27</v>
      </c>
      <c r="M38" s="28" t="s">
        <v>15</v>
      </c>
      <c r="N38" s="35"/>
      <c r="O38" s="28" t="s">
        <v>28</v>
      </c>
      <c r="P38" s="58" t="s">
        <v>19</v>
      </c>
      <c r="Q38" s="16"/>
      <c r="R38" s="16"/>
      <c r="S38" s="139"/>
      <c r="T38" s="139"/>
      <c r="U38" s="139"/>
      <c r="V38" s="139"/>
    </row>
    <row r="39" spans="1:22" x14ac:dyDescent="0.3">
      <c r="A39" s="15"/>
      <c r="B39" s="96"/>
      <c r="C39" s="259" t="s">
        <v>118</v>
      </c>
      <c r="D39" s="260"/>
      <c r="E39" s="117" t="s">
        <v>119</v>
      </c>
      <c r="F39" s="117" t="s">
        <v>120</v>
      </c>
      <c r="G39" s="117" t="s">
        <v>121</v>
      </c>
      <c r="H39" s="117" t="s">
        <v>122</v>
      </c>
      <c r="I39" s="117" t="s">
        <v>123</v>
      </c>
      <c r="J39" s="117" t="s">
        <v>124</v>
      </c>
      <c r="K39" s="117" t="s">
        <v>125</v>
      </c>
      <c r="L39" s="118" t="s">
        <v>126</v>
      </c>
      <c r="M39" s="118" t="s">
        <v>127</v>
      </c>
      <c r="N39" s="24"/>
      <c r="O39" s="117" t="s">
        <v>128</v>
      </c>
      <c r="P39" s="119" t="s">
        <v>129</v>
      </c>
      <c r="Q39" s="16"/>
      <c r="R39" s="16"/>
      <c r="S39" s="140"/>
      <c r="T39" s="140"/>
      <c r="U39" s="140"/>
      <c r="V39" s="142"/>
    </row>
    <row r="40" spans="1:22" x14ac:dyDescent="0.3">
      <c r="A40" s="15"/>
      <c r="B40" s="96"/>
      <c r="C40" s="255"/>
      <c r="D40" s="256"/>
      <c r="E40" s="200"/>
      <c r="F40" s="192"/>
      <c r="G40" s="201"/>
      <c r="H40" s="202"/>
      <c r="I40" s="203"/>
      <c r="J40" s="203"/>
      <c r="K40" s="203"/>
      <c r="L40" s="203"/>
      <c r="M40" s="204"/>
      <c r="N40" s="205"/>
      <c r="O40" s="206"/>
      <c r="P40" s="183"/>
      <c r="Q40" s="16"/>
      <c r="R40" s="16"/>
      <c r="S40" s="143"/>
      <c r="T40" s="140"/>
      <c r="U40" s="143"/>
      <c r="V40" s="140"/>
    </row>
    <row r="41" spans="1:22" x14ac:dyDescent="0.3">
      <c r="A41" s="15"/>
      <c r="B41" s="96"/>
      <c r="C41" s="281"/>
      <c r="D41" s="282"/>
      <c r="E41" s="207"/>
      <c r="F41" s="199"/>
      <c r="G41" s="208"/>
      <c r="H41" s="209"/>
      <c r="I41" s="210"/>
      <c r="J41" s="210"/>
      <c r="K41" s="210"/>
      <c r="L41" s="210"/>
      <c r="M41" s="211"/>
      <c r="N41" s="212"/>
      <c r="O41" s="213"/>
      <c r="P41" s="187"/>
      <c r="Q41" s="16"/>
      <c r="R41" s="16"/>
      <c r="S41" s="56"/>
      <c r="T41" s="56"/>
      <c r="U41" s="56"/>
      <c r="V41" s="56"/>
    </row>
    <row r="42" spans="1:22" x14ac:dyDescent="0.3">
      <c r="A42" s="15"/>
      <c r="B42" s="96"/>
      <c r="C42" s="281"/>
      <c r="D42" s="282"/>
      <c r="E42" s="214"/>
      <c r="F42" s="196"/>
      <c r="G42" s="208"/>
      <c r="H42" s="215"/>
      <c r="I42" s="210"/>
      <c r="J42" s="210"/>
      <c r="K42" s="208"/>
      <c r="L42" s="208"/>
      <c r="M42" s="211"/>
      <c r="N42" s="212"/>
      <c r="O42" s="213"/>
      <c r="P42" s="187"/>
      <c r="Q42" s="16"/>
      <c r="R42" s="16"/>
      <c r="S42" s="56"/>
      <c r="T42" s="56"/>
      <c r="U42" s="56"/>
      <c r="V42" s="56"/>
    </row>
    <row r="43" spans="1:22" x14ac:dyDescent="0.3">
      <c r="A43" s="15"/>
      <c r="B43" s="96"/>
      <c r="C43" s="281"/>
      <c r="D43" s="282"/>
      <c r="E43" s="214"/>
      <c r="F43" s="196"/>
      <c r="G43" s="208"/>
      <c r="H43" s="208"/>
      <c r="I43" s="208"/>
      <c r="J43" s="208"/>
      <c r="K43" s="208"/>
      <c r="L43" s="208"/>
      <c r="M43" s="216"/>
      <c r="N43" s="212"/>
      <c r="O43" s="213"/>
      <c r="P43" s="187"/>
      <c r="Q43" s="16"/>
      <c r="R43" s="16"/>
      <c r="S43" s="56"/>
    </row>
    <row r="44" spans="1:22" x14ac:dyDescent="0.3">
      <c r="A44" s="15"/>
      <c r="B44" s="96"/>
      <c r="C44" s="255"/>
      <c r="D44" s="256"/>
      <c r="E44" s="201"/>
      <c r="F44" s="192"/>
      <c r="G44" s="201"/>
      <c r="H44" s="201"/>
      <c r="I44" s="201"/>
      <c r="J44" s="201"/>
      <c r="K44" s="201"/>
      <c r="L44" s="201"/>
      <c r="M44" s="217"/>
      <c r="N44" s="205"/>
      <c r="O44" s="206"/>
      <c r="P44" s="183"/>
      <c r="Q44" s="16"/>
      <c r="R44" s="16"/>
      <c r="S44" s="56"/>
    </row>
    <row r="45" spans="1:22" x14ac:dyDescent="0.3">
      <c r="A45" s="15"/>
      <c r="B45" s="96"/>
      <c r="C45" s="255" t="s">
        <v>22</v>
      </c>
      <c r="D45" s="256"/>
      <c r="E45" s="201"/>
      <c r="F45" s="192"/>
      <c r="G45" s="201"/>
      <c r="H45" s="201"/>
      <c r="I45" s="201"/>
      <c r="J45" s="201"/>
      <c r="K45" s="201"/>
      <c r="L45" s="201"/>
      <c r="M45" s="217"/>
      <c r="N45" s="205"/>
      <c r="O45" s="206"/>
      <c r="P45" s="183"/>
      <c r="Q45" s="16"/>
      <c r="R45" s="16"/>
      <c r="S45" s="56"/>
    </row>
    <row r="46" spans="1:22" x14ac:dyDescent="0.3">
      <c r="A46" s="15"/>
      <c r="B46" s="9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50" t="s">
        <v>130</v>
      </c>
      <c r="P46" s="184">
        <f>SUM(P40:P45)</f>
        <v>0</v>
      </c>
      <c r="Q46" s="16"/>
      <c r="R46" s="16"/>
      <c r="S46" s="56"/>
      <c r="T46" s="65"/>
    </row>
    <row r="47" spans="1:22" x14ac:dyDescent="0.3">
      <c r="A47" s="15"/>
      <c r="B47" s="9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9"/>
      <c r="P47" s="60"/>
      <c r="Q47" s="16"/>
      <c r="R47" s="16"/>
      <c r="S47" s="56"/>
      <c r="T47" s="65"/>
    </row>
    <row r="48" spans="1:22" ht="43.5" customHeight="1" x14ac:dyDescent="0.3">
      <c r="A48" s="15"/>
      <c r="B48" s="96"/>
      <c r="C48" s="66" t="s">
        <v>35</v>
      </c>
      <c r="D48" s="66"/>
      <c r="E48" s="56"/>
      <c r="F48" s="66"/>
      <c r="G48" s="278" t="s">
        <v>38</v>
      </c>
      <c r="H48" s="278"/>
      <c r="I48" s="67"/>
      <c r="J48" s="16"/>
      <c r="K48" s="16"/>
      <c r="L48" s="16"/>
      <c r="M48" s="16"/>
      <c r="N48" s="16"/>
      <c r="O48" s="19"/>
      <c r="P48" s="68" t="s">
        <v>42</v>
      </c>
      <c r="Q48" s="16"/>
      <c r="R48" s="16"/>
      <c r="S48" s="56"/>
      <c r="T48" s="65"/>
    </row>
    <row r="49" spans="1:20" ht="45" customHeight="1" x14ac:dyDescent="0.3">
      <c r="A49" s="15"/>
      <c r="B49" s="96"/>
      <c r="C49" s="257" t="s">
        <v>36</v>
      </c>
      <c r="D49" s="258"/>
      <c r="E49" s="70" t="s">
        <v>39</v>
      </c>
      <c r="F49" s="28" t="s">
        <v>41</v>
      </c>
      <c r="G49" s="28" t="s">
        <v>40</v>
      </c>
      <c r="H49" s="28" t="s">
        <v>14</v>
      </c>
      <c r="I49" s="16"/>
      <c r="J49" s="16"/>
      <c r="K49" s="16"/>
      <c r="L49" s="16"/>
      <c r="M49" s="16"/>
      <c r="N49" s="19"/>
      <c r="O49" s="56"/>
      <c r="P49" s="58" t="s">
        <v>37</v>
      </c>
      <c r="Q49" s="16"/>
      <c r="R49" s="56"/>
      <c r="S49" s="65"/>
    </row>
    <row r="50" spans="1:20" x14ac:dyDescent="0.3">
      <c r="A50" s="15"/>
      <c r="B50" s="96"/>
      <c r="C50" s="259" t="s">
        <v>131</v>
      </c>
      <c r="D50" s="260"/>
      <c r="E50" s="120" t="s">
        <v>132</v>
      </c>
      <c r="F50" s="117" t="s">
        <v>133</v>
      </c>
      <c r="G50" s="117" t="s">
        <v>134</v>
      </c>
      <c r="H50" s="117" t="s">
        <v>135</v>
      </c>
      <c r="I50" s="16"/>
      <c r="J50" s="16"/>
      <c r="K50" s="16"/>
      <c r="L50" s="16"/>
      <c r="M50" s="16"/>
      <c r="N50" s="19"/>
      <c r="O50" s="56"/>
      <c r="P50" s="119" t="s">
        <v>136</v>
      </c>
      <c r="Q50" s="16"/>
      <c r="R50" s="56"/>
      <c r="S50" s="65"/>
    </row>
    <row r="51" spans="1:20" x14ac:dyDescent="0.3">
      <c r="A51" s="15"/>
      <c r="B51" s="96"/>
      <c r="C51" s="279"/>
      <c r="D51" s="280"/>
      <c r="E51" s="191"/>
      <c r="F51" s="192"/>
      <c r="G51" s="193"/>
      <c r="H51" s="194"/>
      <c r="I51" s="16"/>
      <c r="J51" s="16"/>
      <c r="K51" s="16"/>
      <c r="L51" s="16"/>
      <c r="M51" s="16"/>
      <c r="N51" s="19"/>
      <c r="O51" s="56"/>
      <c r="P51" s="185"/>
      <c r="Q51" s="16"/>
      <c r="R51" s="56"/>
      <c r="S51" s="65"/>
    </row>
    <row r="52" spans="1:20" x14ac:dyDescent="0.3">
      <c r="A52" s="15"/>
      <c r="B52" s="96"/>
      <c r="C52" s="281"/>
      <c r="D52" s="282"/>
      <c r="E52" s="195"/>
      <c r="F52" s="196"/>
      <c r="G52" s="197"/>
      <c r="H52" s="198"/>
      <c r="I52" s="16"/>
      <c r="J52" s="16"/>
      <c r="K52" s="16"/>
      <c r="L52" s="16"/>
      <c r="M52" s="16"/>
      <c r="N52" s="19"/>
      <c r="O52" s="56"/>
      <c r="P52" s="188"/>
      <c r="Q52" s="16"/>
      <c r="R52" s="56"/>
      <c r="S52" s="65"/>
    </row>
    <row r="53" spans="1:20" x14ac:dyDescent="0.3">
      <c r="A53" s="15"/>
      <c r="B53" s="96"/>
      <c r="C53" s="281"/>
      <c r="D53" s="282"/>
      <c r="E53" s="195"/>
      <c r="F53" s="196"/>
      <c r="G53" s="197"/>
      <c r="H53" s="198"/>
      <c r="I53" s="16"/>
      <c r="J53" s="16"/>
      <c r="K53" s="16"/>
      <c r="L53" s="16"/>
      <c r="M53" s="16"/>
      <c r="N53" s="19"/>
      <c r="O53" s="56"/>
      <c r="P53" s="188"/>
      <c r="Q53" s="16"/>
      <c r="R53" s="56"/>
      <c r="S53" s="65"/>
    </row>
    <row r="54" spans="1:20" x14ac:dyDescent="0.3">
      <c r="A54" s="15"/>
      <c r="B54" s="96"/>
      <c r="C54" s="281"/>
      <c r="D54" s="282"/>
      <c r="E54" s="195"/>
      <c r="F54" s="199"/>
      <c r="G54" s="197"/>
      <c r="H54" s="198"/>
      <c r="I54" s="16"/>
      <c r="J54" s="16"/>
      <c r="K54" s="16"/>
      <c r="L54" s="16"/>
      <c r="M54" s="16"/>
      <c r="N54" s="19"/>
      <c r="O54" s="56"/>
      <c r="P54" s="188"/>
      <c r="Q54" s="16"/>
      <c r="R54" s="56"/>
      <c r="S54" s="65"/>
    </row>
    <row r="55" spans="1:20" x14ac:dyDescent="0.3">
      <c r="A55" s="15"/>
      <c r="B55" s="9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50" t="s">
        <v>137</v>
      </c>
      <c r="P55" s="185"/>
      <c r="Q55" s="16"/>
      <c r="R55" s="16"/>
      <c r="S55" s="56"/>
      <c r="T55" s="65"/>
    </row>
    <row r="56" spans="1:20" ht="15" thickBot="1" x14ac:dyDescent="0.35">
      <c r="A56" s="15"/>
      <c r="B56" s="96"/>
      <c r="C56" s="25" t="s">
        <v>6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9"/>
      <c r="P56" s="189"/>
      <c r="Q56" s="16"/>
      <c r="R56" s="16"/>
      <c r="S56" s="56"/>
    </row>
    <row r="57" spans="1:20" ht="15" thickBot="1" x14ac:dyDescent="0.35">
      <c r="A57" s="15"/>
      <c r="B57" s="9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50" t="s">
        <v>138</v>
      </c>
      <c r="P57" s="190">
        <f>+P35+P46+P55</f>
        <v>0</v>
      </c>
      <c r="Q57" s="16"/>
      <c r="R57" s="16"/>
      <c r="S57" s="56"/>
      <c r="T57" s="65"/>
    </row>
    <row r="58" spans="1:20" ht="25.5" customHeight="1" thickBot="1" x14ac:dyDescent="0.35">
      <c r="A58" s="15"/>
      <c r="B58" s="96"/>
      <c r="C58" s="8"/>
      <c r="D58" s="8"/>
      <c r="E58" s="8"/>
      <c r="F58" s="16"/>
      <c r="G58" s="16"/>
      <c r="H58" s="16"/>
      <c r="I58" s="16"/>
      <c r="J58" s="16"/>
      <c r="K58" s="16"/>
      <c r="L58" s="16"/>
      <c r="M58" s="56"/>
      <c r="N58" s="272" t="s">
        <v>139</v>
      </c>
      <c r="O58" s="272"/>
      <c r="P58" s="273"/>
      <c r="Q58" s="16"/>
    </row>
    <row r="59" spans="1:20" ht="24.75" customHeight="1" thickBot="1" x14ac:dyDescent="0.35">
      <c r="A59" s="15"/>
      <c r="B59" s="96"/>
      <c r="C59" s="9" t="s">
        <v>1</v>
      </c>
      <c r="D59" s="122"/>
      <c r="E59" s="122"/>
      <c r="F59" s="16"/>
      <c r="G59" s="16"/>
      <c r="H59" s="16"/>
      <c r="I59" s="16"/>
      <c r="J59" s="16"/>
      <c r="K59" s="16"/>
      <c r="L59" s="16"/>
      <c r="M59" s="82"/>
      <c r="N59" s="274"/>
      <c r="O59" s="274"/>
      <c r="P59" s="275"/>
      <c r="Q59" s="16"/>
    </row>
    <row r="60" spans="1:20" ht="23.25" customHeight="1" thickBot="1" x14ac:dyDescent="0.35">
      <c r="A60" s="15"/>
      <c r="B60" s="134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22"/>
      <c r="Q60" s="16"/>
    </row>
    <row r="61" spans="1:20" x14ac:dyDescent="0.3">
      <c r="A61" s="16"/>
      <c r="B61" s="24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</row>
  </sheetData>
  <mergeCells count="35">
    <mergeCell ref="C45:D45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C41:D41"/>
    <mergeCell ref="C42:D42"/>
    <mergeCell ref="C43:D43"/>
    <mergeCell ref="C52:D52"/>
    <mergeCell ref="C54:D54"/>
    <mergeCell ref="C14:G14"/>
    <mergeCell ref="K7:L9"/>
    <mergeCell ref="D15:E15"/>
    <mergeCell ref="D16:E16"/>
    <mergeCell ref="D17:E17"/>
    <mergeCell ref="C44:D44"/>
    <mergeCell ref="C38:D38"/>
    <mergeCell ref="C39:D39"/>
    <mergeCell ref="C40:D40"/>
    <mergeCell ref="D18:E18"/>
    <mergeCell ref="D19:E19"/>
    <mergeCell ref="D28:E28"/>
    <mergeCell ref="D29:E29"/>
    <mergeCell ref="C37:G37"/>
    <mergeCell ref="D31:E31"/>
    <mergeCell ref="D32:E32"/>
    <mergeCell ref="D33:E33"/>
    <mergeCell ref="D34:E34"/>
    <mergeCell ref="D27:E27"/>
  </mergeCells>
  <printOptions horizontalCentered="1" verticalCentered="1"/>
  <pageMargins left="0" right="0" top="0" bottom="0" header="0" footer="0"/>
  <pageSetup paperSize="9" scale="50" orientation="portrait" r:id="rId1"/>
  <colBreaks count="1" manualBreakCount="1">
    <brk id="17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O46"/>
  <sheetViews>
    <sheetView topLeftCell="A7" zoomScaleNormal="100" workbookViewId="0">
      <selection activeCell="I16" sqref="I16:I36"/>
    </sheetView>
  </sheetViews>
  <sheetFormatPr defaultRowHeight="14.4" x14ac:dyDescent="0.3"/>
  <cols>
    <col min="1" max="1" width="3.44140625" customWidth="1"/>
    <col min="2" max="2" width="8" style="135" bestFit="1" customWidth="1"/>
    <col min="3" max="3" width="12.88671875" customWidth="1"/>
    <col min="4" max="4" width="18.109375" customWidth="1"/>
    <col min="5" max="5" width="17.5546875" customWidth="1"/>
    <col min="6" max="6" width="10.109375" customWidth="1"/>
    <col min="7" max="7" width="15.33203125" customWidth="1"/>
    <col min="8" max="8" width="23.33203125" customWidth="1"/>
    <col min="9" max="9" width="15.5546875" customWidth="1"/>
    <col min="10" max="10" width="7.5546875" customWidth="1"/>
    <col min="11" max="11" width="2" customWidth="1"/>
    <col min="12" max="12" width="2.44140625" customWidth="1"/>
    <col min="13" max="13" width="11.88671875" customWidth="1"/>
  </cols>
  <sheetData>
    <row r="1" spans="1:15" ht="15" thickBot="1" x14ac:dyDescent="0.35">
      <c r="A1" s="11"/>
      <c r="B1" s="129"/>
      <c r="C1" s="11"/>
      <c r="D1" s="11"/>
      <c r="E1" s="11"/>
      <c r="F1" s="11"/>
      <c r="G1" s="11"/>
      <c r="H1" s="11"/>
      <c r="I1" s="11"/>
      <c r="J1" s="16"/>
    </row>
    <row r="2" spans="1:15" ht="18" x14ac:dyDescent="0.3">
      <c r="A2" s="15"/>
      <c r="B2" s="132"/>
      <c r="C2" s="130"/>
      <c r="D2" s="11"/>
      <c r="E2" s="11"/>
      <c r="F2" s="11"/>
      <c r="G2" s="11"/>
      <c r="H2" s="11"/>
      <c r="I2" s="41" t="s">
        <v>157</v>
      </c>
      <c r="J2" s="11"/>
      <c r="K2" s="12"/>
    </row>
    <row r="3" spans="1:15" ht="25.8" x14ac:dyDescent="0.3">
      <c r="A3" s="15"/>
      <c r="B3" s="96"/>
      <c r="C3" s="294" t="s">
        <v>29</v>
      </c>
      <c r="D3" s="294"/>
      <c r="E3" s="294"/>
      <c r="F3" s="294"/>
      <c r="G3" s="294"/>
      <c r="H3" s="294"/>
      <c r="I3" s="294"/>
      <c r="J3" s="24"/>
      <c r="K3" s="15"/>
    </row>
    <row r="4" spans="1:15" ht="15" thickBot="1" x14ac:dyDescent="0.35">
      <c r="A4" s="15"/>
      <c r="B4" s="96"/>
      <c r="C4" s="16"/>
      <c r="D4" s="16"/>
      <c r="E4" s="16"/>
      <c r="F4" s="16"/>
      <c r="G4" s="16"/>
      <c r="H4" s="16"/>
      <c r="I4" s="16"/>
      <c r="J4" s="16"/>
      <c r="K4" s="15"/>
    </row>
    <row r="5" spans="1:15" ht="21.6" thickBot="1" x14ac:dyDescent="0.35">
      <c r="A5" s="15"/>
      <c r="B5" s="96"/>
      <c r="C5" s="295" t="s">
        <v>34</v>
      </c>
      <c r="D5" s="296"/>
      <c r="E5" s="296"/>
      <c r="F5" s="296"/>
      <c r="G5" s="296"/>
      <c r="H5" s="296"/>
      <c r="I5" s="296"/>
      <c r="J5" s="297"/>
      <c r="K5" s="15"/>
    </row>
    <row r="6" spans="1:15" ht="15" thickBot="1" x14ac:dyDescent="0.35">
      <c r="A6" s="15"/>
      <c r="B6" s="96"/>
      <c r="C6" s="16"/>
      <c r="D6" s="16"/>
      <c r="E6" s="16"/>
      <c r="F6" s="16"/>
      <c r="G6" s="16"/>
      <c r="H6" s="16"/>
      <c r="I6" s="16"/>
      <c r="J6" s="16"/>
      <c r="K6" s="15"/>
    </row>
    <row r="7" spans="1:15" ht="15" customHeight="1" x14ac:dyDescent="0.3">
      <c r="A7" s="15"/>
      <c r="B7" s="133" t="s">
        <v>140</v>
      </c>
      <c r="C7" s="26" t="s">
        <v>0</v>
      </c>
      <c r="D7" s="33"/>
      <c r="E7" s="53"/>
      <c r="F7" s="16"/>
      <c r="G7" s="16"/>
      <c r="H7" s="243" t="s">
        <v>23</v>
      </c>
      <c r="I7" s="244"/>
      <c r="J7" s="16"/>
      <c r="K7" s="15"/>
    </row>
    <row r="8" spans="1:15" ht="15" thickBot="1" x14ac:dyDescent="0.35">
      <c r="A8" s="15"/>
      <c r="B8" s="133" t="s">
        <v>141</v>
      </c>
      <c r="C8" s="27" t="s">
        <v>4</v>
      </c>
      <c r="D8" s="34"/>
      <c r="E8" s="53"/>
      <c r="F8" s="16"/>
      <c r="G8" s="16"/>
      <c r="H8" s="245"/>
      <c r="I8" s="246"/>
      <c r="J8" s="16"/>
      <c r="K8" s="15"/>
    </row>
    <row r="9" spans="1:15" x14ac:dyDescent="0.3">
      <c r="A9" s="15"/>
      <c r="B9" s="133" t="s">
        <v>142</v>
      </c>
      <c r="C9" s="27" t="s">
        <v>153</v>
      </c>
      <c r="D9" s="34"/>
      <c r="E9" s="138"/>
      <c r="F9" s="16"/>
      <c r="G9" s="16"/>
      <c r="H9" s="16"/>
      <c r="I9" s="16"/>
      <c r="J9" s="16"/>
      <c r="K9" s="15"/>
    </row>
    <row r="10" spans="1:15" x14ac:dyDescent="0.3">
      <c r="A10" s="15"/>
      <c r="B10" s="133" t="s">
        <v>143</v>
      </c>
      <c r="C10" s="27" t="s">
        <v>2</v>
      </c>
      <c r="D10" s="34"/>
      <c r="E10" s="138"/>
      <c r="F10" s="16"/>
      <c r="G10" s="16"/>
      <c r="H10" s="16"/>
      <c r="I10" s="16"/>
      <c r="J10" s="16"/>
      <c r="K10" s="15"/>
    </row>
    <row r="11" spans="1:15" x14ac:dyDescent="0.3">
      <c r="A11" s="15"/>
      <c r="B11" s="133" t="s">
        <v>144</v>
      </c>
      <c r="C11" s="61" t="s">
        <v>5</v>
      </c>
      <c r="D11" s="62"/>
      <c r="E11" s="138"/>
      <c r="F11" s="16"/>
      <c r="G11" s="16"/>
      <c r="H11" s="16"/>
      <c r="I11" s="16"/>
      <c r="J11" s="16"/>
      <c r="K11" s="15"/>
    </row>
    <row r="12" spans="1:15" x14ac:dyDescent="0.3">
      <c r="A12" s="15"/>
      <c r="B12" s="96"/>
      <c r="C12" s="32"/>
      <c r="D12" s="16"/>
      <c r="E12" s="37"/>
      <c r="F12" s="16"/>
      <c r="G12" s="16"/>
      <c r="H12" s="16"/>
      <c r="I12" s="16"/>
      <c r="J12" s="16"/>
      <c r="K12" s="15"/>
    </row>
    <row r="13" spans="1:15" ht="12.75" customHeight="1" x14ac:dyDescent="0.3">
      <c r="A13" s="15"/>
      <c r="B13" s="96"/>
      <c r="C13" s="56"/>
      <c r="D13" s="54"/>
      <c r="E13" s="54"/>
      <c r="F13" s="16"/>
      <c r="G13" s="16"/>
      <c r="H13" s="16"/>
      <c r="I13" s="16"/>
      <c r="J13" s="16"/>
      <c r="K13" s="15"/>
    </row>
    <row r="14" spans="1:15" ht="43.2" x14ac:dyDescent="0.3">
      <c r="A14" s="15"/>
      <c r="B14" s="96"/>
      <c r="C14" s="125"/>
      <c r="D14" s="83" t="s">
        <v>155</v>
      </c>
      <c r="E14" s="257" t="s">
        <v>49</v>
      </c>
      <c r="F14" s="288"/>
      <c r="G14" s="258"/>
      <c r="H14" s="109" t="s">
        <v>54</v>
      </c>
      <c r="I14" s="94" t="s">
        <v>45</v>
      </c>
      <c r="J14" s="108" t="s">
        <v>55</v>
      </c>
      <c r="K14" s="15"/>
    </row>
    <row r="15" spans="1:15" ht="15.6" x14ac:dyDescent="0.3">
      <c r="A15" s="15"/>
      <c r="B15" s="96"/>
      <c r="C15" s="49"/>
      <c r="D15" s="110"/>
      <c r="E15" s="298" t="s">
        <v>145</v>
      </c>
      <c r="F15" s="299"/>
      <c r="G15" s="300"/>
      <c r="H15" s="124" t="s">
        <v>146</v>
      </c>
      <c r="I15" s="124" t="s">
        <v>147</v>
      </c>
      <c r="J15" s="108"/>
      <c r="K15" s="15"/>
    </row>
    <row r="16" spans="1:15" x14ac:dyDescent="0.3">
      <c r="A16" s="17"/>
      <c r="B16" s="95"/>
      <c r="C16" s="100"/>
      <c r="D16" s="56"/>
      <c r="E16" s="255"/>
      <c r="F16" s="289"/>
      <c r="G16" s="290"/>
      <c r="H16" s="87"/>
      <c r="I16" s="89"/>
      <c r="J16" s="79"/>
      <c r="K16" s="15"/>
      <c r="L16" s="23"/>
      <c r="M16" s="102"/>
      <c r="N16" s="16"/>
      <c r="O16" s="16"/>
    </row>
    <row r="17" spans="1:15" ht="15" customHeight="1" x14ac:dyDescent="0.3">
      <c r="A17" s="18"/>
      <c r="B17" s="96"/>
      <c r="C17" s="100"/>
      <c r="D17" s="56"/>
      <c r="E17" s="261"/>
      <c r="F17" s="289"/>
      <c r="G17" s="290"/>
      <c r="H17" s="87"/>
      <c r="I17" s="89"/>
      <c r="J17" s="71"/>
      <c r="K17" s="15"/>
      <c r="L17" s="24"/>
      <c r="M17" s="102"/>
      <c r="N17" s="16"/>
      <c r="O17" s="16"/>
    </row>
    <row r="18" spans="1:15" ht="15" customHeight="1" x14ac:dyDescent="0.3">
      <c r="A18" s="15"/>
      <c r="B18" s="96"/>
      <c r="C18" s="100"/>
      <c r="D18" s="56"/>
      <c r="E18" s="284"/>
      <c r="F18" s="289"/>
      <c r="G18" s="290"/>
      <c r="H18" s="87"/>
      <c r="I18" s="89"/>
      <c r="J18" s="72"/>
      <c r="K18" s="15"/>
      <c r="L18" s="16"/>
      <c r="M18" s="102"/>
      <c r="N18" s="16"/>
      <c r="O18" s="16"/>
    </row>
    <row r="19" spans="1:15" ht="15" customHeight="1" x14ac:dyDescent="0.3">
      <c r="A19" s="15"/>
      <c r="B19" s="96"/>
      <c r="C19" s="100"/>
      <c r="D19" s="56"/>
      <c r="E19" s="284"/>
      <c r="F19" s="289"/>
      <c r="G19" s="290"/>
      <c r="H19" s="87"/>
      <c r="I19" s="89"/>
      <c r="J19" s="72"/>
      <c r="K19" s="15"/>
      <c r="L19" s="16"/>
      <c r="M19" s="102"/>
      <c r="N19" s="16"/>
      <c r="O19" s="16"/>
    </row>
    <row r="20" spans="1:15" ht="15" customHeight="1" x14ac:dyDescent="0.3">
      <c r="A20" s="15"/>
      <c r="B20" s="96"/>
      <c r="C20" s="100"/>
      <c r="D20" s="56"/>
      <c r="E20" s="284"/>
      <c r="F20" s="289"/>
      <c r="G20" s="290"/>
      <c r="H20" s="87"/>
      <c r="I20" s="89"/>
      <c r="J20" s="72"/>
      <c r="K20" s="15"/>
      <c r="L20" s="16"/>
      <c r="M20" s="102"/>
      <c r="N20" s="16"/>
      <c r="O20" s="16"/>
    </row>
    <row r="21" spans="1:15" ht="15" customHeight="1" x14ac:dyDescent="0.3">
      <c r="A21" s="15"/>
      <c r="B21" s="96"/>
      <c r="C21" s="76"/>
      <c r="D21" s="76"/>
      <c r="E21" s="284"/>
      <c r="F21" s="289"/>
      <c r="G21" s="290"/>
      <c r="H21" s="87"/>
      <c r="I21" s="89"/>
      <c r="J21" s="72"/>
      <c r="K21" s="15"/>
      <c r="L21" s="16"/>
      <c r="M21" s="102"/>
      <c r="N21" s="16"/>
      <c r="O21" s="16"/>
    </row>
    <row r="22" spans="1:15" ht="15" customHeight="1" x14ac:dyDescent="0.3">
      <c r="A22" s="15"/>
      <c r="B22" s="96"/>
      <c r="C22" s="76"/>
      <c r="D22" s="76"/>
      <c r="E22" s="284"/>
      <c r="F22" s="285"/>
      <c r="G22" s="286"/>
      <c r="H22" s="87"/>
      <c r="I22" s="89"/>
      <c r="J22" s="72"/>
      <c r="K22" s="15"/>
      <c r="L22" s="16"/>
      <c r="M22" s="102"/>
      <c r="N22" s="16"/>
      <c r="O22" s="16"/>
    </row>
    <row r="23" spans="1:15" ht="15" customHeight="1" x14ac:dyDescent="0.3">
      <c r="A23" s="15"/>
      <c r="B23" s="96"/>
      <c r="C23" s="76"/>
      <c r="D23" s="76"/>
      <c r="E23" s="291"/>
      <c r="F23" s="292"/>
      <c r="G23" s="293"/>
      <c r="H23" s="111"/>
      <c r="I23" s="112"/>
      <c r="J23" s="72"/>
      <c r="K23" s="15"/>
      <c r="L23" s="16"/>
      <c r="N23" s="16"/>
      <c r="O23" s="16"/>
    </row>
    <row r="24" spans="1:15" ht="15" customHeight="1" x14ac:dyDescent="0.3">
      <c r="A24" s="15"/>
      <c r="B24" s="96"/>
      <c r="C24" s="76"/>
      <c r="D24" s="76"/>
      <c r="E24" s="291"/>
      <c r="F24" s="292"/>
      <c r="G24" s="293"/>
      <c r="H24" s="111"/>
      <c r="I24" s="112"/>
      <c r="J24" s="72"/>
      <c r="K24" s="15"/>
      <c r="L24" s="16"/>
      <c r="M24" s="16"/>
      <c r="N24" s="56"/>
    </row>
    <row r="25" spans="1:15" ht="15" customHeight="1" x14ac:dyDescent="0.3">
      <c r="A25" s="15"/>
      <c r="B25" s="96"/>
      <c r="C25" s="76"/>
      <c r="D25" s="76"/>
      <c r="E25" s="291"/>
      <c r="F25" s="292"/>
      <c r="G25" s="293"/>
      <c r="H25" s="111"/>
      <c r="I25" s="112"/>
      <c r="J25" s="72"/>
      <c r="K25" s="15"/>
      <c r="L25" s="16"/>
      <c r="M25" s="16"/>
      <c r="N25" s="56"/>
    </row>
    <row r="26" spans="1:15" ht="15" customHeight="1" x14ac:dyDescent="0.3">
      <c r="A26" s="15"/>
      <c r="B26" s="96"/>
      <c r="C26" s="76"/>
      <c r="D26" s="76"/>
      <c r="E26" s="291"/>
      <c r="F26" s="292"/>
      <c r="G26" s="293"/>
      <c r="H26" s="111"/>
      <c r="I26" s="112"/>
      <c r="J26" s="72"/>
      <c r="K26" s="15"/>
      <c r="L26" s="16"/>
      <c r="M26" s="16"/>
      <c r="N26" s="56"/>
    </row>
    <row r="27" spans="1:15" ht="15" customHeight="1" x14ac:dyDescent="0.3">
      <c r="A27" s="15"/>
      <c r="B27" s="96"/>
      <c r="C27" s="76"/>
      <c r="D27" s="76"/>
      <c r="E27" s="284"/>
      <c r="F27" s="285"/>
      <c r="G27" s="286"/>
      <c r="H27" s="88"/>
      <c r="I27" s="89"/>
      <c r="J27" s="72"/>
      <c r="K27" s="15"/>
      <c r="L27" s="16"/>
      <c r="M27" s="16"/>
      <c r="N27" s="56"/>
    </row>
    <row r="28" spans="1:15" ht="15" customHeight="1" x14ac:dyDescent="0.3">
      <c r="A28" s="15"/>
      <c r="B28" s="96"/>
      <c r="C28" s="76"/>
      <c r="D28" s="74"/>
      <c r="E28" s="74"/>
      <c r="F28" s="77"/>
      <c r="G28" s="73"/>
      <c r="H28" s="86" t="s">
        <v>156</v>
      </c>
      <c r="I28" s="228">
        <f>SUM(I16:I27)</f>
        <v>0</v>
      </c>
      <c r="J28" s="105"/>
      <c r="K28" s="15"/>
      <c r="L28" s="16"/>
      <c r="M28" s="16"/>
      <c r="N28" s="56"/>
    </row>
    <row r="29" spans="1:15" ht="15" customHeight="1" x14ac:dyDescent="0.3">
      <c r="A29" s="15"/>
      <c r="B29" s="96"/>
      <c r="C29" s="76"/>
      <c r="D29" s="78"/>
      <c r="E29" s="78"/>
      <c r="F29" s="75"/>
      <c r="G29" s="73"/>
      <c r="H29" s="73"/>
      <c r="I29" s="229"/>
      <c r="J29" s="106"/>
      <c r="K29" s="15"/>
      <c r="L29" s="16"/>
      <c r="M29" s="16"/>
      <c r="N29" s="56"/>
    </row>
    <row r="30" spans="1:15" ht="15" customHeight="1" x14ac:dyDescent="0.3">
      <c r="A30" s="15"/>
      <c r="B30" s="96"/>
      <c r="C30" s="127" t="s">
        <v>148</v>
      </c>
      <c r="D30" s="83" t="s">
        <v>50</v>
      </c>
      <c r="E30" s="77" t="s">
        <v>51</v>
      </c>
      <c r="F30" s="75"/>
      <c r="G30" s="91"/>
      <c r="H30" s="73"/>
      <c r="I30" s="230">
        <v>0</v>
      </c>
      <c r="J30" s="105"/>
      <c r="K30" s="15"/>
      <c r="L30" s="16"/>
      <c r="M30" s="16"/>
      <c r="N30" s="56"/>
    </row>
    <row r="31" spans="1:15" ht="15" customHeight="1" x14ac:dyDescent="0.3">
      <c r="A31" s="15"/>
      <c r="B31" s="96"/>
      <c r="C31" s="126"/>
      <c r="D31" s="74"/>
      <c r="E31" s="74"/>
      <c r="F31" s="75"/>
      <c r="G31" s="73"/>
      <c r="H31" s="73"/>
      <c r="I31" s="231"/>
      <c r="J31" s="106"/>
      <c r="K31" s="15"/>
      <c r="L31" s="16"/>
      <c r="M31" s="16"/>
      <c r="N31" s="56"/>
    </row>
    <row r="32" spans="1:15" ht="15" customHeight="1" x14ac:dyDescent="0.3">
      <c r="A32" s="15"/>
      <c r="B32" s="96"/>
      <c r="C32" s="127" t="s">
        <v>149</v>
      </c>
      <c r="D32" s="90" t="s">
        <v>46</v>
      </c>
      <c r="E32" s="77" t="s">
        <v>158</v>
      </c>
      <c r="F32" s="75"/>
      <c r="G32" s="73"/>
      <c r="H32" s="73"/>
      <c r="I32" s="230">
        <v>0</v>
      </c>
      <c r="J32" s="105"/>
      <c r="K32" s="15"/>
      <c r="L32" s="16"/>
      <c r="M32" s="16"/>
      <c r="N32" s="56"/>
    </row>
    <row r="33" spans="1:15" ht="15" customHeight="1" x14ac:dyDescent="0.3">
      <c r="A33" s="15"/>
      <c r="B33" s="96"/>
      <c r="C33" s="126"/>
      <c r="D33" s="76"/>
      <c r="E33" s="76"/>
      <c r="F33" s="75"/>
      <c r="G33" s="73"/>
      <c r="H33" s="73"/>
      <c r="I33" s="231"/>
      <c r="J33" s="107"/>
      <c r="K33" s="15"/>
      <c r="L33" s="16"/>
      <c r="M33" s="16"/>
      <c r="N33" s="56"/>
    </row>
    <row r="34" spans="1:15" x14ac:dyDescent="0.3">
      <c r="A34" s="15"/>
      <c r="B34" s="96"/>
      <c r="C34" s="127" t="s">
        <v>150</v>
      </c>
      <c r="D34" s="93" t="s">
        <v>47</v>
      </c>
      <c r="E34" s="92"/>
      <c r="F34" s="77" t="s">
        <v>48</v>
      </c>
      <c r="G34" s="73"/>
      <c r="H34" s="73"/>
      <c r="I34" s="230">
        <v>0</v>
      </c>
      <c r="J34" s="105"/>
      <c r="K34" s="15"/>
      <c r="L34" s="16"/>
      <c r="M34" s="16"/>
      <c r="N34" s="56"/>
    </row>
    <row r="35" spans="1:15" ht="15" customHeight="1" x14ac:dyDescent="0.3">
      <c r="A35" s="15"/>
      <c r="B35" s="96"/>
      <c r="C35" s="76"/>
      <c r="D35" s="74"/>
      <c r="E35" s="74"/>
      <c r="F35" s="74"/>
      <c r="G35" s="73"/>
      <c r="H35" s="73"/>
      <c r="I35" s="231"/>
      <c r="J35" s="106"/>
      <c r="K35" s="15"/>
      <c r="L35" s="16"/>
      <c r="M35" s="16"/>
      <c r="N35" s="56"/>
    </row>
    <row r="36" spans="1:15" ht="15" customHeight="1" x14ac:dyDescent="0.3">
      <c r="A36" s="15"/>
      <c r="B36" s="96"/>
      <c r="C36" s="80"/>
      <c r="D36" s="74"/>
      <c r="E36" s="75"/>
      <c r="F36" s="74"/>
      <c r="G36" s="75"/>
      <c r="H36" s="49" t="s">
        <v>151</v>
      </c>
      <c r="I36" s="230">
        <v>0</v>
      </c>
      <c r="J36" s="105"/>
      <c r="K36" s="15"/>
      <c r="M36" s="56"/>
      <c r="O36" s="103"/>
    </row>
    <row r="37" spans="1:15" ht="36" customHeight="1" x14ac:dyDescent="0.3">
      <c r="A37" s="15"/>
      <c r="B37" s="96"/>
      <c r="C37" s="80"/>
      <c r="D37" s="55"/>
      <c r="E37" s="55"/>
      <c r="F37" s="81"/>
      <c r="G37" s="74"/>
      <c r="H37" s="287" t="s">
        <v>152</v>
      </c>
      <c r="I37" s="287"/>
      <c r="J37" s="74"/>
      <c r="K37" s="15"/>
      <c r="L37" s="16"/>
      <c r="M37" s="56"/>
    </row>
    <row r="38" spans="1:15" ht="15" customHeight="1" x14ac:dyDescent="0.3">
      <c r="A38" s="15"/>
      <c r="B38" s="96"/>
      <c r="C38" s="56"/>
      <c r="D38" s="55"/>
      <c r="E38" s="55"/>
      <c r="F38" s="52"/>
      <c r="G38" s="16"/>
      <c r="H38" s="16"/>
      <c r="I38" s="84"/>
      <c r="J38" s="16"/>
      <c r="K38" s="15"/>
      <c r="L38" s="16"/>
      <c r="M38" s="56"/>
    </row>
    <row r="39" spans="1:15" ht="15" customHeight="1" x14ac:dyDescent="0.3">
      <c r="A39" s="15"/>
      <c r="B39" s="96"/>
      <c r="C39" s="25" t="s">
        <v>6</v>
      </c>
      <c r="D39" s="55"/>
      <c r="E39" s="55"/>
      <c r="F39" s="52"/>
      <c r="G39" s="16"/>
      <c r="H39" s="16"/>
      <c r="I39" s="85"/>
      <c r="J39" s="16"/>
      <c r="K39" s="15"/>
      <c r="L39" s="16"/>
      <c r="M39" s="56"/>
    </row>
    <row r="40" spans="1:15" ht="15" customHeight="1" x14ac:dyDescent="0.3">
      <c r="A40" s="15"/>
      <c r="B40" s="96"/>
      <c r="C40" s="56"/>
      <c r="D40" s="55"/>
      <c r="E40" s="55"/>
      <c r="F40" s="52"/>
      <c r="G40" s="16"/>
      <c r="H40" s="16"/>
      <c r="I40" s="16"/>
      <c r="J40" s="16"/>
      <c r="K40" s="15"/>
      <c r="L40" s="16"/>
      <c r="M40" s="56"/>
    </row>
    <row r="41" spans="1:15" ht="15" customHeight="1" x14ac:dyDescent="0.3">
      <c r="A41" s="15"/>
      <c r="B41" s="96"/>
      <c r="C41" s="56"/>
      <c r="D41" s="55"/>
      <c r="E41" s="55"/>
      <c r="F41" s="52"/>
      <c r="G41" s="16"/>
      <c r="H41" s="16"/>
      <c r="I41" s="16"/>
      <c r="J41" s="16"/>
      <c r="K41" s="15"/>
      <c r="L41" s="16"/>
      <c r="M41" s="56"/>
    </row>
    <row r="42" spans="1:15" ht="15" customHeight="1" thickBot="1" x14ac:dyDescent="0.35">
      <c r="A42" s="15"/>
      <c r="B42" s="96"/>
      <c r="C42" s="8"/>
      <c r="D42" s="8"/>
      <c r="E42" s="8"/>
      <c r="F42" s="16"/>
      <c r="G42" s="16"/>
      <c r="H42" s="16"/>
      <c r="I42" s="16"/>
      <c r="J42" s="16"/>
      <c r="K42" s="15"/>
    </row>
    <row r="43" spans="1:15" ht="15" customHeight="1" x14ac:dyDescent="0.3">
      <c r="A43" s="15"/>
      <c r="B43" s="96"/>
      <c r="C43" s="9" t="s">
        <v>1</v>
      </c>
      <c r="D43" s="122"/>
      <c r="E43" s="122"/>
      <c r="F43" s="16"/>
      <c r="G43" s="16"/>
      <c r="H43" s="16"/>
      <c r="I43" s="16"/>
      <c r="J43" s="16"/>
      <c r="K43" s="15"/>
    </row>
    <row r="44" spans="1:15" ht="15" customHeight="1" thickBot="1" x14ac:dyDescent="0.35">
      <c r="A44" s="15"/>
      <c r="B44" s="134"/>
      <c r="C44" s="8"/>
      <c r="D44" s="8"/>
      <c r="E44" s="8"/>
      <c r="F44" s="8"/>
      <c r="G44" s="8"/>
      <c r="H44" s="8"/>
      <c r="I44" s="8"/>
      <c r="J44" s="8"/>
      <c r="K44" s="22"/>
    </row>
    <row r="45" spans="1:15" x14ac:dyDescent="0.3">
      <c r="A45" s="16"/>
      <c r="B45" s="24"/>
      <c r="C45" s="16"/>
      <c r="D45" s="16"/>
      <c r="E45" s="16"/>
      <c r="F45" s="16"/>
      <c r="G45" s="16"/>
      <c r="H45" s="16"/>
      <c r="I45" s="16"/>
      <c r="J45" s="16"/>
      <c r="K45" s="16"/>
    </row>
    <row r="46" spans="1:15" x14ac:dyDescent="0.3">
      <c r="A46" s="16"/>
      <c r="B46" s="24"/>
      <c r="C46" s="16"/>
      <c r="D46" s="16"/>
      <c r="E46" s="16"/>
      <c r="F46" s="16"/>
      <c r="G46" s="16"/>
      <c r="H46" s="16"/>
      <c r="I46" s="16"/>
      <c r="J46" s="16"/>
      <c r="K46" s="16"/>
    </row>
  </sheetData>
  <mergeCells count="18">
    <mergeCell ref="C3:I3"/>
    <mergeCell ref="C5:J5"/>
    <mergeCell ref="E15:G15"/>
    <mergeCell ref="E22:G22"/>
    <mergeCell ref="E23:G23"/>
    <mergeCell ref="H7:I8"/>
    <mergeCell ref="E20:G20"/>
    <mergeCell ref="E21:G21"/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</mergeCells>
  <printOptions horizontalCentered="1" verticalCentered="1"/>
  <pageMargins left="0" right="0" top="0" bottom="0" header="0" footer="0"/>
  <pageSetup paperSize="9" scale="75" orientation="portrait" r:id="rId1"/>
  <colBreaks count="1" manualBreakCount="1">
    <brk id="11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7305DD4140C4F4F8D1195F090E3E501" ma:contentTypeVersion="2" ma:contentTypeDescription="Create a new document." ma:contentTypeScope="" ma:versionID="6fb555a057c5e9e117c2c94486b798aa">
  <xsd:schema xmlns:xsd="http://www.w3.org/2001/XMLSchema" xmlns:xs="http://www.w3.org/2001/XMLSchema" xmlns:p="http://schemas.microsoft.com/office/2006/metadata/properties" xmlns:ns2="7cc94af8-e1e9-4b4b-8b23-008ae1990821" targetNamespace="http://schemas.microsoft.com/office/2006/metadata/properties" ma:root="true" ma:fieldsID="da5db6245b5ef1913abeed9d24ff0b55" ns2:_="">
    <xsd:import namespace="7cc94af8-e1e9-4b4b-8b23-008ae1990821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c94af8-e1e9-4b4b-8b23-008ae1990821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7cc94af8-e1e9-4b4b-8b23-008ae1990821">SY2AEQYJNNJJ-699653820-95</_dlc_DocId>
    <_dlc_DocIdUrl xmlns="7cc94af8-e1e9-4b4b-8b23-008ae1990821">
      <Url>https://jwdocs.jwater.co.za/COO/CapitalInvest/PM/_layouts/15/DocIdRedir.aspx?ID=SY2AEQYJNNJJ-699653820-95</Url>
      <Description>SY2AEQYJNNJJ-699653820-95</Description>
    </_dlc_DocIdUrl>
  </documentManagement>
</p:properties>
</file>

<file path=customXml/itemProps1.xml><?xml version="1.0" encoding="utf-8"?>
<ds:datastoreItem xmlns:ds="http://schemas.openxmlformats.org/officeDocument/2006/customXml" ds:itemID="{742A3B2D-83B4-4CD4-9B87-6E79C5A214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c94af8-e1e9-4b4b-8b23-008ae19908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1E7A8B-4D5A-40BE-8170-E174BF495797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32C0FD2E-216A-478F-AA0A-D7B329FB6192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8FECBF9F-D0EF-41DB-8E5E-409BB8AFCF0F}">
  <ds:schemaRefs>
    <ds:schemaRef ds:uri="http://schemas.microsoft.com/office/2006/metadata/properties"/>
    <ds:schemaRef ds:uri="http://schemas.microsoft.com/office/infopath/2007/PartnerControls"/>
    <ds:schemaRef ds:uri="7cc94af8-e1e9-4b4b-8b23-008ae199082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Annex C.1</vt:lpstr>
      <vt:lpstr>Annex C.2</vt:lpstr>
      <vt:lpstr>Annex D</vt:lpstr>
      <vt:lpstr>Annex E</vt:lpstr>
      <vt:lpstr>'Annex C.1'!Print_Area</vt:lpstr>
      <vt:lpstr>'Annex C.2'!Print_Area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2022-11-14T13:43:49Z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0x010100D7305DD4140C4F4F8D1195F090E3E501</vt:lpwstr>
  </property>
  <property fmtid="{D5CDD505-2E9C-101B-9397-08002B2CF9AE}" pid="3" name="_dlc_DocIdItemGuid">
    <vt:lpwstr>fa29a5d5-7d66-4c16-81f2-631b5866d041</vt:lpwstr>
  </property>
</Properties>
</file>