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mhlongh\Documents\ICT File\SAP Enterprise Project Connector\Tender Issued\"/>
    </mc:Choice>
  </mc:AlternateContent>
  <xr:revisionPtr revIDLastSave="0" documentId="8_{DE15175F-3020-4D8F-80A1-3C1F76AAE05A}" xr6:coauthVersionLast="47" xr6:coauthVersionMax="47" xr10:uidLastSave="{00000000-0000-0000-0000-000000000000}"/>
  <bookViews>
    <workbookView xWindow="-110" yWindow="-110" windowWidth="19420" windowHeight="10300" xr2:uid="{00000000-000D-0000-FFFF-FFFF00000000}"/>
  </bookViews>
  <sheets>
    <sheet name="Integration Solution" sheetId="9" r:id="rId1"/>
    <sheet name="Currency" sheetId="13"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 localSheetId="1">#REF!</definedName>
    <definedName name="_." localSheetId="0">#REF!</definedName>
    <definedName name="_.">#REF!</definedName>
    <definedName name="_xlnm._FilterDatabase" localSheetId="0" hidden="1">'Integration Solution'!$A$26:$S$37</definedName>
    <definedName name="_Order1" hidden="1">255</definedName>
    <definedName name="_R" localSheetId="1">#REF!</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1">#REF!</definedName>
    <definedName name="Area_Print" localSheetId="0">#REF!</definedName>
    <definedName name="Area_Print">#REF!</definedName>
    <definedName name="Clear_CAST_Price_Summary" localSheetId="1">Currency!Clear_CAST_Price_Summary</definedName>
    <definedName name="Clear_CAST_Price_Summary" localSheetId="0">'Integration Solution'!Clear_CAST_Price_Summary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1">#REF!</definedName>
    <definedName name="D" localSheetId="0">#REF!</definedName>
    <definedName name="D">#REF!</definedName>
    <definedName name="Data" localSheetId="1">#REF!</definedName>
    <definedName name="Data" localSheetId="0">'Integration Solution'!$A$26:$M$37</definedName>
    <definedName name="Data">#REF!</definedName>
    <definedName name="Data_Daywork" localSheetId="1">#REF!</definedName>
    <definedName name="Data_Daywork" localSheetId="0">#REF!</definedName>
    <definedName name="Data_Daywork">#REF!</definedName>
    <definedName name="Data_Opt_Bill5" localSheetId="1">#REF!</definedName>
    <definedName name="Data_Opt_Bill5" localSheetId="0">#REF!</definedName>
    <definedName name="Data_Opt_Bill5">#REF!</definedName>
    <definedName name="Option_N" localSheetId="1">'[5]Option X5'!$H$9:$H$18</definedName>
    <definedName name="Option_N">'[6]Option X5'!$H$9:$H$18</definedName>
    <definedName name="P" localSheetId="1">#REF!</definedName>
    <definedName name="P" localSheetId="0">#REF!</definedName>
    <definedName name="P">#REF!</definedName>
    <definedName name="_xlnm.Print_Titles" localSheetId="0">'Integration Solution'!$A:$S,'Integration Solution'!#REF!</definedName>
    <definedName name="PS5_Allocation" localSheetId="1">[1]Data!$B$2:$B$20</definedName>
    <definedName name="PS5_Allocation">[2]Data!$B$2:$B$20</definedName>
    <definedName name="Q" localSheetId="1">#REF!</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1">#REF!</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'Integration Solution'!w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9" i="9" l="1"/>
  <c r="AF29" i="9"/>
  <c r="AA29" i="9"/>
  <c r="V29" i="9"/>
  <c r="Q29" i="9"/>
  <c r="L29" i="9"/>
  <c r="F29" i="9"/>
  <c r="H29" i="9" s="1"/>
  <c r="AE29" i="9" l="1"/>
  <c r="AG29" i="9" s="1"/>
  <c r="K29" i="9"/>
  <c r="M29" i="9" s="1"/>
  <c r="Z29" i="9"/>
  <c r="AB29" i="9" s="1"/>
  <c r="U29" i="9"/>
  <c r="W29" i="9" s="1"/>
  <c r="AJ29" i="9"/>
  <c r="AL29" i="9" s="1"/>
  <c r="P29" i="9"/>
  <c r="R29" i="9" s="1"/>
  <c r="L34" i="9"/>
  <c r="F34" i="9"/>
  <c r="H34" i="9" s="1"/>
  <c r="K34" i="9" s="1"/>
  <c r="M34" i="9" s="1"/>
  <c r="L28" i="9" l="1"/>
  <c r="F65" i="9" l="1"/>
  <c r="F64" i="9"/>
  <c r="F63" i="9"/>
  <c r="F62" i="9"/>
  <c r="F61" i="9"/>
  <c r="F60" i="9"/>
  <c r="F59" i="9"/>
  <c r="F58" i="9"/>
  <c r="F57" i="9"/>
  <c r="F56" i="9"/>
  <c r="F55" i="9"/>
  <c r="F54" i="9"/>
  <c r="F53" i="9"/>
  <c r="F52" i="9"/>
  <c r="F51" i="9"/>
  <c r="F50" i="9"/>
  <c r="F49" i="9"/>
  <c r="F48" i="9"/>
  <c r="F47" i="9"/>
  <c r="F46" i="9"/>
  <c r="F45" i="9"/>
  <c r="F44" i="9"/>
  <c r="G59" i="9" l="1"/>
  <c r="M32" i="9" s="1"/>
  <c r="G48" i="9"/>
  <c r="M30" i="9" s="1"/>
  <c r="G65" i="9"/>
  <c r="M33" i="9" s="1"/>
  <c r="G54" i="9"/>
  <c r="M31" i="9" s="1"/>
  <c r="Q28" i="9"/>
  <c r="F33" i="9"/>
  <c r="H33" i="9" s="1"/>
  <c r="F32" i="9"/>
  <c r="H32" i="9" s="1"/>
  <c r="F31" i="9"/>
  <c r="H31" i="9" s="1"/>
  <c r="F30" i="9"/>
  <c r="H30" i="9" s="1"/>
  <c r="AK28" i="9" l="1"/>
  <c r="AF28" i="9"/>
  <c r="AA28" i="9"/>
  <c r="V28" i="9"/>
  <c r="L35" i="9" l="1"/>
  <c r="F35" i="9"/>
  <c r="H35" i="9" s="1"/>
  <c r="K35" i="9" l="1"/>
  <c r="M35" i="9" s="1"/>
  <c r="B2" i="13"/>
  <c r="F28" i="9" l="1"/>
  <c r="H28" i="9" l="1"/>
  <c r="K28" i="9" s="1"/>
  <c r="M28" i="9" s="1"/>
  <c r="M36" i="9" s="1"/>
  <c r="AJ28" i="9" l="1"/>
  <c r="AL28" i="9" s="1"/>
  <c r="AL36" i="9" s="1"/>
  <c r="P28" i="9"/>
  <c r="R28" i="9" s="1"/>
  <c r="R36" i="9" s="1"/>
  <c r="Z28" i="9"/>
  <c r="AB28" i="9" s="1"/>
  <c r="AB36" i="9" s="1"/>
  <c r="U28" i="9"/>
  <c r="W28" i="9" s="1"/>
  <c r="W36" i="9" s="1"/>
  <c r="AE28" i="9"/>
  <c r="AG28" i="9" s="1"/>
  <c r="AG36" i="9" s="1"/>
  <c r="M39"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tc={83C13458-3354-41C7-A9D9-7013381FAF1D}</author>
    <author>tc={B4E93A03-144B-40A3-B180-FA7591C02A12}</author>
    <author>tc={135C0F19-9A32-4076-8A55-5F157D1EB455}</author>
    <author>tc={B35A525B-D96E-4E5C-AA52-48C0430EEEE6}</author>
    <author>tc={FE01DEB6-5F90-44D1-B4E8-99F1485444DB}</author>
  </authors>
  <commentList>
    <comment ref="D28" authorId="0" shapeId="0" xr:uid="{83C13458-3354-41C7-A9D9-7013381FAF1D}">
      <text>
        <t>[Threaded comment]
Your version of Excel allows you to read this threaded comment; however, any edits to it will get removed if the file is opened in a newer version of Excel. Learn more: https://go.microsoft.com/fwlink/?linkid=870924
Comment:
    The scope of work and procurement request states performance requirements for 350 concurrent users? Why the difference?
Reply:
    The 350 is a performance benchmark of ESKOM. To see if the performance of the application is sufficient, ESKOM TOCE test on 350 concurrent users).The actual userbase will be 200</t>
      </text>
    </comment>
    <comment ref="E28" authorId="1" shapeId="0" xr:uid="{B4E93A03-144B-40A3-B180-FA7591C02A12}">
      <text>
        <t>[Threaded comment]
Your version of Excel allows you to read this threaded comment; however, any edits to it will get removed if the file is opened in a newer version of Excel. Learn more: https://go.microsoft.com/fwlink/?linkid=870924
Comment:
    Are the 200 the maximum number of users that you expect? Should you make provision for future increases?
Reply:
    It is our best estimate. Includes growth</t>
      </text>
    </comment>
    <comment ref="D29" authorId="2" shapeId="0" xr:uid="{135C0F19-9A32-4076-8A55-5F157D1EB455}">
      <text>
        <t>[Threaded comment]
Your version of Excel allows you to read this threaded comment; however, any edits to it will get removed if the file is opened in a newer version of Excel. Learn more: https://go.microsoft.com/fwlink/?linkid=870924
Comment:
    The supplier needs to indicate the expected Azure hosting cost over the period.
Reply:
    We are going for On premise solution. Will only consider cloud if no on-premice</t>
      </text>
    </comment>
    <comment ref="I30" authorId="3" shapeId="0" xr:uid="{B35A525B-D96E-4E5C-AA52-48C0430EEEE6}">
      <text>
        <t>[Threaded comment]
Your version of Excel allows you to read this threaded comment; however, any edits to it will get removed if the file is opened in a newer version of Excel. Learn more: https://go.microsoft.com/fwlink/?linkid=870924
Comment:
    Why is this blacked out?
Reply:
    Removed</t>
      </text>
    </comment>
    <comment ref="E34" authorId="4" shapeId="0" xr:uid="{FE01DEB6-5F90-44D1-B4E8-99F1485444DB}">
      <text>
        <t>[Threaded comment]
Your version of Excel allows you to read this threaded comment; however, any edits to it will get removed if the file is opened in a newer version of Excel. Learn more: https://go.microsoft.com/fwlink/?linkid=870924
Comment:
    Why is the training per week and not per user?
Reply:
    20 people max to be trained, between technical and Train the trainer. The 20 can be split up into groups and trained in different interventions. Catered for 4 weeks training.
Not sure what is best practise</t>
      </text>
    </comment>
  </commentList>
</comments>
</file>

<file path=xl/sharedStrings.xml><?xml version="1.0" encoding="utf-8"?>
<sst xmlns="http://schemas.openxmlformats.org/spreadsheetml/2006/main" count="167" uniqueCount="109">
  <si>
    <t>Costing Schedule : Integration Solution</t>
  </si>
  <si>
    <t>VENDOR NAME</t>
  </si>
  <si>
    <t>IMPORTANT NOTES</t>
  </si>
  <si>
    <t>All cells highlighted in GREEN must be completed</t>
  </si>
  <si>
    <t>Quoted prices MUST be in ZAR, EXCLUDING VAT and ESCALATIONS</t>
  </si>
  <si>
    <t>Integration Solution</t>
  </si>
  <si>
    <t>Prices MUST be quoted based on the SCOPE provided</t>
  </si>
  <si>
    <t>Select the currency from the CURRENCY drop-down list in COLUMN "G"</t>
  </si>
  <si>
    <t xml:space="preserve">Capture the applicable Currency, ROE and ROE Published Date on the "Currency sheet". </t>
  </si>
  <si>
    <t xml:space="preserve">The adjustments for prevailing rates and the basis for future price adjustments will be determined at time of contracting. </t>
  </si>
  <si>
    <t xml:space="preserve">     </t>
  </si>
  <si>
    <t>Exchange rate variations may not be claimed for the local mark-up in the pricing structure</t>
  </si>
  <si>
    <r>
      <rPr>
        <b/>
        <sz val="11"/>
        <color rgb="FFFF0000"/>
        <rFont val="Arial"/>
        <family val="2"/>
      </rPr>
      <t>NB</t>
    </r>
    <r>
      <rPr>
        <sz val="11"/>
        <color rgb="FFFF0000"/>
        <rFont val="Arial"/>
        <family val="2"/>
      </rPr>
      <t xml:space="preserve">: PROVIDE RESOURCES REQUIRED FOR </t>
    </r>
    <r>
      <rPr>
        <b/>
        <sz val="11"/>
        <color rgb="FFFF0000"/>
        <rFont val="Arial"/>
        <family val="2"/>
      </rPr>
      <t>SOLUTION IMPLEMENTATION</t>
    </r>
    <r>
      <rPr>
        <sz val="11"/>
        <color rgb="FFFF0000"/>
        <rFont val="Arial"/>
        <family val="2"/>
      </rPr>
      <t xml:space="preserve"> USING </t>
    </r>
    <r>
      <rPr>
        <b/>
        <sz val="11"/>
        <color rgb="FFFF0000"/>
        <rFont val="Arial"/>
        <family val="2"/>
      </rPr>
      <t>TABLE 1</t>
    </r>
  </si>
  <si>
    <r>
      <rPr>
        <sz val="11"/>
        <color rgb="FFFF0000"/>
        <rFont val="Arial"/>
        <family val="2"/>
      </rPr>
      <t xml:space="preserve">PROVIDE PRICE ADJUSTMENT FORMULA TO BE USED FOR THE MAINTENANCE AND SUPPORT PERIOD OF THE CONTRACT </t>
    </r>
    <r>
      <rPr>
        <b/>
        <sz val="11"/>
        <color rgb="FFFF0000"/>
        <rFont val="Arial"/>
        <family val="2"/>
      </rPr>
      <t>(COLUMN AI)</t>
    </r>
  </si>
  <si>
    <t>All Prices must be exclusive of VAT</t>
  </si>
  <si>
    <t>SOLUTION SUPPORT</t>
  </si>
  <si>
    <t xml:space="preserve"> </t>
  </si>
  <si>
    <t>SOLUTION IMPLEMENTATION</t>
  </si>
  <si>
    <t>YEAR 1</t>
  </si>
  <si>
    <t>YEAR 2</t>
  </si>
  <si>
    <t>YEAR 3</t>
  </si>
  <si>
    <t>YEAR 4</t>
  </si>
  <si>
    <t>YEAR 5</t>
  </si>
  <si>
    <t>Item Number</t>
  </si>
  <si>
    <t>Category</t>
  </si>
  <si>
    <t>Description</t>
  </si>
  <si>
    <t>Unit charge</t>
  </si>
  <si>
    <t>CURRENCY</t>
  </si>
  <si>
    <t>Total Estimated Quantity</t>
  </si>
  <si>
    <t>Unit Price in Nominated Currency</t>
  </si>
  <si>
    <t>Unit Price in ZAR</t>
  </si>
  <si>
    <t>Total [Nominated Currency]</t>
  </si>
  <si>
    <t>Total in ZAR</t>
  </si>
  <si>
    <t>CONTRACT PRICE ADJUSTMENT</t>
  </si>
  <si>
    <t>Software</t>
  </si>
  <si>
    <t>Integration Solution Licenses (200 users)</t>
  </si>
  <si>
    <t>sum</t>
  </si>
  <si>
    <t>ZAR</t>
  </si>
  <si>
    <t>Solution Support (3rd line)</t>
  </si>
  <si>
    <t>Solution Implementation</t>
  </si>
  <si>
    <t>Build and Configure</t>
  </si>
  <si>
    <t>Integration</t>
  </si>
  <si>
    <t>Testing</t>
  </si>
  <si>
    <t>Deployment &amp; Installation</t>
  </si>
  <si>
    <t>Training</t>
  </si>
  <si>
    <r>
      <rPr>
        <sz val="11"/>
        <color rgb="FF000000"/>
        <rFont val="Arial"/>
      </rPr>
      <t xml:space="preserve">Technical and functional training (Internal support team knowdge transfer) - </t>
    </r>
    <r>
      <rPr>
        <i/>
        <sz val="11"/>
        <color rgb="FF000000"/>
        <rFont val="Arial"/>
      </rPr>
      <t xml:space="preserve">for 10 users </t>
    </r>
  </si>
  <si>
    <t>Train the Trainer ( 10 business users)</t>
  </si>
  <si>
    <t xml:space="preserve">Total </t>
  </si>
  <si>
    <t>Grand Total</t>
  </si>
  <si>
    <t>TABLE 1: RESOURCES FOR IMPLEMENTATION</t>
  </si>
  <si>
    <t>Stage</t>
  </si>
  <si>
    <t>Skill</t>
  </si>
  <si>
    <t>No. of Hours</t>
  </si>
  <si>
    <t>Hourly Rate</t>
  </si>
  <si>
    <t>Total</t>
  </si>
  <si>
    <t>Solution Architect</t>
  </si>
  <si>
    <t>Technical Architect</t>
  </si>
  <si>
    <t>&lt;Please specify&gt;</t>
  </si>
  <si>
    <t>Implementation Specialists</t>
  </si>
  <si>
    <t>Technical Application Specialist</t>
  </si>
  <si>
    <t>Data Engineers</t>
  </si>
  <si>
    <t>Senior Tester</t>
  </si>
  <si>
    <t>Intermediate Tester</t>
  </si>
  <si>
    <t>Implementation Specialist</t>
  </si>
  <si>
    <t>EXCHANGE RATES FOR MULTIPLE CURRENCIES</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</si>
  <si>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</si>
  <si>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</si>
  <si>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</si>
  <si>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</si>
  <si>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</si>
  <si>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</si>
  <si>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</si>
  <si>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</si>
  <si>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</si>
  <si>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</si>
  <si>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MULTIPLE CURRENCIES</t>
  </si>
  <si>
    <t>No</t>
  </si>
  <si>
    <t>Currency Description</t>
  </si>
  <si>
    <t>Code</t>
  </si>
  <si>
    <t>Exchange Rate Currency 1,00 =</t>
  </si>
  <si>
    <t>Date Published</t>
  </si>
  <si>
    <t>Source</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</si>
  <si>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</si>
  <si>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</si>
  <si>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</si>
  <si>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</si>
  <si>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</si>
  <si>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</si>
  <si>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</si>
  <si>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</si>
  <si>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</si>
  <si>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</si>
  <si>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</si>
  <si>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</si>
  <si>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</si>
  <si>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</si>
  <si>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</si>
  <si>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</si>
  <si>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</si>
  <si>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</si>
  <si>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</si>
  <si>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</si>
  <si>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</si>
  <si>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</si>
  <si>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</si>
  <si>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</si>
  <si>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</si>
  <si>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USD</t>
  </si>
  <si>
    <t>South African Rand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</si>
</sst>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164" formatCode="_(&quot;$&quot;* #,##0.00_);_(&quot;$&quot;* \(#,##0.00\);_(&quot;$&quot;* &quot;-&quot;??_);_(@_)"/>
    <numFmt numFmtId="165" formatCode="_(* #,##0.00_);_(* \(#,##0.00\);_(* &quot;-&quot;??_);_(@_)"/>
    <numFmt numFmtId="166" formatCode="&quot;R&quot;\ #,##0;[Red]&quot;R&quot;\ \-#,##0"/>
    <numFmt numFmtId="167" formatCode="&quot;R&quot;\ #,##0.00;&quot;R&quot;\ \-#,##0.00"/>
    <numFmt numFmtId="168" formatCode="&quot;R&quot;\ #,##0.00;[Red]&quot;R&quot;\ \-#,##0.00"/>
    <numFmt numFmtId="169" formatCode="_ &quot;R&quot;\ * #,##0_ ;_ &quot;R&quot;\ * \-#,##0_ ;_ &quot;R&quot;\ * &quot;-&quot;_ ;_ @_ "/>
    <numFmt numFmtId="170" formatCode="_ * #,##0_ ;_ * \-#,##0_ ;_ * &quot;-&quot;_ ;_ @_ "/>
    <numFmt numFmtId="171" formatCode="_ &quot;R&quot;\ * #,##0.00_ ;_ &quot;R&quot;\ * \-#,##0.00_ ;_ &quot;R&quot;\ * &quot;-&quot;??_ ;_ @_ "/>
    <numFmt numFmtId="172" formatCode="_ * #,##0.00_ ;_ * \-#,##0.00_ ;_ * &quot;-&quot;??_ ;_ @_ "/>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 numFmtId="211" formatCode="_ * #,##0_ ;_ * \-#,##0_ ;_ * &quot;-&quot;??_ ;_ @_ "/>
  </numFmts>
  <fonts count="131">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sz val="12"/>
      <color indexed="12"/>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b/>
      <sz val="10"/>
      <color indexed="17"/>
      <name val="Arial"/>
      <family val="2"/>
    </font>
    <font>
      <b/>
      <sz val="11"/>
      <color indexed="17"/>
      <name val="Arial"/>
      <family val="2"/>
    </font>
    <font>
      <b/>
      <sz val="12"/>
      <color theme="1"/>
      <name val="Arial"/>
      <family val="2"/>
    </font>
    <font>
      <sz val="11"/>
      <color rgb="FF000000"/>
      <name val="Arial"/>
    </font>
    <font>
      <i/>
      <sz val="11"/>
      <color rgb="FF000000"/>
      <name val="Arial"/>
    </font>
  </fonts>
  <fills count="116">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
      <patternFill patternType="solid">
        <fgColor theme="1"/>
        <bgColor indexed="64"/>
      </patternFill>
    </fill>
    <fill>
      <patternFill patternType="solid">
        <fgColor theme="1"/>
        <bgColor rgb="FF000000"/>
      </patternFill>
    </fill>
    <fill>
      <patternFill patternType="solid">
        <fgColor theme="0" tint="-0.34998626667073579"/>
        <bgColor indexed="64"/>
      </patternFill>
    </fill>
  </fills>
  <borders count="102">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top style="double">
        <color indexed="64"/>
      </top>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s>
  <cellStyleXfs count="9992">
    <xf numFmtId="0" fontId="0" fillId="0" borderId="0"/>
    <xf numFmtId="172"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76"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65"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65" fontId="7" fillId="0" borderId="0" applyFont="0" applyFill="0" applyBorder="0" applyAlignment="0" applyProtection="0"/>
    <xf numFmtId="0" fontId="64" fillId="0" borderId="0"/>
    <xf numFmtId="165"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2" fontId="7" fillId="0" borderId="0" applyFont="0" applyFill="0" applyBorder="0" applyAlignment="0" applyProtection="0"/>
    <xf numFmtId="170" fontId="7" fillId="0" borderId="0" applyFont="0" applyFill="0" applyBorder="0" applyAlignment="0" applyProtection="0"/>
    <xf numFmtId="0" fontId="7" fillId="0" borderId="0"/>
    <xf numFmtId="0" fontId="76" fillId="0" borderId="0">
      <alignment vertical="top"/>
    </xf>
    <xf numFmtId="0" fontId="11" fillId="0" borderId="0">
      <alignment horizontal="left" vertical="top" wrapText="1"/>
    </xf>
    <xf numFmtId="0" fontId="42" fillId="0" borderId="0"/>
    <xf numFmtId="0" fontId="76" fillId="0" borderId="0">
      <alignment vertical="top"/>
    </xf>
    <xf numFmtId="0" fontId="76"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 fillId="61"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5"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9"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3"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58"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66"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70"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7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6" fillId="5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6" fillId="6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71"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9"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6" fillId="56"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7"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6" fillId="60"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5" fillId="96"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6" fillId="64"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6"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68"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5" fillId="102"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6" fillId="76"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40" fillId="0" borderId="48">
      <alignment horizontal="left"/>
    </xf>
    <xf numFmtId="0" fontId="16" fillId="0" borderId="0">
      <alignment horizontal="center" wrapText="1"/>
      <protection locked="0"/>
    </xf>
    <xf numFmtId="0" fontId="16" fillId="0" borderId="0">
      <alignment horizontal="center" wrapText="1"/>
      <protection locked="0"/>
    </xf>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58" fillId="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185" fontId="78" fillId="0" borderId="49"/>
    <xf numFmtId="0" fontId="7" fillId="0" borderId="0" applyFill="0" applyBorder="0" applyAlignment="0"/>
    <xf numFmtId="166" fontId="7" fillId="0" borderId="0" applyFill="0" applyBorder="0" applyAlignment="0"/>
    <xf numFmtId="167" fontId="7" fillId="0" borderId="0" applyFill="0" applyBorder="0" applyAlignment="0"/>
    <xf numFmtId="168" fontId="7" fillId="0" borderId="0" applyFill="0" applyBorder="0" applyAlignment="0"/>
    <xf numFmtId="169"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4" fillId="54" borderId="2"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61" fillId="55" borderId="44"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3" fontId="80" fillId="49" borderId="0">
      <protection locked="0"/>
    </xf>
    <xf numFmtId="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90"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91" fontId="7" fillId="0" borderId="0" applyFont="0" applyFill="0" applyBorder="0" applyAlignment="0" applyProtection="0"/>
    <xf numFmtId="172" fontId="81" fillId="0" borderId="0" applyFont="0" applyFill="0" applyBorder="0" applyAlignment="0" applyProtection="0"/>
    <xf numFmtId="19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2"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2"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2" fontId="14" fillId="0" borderId="0" applyFont="0" applyFill="0" applyBorder="0" applyAlignment="0" applyProtection="0"/>
    <xf numFmtId="191"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3" fontId="7" fillId="0" borderId="0" applyFont="0" applyFill="0" applyBorder="0" applyAlignment="0" applyProtection="0"/>
    <xf numFmtId="172"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65" fontId="14" fillId="0" borderId="0" applyFont="0" applyFill="0" applyBorder="0" applyAlignment="0" applyProtection="0"/>
    <xf numFmtId="184"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72"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 fillId="0" borderId="0" applyFont="0" applyFill="0" applyBorder="0" applyAlignment="0" applyProtection="0"/>
    <xf numFmtId="165"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5"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65" fontId="7" fillId="0" borderId="0" applyFont="0" applyFill="0" applyBorder="0" applyAlignment="0" applyProtection="0"/>
    <xf numFmtId="179" fontId="7" fillId="0" borderId="0" applyFont="0" applyFill="0" applyBorder="0" applyAlignment="0" applyProtection="0"/>
    <xf numFmtId="165"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65"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 fillId="0" borderId="0" applyFont="0" applyFill="0" applyBorder="0" applyAlignment="0" applyProtection="0"/>
    <xf numFmtId="172"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65" fontId="7" fillId="49" borderId="0">
      <protection locked="0"/>
    </xf>
    <xf numFmtId="3" fontId="7" fillId="0" borderId="0" applyFont="0" applyFill="0" applyBorder="0" applyAlignment="0" applyProtection="0"/>
    <xf numFmtId="0" fontId="78"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8" fillId="0" borderId="0"/>
    <xf numFmtId="0" fontId="78" fillId="0" borderId="0"/>
    <xf numFmtId="166"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5"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6" fillId="0" borderId="0" applyFill="0" applyBorder="0" applyAlignment="0"/>
    <xf numFmtId="14" fontId="76" fillId="0" borderId="0" applyFill="0" applyBorder="0" applyAlignment="0"/>
    <xf numFmtId="0" fontId="7" fillId="0" borderId="0">
      <protection locked="0"/>
    </xf>
    <xf numFmtId="197" fontId="82" fillId="0" borderId="52">
      <alignment horizontal="center"/>
    </xf>
    <xf numFmtId="40" fontId="41" fillId="0" borderId="0" applyFont="0" applyFill="0" applyBorder="0" applyAlignment="0" applyProtection="0"/>
    <xf numFmtId="0" fontId="83" fillId="0" borderId="7">
      <alignment horizontal="centerContinuous" vertical="center" wrapText="1"/>
    </xf>
    <xf numFmtId="0" fontId="46" fillId="106" borderId="0" applyNumberFormat="0" applyBorder="0" applyAlignment="0" applyProtection="0"/>
    <xf numFmtId="0" fontId="46" fillId="107" borderId="0" applyNumberFormat="0" applyBorder="0" applyAlignment="0" applyProtection="0"/>
    <xf numFmtId="0" fontId="46" fillId="108" borderId="0" applyNumberFormat="0" applyBorder="0" applyAlignment="0" applyProtection="0"/>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198" fontId="7" fillId="0" borderId="0" applyFon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6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5" fillId="105" borderId="0" applyFont="0" applyFill="0" applyBorder="0" applyAlignment="0" applyProtection="0"/>
    <xf numFmtId="0" fontId="36" fillId="105" borderId="0" applyFont="0" applyFill="0" applyBorder="0" applyAlignment="0" applyProtection="0"/>
    <xf numFmtId="0" fontId="86" fillId="105" borderId="0" applyFont="0" applyFill="0" applyBorder="0" applyAlignment="0" applyProtection="0"/>
    <xf numFmtId="0" fontId="47" fillId="105" borderId="0" applyFont="0" applyFill="0" applyBorder="0" applyAlignment="0" applyProtection="0"/>
    <xf numFmtId="0" fontId="85" fillId="105" borderId="0" applyFont="0" applyFill="0" applyBorder="0" applyAlignment="0" applyProtection="0"/>
    <xf numFmtId="0" fontId="36" fillId="105" borderId="0" applyFont="0" applyFill="0" applyBorder="0" applyAlignment="0" applyProtection="0"/>
    <xf numFmtId="0" fontId="86" fillId="105" borderId="0" applyFont="0" applyFill="0" applyBorder="0" applyAlignment="0" applyProtection="0"/>
    <xf numFmtId="199" fontId="87" fillId="0" borderId="52"/>
    <xf numFmtId="40" fontId="88" fillId="0" borderId="48" applyBorder="0"/>
    <xf numFmtId="2" fontId="47" fillId="105"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8" fillId="0" borderId="0"/>
    <xf numFmtId="0" fontId="13" fillId="0" borderId="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57" fillId="51"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0" fontId="9" fillId="0" borderId="17">
      <alignment horizontal="left" vertical="center"/>
    </xf>
    <xf numFmtId="0" fontId="90" fillId="0" borderId="0">
      <alignment horizontal="center" vertical="center" wrapText="1"/>
    </xf>
    <xf numFmtId="0" fontId="91" fillId="0" borderId="53"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3" fillId="0" borderId="54" applyNumberFormat="0" applyFill="0" applyAlignment="0" applyProtection="0"/>
    <xf numFmtId="0" fontId="93" fillId="0" borderId="54" applyNumberFormat="0" applyFill="0" applyAlignment="0" applyProtection="0"/>
    <xf numFmtId="0" fontId="54" fillId="0" borderId="41"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4" fillId="0" borderId="55" applyNumberFormat="0" applyFill="0" applyAlignment="0" applyProtection="0"/>
    <xf numFmtId="0" fontId="94" fillId="0" borderId="55"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56" fillId="0" borderId="42"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56"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2" fillId="105" borderId="0" applyFont="0" applyFill="0" applyBorder="0" applyAlignment="0" applyProtection="0"/>
    <xf numFmtId="0" fontId="9" fillId="105" borderId="0" applyFont="0" applyFill="0" applyBorder="0" applyAlignment="0" applyProtection="0"/>
    <xf numFmtId="2" fontId="96" fillId="1" borderId="40">
      <alignment horizontal="left"/>
      <protection locked="0"/>
    </xf>
    <xf numFmtId="0" fontId="47" fillId="0" borderId="0"/>
    <xf numFmtId="2" fontId="97" fillId="0" borderId="13">
      <alignment horizontal="center" vertical="center"/>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59" fillId="53" borderId="2"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1" fillId="0" borderId="0" applyNumberFormat="0" applyFont="0" applyFill="0" applyBorder="0" applyAlignment="0"/>
    <xf numFmtId="0" fontId="102" fillId="0" borderId="0" applyNumberFormat="0" applyFont="0" applyFill="0" applyBorder="0" applyAlignment="0"/>
    <xf numFmtId="201" fontId="103" fillId="0" borderId="0"/>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60" fillId="0" borderId="43"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38" fontId="41" fillId="0" borderId="48"/>
    <xf numFmtId="170" fontId="7" fillId="0" borderId="0" applyFont="0" applyFill="0" applyBorder="0" applyAlignment="0" applyProtection="0"/>
    <xf numFmtId="172" fontId="7" fillId="0" borderId="0" applyFont="0" applyFill="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2" fillId="52"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8"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6"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6" fillId="0" borderId="0"/>
    <xf numFmtId="0" fontId="76" fillId="0" borderId="0"/>
    <xf numFmtId="0" fontId="1" fillId="0" borderId="0"/>
    <xf numFmtId="0" fontId="1" fillId="0" borderId="0"/>
    <xf numFmtId="0" fontId="7" fillId="0" borderId="0"/>
    <xf numFmtId="0" fontId="76" fillId="0" borderId="0"/>
    <xf numFmtId="0" fontId="7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76" fillId="0" borderId="0"/>
    <xf numFmtId="0" fontId="14" fillId="0" borderId="0"/>
    <xf numFmtId="0" fontId="14" fillId="0" borderId="0"/>
    <xf numFmtId="0" fontId="14" fillId="0" borderId="0"/>
    <xf numFmtId="0" fontId="1" fillId="0" borderId="0"/>
    <xf numFmtId="0" fontId="8" fillId="0" borderId="0"/>
    <xf numFmtId="0" fontId="76" fillId="0" borderId="0"/>
    <xf numFmtId="0" fontId="8" fillId="0" borderId="0"/>
    <xf numFmtId="0"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6"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6" fillId="0" borderId="0"/>
    <xf numFmtId="0" fontId="76" fillId="0" borderId="0"/>
    <xf numFmtId="0" fontId="1" fillId="0" borderId="0"/>
    <xf numFmtId="0" fontId="1" fillId="0" borderId="0"/>
    <xf numFmtId="0" fontId="76"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4" fillId="0" borderId="0"/>
    <xf numFmtId="0" fontId="14"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 fillId="0" borderId="0"/>
    <xf numFmtId="0" fontId="7" fillId="0" borderId="0"/>
    <xf numFmtId="0" fontId="7" fillId="0" borderId="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8" fillId="0" borderId="49">
      <alignment horizontal="left"/>
    </xf>
    <xf numFmtId="0" fontId="109" fillId="0" borderId="0"/>
    <xf numFmtId="203" fontId="40" fillId="0" borderId="0">
      <alignment horizontal="left"/>
    </xf>
    <xf numFmtId="3" fontId="110" fillId="0" borderId="0">
      <alignment vertical="top"/>
    </xf>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3" fillId="54" borderId="3"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14" fontId="16" fillId="0" borderId="0">
      <alignment horizontal="center" wrapText="1"/>
      <protection locked="0"/>
    </xf>
    <xf numFmtId="14" fontId="16" fillId="0" borderId="0">
      <alignment horizontal="center" wrapText="1"/>
      <protection locked="0"/>
    </xf>
    <xf numFmtId="169"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7" fillId="0" borderId="52"/>
    <xf numFmtId="4" fontId="87" fillId="0" borderId="60"/>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205" fontId="16"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7"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0" applyFill="0" applyBorder="0" applyAlignment="0" applyProtection="0"/>
    <xf numFmtId="0" fontId="113" fillId="0" borderId="0" applyNumberFormat="0" applyFill="0" applyBorder="0" applyAlignment="0" applyProtection="0"/>
    <xf numFmtId="0" fontId="87" fillId="0" borderId="52"/>
    <xf numFmtId="0" fontId="41" fillId="0" borderId="0"/>
    <xf numFmtId="199" fontId="114" fillId="0" borderId="52"/>
    <xf numFmtId="49" fontId="76" fillId="0" borderId="0" applyFill="0" applyBorder="0" applyAlignment="0"/>
    <xf numFmtId="49" fontId="76" fillId="0" borderId="0" applyFill="0" applyBorder="0" applyAlignment="0"/>
    <xf numFmtId="0" fontId="7" fillId="0" borderId="0" applyFill="0" applyBorder="0" applyAlignment="0"/>
    <xf numFmtId="0" fontId="7" fillId="0" borderId="0" applyFill="0" applyBorder="0" applyAlignment="0"/>
    <xf numFmtId="0" fontId="40" fillId="0" borderId="48"/>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208" fontId="116" fillId="0" borderId="0" applyBorder="0">
      <alignment horizontal="centerContinuous" wrapText="1"/>
    </xf>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46" fillId="0" borderId="62" applyNumberFormat="0" applyFill="0" applyAlignment="0" applyProtection="0"/>
    <xf numFmtId="0" fontId="46" fillId="0" borderId="62" applyNumberFormat="0" applyFill="0" applyAlignment="0" applyProtection="0"/>
    <xf numFmtId="0" fontId="5" fillId="0" borderId="45" applyNumberFormat="0" applyFill="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203" fontId="40" fillId="0" borderId="0">
      <alignment horizontal="left"/>
    </xf>
    <xf numFmtId="0" fontId="108" fillId="0" borderId="48">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7"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8" fillId="0" borderId="0"/>
    <xf numFmtId="172" fontId="7" fillId="0" borderId="0" applyFont="0" applyFill="0" applyBorder="0" applyAlignment="0" applyProtection="0"/>
    <xf numFmtId="170" fontId="7" fillId="0" borderId="0" applyFont="0" applyFill="0" applyBorder="0" applyAlignment="0" applyProtection="0"/>
    <xf numFmtId="0" fontId="7" fillId="0" borderId="0"/>
    <xf numFmtId="0" fontId="122" fillId="0" borderId="0" applyNumberFormat="0" applyFill="0" applyBorder="0" applyAlignment="0" applyProtection="0"/>
    <xf numFmtId="9" fontId="7" fillId="0" borderId="0" applyFont="0" applyFill="0" applyBorder="0" applyAlignment="0" applyProtection="0"/>
  </cellStyleXfs>
  <cellXfs count="287">
    <xf numFmtId="0" fontId="0" fillId="0" borderId="0" xfId="0"/>
    <xf numFmtId="0" fontId="9" fillId="4" borderId="0" xfId="327" applyFont="1" applyFill="1" applyAlignment="1">
      <alignment vertical="center"/>
    </xf>
    <xf numFmtId="0" fontId="9" fillId="4" borderId="0" xfId="327" applyFont="1" applyFill="1" applyAlignment="1">
      <alignment horizontal="left" vertical="center"/>
    </xf>
    <xf numFmtId="0" fontId="65" fillId="4" borderId="0" xfId="327" applyFont="1" applyFill="1" applyAlignment="1">
      <alignment vertical="center"/>
    </xf>
    <xf numFmtId="10" fontId="65" fillId="4" borderId="0" xfId="327" applyNumberFormat="1" applyFont="1" applyFill="1" applyAlignment="1">
      <alignment vertical="center"/>
    </xf>
    <xf numFmtId="0" fontId="47" fillId="4" borderId="0" xfId="327" applyFont="1" applyFill="1" applyAlignment="1">
      <alignment vertical="center"/>
    </xf>
    <xf numFmtId="1" fontId="51" fillId="4" borderId="0" xfId="327" applyNumberFormat="1" applyFont="1" applyFill="1" applyAlignment="1">
      <alignment horizontal="left" vertical="center"/>
    </xf>
    <xf numFmtId="0" fontId="51" fillId="4" borderId="0" xfId="327" applyFont="1" applyFill="1" applyAlignment="1">
      <alignment vertical="center" wrapText="1"/>
    </xf>
    <xf numFmtId="0" fontId="68" fillId="4" borderId="0" xfId="327" applyFont="1" applyFill="1" applyAlignment="1">
      <alignment vertical="top" wrapText="1"/>
    </xf>
    <xf numFmtId="1" fontId="51" fillId="4" borderId="0" xfId="327" applyNumberFormat="1" applyFont="1" applyFill="1" applyAlignment="1">
      <alignment horizontal="center" vertical="center" wrapText="1"/>
    </xf>
    <xf numFmtId="1" fontId="51" fillId="4" borderId="34" xfId="327" applyNumberFormat="1" applyFont="1" applyFill="1" applyBorder="1" applyAlignment="1">
      <alignment horizontal="center" vertical="center"/>
    </xf>
    <xf numFmtId="1" fontId="66" fillId="4" borderId="0" xfId="327" applyNumberFormat="1" applyFont="1" applyFill="1" applyAlignment="1">
      <alignment horizontal="center" vertical="center"/>
    </xf>
    <xf numFmtId="0" fontId="51" fillId="4" borderId="20" xfId="327" applyFont="1" applyFill="1" applyBorder="1" applyAlignment="1">
      <alignment horizontal="center" vertical="center" wrapText="1"/>
    </xf>
    <xf numFmtId="0" fontId="74" fillId="4" borderId="0" xfId="327" applyFont="1" applyFill="1" applyAlignment="1">
      <alignment horizontal="right" vertical="center"/>
    </xf>
    <xf numFmtId="184" fontId="52" fillId="4" borderId="22" xfId="1879" applyNumberFormat="1" applyFont="1" applyFill="1" applyBorder="1" applyAlignment="1" applyProtection="1">
      <alignment vertical="center" wrapText="1"/>
    </xf>
    <xf numFmtId="0" fontId="69" fillId="81" borderId="29" xfId="327" applyFont="1" applyFill="1" applyBorder="1" applyAlignment="1">
      <alignment horizontal="center" vertical="center" wrapText="1"/>
    </xf>
    <xf numFmtId="184" fontId="69" fillId="81" borderId="29" xfId="1879" applyNumberFormat="1" applyFont="1" applyFill="1" applyBorder="1" applyAlignment="1" applyProtection="1">
      <alignment horizontal="center" vertical="center" wrapText="1"/>
    </xf>
    <xf numFmtId="184" fontId="69" fillId="81" borderId="30" xfId="1879" applyNumberFormat="1" applyFont="1" applyFill="1" applyBorder="1" applyAlignment="1" applyProtection="1">
      <alignment horizontal="center" vertical="center" wrapText="1"/>
    </xf>
    <xf numFmtId="184" fontId="52" fillId="4" borderId="0" xfId="1879" applyNumberFormat="1" applyFont="1" applyFill="1" applyBorder="1" applyAlignment="1" applyProtection="1">
      <alignment vertical="center" wrapText="1"/>
    </xf>
    <xf numFmtId="1" fontId="66" fillId="4" borderId="0" xfId="327" applyNumberFormat="1" applyFont="1" applyFill="1" applyAlignment="1">
      <alignment horizontal="left" vertical="center"/>
    </xf>
    <xf numFmtId="1" fontId="71" fillId="4" borderId="0" xfId="327" applyNumberFormat="1" applyFont="1" applyFill="1" applyAlignment="1">
      <alignment horizontal="center" vertical="center" wrapText="1"/>
    </xf>
    <xf numFmtId="180" fontId="71" fillId="4" borderId="0" xfId="327" applyNumberFormat="1" applyFont="1" applyFill="1" applyAlignment="1">
      <alignment horizontal="center" vertical="center" wrapText="1"/>
    </xf>
    <xf numFmtId="184" fontId="74" fillId="4" borderId="0" xfId="1879" applyNumberFormat="1" applyFont="1" applyFill="1" applyBorder="1" applyAlignment="1" applyProtection="1">
      <alignment horizontal="center" vertical="center"/>
    </xf>
    <xf numFmtId="184" fontId="74" fillId="4" borderId="0" xfId="1879" applyNumberFormat="1" applyFont="1" applyFill="1" applyBorder="1" applyAlignment="1" applyProtection="1">
      <alignment horizontal="left" vertical="center" wrapText="1"/>
    </xf>
    <xf numFmtId="0" fontId="74" fillId="4" borderId="0" xfId="327" applyFont="1" applyFill="1" applyAlignment="1">
      <alignment horizontal="left" vertical="center" wrapText="1"/>
    </xf>
    <xf numFmtId="1" fontId="51" fillId="4" borderId="0" xfId="327" applyNumberFormat="1" applyFont="1" applyFill="1" applyAlignment="1">
      <alignment vertical="center" wrapText="1"/>
    </xf>
    <xf numFmtId="0" fontId="51" fillId="4" borderId="0" xfId="327" applyFont="1" applyFill="1" applyAlignment="1">
      <alignment vertical="top" wrapText="1"/>
    </xf>
    <xf numFmtId="0" fontId="70" fillId="4" borderId="0" xfId="327" applyFont="1" applyFill="1" applyAlignment="1">
      <alignment vertical="top" wrapText="1"/>
    </xf>
    <xf numFmtId="0" fontId="73" fillId="4" borderId="0" xfId="327" applyFont="1" applyFill="1" applyAlignment="1">
      <alignment vertical="top" wrapText="1"/>
    </xf>
    <xf numFmtId="0" fontId="69" fillId="112" borderId="11" xfId="327" applyFont="1" applyFill="1" applyBorder="1" applyAlignment="1" applyProtection="1">
      <alignment horizontal="center" vertical="center" wrapText="1"/>
      <protection locked="0"/>
    </xf>
    <xf numFmtId="0" fontId="119" fillId="4" borderId="0" xfId="0" applyFont="1" applyFill="1"/>
    <xf numFmtId="0" fontId="120" fillId="4" borderId="0" xfId="0" applyFont="1" applyFill="1"/>
    <xf numFmtId="0" fontId="52" fillId="4" borderId="0" xfId="0" applyFont="1" applyFill="1"/>
    <xf numFmtId="0" fontId="53" fillId="4" borderId="0" xfId="0" applyFont="1" applyFill="1"/>
    <xf numFmtId="0" fontId="50" fillId="4" borderId="0" xfId="0" applyFont="1" applyFill="1"/>
    <xf numFmtId="0" fontId="7" fillId="4" borderId="0" xfId="327" applyFont="1" applyFill="1" applyAlignment="1">
      <alignment vertical="center"/>
    </xf>
    <xf numFmtId="0" fontId="51" fillId="4" borderId="0" xfId="327" applyFont="1" applyFill="1" applyAlignment="1">
      <alignment vertical="center"/>
    </xf>
    <xf numFmtId="0" fontId="69" fillId="4" borderId="0" xfId="327" applyFont="1" applyFill="1" applyAlignment="1">
      <alignment horizontal="center" vertical="center"/>
    </xf>
    <xf numFmtId="0" fontId="69" fillId="81" borderId="7" xfId="327" applyFont="1" applyFill="1" applyBorder="1" applyAlignment="1">
      <alignment horizontal="center" vertical="center"/>
    </xf>
    <xf numFmtId="0" fontId="51" fillId="4" borderId="0" xfId="327" applyFont="1" applyFill="1" applyAlignment="1">
      <alignment horizontal="center" vertical="center"/>
    </xf>
    <xf numFmtId="0" fontId="69" fillId="4" borderId="0" xfId="327" applyFont="1" applyFill="1" applyAlignment="1">
      <alignment horizontal="left" vertical="center"/>
    </xf>
    <xf numFmtId="0" fontId="69" fillId="4" borderId="0" xfId="327" applyFont="1" applyFill="1" applyAlignment="1">
      <alignment horizontal="center" vertical="center" wrapText="1"/>
    </xf>
    <xf numFmtId="184" fontId="51" fillId="4" borderId="0" xfId="1879" applyNumberFormat="1" applyFont="1" applyFill="1" applyBorder="1" applyAlignment="1" applyProtection="1">
      <alignment horizontal="center" vertical="center" wrapText="1"/>
    </xf>
    <xf numFmtId="0" fontId="51" fillId="4" borderId="0" xfId="327" applyFont="1" applyFill="1" applyAlignment="1">
      <alignment horizontal="left" vertical="center"/>
    </xf>
    <xf numFmtId="185" fontId="51" fillId="4" borderId="77" xfId="327" applyNumberFormat="1" applyFont="1" applyFill="1" applyBorder="1" applyAlignment="1">
      <alignment horizontal="center"/>
    </xf>
    <xf numFmtId="1" fontId="51" fillId="4" borderId="0" xfId="327" applyNumberFormat="1" applyFont="1" applyFill="1" applyAlignment="1">
      <alignment horizontal="center"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7" fillId="4" borderId="0" xfId="327" applyFont="1" applyFill="1" applyAlignment="1">
      <alignment horizontal="right" vertical="center"/>
    </xf>
    <xf numFmtId="184" fontId="67" fillId="4" borderId="0" xfId="1879" applyNumberFormat="1" applyFont="1" applyFill="1" applyAlignment="1" applyProtection="1">
      <alignment horizontal="center" vertical="center"/>
    </xf>
    <xf numFmtId="0" fontId="67" fillId="4" borderId="0" xfId="327" applyFont="1" applyFill="1" applyAlignment="1">
      <alignment horizontal="center" vertical="center"/>
    </xf>
    <xf numFmtId="0" fontId="69" fillId="81" borderId="7" xfId="327" applyFont="1" applyFill="1" applyBorder="1" applyAlignment="1">
      <alignment horizontal="center" vertical="center" wrapText="1"/>
    </xf>
    <xf numFmtId="185" fontId="51" fillId="4" borderId="0" xfId="327" applyNumberFormat="1" applyFont="1" applyFill="1" applyAlignment="1">
      <alignment horizontal="center"/>
    </xf>
    <xf numFmtId="0" fontId="74" fillId="4" borderId="0" xfId="327" applyFont="1" applyFill="1" applyAlignment="1">
      <alignment horizontal="center" vertical="center"/>
    </xf>
    <xf numFmtId="0" fontId="7" fillId="4" borderId="0" xfId="3" applyFill="1"/>
    <xf numFmtId="0" fontId="66" fillId="4" borderId="0" xfId="3559" applyFont="1" applyFill="1" applyAlignment="1">
      <alignment horizontal="left" vertical="center"/>
    </xf>
    <xf numFmtId="0" fontId="7" fillId="4" borderId="0" xfId="3559" applyFill="1" applyAlignment="1">
      <alignment horizontal="left" vertical="top"/>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6" fillId="4" borderId="0" xfId="3559" applyNumberFormat="1" applyFont="1" applyFill="1" applyAlignment="1">
      <alignment vertical="center"/>
    </xf>
    <xf numFmtId="0" fontId="9" fillId="4" borderId="38"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Alignment="1">
      <alignment horizontal="left" vertical="top"/>
    </xf>
    <xf numFmtId="0" fontId="9" fillId="4" borderId="39" xfId="329" quotePrefix="1" applyFont="1" applyFill="1" applyBorder="1" applyAlignment="1">
      <alignment horizontal="left" vertical="center"/>
    </xf>
    <xf numFmtId="190" fontId="47" fillId="4" borderId="0" xfId="329" applyNumberFormat="1" applyFont="1" applyFill="1"/>
    <xf numFmtId="0" fontId="47" fillId="4" borderId="0" xfId="329" applyFont="1" applyFill="1"/>
    <xf numFmtId="0" fontId="7" fillId="4" borderId="0" xfId="329" applyFill="1"/>
    <xf numFmtId="0" fontId="121" fillId="4" borderId="0" xfId="329" applyFont="1" applyFill="1" applyAlignment="1">
      <alignment vertical="center" wrapText="1"/>
    </xf>
    <xf numFmtId="0" fontId="7" fillId="4" borderId="0" xfId="329" applyFill="1" applyAlignment="1">
      <alignment vertical="center" wrapText="1"/>
    </xf>
    <xf numFmtId="0" fontId="124" fillId="4" borderId="0" xfId="329" quotePrefix="1" applyFont="1" applyFill="1" applyAlignment="1">
      <alignment vertical="center"/>
    </xf>
    <xf numFmtId="0" fontId="10" fillId="6" borderId="25" xfId="3" applyFont="1" applyFill="1" applyBorder="1" applyAlignment="1">
      <alignment horizontal="center" vertical="center"/>
    </xf>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6" borderId="9" xfId="3" quotePrefix="1" applyFont="1" applyFill="1" applyBorder="1" applyAlignment="1">
      <alignment horizontal="center" vertical="center"/>
    </xf>
    <xf numFmtId="0" fontId="10" fillId="5" borderId="12" xfId="3" applyFont="1" applyFill="1" applyBorder="1"/>
    <xf numFmtId="3" fontId="7" fillId="4" borderId="13" xfId="329" applyNumberFormat="1" applyFill="1" applyBorder="1" applyAlignment="1">
      <alignment horizontal="left" vertical="top"/>
    </xf>
    <xf numFmtId="3" fontId="7" fillId="4" borderId="14" xfId="329" applyNumberFormat="1" applyFill="1" applyBorder="1" applyAlignment="1">
      <alignment horizontal="center" vertical="center"/>
    </xf>
    <xf numFmtId="173" fontId="7" fillId="28" borderId="13" xfId="3" applyNumberFormat="1" applyFill="1" applyBorder="1" applyAlignment="1" applyProtection="1">
      <alignment horizontal="center"/>
      <protection locked="0"/>
    </xf>
    <xf numFmtId="174" fontId="7" fillId="28" borderId="13" xfId="3" applyNumberFormat="1" applyFill="1" applyBorder="1" applyAlignment="1" applyProtection="1">
      <alignment horizontal="center"/>
      <protection locked="0"/>
    </xf>
    <xf numFmtId="0" fontId="7" fillId="28" borderId="14" xfId="3" applyFill="1" applyBorder="1" applyProtection="1">
      <protection locked="0"/>
    </xf>
    <xf numFmtId="0" fontId="10" fillId="5" borderId="46" xfId="3" applyFont="1" applyFill="1" applyBorder="1"/>
    <xf numFmtId="173" fontId="7" fillId="28" borderId="63" xfId="3" applyNumberFormat="1" applyFill="1" applyBorder="1" applyAlignment="1" applyProtection="1">
      <alignment horizontal="center"/>
      <protection locked="0"/>
    </xf>
    <xf numFmtId="0" fontId="10" fillId="5" borderId="15" xfId="3" applyFont="1" applyFill="1" applyBorder="1"/>
    <xf numFmtId="0" fontId="7" fillId="5" borderId="26" xfId="3" applyFill="1" applyBorder="1"/>
    <xf numFmtId="10" fontId="7" fillId="5" borderId="27" xfId="3" applyNumberFormat="1" applyFill="1" applyBorder="1" applyAlignment="1">
      <alignment horizontal="center"/>
    </xf>
    <xf numFmtId="173" fontId="7" fillId="5" borderId="26" xfId="3" applyNumberFormat="1" applyFill="1" applyBorder="1" applyAlignment="1">
      <alignment horizontal="center"/>
    </xf>
    <xf numFmtId="174" fontId="7" fillId="8" borderId="26" xfId="3" applyNumberFormat="1" applyFill="1" applyBorder="1" applyAlignment="1">
      <alignment horizontal="center"/>
    </xf>
    <xf numFmtId="0" fontId="7" fillId="8" borderId="27" xfId="3" applyFill="1" applyBorder="1"/>
    <xf numFmtId="0" fontId="50" fillId="4" borderId="32" xfId="0" applyFont="1" applyFill="1" applyBorder="1"/>
    <xf numFmtId="0" fontId="50" fillId="4" borderId="33" xfId="0" applyFont="1" applyFill="1" applyBorder="1"/>
    <xf numFmtId="0" fontId="50" fillId="4" borderId="30" xfId="0" applyFont="1" applyFill="1" applyBorder="1"/>
    <xf numFmtId="0" fontId="52" fillId="4" borderId="36" xfId="0" applyFont="1" applyFill="1" applyBorder="1" applyAlignment="1">
      <alignment horizontal="left" vertical="center" indent="4"/>
    </xf>
    <xf numFmtId="0" fontId="50" fillId="4" borderId="37" xfId="0" applyFont="1" applyFill="1" applyBorder="1"/>
    <xf numFmtId="0" fontId="50" fillId="28" borderId="36" xfId="0" applyFont="1" applyFill="1" applyBorder="1" applyAlignment="1">
      <alignment horizontal="left" indent="4"/>
    </xf>
    <xf numFmtId="0" fontId="50" fillId="28" borderId="0" xfId="0" applyFont="1" applyFill="1"/>
    <xf numFmtId="0" fontId="50" fillId="4" borderId="36" xfId="0" applyFont="1" applyFill="1" applyBorder="1" applyAlignment="1">
      <alignment horizontal="left" indent="4"/>
    </xf>
    <xf numFmtId="0" fontId="50" fillId="27" borderId="0" xfId="0" applyFont="1" applyFill="1"/>
    <xf numFmtId="0" fontId="7" fillId="4" borderId="0" xfId="327" applyFont="1" applyFill="1" applyAlignment="1">
      <alignment horizontal="left" vertical="center" wrapText="1"/>
    </xf>
    <xf numFmtId="0" fontId="72" fillId="4" borderId="0" xfId="327" applyFont="1" applyFill="1" applyAlignment="1">
      <alignment horizontal="left" vertical="center" wrapText="1"/>
    </xf>
    <xf numFmtId="0" fontId="125" fillId="4" borderId="36" xfId="0" applyFont="1" applyFill="1" applyBorder="1" applyAlignment="1">
      <alignment horizontal="left" indent="4"/>
    </xf>
    <xf numFmtId="0" fontId="52" fillId="4" borderId="36" xfId="0" applyFont="1" applyFill="1" applyBorder="1" applyAlignment="1">
      <alignment horizontal="left" indent="4"/>
    </xf>
    <xf numFmtId="0" fontId="50" fillId="4" borderId="34" xfId="0" applyFont="1" applyFill="1" applyBorder="1"/>
    <xf numFmtId="0" fontId="50" fillId="4" borderId="20" xfId="0" applyFont="1" applyFill="1" applyBorder="1"/>
    <xf numFmtId="0" fontId="50" fillId="4" borderId="35" xfId="0" applyFont="1" applyFill="1" applyBorder="1"/>
    <xf numFmtId="0" fontId="69" fillId="81" borderId="30" xfId="327" applyFont="1" applyFill="1" applyBorder="1" applyAlignment="1">
      <alignment horizontal="center" vertical="center" wrapText="1"/>
    </xf>
    <xf numFmtId="0" fontId="10" fillId="4" borderId="0" xfId="327" applyFont="1" applyFill="1" applyAlignment="1">
      <alignment vertical="center" wrapText="1"/>
    </xf>
    <xf numFmtId="0" fontId="126" fillId="4" borderId="0" xfId="327" applyFont="1" applyFill="1" applyAlignment="1">
      <alignment horizontal="right" vertical="center"/>
    </xf>
    <xf numFmtId="184" fontId="126" fillId="4" borderId="0" xfId="1879" applyNumberFormat="1" applyFont="1" applyFill="1" applyAlignment="1" applyProtection="1">
      <alignment horizontal="center" vertical="center"/>
    </xf>
    <xf numFmtId="0" fontId="10" fillId="4" borderId="17" xfId="327" applyFont="1" applyFill="1" applyBorder="1" applyAlignment="1">
      <alignment horizontal="left" vertical="center" wrapText="1"/>
    </xf>
    <xf numFmtId="0" fontId="52" fillId="27" borderId="36" xfId="0" applyFont="1" applyFill="1" applyBorder="1" applyAlignment="1">
      <alignment horizontal="left" vertical="center" indent="4"/>
    </xf>
    <xf numFmtId="0" fontId="7" fillId="4" borderId="0" xfId="327" applyFont="1" applyFill="1" applyAlignment="1">
      <alignment vertical="top" wrapText="1"/>
    </xf>
    <xf numFmtId="0" fontId="69" fillId="112" borderId="70" xfId="327" applyFont="1" applyFill="1" applyBorder="1" applyAlignment="1" applyProtection="1">
      <alignment horizontal="center" vertical="center" wrapText="1"/>
      <protection locked="0"/>
    </xf>
    <xf numFmtId="172" fontId="69" fillId="111" borderId="79" xfId="1" applyFont="1" applyFill="1" applyBorder="1" applyAlignment="1" applyProtection="1">
      <alignment horizontal="center" vertical="center" wrapText="1"/>
    </xf>
    <xf numFmtId="172" fontId="51" fillId="110" borderId="70" xfId="1" applyFont="1" applyFill="1" applyBorder="1" applyAlignment="1" applyProtection="1">
      <alignment horizontal="center" vertical="center" wrapText="1"/>
    </xf>
    <xf numFmtId="172" fontId="75" fillId="110" borderId="70" xfId="1" applyFont="1" applyFill="1" applyBorder="1" applyAlignment="1" applyProtection="1">
      <alignment horizontal="center" vertical="center" wrapText="1"/>
    </xf>
    <xf numFmtId="172" fontId="69" fillId="110" borderId="71" xfId="1" applyFont="1" applyFill="1" applyBorder="1" applyAlignment="1" applyProtection="1">
      <alignment horizontal="center" vertical="center"/>
    </xf>
    <xf numFmtId="172" fontId="69" fillId="112" borderId="80" xfId="1" applyFont="1" applyFill="1" applyBorder="1" applyAlignment="1" applyProtection="1">
      <alignment horizontal="center" vertical="center" wrapText="1"/>
      <protection locked="0"/>
    </xf>
    <xf numFmtId="172" fontId="51" fillId="110" borderId="81" xfId="1" applyFont="1" applyFill="1" applyBorder="1" applyAlignment="1" applyProtection="1">
      <alignment horizontal="center" vertical="center" wrapText="1"/>
    </xf>
    <xf numFmtId="172" fontId="75" fillId="110" borderId="81" xfId="1" applyFont="1" applyFill="1" applyBorder="1" applyAlignment="1" applyProtection="1">
      <alignment horizontal="center" vertical="center" wrapText="1"/>
    </xf>
    <xf numFmtId="172" fontId="69" fillId="110" borderId="82" xfId="1" applyFont="1" applyFill="1" applyBorder="1" applyAlignment="1" applyProtection="1">
      <alignment horizontal="center" vertical="center"/>
    </xf>
    <xf numFmtId="0" fontId="69" fillId="111" borderId="83" xfId="327" applyFont="1" applyFill="1" applyBorder="1" applyAlignment="1">
      <alignment horizontal="center" vertical="center" wrapText="1"/>
    </xf>
    <xf numFmtId="172" fontId="69" fillId="112" borderId="83" xfId="1" applyFont="1" applyFill="1" applyBorder="1" applyAlignment="1" applyProtection="1">
      <alignment horizontal="center" vertical="center" wrapText="1"/>
      <protection locked="0"/>
    </xf>
    <xf numFmtId="0" fontId="68" fillId="81" borderId="29" xfId="327" applyFont="1" applyFill="1" applyBorder="1" applyAlignment="1">
      <alignment horizontal="center" vertical="center" wrapText="1"/>
    </xf>
    <xf numFmtId="0" fontId="68" fillId="81" borderId="7" xfId="327" applyFont="1" applyFill="1" applyBorder="1" applyAlignment="1">
      <alignment horizontal="center" vertical="center" wrapText="1"/>
    </xf>
    <xf numFmtId="0" fontId="52" fillId="81" borderId="29" xfId="327" applyFont="1" applyFill="1" applyBorder="1" applyAlignment="1">
      <alignment horizontal="center" vertical="center" wrapText="1"/>
    </xf>
    <xf numFmtId="0" fontId="68" fillId="113" borderId="29" xfId="327" applyFont="1" applyFill="1" applyBorder="1" applyAlignment="1">
      <alignment horizontal="center" vertical="center" wrapText="1"/>
    </xf>
    <xf numFmtId="172" fontId="69" fillId="114" borderId="83" xfId="1" applyFont="1" applyFill="1" applyBorder="1" applyAlignment="1" applyProtection="1">
      <alignment horizontal="center" vertical="center" wrapText="1"/>
      <protection locked="0"/>
    </xf>
    <xf numFmtId="172" fontId="51" fillId="114" borderId="70" xfId="1" applyFont="1" applyFill="1" applyBorder="1" applyAlignment="1" applyProtection="1">
      <alignment horizontal="center" vertical="center" wrapText="1"/>
    </xf>
    <xf numFmtId="172" fontId="75" fillId="114" borderId="70" xfId="1" applyFont="1" applyFill="1" applyBorder="1" applyAlignment="1" applyProtection="1">
      <alignment horizontal="center" vertical="center" wrapText="1"/>
    </xf>
    <xf numFmtId="172" fontId="69" fillId="114" borderId="71" xfId="1" applyFont="1" applyFill="1" applyBorder="1" applyAlignment="1" applyProtection="1">
      <alignment horizontal="center" vertical="center"/>
    </xf>
    <xf numFmtId="0" fontId="68" fillId="113" borderId="30" xfId="327" applyFont="1" applyFill="1" applyBorder="1" applyAlignment="1">
      <alignment horizontal="center" vertical="center" wrapText="1"/>
    </xf>
    <xf numFmtId="0" fontId="69" fillId="112" borderId="13" xfId="327" applyFont="1" applyFill="1" applyBorder="1" applyAlignment="1" applyProtection="1">
      <alignment horizontal="center" vertical="center" wrapText="1"/>
      <protection locked="0"/>
    </xf>
    <xf numFmtId="0" fontId="52" fillId="81" borderId="6" xfId="327" applyFont="1" applyFill="1" applyBorder="1" applyAlignment="1">
      <alignment horizontal="center" vertical="center" wrapText="1"/>
    </xf>
    <xf numFmtId="0" fontId="52" fillId="81" borderId="87" xfId="327" applyFont="1" applyFill="1" applyBorder="1" applyAlignment="1">
      <alignment horizontal="center" vertical="center" wrapText="1"/>
    </xf>
    <xf numFmtId="0" fontId="69" fillId="111" borderId="38" xfId="327" applyFont="1" applyFill="1" applyBorder="1" applyAlignment="1">
      <alignment horizontal="center" vertical="center" wrapText="1"/>
    </xf>
    <xf numFmtId="0" fontId="69" fillId="111" borderId="39" xfId="327" applyFont="1" applyFill="1" applyBorder="1" applyAlignment="1">
      <alignment horizontal="center" vertical="center" wrapText="1"/>
    </xf>
    <xf numFmtId="172" fontId="69" fillId="110" borderId="88" xfId="1" applyFont="1" applyFill="1" applyBorder="1" applyAlignment="1" applyProtection="1">
      <alignment horizontal="center" vertical="center"/>
    </xf>
    <xf numFmtId="172" fontId="69" fillId="110" borderId="14" xfId="1" applyFont="1" applyFill="1" applyBorder="1" applyAlignment="1" applyProtection="1">
      <alignment horizontal="center" vertical="center"/>
    </xf>
    <xf numFmtId="184" fontId="126" fillId="4" borderId="0" xfId="1879" applyNumberFormat="1" applyFont="1" applyFill="1" applyBorder="1" applyAlignment="1" applyProtection="1">
      <alignment horizontal="center" vertical="center"/>
    </xf>
    <xf numFmtId="0" fontId="68" fillId="113" borderId="25" xfId="327" applyFont="1" applyFill="1" applyBorder="1" applyAlignment="1">
      <alignment horizontal="center" vertical="center" wrapText="1"/>
    </xf>
    <xf numFmtId="172" fontId="69" fillId="114" borderId="38" xfId="1" applyFont="1" applyFill="1" applyBorder="1" applyAlignment="1" applyProtection="1">
      <alignment horizontal="center" vertical="center" wrapText="1"/>
      <protection locked="0"/>
    </xf>
    <xf numFmtId="172" fontId="51" fillId="114" borderId="11" xfId="1" applyFont="1" applyFill="1" applyBorder="1" applyAlignment="1" applyProtection="1">
      <alignment horizontal="center" vertical="center" wrapText="1"/>
    </xf>
    <xf numFmtId="172" fontId="75" fillId="114" borderId="11" xfId="1" applyFont="1" applyFill="1" applyBorder="1" applyAlignment="1" applyProtection="1">
      <alignment horizontal="center" vertical="center" wrapText="1"/>
    </xf>
    <xf numFmtId="172" fontId="69" fillId="114" borderId="88" xfId="1" applyFont="1" applyFill="1" applyBorder="1" applyAlignment="1" applyProtection="1">
      <alignment horizontal="center" vertical="center"/>
    </xf>
    <xf numFmtId="0" fontId="68" fillId="113" borderId="12" xfId="327" applyFont="1" applyFill="1" applyBorder="1" applyAlignment="1">
      <alignment horizontal="center" vertical="center" wrapText="1"/>
    </xf>
    <xf numFmtId="172" fontId="69" fillId="114" borderId="39" xfId="1" applyFont="1" applyFill="1" applyBorder="1" applyAlignment="1" applyProtection="1">
      <alignment horizontal="center" vertical="center" wrapText="1"/>
      <protection locked="0"/>
    </xf>
    <xf numFmtId="172" fontId="51" fillId="114" borderId="13" xfId="1" applyFont="1" applyFill="1" applyBorder="1" applyAlignment="1" applyProtection="1">
      <alignment horizontal="center" vertical="center" wrapText="1"/>
    </xf>
    <xf numFmtId="172" fontId="75" fillId="114" borderId="13" xfId="1" applyFont="1" applyFill="1" applyBorder="1" applyAlignment="1" applyProtection="1">
      <alignment horizontal="center" vertical="center" wrapText="1"/>
    </xf>
    <xf numFmtId="172" fontId="69" fillId="114" borderId="14" xfId="1" applyFont="1" applyFill="1" applyBorder="1" applyAlignment="1" applyProtection="1">
      <alignment horizontal="center" vertical="center"/>
    </xf>
    <xf numFmtId="184" fontId="127" fillId="4" borderId="17" xfId="1879" applyNumberFormat="1" applyFont="1" applyFill="1" applyBorder="1" applyAlignment="1" applyProtection="1">
      <alignment horizontal="center" vertical="center"/>
    </xf>
    <xf numFmtId="172" fontId="69" fillId="110" borderId="91" xfId="1" applyFont="1" applyFill="1" applyBorder="1" applyAlignment="1" applyProtection="1">
      <alignment horizontal="center" vertical="center"/>
    </xf>
    <xf numFmtId="0" fontId="68" fillId="113" borderId="46" xfId="327" applyFont="1" applyFill="1" applyBorder="1" applyAlignment="1">
      <alignment horizontal="center" vertical="center" wrapText="1"/>
    </xf>
    <xf numFmtId="172" fontId="69" fillId="114" borderId="90" xfId="1" applyFont="1" applyFill="1" applyBorder="1" applyAlignment="1" applyProtection="1">
      <alignment horizontal="center" vertical="center" wrapText="1"/>
      <protection locked="0"/>
    </xf>
    <xf numFmtId="172" fontId="51" fillId="114" borderId="63" xfId="1" applyFont="1" applyFill="1" applyBorder="1" applyAlignment="1" applyProtection="1">
      <alignment horizontal="center" vertical="center" wrapText="1"/>
    </xf>
    <xf numFmtId="172" fontId="75" fillId="114" borderId="63" xfId="1" applyFont="1" applyFill="1" applyBorder="1" applyAlignment="1" applyProtection="1">
      <alignment horizontal="center" vertical="center" wrapText="1"/>
    </xf>
    <xf numFmtId="172" fontId="69" fillId="114" borderId="91" xfId="1" applyFont="1" applyFill="1" applyBorder="1" applyAlignment="1" applyProtection="1">
      <alignment horizontal="center" vertical="center"/>
    </xf>
    <xf numFmtId="0" fontId="51" fillId="4" borderId="6" xfId="3315" applyFont="1" applyFill="1" applyBorder="1" applyAlignment="1">
      <alignment vertical="center"/>
    </xf>
    <xf numFmtId="0" fontId="51" fillId="4" borderId="67" xfId="3315" applyFont="1" applyFill="1" applyBorder="1" applyAlignment="1">
      <alignment vertical="center"/>
    </xf>
    <xf numFmtId="0" fontId="51" fillId="4" borderId="87" xfId="3315" applyFont="1" applyFill="1" applyBorder="1" applyAlignment="1">
      <alignment vertical="center"/>
    </xf>
    <xf numFmtId="0" fontId="51" fillId="4" borderId="89" xfId="3315" applyFont="1" applyFill="1" applyBorder="1" applyAlignment="1">
      <alignment vertical="center"/>
    </xf>
    <xf numFmtId="0" fontId="74" fillId="4" borderId="0" xfId="3315" applyFont="1" applyFill="1" applyAlignment="1">
      <alignment horizontal="right" vertical="center"/>
    </xf>
    <xf numFmtId="1" fontId="69" fillId="80" borderId="7" xfId="3315" applyNumberFormat="1" applyFont="1" applyFill="1" applyBorder="1" applyAlignment="1">
      <alignment horizontal="center" vertical="center"/>
    </xf>
    <xf numFmtId="0" fontId="69" fillId="80" borderId="7" xfId="3315" applyFont="1" applyFill="1" applyBorder="1" applyAlignment="1">
      <alignment horizontal="center" vertical="center" wrapText="1"/>
    </xf>
    <xf numFmtId="0" fontId="69" fillId="80" borderId="10" xfId="3315" applyFont="1" applyFill="1" applyBorder="1" applyAlignment="1">
      <alignment vertical="center" wrapText="1"/>
    </xf>
    <xf numFmtId="0" fontId="69" fillId="80" borderId="7" xfId="3315" applyFont="1" applyFill="1" applyBorder="1" applyAlignment="1">
      <alignment horizontal="center" vertical="center"/>
    </xf>
    <xf numFmtId="0" fontId="69" fillId="80" borderId="8" xfId="3315" applyFont="1" applyFill="1" applyBorder="1" applyAlignment="1">
      <alignment horizontal="center" vertical="center"/>
    </xf>
    <xf numFmtId="0" fontId="51" fillId="4" borderId="87" xfId="3315" applyFont="1" applyFill="1" applyBorder="1" applyAlignment="1">
      <alignment horizontal="left" vertical="center" wrapText="1"/>
    </xf>
    <xf numFmtId="211" fontId="51" fillId="22" borderId="17" xfId="1" applyNumberFormat="1" applyFont="1" applyFill="1" applyBorder="1" applyAlignment="1">
      <alignment vertical="center" wrapText="1"/>
    </xf>
    <xf numFmtId="172" fontId="51" fillId="22" borderId="87" xfId="1" applyFont="1" applyFill="1" applyBorder="1" applyAlignment="1">
      <alignment horizontal="right" vertical="center"/>
    </xf>
    <xf numFmtId="172" fontId="51" fillId="4" borderId="75" xfId="1" applyFont="1" applyFill="1" applyBorder="1" applyAlignment="1">
      <alignment horizontal="right" vertical="center"/>
    </xf>
    <xf numFmtId="0" fontId="51" fillId="22" borderId="89" xfId="3315" applyFont="1" applyFill="1" applyBorder="1" applyAlignment="1">
      <alignment horizontal="left" vertical="center" wrapText="1"/>
    </xf>
    <xf numFmtId="0" fontId="51" fillId="22" borderId="31" xfId="3315" applyFont="1" applyFill="1" applyBorder="1" applyAlignment="1">
      <alignment horizontal="left" vertical="center" wrapText="1"/>
    </xf>
    <xf numFmtId="211" fontId="51" fillId="22" borderId="78" xfId="1" applyNumberFormat="1" applyFont="1" applyFill="1" applyBorder="1" applyAlignment="1">
      <alignment vertical="center" wrapText="1"/>
    </xf>
    <xf numFmtId="172" fontId="51" fillId="22" borderId="31" xfId="1" applyFont="1" applyFill="1" applyBorder="1" applyAlignment="1">
      <alignment horizontal="right" vertical="center"/>
    </xf>
    <xf numFmtId="172" fontId="51" fillId="4" borderId="92" xfId="1" applyFont="1" applyFill="1" applyBorder="1" applyAlignment="1">
      <alignment horizontal="right" vertical="center"/>
    </xf>
    <xf numFmtId="172" fontId="69" fillId="4" borderId="93" xfId="1" applyFont="1" applyFill="1" applyBorder="1" applyAlignment="1">
      <alignment horizontal="right" vertical="center"/>
    </xf>
    <xf numFmtId="172" fontId="51" fillId="22" borderId="17" xfId="1" applyFont="1" applyFill="1" applyBorder="1" applyAlignment="1">
      <alignment vertical="center" wrapText="1"/>
    </xf>
    <xf numFmtId="0" fontId="127" fillId="4" borderId="0" xfId="3315" applyFont="1" applyFill="1" applyAlignment="1">
      <alignment horizontal="right" vertical="center"/>
    </xf>
    <xf numFmtId="0" fontId="51" fillId="4" borderId="89" xfId="3315" applyFont="1" applyFill="1" applyBorder="1" applyAlignment="1">
      <alignment horizontal="left" vertical="center" wrapText="1"/>
    </xf>
    <xf numFmtId="172" fontId="51" fillId="22" borderId="78" xfId="1" applyFont="1" applyFill="1" applyBorder="1" applyAlignment="1">
      <alignment vertical="center" wrapText="1"/>
    </xf>
    <xf numFmtId="0" fontId="52" fillId="81" borderId="89" xfId="327" applyFont="1" applyFill="1" applyBorder="1" applyAlignment="1">
      <alignment horizontal="center" vertical="center" wrapText="1"/>
    </xf>
    <xf numFmtId="0" fontId="69" fillId="111" borderId="90" xfId="327" applyFont="1" applyFill="1" applyBorder="1" applyAlignment="1">
      <alignment horizontal="center" vertical="center" wrapText="1"/>
    </xf>
    <xf numFmtId="0" fontId="69" fillId="112" borderId="63" xfId="327" applyFont="1" applyFill="1" applyBorder="1" applyAlignment="1" applyProtection="1">
      <alignment horizontal="center" vertical="center" wrapText="1"/>
      <protection locked="0"/>
    </xf>
    <xf numFmtId="0" fontId="51" fillId="4" borderId="32" xfId="327" applyFont="1" applyFill="1" applyBorder="1" applyAlignment="1">
      <alignment vertical="center" wrapText="1"/>
    </xf>
    <xf numFmtId="0" fontId="68" fillId="113" borderId="28" xfId="327" applyFont="1" applyFill="1" applyBorder="1" applyAlignment="1">
      <alignment horizontal="center" vertical="center" wrapText="1"/>
    </xf>
    <xf numFmtId="172" fontId="69" fillId="114" borderId="84" xfId="1" applyFont="1" applyFill="1" applyBorder="1" applyAlignment="1" applyProtection="1">
      <alignment horizontal="center" vertical="center" wrapText="1"/>
      <protection locked="0"/>
    </xf>
    <xf numFmtId="172" fontId="51" fillId="114" borderId="85" xfId="1" applyFont="1" applyFill="1" applyBorder="1" applyAlignment="1" applyProtection="1">
      <alignment horizontal="center" vertical="center" wrapText="1"/>
    </xf>
    <xf numFmtId="172" fontId="75" fillId="114" borderId="85" xfId="1" applyFont="1" applyFill="1" applyBorder="1" applyAlignment="1" applyProtection="1">
      <alignment horizontal="center" vertical="center" wrapText="1"/>
    </xf>
    <xf numFmtId="172" fontId="69" fillId="114" borderId="86" xfId="1" applyFont="1" applyFill="1" applyBorder="1" applyAlignment="1" applyProtection="1">
      <alignment horizontal="center" vertical="center"/>
    </xf>
    <xf numFmtId="0" fontId="69" fillId="28" borderId="7" xfId="327" applyFont="1" applyFill="1" applyBorder="1" applyAlignment="1" applyProtection="1">
      <alignment horizontal="left" vertical="top"/>
      <protection locked="0"/>
    </xf>
    <xf numFmtId="0" fontId="69" fillId="4" borderId="0" xfId="327" applyFont="1" applyFill="1" applyAlignment="1" applyProtection="1">
      <alignment horizontal="left" vertical="top"/>
      <protection locked="0"/>
    </xf>
    <xf numFmtId="0" fontId="51" fillId="4" borderId="15" xfId="327" applyFont="1" applyFill="1" applyBorder="1" applyAlignment="1">
      <alignment vertical="center" wrapText="1"/>
    </xf>
    <xf numFmtId="0" fontId="69" fillId="80" borderId="25" xfId="327" applyFont="1" applyFill="1" applyBorder="1" applyAlignment="1">
      <alignment horizontal="center" vertical="center" wrapText="1"/>
    </xf>
    <xf numFmtId="0" fontId="69" fillId="80" borderId="15" xfId="327" applyFont="1" applyFill="1" applyBorder="1" applyAlignment="1">
      <alignment horizontal="center" vertical="center" wrapText="1"/>
    </xf>
    <xf numFmtId="172" fontId="69" fillId="5" borderId="38" xfId="1" applyFont="1" applyFill="1" applyBorder="1" applyAlignment="1" applyProtection="1">
      <alignment horizontal="center" vertical="center" wrapText="1"/>
    </xf>
    <xf numFmtId="172" fontId="69" fillId="28" borderId="11" xfId="1" applyFont="1" applyFill="1" applyBorder="1" applyAlignment="1" applyProtection="1">
      <alignment horizontal="center" vertical="center" wrapText="1"/>
      <protection locked="0"/>
    </xf>
    <xf numFmtId="172" fontId="69" fillId="5" borderId="94" xfId="1" applyFont="1" applyFill="1" applyBorder="1" applyAlignment="1" applyProtection="1">
      <alignment horizontal="center" vertical="center" wrapText="1"/>
    </xf>
    <xf numFmtId="172" fontId="69" fillId="28" borderId="26" xfId="1" applyFont="1" applyFill="1" applyBorder="1" applyAlignment="1" applyProtection="1">
      <alignment horizontal="center" vertical="center" wrapText="1"/>
      <protection locked="0"/>
    </xf>
    <xf numFmtId="172" fontId="69" fillId="5" borderId="95" xfId="1" applyFont="1" applyFill="1" applyBorder="1" applyAlignment="1" applyProtection="1">
      <alignment horizontal="center" vertical="center" wrapText="1"/>
    </xf>
    <xf numFmtId="172" fontId="69" fillId="5" borderId="96" xfId="1" applyFont="1" applyFill="1" applyBorder="1" applyAlignment="1" applyProtection="1">
      <alignment horizontal="center" vertical="center" wrapText="1"/>
    </xf>
    <xf numFmtId="0" fontId="68" fillId="81" borderId="25" xfId="327" applyFont="1" applyFill="1" applyBorder="1" applyAlignment="1">
      <alignment horizontal="center" vertical="center" wrapText="1"/>
    </xf>
    <xf numFmtId="0" fontId="68" fillId="81" borderId="15" xfId="327" applyFont="1" applyFill="1" applyBorder="1" applyAlignment="1">
      <alignment horizontal="center" vertical="center" wrapText="1"/>
    </xf>
    <xf numFmtId="0" fontId="68" fillId="113" borderId="35" xfId="327" applyFont="1" applyFill="1" applyBorder="1" applyAlignment="1">
      <alignment horizontal="center" vertical="center" wrapText="1"/>
    </xf>
    <xf numFmtId="172" fontId="51" fillId="110" borderId="11" xfId="1" applyFont="1" applyFill="1" applyBorder="1" applyAlignment="1" applyProtection="1">
      <alignment horizontal="center" vertical="center" wrapText="1"/>
    </xf>
    <xf numFmtId="172" fontId="75" fillId="110" borderId="11" xfId="1" applyFont="1" applyFill="1" applyBorder="1" applyAlignment="1" applyProtection="1">
      <alignment horizontal="center" vertical="center" wrapText="1"/>
    </xf>
    <xf numFmtId="172" fontId="69" fillId="112" borderId="94" xfId="1" applyFont="1" applyFill="1" applyBorder="1" applyAlignment="1" applyProtection="1">
      <alignment horizontal="center" vertical="center" wrapText="1"/>
      <protection locked="0"/>
    </xf>
    <xf numFmtId="172" fontId="51" fillId="110" borderId="26" xfId="1" applyFont="1" applyFill="1" applyBorder="1" applyAlignment="1" applyProtection="1">
      <alignment horizontal="center" vertical="center" wrapText="1"/>
    </xf>
    <xf numFmtId="172" fontId="75" fillId="110" borderId="26" xfId="1" applyFont="1" applyFill="1" applyBorder="1" applyAlignment="1" applyProtection="1">
      <alignment horizontal="center" vertical="center" wrapText="1"/>
    </xf>
    <xf numFmtId="172" fontId="69" fillId="110" borderId="27" xfId="1" applyFont="1" applyFill="1" applyBorder="1" applyAlignment="1" applyProtection="1">
      <alignment horizontal="center" vertical="center"/>
    </xf>
    <xf numFmtId="172" fontId="75" fillId="110" borderId="13" xfId="1" applyFont="1" applyFill="1" applyBorder="1" applyAlignment="1" applyProtection="1">
      <alignment horizontal="center" vertical="center" wrapText="1"/>
    </xf>
    <xf numFmtId="172" fontId="75" fillId="110" borderId="63" xfId="1" applyFont="1" applyFill="1" applyBorder="1" applyAlignment="1" applyProtection="1">
      <alignment horizontal="center" vertical="center" wrapText="1"/>
    </xf>
    <xf numFmtId="172" fontId="69" fillId="111" borderId="95" xfId="1" applyFont="1" applyFill="1" applyBorder="1" applyAlignment="1" applyProtection="1">
      <alignment horizontal="center" vertical="center" wrapText="1"/>
    </xf>
    <xf numFmtId="172" fontId="69" fillId="111" borderId="40" xfId="1" applyFont="1" applyFill="1" applyBorder="1" applyAlignment="1" applyProtection="1">
      <alignment horizontal="center" vertical="center" wrapText="1"/>
    </xf>
    <xf numFmtId="172" fontId="69" fillId="111" borderId="66" xfId="1" applyFont="1" applyFill="1" applyBorder="1" applyAlignment="1" applyProtection="1">
      <alignment horizontal="center" vertical="center" wrapText="1"/>
    </xf>
    <xf numFmtId="0" fontId="68" fillId="81" borderId="100" xfId="327" applyFont="1" applyFill="1" applyBorder="1" applyAlignment="1">
      <alignment horizontal="center" vertical="center" wrapText="1"/>
    </xf>
    <xf numFmtId="0" fontId="68" fillId="81" borderId="12" xfId="327" applyFont="1" applyFill="1" applyBorder="1" applyAlignment="1">
      <alignment horizontal="center" vertical="center" wrapText="1"/>
    </xf>
    <xf numFmtId="172" fontId="69" fillId="112" borderId="101" xfId="1" applyFont="1" applyFill="1" applyBorder="1" applyAlignment="1" applyProtection="1">
      <alignment horizontal="center" vertical="center" wrapText="1"/>
      <protection locked="0"/>
    </xf>
    <xf numFmtId="172" fontId="51" fillId="110" borderId="97" xfId="1" applyFont="1" applyFill="1" applyBorder="1" applyAlignment="1" applyProtection="1">
      <alignment horizontal="center" vertical="center" wrapText="1"/>
    </xf>
    <xf numFmtId="172" fontId="51" fillId="110" borderId="98" xfId="1" applyFont="1" applyFill="1" applyBorder="1" applyAlignment="1" applyProtection="1">
      <alignment horizontal="center" vertical="center" wrapText="1"/>
    </xf>
    <xf numFmtId="172" fontId="51" fillId="110" borderId="99" xfId="1" applyFont="1" applyFill="1" applyBorder="1" applyAlignment="1" applyProtection="1">
      <alignment horizontal="center" vertical="center" wrapText="1"/>
    </xf>
    <xf numFmtId="172" fontId="69" fillId="112" borderId="6" xfId="1" applyFont="1" applyFill="1" applyBorder="1" applyAlignment="1" applyProtection="1">
      <alignment horizontal="center" vertical="center" wrapText="1"/>
      <protection locked="0"/>
    </xf>
    <xf numFmtId="172" fontId="69" fillId="112" borderId="87" xfId="1" applyFont="1" applyFill="1" applyBorder="1" applyAlignment="1" applyProtection="1">
      <alignment horizontal="center" vertical="center" wrapText="1"/>
      <protection locked="0"/>
    </xf>
    <xf numFmtId="172" fontId="69" fillId="112" borderId="31" xfId="1" applyFont="1" applyFill="1" applyBorder="1" applyAlignment="1" applyProtection="1">
      <alignment horizontal="center" vertical="center" wrapText="1"/>
      <protection locked="0"/>
    </xf>
    <xf numFmtId="0" fontId="129" fillId="4" borderId="25" xfId="327" applyFont="1" applyFill="1" applyBorder="1" applyAlignment="1">
      <alignment vertical="center" wrapText="1"/>
    </xf>
    <xf numFmtId="1" fontId="69" fillId="80" borderId="5" xfId="3315" applyNumberFormat="1" applyFont="1" applyFill="1" applyBorder="1" applyAlignment="1">
      <alignment horizontal="center" vertical="center"/>
    </xf>
    <xf numFmtId="1" fontId="69" fillId="80" borderId="10" xfId="3315" applyNumberFormat="1" applyFont="1" applyFill="1" applyBorder="1" applyAlignment="1">
      <alignment horizontal="center" vertical="center"/>
    </xf>
    <xf numFmtId="1" fontId="69" fillId="80" borderId="8" xfId="3315" applyNumberFormat="1" applyFont="1" applyFill="1" applyBorder="1" applyAlignment="1">
      <alignment horizontal="center" vertical="center"/>
    </xf>
    <xf numFmtId="1" fontId="51" fillId="4" borderId="76" xfId="3315" applyNumberFormat="1" applyFont="1" applyFill="1" applyBorder="1" applyAlignment="1">
      <alignment horizontal="center" vertical="center"/>
    </xf>
    <xf numFmtId="1" fontId="51" fillId="4" borderId="28" xfId="3315" applyNumberFormat="1" applyFont="1" applyFill="1" applyBorder="1" applyAlignment="1">
      <alignment horizontal="center" vertical="center"/>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74" fillId="4" borderId="0" xfId="327" applyFont="1" applyFill="1" applyAlignment="1">
      <alignment horizontal="center" vertical="center"/>
    </xf>
    <xf numFmtId="0" fontId="69" fillId="81" borderId="32" xfId="327" applyFont="1" applyFill="1" applyBorder="1" applyAlignment="1">
      <alignment horizontal="center" vertical="center" wrapText="1"/>
    </xf>
    <xf numFmtId="0" fontId="69" fillId="81" borderId="33" xfId="327" applyFont="1" applyFill="1" applyBorder="1" applyAlignment="1">
      <alignment horizontal="center" vertical="center" wrapText="1"/>
    </xf>
    <xf numFmtId="0" fontId="51" fillId="4" borderId="29" xfId="327" applyFont="1" applyFill="1" applyBorder="1" applyAlignment="1">
      <alignment horizontal="center" vertical="center"/>
    </xf>
    <xf numFmtId="0" fontId="51" fillId="4" borderId="76" xfId="327" applyFont="1" applyFill="1" applyBorder="1" applyAlignment="1">
      <alignment horizontal="center" vertical="center"/>
    </xf>
    <xf numFmtId="0" fontId="51" fillId="4" borderId="36" xfId="327" applyFont="1" applyFill="1" applyBorder="1" applyAlignment="1">
      <alignment horizontal="center" vertical="center"/>
    </xf>
    <xf numFmtId="0" fontId="51" fillId="4" borderId="34" xfId="327" applyFont="1" applyFill="1" applyBorder="1" applyAlignment="1">
      <alignment horizontal="center" vertical="center"/>
    </xf>
    <xf numFmtId="10" fontId="128" fillId="115" borderId="5" xfId="327" applyNumberFormat="1" applyFont="1" applyFill="1" applyBorder="1" applyAlignment="1">
      <alignment horizontal="center" vertical="center"/>
    </xf>
    <xf numFmtId="10" fontId="128" fillId="115" borderId="10" xfId="327" applyNumberFormat="1" applyFont="1" applyFill="1" applyBorder="1" applyAlignment="1">
      <alignment horizontal="center" vertical="center"/>
    </xf>
    <xf numFmtId="10" fontId="128" fillId="115" borderId="8" xfId="327" applyNumberFormat="1" applyFont="1" applyFill="1" applyBorder="1" applyAlignment="1">
      <alignment horizontal="center" vertical="center"/>
    </xf>
    <xf numFmtId="0" fontId="51" fillId="4" borderId="29" xfId="327" applyFont="1" applyFill="1" applyBorder="1" applyAlignment="1">
      <alignment horizontal="center" vertical="center" wrapText="1"/>
    </xf>
    <xf numFmtId="0" fontId="51" fillId="4" borderId="28" xfId="327" applyFont="1" applyFill="1" applyBorder="1" applyAlignment="1">
      <alignment horizontal="center" vertical="center" wrapText="1"/>
    </xf>
    <xf numFmtId="0" fontId="51" fillId="4" borderId="32" xfId="327" applyFont="1" applyFill="1" applyBorder="1" applyAlignment="1">
      <alignment horizontal="center" vertical="center" wrapText="1"/>
    </xf>
    <xf numFmtId="0" fontId="51" fillId="4" borderId="36" xfId="327" applyFont="1" applyFill="1" applyBorder="1" applyAlignment="1">
      <alignment horizontal="center" vertical="center" wrapText="1"/>
    </xf>
    <xf numFmtId="0" fontId="69" fillId="80" borderId="5" xfId="327" applyFont="1" applyFill="1" applyBorder="1" applyAlignment="1">
      <alignment horizontal="center" vertical="center"/>
    </xf>
    <xf numFmtId="0" fontId="69" fillId="80" borderId="10" xfId="327" applyFont="1" applyFill="1" applyBorder="1" applyAlignment="1">
      <alignment horizontal="center" vertical="center"/>
    </xf>
    <xf numFmtId="0" fontId="69" fillId="80" borderId="8" xfId="327" applyFont="1" applyFill="1" applyBorder="1" applyAlignment="1">
      <alignment horizontal="center" vertical="center"/>
    </xf>
    <xf numFmtId="0" fontId="51" fillId="4" borderId="28" xfId="327" applyFont="1" applyFill="1" applyBorder="1" applyAlignment="1">
      <alignment horizontal="center" vertical="center"/>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47" fillId="4" borderId="70" xfId="329" quotePrefix="1" applyFont="1" applyFill="1" applyBorder="1" applyAlignment="1">
      <alignment horizontal="left" vertical="center" wrapText="1"/>
    </xf>
    <xf numFmtId="0" fontId="47" fillId="4" borderId="70" xfId="329" applyFont="1" applyFill="1" applyBorder="1" applyAlignment="1">
      <alignment horizontal="left" vertical="center" wrapText="1"/>
    </xf>
    <xf numFmtId="0" fontId="47" fillId="4" borderId="71" xfId="329" applyFont="1" applyFill="1" applyBorder="1" applyAlignment="1">
      <alignment horizontal="left" vertical="center" wrapText="1"/>
    </xf>
    <xf numFmtId="0" fontId="9" fillId="4" borderId="39" xfId="329" quotePrefix="1" applyFont="1" applyFill="1" applyBorder="1" applyAlignment="1">
      <alignment horizontal="left" vertical="center" wrapText="1"/>
    </xf>
    <xf numFmtId="0" fontId="47" fillId="4" borderId="66" xfId="329" quotePrefix="1" applyFont="1" applyFill="1" applyBorder="1" applyAlignment="1">
      <alignment horizontal="left" vertical="center" wrapText="1"/>
    </xf>
    <xf numFmtId="0" fontId="47" fillId="4" borderId="72" xfId="329" applyFont="1" applyFill="1" applyBorder="1" applyAlignment="1">
      <alignment horizontal="left" vertical="center" wrapText="1"/>
    </xf>
    <xf numFmtId="0" fontId="47" fillId="4" borderId="73" xfId="329" applyFont="1" applyFill="1" applyBorder="1" applyAlignment="1">
      <alignment horizontal="left" vertical="center" wrapText="1"/>
    </xf>
    <xf numFmtId="0" fontId="47" fillId="4" borderId="0" xfId="329" quotePrefix="1" applyFont="1" applyFill="1" applyAlignment="1">
      <alignment horizontal="left" vertical="center" wrapText="1"/>
    </xf>
    <xf numFmtId="0" fontId="47" fillId="4" borderId="0" xfId="329" applyFont="1" applyFill="1" applyAlignment="1">
      <alignment horizontal="left" vertical="center" wrapText="1"/>
    </xf>
    <xf numFmtId="0" fontId="123" fillId="4" borderId="49" xfId="9990" quotePrefix="1" applyFont="1" applyFill="1" applyBorder="1" applyAlignment="1">
      <alignment horizontal="left" vertical="center" wrapText="1"/>
    </xf>
    <xf numFmtId="0" fontId="47" fillId="4" borderId="37" xfId="329" applyFont="1" applyFill="1" applyBorder="1" applyAlignment="1">
      <alignment horizontal="left" vertical="center" wrapText="1"/>
    </xf>
    <xf numFmtId="0" fontId="47" fillId="4" borderId="69" xfId="329" quotePrefix="1" applyFont="1" applyFill="1" applyBorder="1" applyAlignment="1">
      <alignment horizontal="left" vertical="center" wrapText="1"/>
    </xf>
    <xf numFmtId="0" fontId="47" fillId="4" borderId="64" xfId="329" applyFont="1" applyFill="1" applyBorder="1" applyAlignment="1">
      <alignment horizontal="left" vertical="center" wrapText="1"/>
    </xf>
    <xf numFmtId="0" fontId="47" fillId="4" borderId="74" xfId="329" applyFont="1" applyFill="1" applyBorder="1" applyAlignment="1">
      <alignment horizontal="left" vertical="center" wrapText="1"/>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68" xfId="329" quotePrefix="1" applyFont="1" applyFill="1" applyBorder="1" applyAlignment="1">
      <alignment horizontal="left" vertical="center" wrapText="1"/>
    </xf>
    <xf numFmtId="0" fontId="47" fillId="4" borderId="68" xfId="329" applyFont="1" applyFill="1" applyBorder="1" applyAlignment="1">
      <alignment horizontal="left" vertical="center" wrapText="1"/>
    </xf>
    <xf numFmtId="0" fontId="47" fillId="4" borderId="65" xfId="329" applyFont="1" applyFill="1" applyBorder="1" applyAlignment="1">
      <alignment horizontal="left" vertical="center" wrapText="1"/>
    </xf>
    <xf numFmtId="0" fontId="9" fillId="4" borderId="40"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75" xfId="329" applyFont="1" applyFill="1" applyBorder="1" applyAlignment="1">
      <alignment horizontal="left" vertical="top"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sharepoint.com/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sharepoint.com/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sharepoint.com/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skom.sharepoint.com/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kom.sharepoint.com/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skom.sharepoint.com/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sharepoint.com/Users/Nevondr/Documents/Insulator%20&amp;%20Hardware/5yrs%20Contracts%20-%20Clamps/RFQ/Dx/Activity%20Schedule%20Line%20Hardware%20Rigid%20Spacers_Ter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skom.sharepoint.com/Users/NevondR/Documents/Rendani/oCIO/2024/HSE/HSE%20Implementation%20Costing%20Schedule%20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SE"/>
      <sheetName val="Currency"/>
    </sheetNames>
    <sheetDataSet>
      <sheetData sheetId="0">
        <row r="3">
          <cell r="B3" t="str">
            <v>VENDOR NAME</v>
          </cell>
        </row>
      </sheetData>
      <sheetData sheetId="1"/>
    </sheetDataSet>
  </externalBook>
</externalLink>
</file>

<file path=xl/persons/person.xml><?xml version="1.0" encoding="utf-8"?>
<personList xmlns="http://schemas.microsoft.com/office/spreadsheetml/2018/threadedcomments" xmlns:x="http://schemas.openxmlformats.org/spreadsheetml/2006/main">
  <person displayName="Gerrie Kruger" id="{AAE6FA7B-755E-4B2C-8E47-C60567019E20}" userId="S::KrugerK@eskom.co.za::c1437893-7043-45a5-b5d8-5dcdbeedaf16" providerId="AD"/>
  <person displayName="Jaco Du Plooy" id="{649D74DC-90A1-4149-A02F-232A8931B15E}" userId="S::dPlooyJ@eskom.co.za::5de591ef-5bb8-4734-adaf-a6a9cb39c93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28" dT="2025-09-09T12:12:16.95" personId="{649D74DC-90A1-4149-A02F-232A8931B15E}" id="{83C13458-3354-41C7-A9D9-7013381FAF1D}">
    <text>The scope of work and procurement request states performance requirements for 350 concurrent users? Why the difference?</text>
  </threadedComment>
  <threadedComment ref="D28" dT="2025-09-14T09:57:33.32" personId="{AAE6FA7B-755E-4B2C-8E47-C60567019E20}" id="{460649C8-79C8-4FFA-8579-81C2E196A325}" parentId="{83C13458-3354-41C7-A9D9-7013381FAF1D}">
    <text>The 350 is a performance benchmark of ESKOM. To see if the performance of the application is sufficient, ESKOM TOCE test on 350 concurrent users).The actual userbase will be 200</text>
  </threadedComment>
  <threadedComment ref="E28" dT="2025-09-09T12:22:51.30" personId="{649D74DC-90A1-4149-A02F-232A8931B15E}" id="{B4E93A03-144B-40A3-B180-FA7591C02A12}">
    <text>Are the 200 the maximum number of users that you expect? Should you make provision for future increases?</text>
  </threadedComment>
  <threadedComment ref="E28" dT="2025-09-14T10:01:32.74" personId="{AAE6FA7B-755E-4B2C-8E47-C60567019E20}" id="{EE0CE9B3-4E35-470F-AAF7-7A808D6C3DB4}" parentId="{B4E93A03-144B-40A3-B180-FA7591C02A12}">
    <text>It is our best estimate. Includes growth</text>
  </threadedComment>
  <threadedComment ref="D29" dT="2025-09-09T12:13:30.90" personId="{649D74DC-90A1-4149-A02F-232A8931B15E}" id="{135C0F19-9A32-4076-8A55-5F157D1EB455}">
    <text>The supplier needs to indicate the expected Azure hosting cost over the period.</text>
  </threadedComment>
  <threadedComment ref="D29" dT="2025-09-14T10:02:14.37" personId="{AAE6FA7B-755E-4B2C-8E47-C60567019E20}" id="{8A5D2009-B806-4243-9AA7-C7599DF67C46}" parentId="{135C0F19-9A32-4076-8A55-5F157D1EB455}">
    <text>We are going for On premise solution. Will only consider cloud if no on-premice</text>
  </threadedComment>
  <threadedComment ref="I30" dT="2025-09-09T12:21:05.81" personId="{649D74DC-90A1-4149-A02F-232A8931B15E}" id="{B35A525B-D96E-4E5C-AA52-48C0430EEEE6}">
    <text>Why is this blacked out?</text>
  </threadedComment>
  <threadedComment ref="I30" dT="2025-09-14T10:02:25.16" personId="{AAE6FA7B-755E-4B2C-8E47-C60567019E20}" id="{B5D730C5-5FFA-49CD-860D-9B1115CC0677}" parentId="{B35A525B-D96E-4E5C-AA52-48C0430EEEE6}">
    <text>Removed</text>
  </threadedComment>
  <threadedComment ref="E34" dT="2025-09-09T12:20:01.35" personId="{649D74DC-90A1-4149-A02F-232A8931B15E}" id="{FE01DEB6-5F90-44D1-B4E8-99F1485444DB}">
    <text>Why is the training per week and not per user?</text>
  </threadedComment>
  <threadedComment ref="E34" dT="2025-09-14T10:05:27.51" personId="{AAE6FA7B-755E-4B2C-8E47-C60567019E20}" id="{035CC8E1-7B59-4418-9D00-C72DB45814E3}" parentId="{FE01DEB6-5F90-44D1-B4E8-99F1485444DB}">
    <text>20 people max to be trained, between technical and Train the trainer. The 20 can be split up into groups and trained in different interventions. Catered for 4 weeks training.
Not sure what is best practise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65"/>
  <sheetViews>
    <sheetView tabSelected="1" topLeftCell="D32" zoomScale="60" zoomScaleNormal="60" zoomScaleSheetLayoutView="100" workbookViewId="0">
      <selection activeCell="D35" sqref="D35"/>
    </sheetView>
  </sheetViews>
  <sheetFormatPr defaultRowHeight="14"/>
  <cols>
    <col min="1" max="1" width="10.1796875" style="45" customWidth="1"/>
    <col min="2" max="2" width="25.81640625" style="45" customWidth="1"/>
    <col min="3" max="3" width="30.1796875" style="45" customWidth="1"/>
    <col min="4" max="4" width="44.453125" style="46" customWidth="1"/>
    <col min="5" max="5" width="17.26953125" style="47" customWidth="1"/>
    <col min="6" max="6" width="16.7265625" style="48" customWidth="1"/>
    <col min="7" max="7" width="14.26953125" style="48" customWidth="1"/>
    <col min="8" max="8" width="15.54296875" style="48" customWidth="1"/>
    <col min="9" max="9" width="15.7265625" style="48" customWidth="1"/>
    <col min="10" max="10" width="15.453125" style="48" customWidth="1"/>
    <col min="11" max="11" width="19.7265625" style="48" customWidth="1"/>
    <col min="12" max="12" width="19.7265625" style="49" customWidth="1"/>
    <col min="13" max="18" width="18" style="49" customWidth="1"/>
    <col min="19" max="20" width="27.1796875" style="50" customWidth="1"/>
    <col min="21" max="21" width="20.1796875" style="35" customWidth="1"/>
    <col min="22" max="22" width="22" style="35" customWidth="1"/>
    <col min="23" max="23" width="18.54296875" style="35" customWidth="1"/>
    <col min="24" max="25" width="19.453125" style="35" customWidth="1"/>
    <col min="26" max="26" width="20.1796875" style="35" customWidth="1"/>
    <col min="27" max="27" width="22" style="35" customWidth="1"/>
    <col min="28" max="28" width="18.54296875" style="35" customWidth="1"/>
    <col min="29" max="30" width="19.453125" style="35" customWidth="1"/>
    <col min="31" max="31" width="20.1796875" style="35" customWidth="1"/>
    <col min="32" max="32" width="22" style="35" customWidth="1"/>
    <col min="33" max="33" width="18.54296875" style="35" customWidth="1"/>
    <col min="34" max="39" width="19.453125" style="35" customWidth="1"/>
    <col min="40" max="40" width="104.453125" style="35" customWidth="1"/>
    <col min="41" max="41" width="8.7265625" style="35" customWidth="1"/>
    <col min="42" max="45" width="9.1796875" style="35" customWidth="1"/>
    <col min="46" max="46" width="0" style="35" hidden="1" customWidth="1"/>
    <col min="47" max="175" width="9.1796875" style="35"/>
    <col min="176" max="176" width="6" style="35" customWidth="1"/>
    <col min="177" max="177" width="11.1796875" style="35" customWidth="1"/>
    <col min="178" max="178" width="37.26953125" style="35" customWidth="1"/>
    <col min="179" max="179" width="14.1796875" style="35" customWidth="1"/>
    <col min="180" max="181" width="12" style="35" customWidth="1"/>
    <col min="182" max="182" width="17.81640625" style="35" customWidth="1"/>
    <col min="183" max="183" width="15.7265625" style="35" customWidth="1"/>
    <col min="184" max="189" width="0" style="35" hidden="1" customWidth="1"/>
    <col min="190" max="190" width="11.81640625" style="35" customWidth="1"/>
    <col min="191" max="191" width="31.81640625" style="35" customWidth="1"/>
    <col min="192" max="192" width="12.1796875" style="35" customWidth="1"/>
    <col min="193" max="193" width="12" style="35" customWidth="1"/>
    <col min="194" max="194" width="12.54296875" style="35" customWidth="1"/>
    <col min="195" max="195" width="12" style="35" customWidth="1"/>
    <col min="196" max="196" width="11.1796875" style="35" customWidth="1"/>
    <col min="197" max="198" width="11.7265625" style="35" customWidth="1"/>
    <col min="199" max="199" width="12.54296875" style="35" customWidth="1"/>
    <col min="200" max="200" width="9.7265625" style="35" customWidth="1"/>
    <col min="201" max="201" width="12" style="35" customWidth="1"/>
    <col min="202" max="250" width="9.7265625" style="35" customWidth="1"/>
    <col min="251" max="431" width="9.1796875" style="35"/>
    <col min="432" max="432" width="6" style="35" customWidth="1"/>
    <col min="433" max="433" width="11.1796875" style="35" customWidth="1"/>
    <col min="434" max="434" width="37.26953125" style="35" customWidth="1"/>
    <col min="435" max="435" width="14.1796875" style="35" customWidth="1"/>
    <col min="436" max="437" width="12" style="35" customWidth="1"/>
    <col min="438" max="438" width="17.81640625" style="35" customWidth="1"/>
    <col min="439" max="439" width="15.7265625" style="35" customWidth="1"/>
    <col min="440" max="445" width="0" style="35" hidden="1" customWidth="1"/>
    <col min="446" max="446" width="11.81640625" style="35" customWidth="1"/>
    <col min="447" max="447" width="31.81640625" style="35" customWidth="1"/>
    <col min="448" max="448" width="12.1796875" style="35" customWidth="1"/>
    <col min="449" max="449" width="12" style="35" customWidth="1"/>
    <col min="450" max="450" width="12.54296875" style="35" customWidth="1"/>
    <col min="451" max="451" width="12" style="35" customWidth="1"/>
    <col min="452" max="452" width="11.1796875" style="35" customWidth="1"/>
    <col min="453" max="454" width="11.7265625" style="35" customWidth="1"/>
    <col min="455" max="455" width="12.54296875" style="35" customWidth="1"/>
    <col min="456" max="456" width="9.7265625" style="35" customWidth="1"/>
    <col min="457" max="457" width="12" style="35" customWidth="1"/>
    <col min="458" max="506" width="9.7265625" style="35" customWidth="1"/>
    <col min="507" max="687" width="9.1796875" style="35"/>
    <col min="688" max="688" width="6" style="35" customWidth="1"/>
    <col min="689" max="689" width="11.1796875" style="35" customWidth="1"/>
    <col min="690" max="690" width="37.26953125" style="35" customWidth="1"/>
    <col min="691" max="691" width="14.1796875" style="35" customWidth="1"/>
    <col min="692" max="693" width="12" style="35" customWidth="1"/>
    <col min="694" max="694" width="17.81640625" style="35" customWidth="1"/>
    <col min="695" max="695" width="15.7265625" style="35" customWidth="1"/>
    <col min="696" max="701" width="0" style="35" hidden="1" customWidth="1"/>
    <col min="702" max="702" width="11.81640625" style="35" customWidth="1"/>
    <col min="703" max="703" width="31.81640625" style="35" customWidth="1"/>
    <col min="704" max="704" width="12.1796875" style="35" customWidth="1"/>
    <col min="705" max="705" width="12" style="35" customWidth="1"/>
    <col min="706" max="706" width="12.54296875" style="35" customWidth="1"/>
    <col min="707" max="707" width="12" style="35" customWidth="1"/>
    <col min="708" max="708" width="11.1796875" style="35" customWidth="1"/>
    <col min="709" max="710" width="11.7265625" style="35" customWidth="1"/>
    <col min="711" max="711" width="12.54296875" style="35" customWidth="1"/>
    <col min="712" max="712" width="9.7265625" style="35" customWidth="1"/>
    <col min="713" max="713" width="12" style="35" customWidth="1"/>
    <col min="714" max="762" width="9.7265625" style="35" customWidth="1"/>
    <col min="763" max="943" width="9.1796875" style="35"/>
    <col min="944" max="944" width="6" style="35" customWidth="1"/>
    <col min="945" max="945" width="11.1796875" style="35" customWidth="1"/>
    <col min="946" max="946" width="37.26953125" style="35" customWidth="1"/>
    <col min="947" max="947" width="14.1796875" style="35" customWidth="1"/>
    <col min="948" max="949" width="12" style="35" customWidth="1"/>
    <col min="950" max="950" width="17.81640625" style="35" customWidth="1"/>
    <col min="951" max="951" width="15.7265625" style="35" customWidth="1"/>
    <col min="952" max="957" width="0" style="35" hidden="1" customWidth="1"/>
    <col min="958" max="958" width="11.81640625" style="35" customWidth="1"/>
    <col min="959" max="959" width="31.81640625" style="35" customWidth="1"/>
    <col min="960" max="960" width="12.1796875" style="35" customWidth="1"/>
    <col min="961" max="961" width="12" style="35" customWidth="1"/>
    <col min="962" max="962" width="12.54296875" style="35" customWidth="1"/>
    <col min="963" max="963" width="12" style="35" customWidth="1"/>
    <col min="964" max="964" width="11.1796875" style="35" customWidth="1"/>
    <col min="965" max="966" width="11.7265625" style="35" customWidth="1"/>
    <col min="967" max="967" width="12.54296875" style="35" customWidth="1"/>
    <col min="968" max="968" width="9.7265625" style="35" customWidth="1"/>
    <col min="969" max="969" width="12" style="35" customWidth="1"/>
    <col min="970" max="1018" width="9.7265625" style="35" customWidth="1"/>
    <col min="1019" max="1199" width="9.1796875" style="35"/>
    <col min="1200" max="1200" width="6" style="35" customWidth="1"/>
    <col min="1201" max="1201" width="11.1796875" style="35" customWidth="1"/>
    <col min="1202" max="1202" width="37.26953125" style="35" customWidth="1"/>
    <col min="1203" max="1203" width="14.1796875" style="35" customWidth="1"/>
    <col min="1204" max="1205" width="12" style="35" customWidth="1"/>
    <col min="1206" max="1206" width="17.81640625" style="35" customWidth="1"/>
    <col min="1207" max="1207" width="15.7265625" style="35" customWidth="1"/>
    <col min="1208" max="1213" width="0" style="35" hidden="1" customWidth="1"/>
    <col min="1214" max="1214" width="11.81640625" style="35" customWidth="1"/>
    <col min="1215" max="1215" width="31.81640625" style="35" customWidth="1"/>
    <col min="1216" max="1216" width="12.1796875" style="35" customWidth="1"/>
    <col min="1217" max="1217" width="12" style="35" customWidth="1"/>
    <col min="1218" max="1218" width="12.54296875" style="35" customWidth="1"/>
    <col min="1219" max="1219" width="12" style="35" customWidth="1"/>
    <col min="1220" max="1220" width="11.1796875" style="35" customWidth="1"/>
    <col min="1221" max="1222" width="11.7265625" style="35" customWidth="1"/>
    <col min="1223" max="1223" width="12.54296875" style="35" customWidth="1"/>
    <col min="1224" max="1224" width="9.7265625" style="35" customWidth="1"/>
    <col min="1225" max="1225" width="12" style="35" customWidth="1"/>
    <col min="1226" max="1274" width="9.7265625" style="35" customWidth="1"/>
    <col min="1275" max="1455" width="9.1796875" style="35"/>
    <col min="1456" max="1456" width="6" style="35" customWidth="1"/>
    <col min="1457" max="1457" width="11.1796875" style="35" customWidth="1"/>
    <col min="1458" max="1458" width="37.26953125" style="35" customWidth="1"/>
    <col min="1459" max="1459" width="14.1796875" style="35" customWidth="1"/>
    <col min="1460" max="1461" width="12" style="35" customWidth="1"/>
    <col min="1462" max="1462" width="17.81640625" style="35" customWidth="1"/>
    <col min="1463" max="1463" width="15.7265625" style="35" customWidth="1"/>
    <col min="1464" max="1469" width="0" style="35" hidden="1" customWidth="1"/>
    <col min="1470" max="1470" width="11.81640625" style="35" customWidth="1"/>
    <col min="1471" max="1471" width="31.81640625" style="35" customWidth="1"/>
    <col min="1472" max="1472" width="12.1796875" style="35" customWidth="1"/>
    <col min="1473" max="1473" width="12" style="35" customWidth="1"/>
    <col min="1474" max="1474" width="12.54296875" style="35" customWidth="1"/>
    <col min="1475" max="1475" width="12" style="35" customWidth="1"/>
    <col min="1476" max="1476" width="11.1796875" style="35" customWidth="1"/>
    <col min="1477" max="1478" width="11.7265625" style="35" customWidth="1"/>
    <col min="1479" max="1479" width="12.54296875" style="35" customWidth="1"/>
    <col min="1480" max="1480" width="9.7265625" style="35" customWidth="1"/>
    <col min="1481" max="1481" width="12" style="35" customWidth="1"/>
    <col min="1482" max="1530" width="9.7265625" style="35" customWidth="1"/>
    <col min="1531" max="1711" width="9.1796875" style="35"/>
    <col min="1712" max="1712" width="6" style="35" customWidth="1"/>
    <col min="1713" max="1713" width="11.1796875" style="35" customWidth="1"/>
    <col min="1714" max="1714" width="37.26953125" style="35" customWidth="1"/>
    <col min="1715" max="1715" width="14.1796875" style="35" customWidth="1"/>
    <col min="1716" max="1717" width="12" style="35" customWidth="1"/>
    <col min="1718" max="1718" width="17.81640625" style="35" customWidth="1"/>
    <col min="1719" max="1719" width="15.7265625" style="35" customWidth="1"/>
    <col min="1720" max="1725" width="0" style="35" hidden="1" customWidth="1"/>
    <col min="1726" max="1726" width="11.81640625" style="35" customWidth="1"/>
    <col min="1727" max="1727" width="31.81640625" style="35" customWidth="1"/>
    <col min="1728" max="1728" width="12.1796875" style="35" customWidth="1"/>
    <col min="1729" max="1729" width="12" style="35" customWidth="1"/>
    <col min="1730" max="1730" width="12.54296875" style="35" customWidth="1"/>
    <col min="1731" max="1731" width="12" style="35" customWidth="1"/>
    <col min="1732" max="1732" width="11.1796875" style="35" customWidth="1"/>
    <col min="1733" max="1734" width="11.7265625" style="35" customWidth="1"/>
    <col min="1735" max="1735" width="12.54296875" style="35" customWidth="1"/>
    <col min="1736" max="1736" width="9.7265625" style="35" customWidth="1"/>
    <col min="1737" max="1737" width="12" style="35" customWidth="1"/>
    <col min="1738" max="1786" width="9.7265625" style="35" customWidth="1"/>
    <col min="1787" max="1967" width="9.1796875" style="35"/>
    <col min="1968" max="1968" width="6" style="35" customWidth="1"/>
    <col min="1969" max="1969" width="11.1796875" style="35" customWidth="1"/>
    <col min="1970" max="1970" width="37.26953125" style="35" customWidth="1"/>
    <col min="1971" max="1971" width="14.1796875" style="35" customWidth="1"/>
    <col min="1972" max="1973" width="12" style="35" customWidth="1"/>
    <col min="1974" max="1974" width="17.81640625" style="35" customWidth="1"/>
    <col min="1975" max="1975" width="15.7265625" style="35" customWidth="1"/>
    <col min="1976" max="1981" width="0" style="35" hidden="1" customWidth="1"/>
    <col min="1982" max="1982" width="11.81640625" style="35" customWidth="1"/>
    <col min="1983" max="1983" width="31.81640625" style="35" customWidth="1"/>
    <col min="1984" max="1984" width="12.1796875" style="35" customWidth="1"/>
    <col min="1985" max="1985" width="12" style="35" customWidth="1"/>
    <col min="1986" max="1986" width="12.54296875" style="35" customWidth="1"/>
    <col min="1987" max="1987" width="12" style="35" customWidth="1"/>
    <col min="1988" max="1988" width="11.1796875" style="35" customWidth="1"/>
    <col min="1989" max="1990" width="11.7265625" style="35" customWidth="1"/>
    <col min="1991" max="1991" width="12.54296875" style="35" customWidth="1"/>
    <col min="1992" max="1992" width="9.7265625" style="35" customWidth="1"/>
    <col min="1993" max="1993" width="12" style="35" customWidth="1"/>
    <col min="1994" max="2042" width="9.7265625" style="35" customWidth="1"/>
    <col min="2043" max="2223" width="9.1796875" style="35"/>
    <col min="2224" max="2224" width="6" style="35" customWidth="1"/>
    <col min="2225" max="2225" width="11.1796875" style="35" customWidth="1"/>
    <col min="2226" max="2226" width="37.26953125" style="35" customWidth="1"/>
    <col min="2227" max="2227" width="14.1796875" style="35" customWidth="1"/>
    <col min="2228" max="2229" width="12" style="35" customWidth="1"/>
    <col min="2230" max="2230" width="17.81640625" style="35" customWidth="1"/>
    <col min="2231" max="2231" width="15.7265625" style="35" customWidth="1"/>
    <col min="2232" max="2237" width="0" style="35" hidden="1" customWidth="1"/>
    <col min="2238" max="2238" width="11.81640625" style="35" customWidth="1"/>
    <col min="2239" max="2239" width="31.81640625" style="35" customWidth="1"/>
    <col min="2240" max="2240" width="12.1796875" style="35" customWidth="1"/>
    <col min="2241" max="2241" width="12" style="35" customWidth="1"/>
    <col min="2242" max="2242" width="12.54296875" style="35" customWidth="1"/>
    <col min="2243" max="2243" width="12" style="35" customWidth="1"/>
    <col min="2244" max="2244" width="11.1796875" style="35" customWidth="1"/>
    <col min="2245" max="2246" width="11.7265625" style="35" customWidth="1"/>
    <col min="2247" max="2247" width="12.54296875" style="35" customWidth="1"/>
    <col min="2248" max="2248" width="9.7265625" style="35" customWidth="1"/>
    <col min="2249" max="2249" width="12" style="35" customWidth="1"/>
    <col min="2250" max="2298" width="9.7265625" style="35" customWidth="1"/>
    <col min="2299" max="2479" width="9.1796875" style="35"/>
    <col min="2480" max="2480" width="6" style="35" customWidth="1"/>
    <col min="2481" max="2481" width="11.1796875" style="35" customWidth="1"/>
    <col min="2482" max="2482" width="37.26953125" style="35" customWidth="1"/>
    <col min="2483" max="2483" width="14.1796875" style="35" customWidth="1"/>
    <col min="2484" max="2485" width="12" style="35" customWidth="1"/>
    <col min="2486" max="2486" width="17.81640625" style="35" customWidth="1"/>
    <col min="2487" max="2487" width="15.7265625" style="35" customWidth="1"/>
    <col min="2488" max="2493" width="0" style="35" hidden="1" customWidth="1"/>
    <col min="2494" max="2494" width="11.81640625" style="35" customWidth="1"/>
    <col min="2495" max="2495" width="31.81640625" style="35" customWidth="1"/>
    <col min="2496" max="2496" width="12.1796875" style="35" customWidth="1"/>
    <col min="2497" max="2497" width="12" style="35" customWidth="1"/>
    <col min="2498" max="2498" width="12.54296875" style="35" customWidth="1"/>
    <col min="2499" max="2499" width="12" style="35" customWidth="1"/>
    <col min="2500" max="2500" width="11.1796875" style="35" customWidth="1"/>
    <col min="2501" max="2502" width="11.7265625" style="35" customWidth="1"/>
    <col min="2503" max="2503" width="12.54296875" style="35" customWidth="1"/>
    <col min="2504" max="2504" width="9.7265625" style="35" customWidth="1"/>
    <col min="2505" max="2505" width="12" style="35" customWidth="1"/>
    <col min="2506" max="2554" width="9.7265625" style="35" customWidth="1"/>
    <col min="2555" max="2735" width="9.1796875" style="35"/>
    <col min="2736" max="2736" width="6" style="35" customWidth="1"/>
    <col min="2737" max="2737" width="11.1796875" style="35" customWidth="1"/>
    <col min="2738" max="2738" width="37.26953125" style="35" customWidth="1"/>
    <col min="2739" max="2739" width="14.1796875" style="35" customWidth="1"/>
    <col min="2740" max="2741" width="12" style="35" customWidth="1"/>
    <col min="2742" max="2742" width="17.81640625" style="35" customWidth="1"/>
    <col min="2743" max="2743" width="15.7265625" style="35" customWidth="1"/>
    <col min="2744" max="2749" width="0" style="35" hidden="1" customWidth="1"/>
    <col min="2750" max="2750" width="11.81640625" style="35" customWidth="1"/>
    <col min="2751" max="2751" width="31.81640625" style="35" customWidth="1"/>
    <col min="2752" max="2752" width="12.1796875" style="35" customWidth="1"/>
    <col min="2753" max="2753" width="12" style="35" customWidth="1"/>
    <col min="2754" max="2754" width="12.54296875" style="35" customWidth="1"/>
    <col min="2755" max="2755" width="12" style="35" customWidth="1"/>
    <col min="2756" max="2756" width="11.1796875" style="35" customWidth="1"/>
    <col min="2757" max="2758" width="11.7265625" style="35" customWidth="1"/>
    <col min="2759" max="2759" width="12.54296875" style="35" customWidth="1"/>
    <col min="2760" max="2760" width="9.7265625" style="35" customWidth="1"/>
    <col min="2761" max="2761" width="12" style="35" customWidth="1"/>
    <col min="2762" max="2810" width="9.7265625" style="35" customWidth="1"/>
    <col min="2811" max="2991" width="9.1796875" style="35"/>
    <col min="2992" max="2992" width="6" style="35" customWidth="1"/>
    <col min="2993" max="2993" width="11.1796875" style="35" customWidth="1"/>
    <col min="2994" max="2994" width="37.26953125" style="35" customWidth="1"/>
    <col min="2995" max="2995" width="14.1796875" style="35" customWidth="1"/>
    <col min="2996" max="2997" width="12" style="35" customWidth="1"/>
    <col min="2998" max="2998" width="17.81640625" style="35" customWidth="1"/>
    <col min="2999" max="2999" width="15.7265625" style="35" customWidth="1"/>
    <col min="3000" max="3005" width="0" style="35" hidden="1" customWidth="1"/>
    <col min="3006" max="3006" width="11.81640625" style="35" customWidth="1"/>
    <col min="3007" max="3007" width="31.81640625" style="35" customWidth="1"/>
    <col min="3008" max="3008" width="12.1796875" style="35" customWidth="1"/>
    <col min="3009" max="3009" width="12" style="35" customWidth="1"/>
    <col min="3010" max="3010" width="12.54296875" style="35" customWidth="1"/>
    <col min="3011" max="3011" width="12" style="35" customWidth="1"/>
    <col min="3012" max="3012" width="11.1796875" style="35" customWidth="1"/>
    <col min="3013" max="3014" width="11.7265625" style="35" customWidth="1"/>
    <col min="3015" max="3015" width="12.54296875" style="35" customWidth="1"/>
    <col min="3016" max="3016" width="9.7265625" style="35" customWidth="1"/>
    <col min="3017" max="3017" width="12" style="35" customWidth="1"/>
    <col min="3018" max="3066" width="9.7265625" style="35" customWidth="1"/>
    <col min="3067" max="3247" width="9.1796875" style="35"/>
    <col min="3248" max="3248" width="6" style="35" customWidth="1"/>
    <col min="3249" max="3249" width="11.1796875" style="35" customWidth="1"/>
    <col min="3250" max="3250" width="37.26953125" style="35" customWidth="1"/>
    <col min="3251" max="3251" width="14.1796875" style="35" customWidth="1"/>
    <col min="3252" max="3253" width="12" style="35" customWidth="1"/>
    <col min="3254" max="3254" width="17.81640625" style="35" customWidth="1"/>
    <col min="3255" max="3255" width="15.7265625" style="35" customWidth="1"/>
    <col min="3256" max="3261" width="0" style="35" hidden="1" customWidth="1"/>
    <col min="3262" max="3262" width="11.81640625" style="35" customWidth="1"/>
    <col min="3263" max="3263" width="31.81640625" style="35" customWidth="1"/>
    <col min="3264" max="3264" width="12.1796875" style="35" customWidth="1"/>
    <col min="3265" max="3265" width="12" style="35" customWidth="1"/>
    <col min="3266" max="3266" width="12.54296875" style="35" customWidth="1"/>
    <col min="3267" max="3267" width="12" style="35" customWidth="1"/>
    <col min="3268" max="3268" width="11.1796875" style="35" customWidth="1"/>
    <col min="3269" max="3270" width="11.7265625" style="35" customWidth="1"/>
    <col min="3271" max="3271" width="12.54296875" style="35" customWidth="1"/>
    <col min="3272" max="3272" width="9.7265625" style="35" customWidth="1"/>
    <col min="3273" max="3273" width="12" style="35" customWidth="1"/>
    <col min="3274" max="3322" width="9.7265625" style="35" customWidth="1"/>
    <col min="3323" max="3503" width="9.1796875" style="35"/>
    <col min="3504" max="3504" width="6" style="35" customWidth="1"/>
    <col min="3505" max="3505" width="11.1796875" style="35" customWidth="1"/>
    <col min="3506" max="3506" width="37.26953125" style="35" customWidth="1"/>
    <col min="3507" max="3507" width="14.1796875" style="35" customWidth="1"/>
    <col min="3508" max="3509" width="12" style="35" customWidth="1"/>
    <col min="3510" max="3510" width="17.81640625" style="35" customWidth="1"/>
    <col min="3511" max="3511" width="15.7265625" style="35" customWidth="1"/>
    <col min="3512" max="3517" width="0" style="35" hidden="1" customWidth="1"/>
    <col min="3518" max="3518" width="11.81640625" style="35" customWidth="1"/>
    <col min="3519" max="3519" width="31.81640625" style="35" customWidth="1"/>
    <col min="3520" max="3520" width="12.1796875" style="35" customWidth="1"/>
    <col min="3521" max="3521" width="12" style="35" customWidth="1"/>
    <col min="3522" max="3522" width="12.54296875" style="35" customWidth="1"/>
    <col min="3523" max="3523" width="12" style="35" customWidth="1"/>
    <col min="3524" max="3524" width="11.1796875" style="35" customWidth="1"/>
    <col min="3525" max="3526" width="11.7265625" style="35" customWidth="1"/>
    <col min="3527" max="3527" width="12.54296875" style="35" customWidth="1"/>
    <col min="3528" max="3528" width="9.7265625" style="35" customWidth="1"/>
    <col min="3529" max="3529" width="12" style="35" customWidth="1"/>
    <col min="3530" max="3578" width="9.7265625" style="35" customWidth="1"/>
    <col min="3579" max="3759" width="9.1796875" style="35"/>
    <col min="3760" max="3760" width="6" style="35" customWidth="1"/>
    <col min="3761" max="3761" width="11.1796875" style="35" customWidth="1"/>
    <col min="3762" max="3762" width="37.26953125" style="35" customWidth="1"/>
    <col min="3763" max="3763" width="14.1796875" style="35" customWidth="1"/>
    <col min="3764" max="3765" width="12" style="35" customWidth="1"/>
    <col min="3766" max="3766" width="17.81640625" style="35" customWidth="1"/>
    <col min="3767" max="3767" width="15.7265625" style="35" customWidth="1"/>
    <col min="3768" max="3773" width="0" style="35" hidden="1" customWidth="1"/>
    <col min="3774" max="3774" width="11.81640625" style="35" customWidth="1"/>
    <col min="3775" max="3775" width="31.81640625" style="35" customWidth="1"/>
    <col min="3776" max="3776" width="12.1796875" style="35" customWidth="1"/>
    <col min="3777" max="3777" width="12" style="35" customWidth="1"/>
    <col min="3778" max="3778" width="12.54296875" style="35" customWidth="1"/>
    <col min="3779" max="3779" width="12" style="35" customWidth="1"/>
    <col min="3780" max="3780" width="11.1796875" style="35" customWidth="1"/>
    <col min="3781" max="3782" width="11.7265625" style="35" customWidth="1"/>
    <col min="3783" max="3783" width="12.54296875" style="35" customWidth="1"/>
    <col min="3784" max="3784" width="9.7265625" style="35" customWidth="1"/>
    <col min="3785" max="3785" width="12" style="35" customWidth="1"/>
    <col min="3786" max="3834" width="9.7265625" style="35" customWidth="1"/>
    <col min="3835" max="4015" width="9.1796875" style="35"/>
    <col min="4016" max="4016" width="6" style="35" customWidth="1"/>
    <col min="4017" max="4017" width="11.1796875" style="35" customWidth="1"/>
    <col min="4018" max="4018" width="37.26953125" style="35" customWidth="1"/>
    <col min="4019" max="4019" width="14.1796875" style="35" customWidth="1"/>
    <col min="4020" max="4021" width="12" style="35" customWidth="1"/>
    <col min="4022" max="4022" width="17.81640625" style="35" customWidth="1"/>
    <col min="4023" max="4023" width="15.7265625" style="35" customWidth="1"/>
    <col min="4024" max="4029" width="0" style="35" hidden="1" customWidth="1"/>
    <col min="4030" max="4030" width="11.81640625" style="35" customWidth="1"/>
    <col min="4031" max="4031" width="31.81640625" style="35" customWidth="1"/>
    <col min="4032" max="4032" width="12.1796875" style="35" customWidth="1"/>
    <col min="4033" max="4033" width="12" style="35" customWidth="1"/>
    <col min="4034" max="4034" width="12.54296875" style="35" customWidth="1"/>
    <col min="4035" max="4035" width="12" style="35" customWidth="1"/>
    <col min="4036" max="4036" width="11.1796875" style="35" customWidth="1"/>
    <col min="4037" max="4038" width="11.7265625" style="35" customWidth="1"/>
    <col min="4039" max="4039" width="12.54296875" style="35" customWidth="1"/>
    <col min="4040" max="4040" width="9.7265625" style="35" customWidth="1"/>
    <col min="4041" max="4041" width="12" style="35" customWidth="1"/>
    <col min="4042" max="4090" width="9.7265625" style="35" customWidth="1"/>
    <col min="4091" max="4271" width="9.1796875" style="35"/>
    <col min="4272" max="4272" width="6" style="35" customWidth="1"/>
    <col min="4273" max="4273" width="11.1796875" style="35" customWidth="1"/>
    <col min="4274" max="4274" width="37.26953125" style="35" customWidth="1"/>
    <col min="4275" max="4275" width="14.1796875" style="35" customWidth="1"/>
    <col min="4276" max="4277" width="12" style="35" customWidth="1"/>
    <col min="4278" max="4278" width="17.81640625" style="35" customWidth="1"/>
    <col min="4279" max="4279" width="15.7265625" style="35" customWidth="1"/>
    <col min="4280" max="4285" width="0" style="35" hidden="1" customWidth="1"/>
    <col min="4286" max="4286" width="11.81640625" style="35" customWidth="1"/>
    <col min="4287" max="4287" width="31.81640625" style="35" customWidth="1"/>
    <col min="4288" max="4288" width="12.1796875" style="35" customWidth="1"/>
    <col min="4289" max="4289" width="12" style="35" customWidth="1"/>
    <col min="4290" max="4290" width="12.54296875" style="35" customWidth="1"/>
    <col min="4291" max="4291" width="12" style="35" customWidth="1"/>
    <col min="4292" max="4292" width="11.1796875" style="35" customWidth="1"/>
    <col min="4293" max="4294" width="11.7265625" style="35" customWidth="1"/>
    <col min="4295" max="4295" width="12.54296875" style="35" customWidth="1"/>
    <col min="4296" max="4296" width="9.7265625" style="35" customWidth="1"/>
    <col min="4297" max="4297" width="12" style="35" customWidth="1"/>
    <col min="4298" max="4346" width="9.7265625" style="35" customWidth="1"/>
    <col min="4347" max="4527" width="9.1796875" style="35"/>
    <col min="4528" max="4528" width="6" style="35" customWidth="1"/>
    <col min="4529" max="4529" width="11.1796875" style="35" customWidth="1"/>
    <col min="4530" max="4530" width="37.26953125" style="35" customWidth="1"/>
    <col min="4531" max="4531" width="14.1796875" style="35" customWidth="1"/>
    <col min="4532" max="4533" width="12" style="35" customWidth="1"/>
    <col min="4534" max="4534" width="17.81640625" style="35" customWidth="1"/>
    <col min="4535" max="4535" width="15.7265625" style="35" customWidth="1"/>
    <col min="4536" max="4541" width="0" style="35" hidden="1" customWidth="1"/>
    <col min="4542" max="4542" width="11.81640625" style="35" customWidth="1"/>
    <col min="4543" max="4543" width="31.81640625" style="35" customWidth="1"/>
    <col min="4544" max="4544" width="12.1796875" style="35" customWidth="1"/>
    <col min="4545" max="4545" width="12" style="35" customWidth="1"/>
    <col min="4546" max="4546" width="12.54296875" style="35" customWidth="1"/>
    <col min="4547" max="4547" width="12" style="35" customWidth="1"/>
    <col min="4548" max="4548" width="11.1796875" style="35" customWidth="1"/>
    <col min="4549" max="4550" width="11.7265625" style="35" customWidth="1"/>
    <col min="4551" max="4551" width="12.54296875" style="35" customWidth="1"/>
    <col min="4552" max="4552" width="9.7265625" style="35" customWidth="1"/>
    <col min="4553" max="4553" width="12" style="35" customWidth="1"/>
    <col min="4554" max="4602" width="9.7265625" style="35" customWidth="1"/>
    <col min="4603" max="4783" width="9.1796875" style="35"/>
    <col min="4784" max="4784" width="6" style="35" customWidth="1"/>
    <col min="4785" max="4785" width="11.1796875" style="35" customWidth="1"/>
    <col min="4786" max="4786" width="37.26953125" style="35" customWidth="1"/>
    <col min="4787" max="4787" width="14.1796875" style="35" customWidth="1"/>
    <col min="4788" max="4789" width="12" style="35" customWidth="1"/>
    <col min="4790" max="4790" width="17.81640625" style="35" customWidth="1"/>
    <col min="4791" max="4791" width="15.7265625" style="35" customWidth="1"/>
    <col min="4792" max="4797" width="0" style="35" hidden="1" customWidth="1"/>
    <col min="4798" max="4798" width="11.81640625" style="35" customWidth="1"/>
    <col min="4799" max="4799" width="31.81640625" style="35" customWidth="1"/>
    <col min="4800" max="4800" width="12.1796875" style="35" customWidth="1"/>
    <col min="4801" max="4801" width="12" style="35" customWidth="1"/>
    <col min="4802" max="4802" width="12.54296875" style="35" customWidth="1"/>
    <col min="4803" max="4803" width="12" style="35" customWidth="1"/>
    <col min="4804" max="4804" width="11.1796875" style="35" customWidth="1"/>
    <col min="4805" max="4806" width="11.7265625" style="35" customWidth="1"/>
    <col min="4807" max="4807" width="12.54296875" style="35" customWidth="1"/>
    <col min="4808" max="4808" width="9.7265625" style="35" customWidth="1"/>
    <col min="4809" max="4809" width="12" style="35" customWidth="1"/>
    <col min="4810" max="4858" width="9.7265625" style="35" customWidth="1"/>
    <col min="4859" max="5039" width="9.1796875" style="35"/>
    <col min="5040" max="5040" width="6" style="35" customWidth="1"/>
    <col min="5041" max="5041" width="11.1796875" style="35" customWidth="1"/>
    <col min="5042" max="5042" width="37.26953125" style="35" customWidth="1"/>
    <col min="5043" max="5043" width="14.1796875" style="35" customWidth="1"/>
    <col min="5044" max="5045" width="12" style="35" customWidth="1"/>
    <col min="5046" max="5046" width="17.81640625" style="35" customWidth="1"/>
    <col min="5047" max="5047" width="15.7265625" style="35" customWidth="1"/>
    <col min="5048" max="5053" width="0" style="35" hidden="1" customWidth="1"/>
    <col min="5054" max="5054" width="11.81640625" style="35" customWidth="1"/>
    <col min="5055" max="5055" width="31.81640625" style="35" customWidth="1"/>
    <col min="5056" max="5056" width="12.1796875" style="35" customWidth="1"/>
    <col min="5057" max="5057" width="12" style="35" customWidth="1"/>
    <col min="5058" max="5058" width="12.54296875" style="35" customWidth="1"/>
    <col min="5059" max="5059" width="12" style="35" customWidth="1"/>
    <col min="5060" max="5060" width="11.1796875" style="35" customWidth="1"/>
    <col min="5061" max="5062" width="11.7265625" style="35" customWidth="1"/>
    <col min="5063" max="5063" width="12.54296875" style="35" customWidth="1"/>
    <col min="5064" max="5064" width="9.7265625" style="35" customWidth="1"/>
    <col min="5065" max="5065" width="12" style="35" customWidth="1"/>
    <col min="5066" max="5114" width="9.7265625" style="35" customWidth="1"/>
    <col min="5115" max="5295" width="9.1796875" style="35"/>
    <col min="5296" max="5296" width="6" style="35" customWidth="1"/>
    <col min="5297" max="5297" width="11.1796875" style="35" customWidth="1"/>
    <col min="5298" max="5298" width="37.26953125" style="35" customWidth="1"/>
    <col min="5299" max="5299" width="14.1796875" style="35" customWidth="1"/>
    <col min="5300" max="5301" width="12" style="35" customWidth="1"/>
    <col min="5302" max="5302" width="17.81640625" style="35" customWidth="1"/>
    <col min="5303" max="5303" width="15.7265625" style="35" customWidth="1"/>
    <col min="5304" max="5309" width="0" style="35" hidden="1" customWidth="1"/>
    <col min="5310" max="5310" width="11.81640625" style="35" customWidth="1"/>
    <col min="5311" max="5311" width="31.81640625" style="35" customWidth="1"/>
    <col min="5312" max="5312" width="12.1796875" style="35" customWidth="1"/>
    <col min="5313" max="5313" width="12" style="35" customWidth="1"/>
    <col min="5314" max="5314" width="12.54296875" style="35" customWidth="1"/>
    <col min="5315" max="5315" width="12" style="35" customWidth="1"/>
    <col min="5316" max="5316" width="11.1796875" style="35" customWidth="1"/>
    <col min="5317" max="5318" width="11.7265625" style="35" customWidth="1"/>
    <col min="5319" max="5319" width="12.54296875" style="35" customWidth="1"/>
    <col min="5320" max="5320" width="9.7265625" style="35" customWidth="1"/>
    <col min="5321" max="5321" width="12" style="35" customWidth="1"/>
    <col min="5322" max="5370" width="9.7265625" style="35" customWidth="1"/>
    <col min="5371" max="5551" width="9.1796875" style="35"/>
    <col min="5552" max="5552" width="6" style="35" customWidth="1"/>
    <col min="5553" max="5553" width="11.1796875" style="35" customWidth="1"/>
    <col min="5554" max="5554" width="37.26953125" style="35" customWidth="1"/>
    <col min="5555" max="5555" width="14.1796875" style="35" customWidth="1"/>
    <col min="5556" max="5557" width="12" style="35" customWidth="1"/>
    <col min="5558" max="5558" width="17.81640625" style="35" customWidth="1"/>
    <col min="5559" max="5559" width="15.7265625" style="35" customWidth="1"/>
    <col min="5560" max="5565" width="0" style="35" hidden="1" customWidth="1"/>
    <col min="5566" max="5566" width="11.81640625" style="35" customWidth="1"/>
    <col min="5567" max="5567" width="31.81640625" style="35" customWidth="1"/>
    <col min="5568" max="5568" width="12.1796875" style="35" customWidth="1"/>
    <col min="5569" max="5569" width="12" style="35" customWidth="1"/>
    <col min="5570" max="5570" width="12.54296875" style="35" customWidth="1"/>
    <col min="5571" max="5571" width="12" style="35" customWidth="1"/>
    <col min="5572" max="5572" width="11.1796875" style="35" customWidth="1"/>
    <col min="5573" max="5574" width="11.7265625" style="35" customWidth="1"/>
    <col min="5575" max="5575" width="12.54296875" style="35" customWidth="1"/>
    <col min="5576" max="5576" width="9.7265625" style="35" customWidth="1"/>
    <col min="5577" max="5577" width="12" style="35" customWidth="1"/>
    <col min="5578" max="5626" width="9.7265625" style="35" customWidth="1"/>
    <col min="5627" max="5807" width="9.1796875" style="35"/>
    <col min="5808" max="5808" width="6" style="35" customWidth="1"/>
    <col min="5809" max="5809" width="11.1796875" style="35" customWidth="1"/>
    <col min="5810" max="5810" width="37.26953125" style="35" customWidth="1"/>
    <col min="5811" max="5811" width="14.1796875" style="35" customWidth="1"/>
    <col min="5812" max="5813" width="12" style="35" customWidth="1"/>
    <col min="5814" max="5814" width="17.81640625" style="35" customWidth="1"/>
    <col min="5815" max="5815" width="15.7265625" style="35" customWidth="1"/>
    <col min="5816" max="5821" width="0" style="35" hidden="1" customWidth="1"/>
    <col min="5822" max="5822" width="11.81640625" style="35" customWidth="1"/>
    <col min="5823" max="5823" width="31.81640625" style="35" customWidth="1"/>
    <col min="5824" max="5824" width="12.1796875" style="35" customWidth="1"/>
    <col min="5825" max="5825" width="12" style="35" customWidth="1"/>
    <col min="5826" max="5826" width="12.54296875" style="35" customWidth="1"/>
    <col min="5827" max="5827" width="12" style="35" customWidth="1"/>
    <col min="5828" max="5828" width="11.1796875" style="35" customWidth="1"/>
    <col min="5829" max="5830" width="11.7265625" style="35" customWidth="1"/>
    <col min="5831" max="5831" width="12.54296875" style="35" customWidth="1"/>
    <col min="5832" max="5832" width="9.7265625" style="35" customWidth="1"/>
    <col min="5833" max="5833" width="12" style="35" customWidth="1"/>
    <col min="5834" max="5882" width="9.7265625" style="35" customWidth="1"/>
    <col min="5883" max="6063" width="9.1796875" style="35"/>
    <col min="6064" max="6064" width="6" style="35" customWidth="1"/>
    <col min="6065" max="6065" width="11.1796875" style="35" customWidth="1"/>
    <col min="6066" max="6066" width="37.26953125" style="35" customWidth="1"/>
    <col min="6067" max="6067" width="14.1796875" style="35" customWidth="1"/>
    <col min="6068" max="6069" width="12" style="35" customWidth="1"/>
    <col min="6070" max="6070" width="17.81640625" style="35" customWidth="1"/>
    <col min="6071" max="6071" width="15.7265625" style="35" customWidth="1"/>
    <col min="6072" max="6077" width="0" style="35" hidden="1" customWidth="1"/>
    <col min="6078" max="6078" width="11.81640625" style="35" customWidth="1"/>
    <col min="6079" max="6079" width="31.81640625" style="35" customWidth="1"/>
    <col min="6080" max="6080" width="12.1796875" style="35" customWidth="1"/>
    <col min="6081" max="6081" width="12" style="35" customWidth="1"/>
    <col min="6082" max="6082" width="12.54296875" style="35" customWidth="1"/>
    <col min="6083" max="6083" width="12" style="35" customWidth="1"/>
    <col min="6084" max="6084" width="11.1796875" style="35" customWidth="1"/>
    <col min="6085" max="6086" width="11.7265625" style="35" customWidth="1"/>
    <col min="6087" max="6087" width="12.54296875" style="35" customWidth="1"/>
    <col min="6088" max="6088" width="9.7265625" style="35" customWidth="1"/>
    <col min="6089" max="6089" width="12" style="35" customWidth="1"/>
    <col min="6090" max="6138" width="9.7265625" style="35" customWidth="1"/>
    <col min="6139" max="6319" width="9.1796875" style="35"/>
    <col min="6320" max="6320" width="6" style="35" customWidth="1"/>
    <col min="6321" max="6321" width="11.1796875" style="35" customWidth="1"/>
    <col min="6322" max="6322" width="37.26953125" style="35" customWidth="1"/>
    <col min="6323" max="6323" width="14.1796875" style="35" customWidth="1"/>
    <col min="6324" max="6325" width="12" style="35" customWidth="1"/>
    <col min="6326" max="6326" width="17.81640625" style="35" customWidth="1"/>
    <col min="6327" max="6327" width="15.7265625" style="35" customWidth="1"/>
    <col min="6328" max="6333" width="0" style="35" hidden="1" customWidth="1"/>
    <col min="6334" max="6334" width="11.81640625" style="35" customWidth="1"/>
    <col min="6335" max="6335" width="31.81640625" style="35" customWidth="1"/>
    <col min="6336" max="6336" width="12.1796875" style="35" customWidth="1"/>
    <col min="6337" max="6337" width="12" style="35" customWidth="1"/>
    <col min="6338" max="6338" width="12.54296875" style="35" customWidth="1"/>
    <col min="6339" max="6339" width="12" style="35" customWidth="1"/>
    <col min="6340" max="6340" width="11.1796875" style="35" customWidth="1"/>
    <col min="6341" max="6342" width="11.7265625" style="35" customWidth="1"/>
    <col min="6343" max="6343" width="12.54296875" style="35" customWidth="1"/>
    <col min="6344" max="6344" width="9.7265625" style="35" customWidth="1"/>
    <col min="6345" max="6345" width="12" style="35" customWidth="1"/>
    <col min="6346" max="6394" width="9.7265625" style="35" customWidth="1"/>
    <col min="6395" max="6575" width="9.1796875" style="35"/>
    <col min="6576" max="6576" width="6" style="35" customWidth="1"/>
    <col min="6577" max="6577" width="11.1796875" style="35" customWidth="1"/>
    <col min="6578" max="6578" width="37.26953125" style="35" customWidth="1"/>
    <col min="6579" max="6579" width="14.1796875" style="35" customWidth="1"/>
    <col min="6580" max="6581" width="12" style="35" customWidth="1"/>
    <col min="6582" max="6582" width="17.81640625" style="35" customWidth="1"/>
    <col min="6583" max="6583" width="15.7265625" style="35" customWidth="1"/>
    <col min="6584" max="6589" width="0" style="35" hidden="1" customWidth="1"/>
    <col min="6590" max="6590" width="11.81640625" style="35" customWidth="1"/>
    <col min="6591" max="6591" width="31.81640625" style="35" customWidth="1"/>
    <col min="6592" max="6592" width="12.1796875" style="35" customWidth="1"/>
    <col min="6593" max="6593" width="12" style="35" customWidth="1"/>
    <col min="6594" max="6594" width="12.54296875" style="35" customWidth="1"/>
    <col min="6595" max="6595" width="12" style="35" customWidth="1"/>
    <col min="6596" max="6596" width="11.1796875" style="35" customWidth="1"/>
    <col min="6597" max="6598" width="11.7265625" style="35" customWidth="1"/>
    <col min="6599" max="6599" width="12.54296875" style="35" customWidth="1"/>
    <col min="6600" max="6600" width="9.7265625" style="35" customWidth="1"/>
    <col min="6601" max="6601" width="12" style="35" customWidth="1"/>
    <col min="6602" max="6650" width="9.7265625" style="35" customWidth="1"/>
    <col min="6651" max="6831" width="9.1796875" style="35"/>
    <col min="6832" max="6832" width="6" style="35" customWidth="1"/>
    <col min="6833" max="6833" width="11.1796875" style="35" customWidth="1"/>
    <col min="6834" max="6834" width="37.26953125" style="35" customWidth="1"/>
    <col min="6835" max="6835" width="14.1796875" style="35" customWidth="1"/>
    <col min="6836" max="6837" width="12" style="35" customWidth="1"/>
    <col min="6838" max="6838" width="17.81640625" style="35" customWidth="1"/>
    <col min="6839" max="6839" width="15.7265625" style="35" customWidth="1"/>
    <col min="6840" max="6845" width="0" style="35" hidden="1" customWidth="1"/>
    <col min="6846" max="6846" width="11.81640625" style="35" customWidth="1"/>
    <col min="6847" max="6847" width="31.81640625" style="35" customWidth="1"/>
    <col min="6848" max="6848" width="12.1796875" style="35" customWidth="1"/>
    <col min="6849" max="6849" width="12" style="35" customWidth="1"/>
    <col min="6850" max="6850" width="12.54296875" style="35" customWidth="1"/>
    <col min="6851" max="6851" width="12" style="35" customWidth="1"/>
    <col min="6852" max="6852" width="11.1796875" style="35" customWidth="1"/>
    <col min="6853" max="6854" width="11.7265625" style="35" customWidth="1"/>
    <col min="6855" max="6855" width="12.54296875" style="35" customWidth="1"/>
    <col min="6856" max="6856" width="9.7265625" style="35" customWidth="1"/>
    <col min="6857" max="6857" width="12" style="35" customWidth="1"/>
    <col min="6858" max="6906" width="9.7265625" style="35" customWidth="1"/>
    <col min="6907" max="7087" width="9.1796875" style="35"/>
    <col min="7088" max="7088" width="6" style="35" customWidth="1"/>
    <col min="7089" max="7089" width="11.1796875" style="35" customWidth="1"/>
    <col min="7090" max="7090" width="37.26953125" style="35" customWidth="1"/>
    <col min="7091" max="7091" width="14.1796875" style="35" customWidth="1"/>
    <col min="7092" max="7093" width="12" style="35" customWidth="1"/>
    <col min="7094" max="7094" width="17.81640625" style="35" customWidth="1"/>
    <col min="7095" max="7095" width="15.7265625" style="35" customWidth="1"/>
    <col min="7096" max="7101" width="0" style="35" hidden="1" customWidth="1"/>
    <col min="7102" max="7102" width="11.81640625" style="35" customWidth="1"/>
    <col min="7103" max="7103" width="31.81640625" style="35" customWidth="1"/>
    <col min="7104" max="7104" width="12.1796875" style="35" customWidth="1"/>
    <col min="7105" max="7105" width="12" style="35" customWidth="1"/>
    <col min="7106" max="7106" width="12.54296875" style="35" customWidth="1"/>
    <col min="7107" max="7107" width="12" style="35" customWidth="1"/>
    <col min="7108" max="7108" width="11.1796875" style="35" customWidth="1"/>
    <col min="7109" max="7110" width="11.7265625" style="35" customWidth="1"/>
    <col min="7111" max="7111" width="12.54296875" style="35" customWidth="1"/>
    <col min="7112" max="7112" width="9.7265625" style="35" customWidth="1"/>
    <col min="7113" max="7113" width="12" style="35" customWidth="1"/>
    <col min="7114" max="7162" width="9.7265625" style="35" customWidth="1"/>
    <col min="7163" max="7343" width="9.1796875" style="35"/>
    <col min="7344" max="7344" width="6" style="35" customWidth="1"/>
    <col min="7345" max="7345" width="11.1796875" style="35" customWidth="1"/>
    <col min="7346" max="7346" width="37.26953125" style="35" customWidth="1"/>
    <col min="7347" max="7347" width="14.1796875" style="35" customWidth="1"/>
    <col min="7348" max="7349" width="12" style="35" customWidth="1"/>
    <col min="7350" max="7350" width="17.81640625" style="35" customWidth="1"/>
    <col min="7351" max="7351" width="15.7265625" style="35" customWidth="1"/>
    <col min="7352" max="7357" width="0" style="35" hidden="1" customWidth="1"/>
    <col min="7358" max="7358" width="11.81640625" style="35" customWidth="1"/>
    <col min="7359" max="7359" width="31.81640625" style="35" customWidth="1"/>
    <col min="7360" max="7360" width="12.1796875" style="35" customWidth="1"/>
    <col min="7361" max="7361" width="12" style="35" customWidth="1"/>
    <col min="7362" max="7362" width="12.54296875" style="35" customWidth="1"/>
    <col min="7363" max="7363" width="12" style="35" customWidth="1"/>
    <col min="7364" max="7364" width="11.1796875" style="35" customWidth="1"/>
    <col min="7365" max="7366" width="11.7265625" style="35" customWidth="1"/>
    <col min="7367" max="7367" width="12.54296875" style="35" customWidth="1"/>
    <col min="7368" max="7368" width="9.7265625" style="35" customWidth="1"/>
    <col min="7369" max="7369" width="12" style="35" customWidth="1"/>
    <col min="7370" max="7418" width="9.7265625" style="35" customWidth="1"/>
    <col min="7419" max="7599" width="9.1796875" style="35"/>
    <col min="7600" max="7600" width="6" style="35" customWidth="1"/>
    <col min="7601" max="7601" width="11.1796875" style="35" customWidth="1"/>
    <col min="7602" max="7602" width="37.26953125" style="35" customWidth="1"/>
    <col min="7603" max="7603" width="14.1796875" style="35" customWidth="1"/>
    <col min="7604" max="7605" width="12" style="35" customWidth="1"/>
    <col min="7606" max="7606" width="17.81640625" style="35" customWidth="1"/>
    <col min="7607" max="7607" width="15.7265625" style="35" customWidth="1"/>
    <col min="7608" max="7613" width="0" style="35" hidden="1" customWidth="1"/>
    <col min="7614" max="7614" width="11.81640625" style="35" customWidth="1"/>
    <col min="7615" max="7615" width="31.81640625" style="35" customWidth="1"/>
    <col min="7616" max="7616" width="12.1796875" style="35" customWidth="1"/>
    <col min="7617" max="7617" width="12" style="35" customWidth="1"/>
    <col min="7618" max="7618" width="12.54296875" style="35" customWidth="1"/>
    <col min="7619" max="7619" width="12" style="35" customWidth="1"/>
    <col min="7620" max="7620" width="11.1796875" style="35" customWidth="1"/>
    <col min="7621" max="7622" width="11.7265625" style="35" customWidth="1"/>
    <col min="7623" max="7623" width="12.54296875" style="35" customWidth="1"/>
    <col min="7624" max="7624" width="9.7265625" style="35" customWidth="1"/>
    <col min="7625" max="7625" width="12" style="35" customWidth="1"/>
    <col min="7626" max="7674" width="9.7265625" style="35" customWidth="1"/>
    <col min="7675" max="7855" width="9.1796875" style="35"/>
    <col min="7856" max="7856" width="6" style="35" customWidth="1"/>
    <col min="7857" max="7857" width="11.1796875" style="35" customWidth="1"/>
    <col min="7858" max="7858" width="37.26953125" style="35" customWidth="1"/>
    <col min="7859" max="7859" width="14.1796875" style="35" customWidth="1"/>
    <col min="7860" max="7861" width="12" style="35" customWidth="1"/>
    <col min="7862" max="7862" width="17.81640625" style="35" customWidth="1"/>
    <col min="7863" max="7863" width="15.7265625" style="35" customWidth="1"/>
    <col min="7864" max="7869" width="0" style="35" hidden="1" customWidth="1"/>
    <col min="7870" max="7870" width="11.81640625" style="35" customWidth="1"/>
    <col min="7871" max="7871" width="31.81640625" style="35" customWidth="1"/>
    <col min="7872" max="7872" width="12.1796875" style="35" customWidth="1"/>
    <col min="7873" max="7873" width="12" style="35" customWidth="1"/>
    <col min="7874" max="7874" width="12.54296875" style="35" customWidth="1"/>
    <col min="7875" max="7875" width="12" style="35" customWidth="1"/>
    <col min="7876" max="7876" width="11.1796875" style="35" customWidth="1"/>
    <col min="7877" max="7878" width="11.7265625" style="35" customWidth="1"/>
    <col min="7879" max="7879" width="12.54296875" style="35" customWidth="1"/>
    <col min="7880" max="7880" width="9.7265625" style="35" customWidth="1"/>
    <col min="7881" max="7881" width="12" style="35" customWidth="1"/>
    <col min="7882" max="7930" width="9.7265625" style="35" customWidth="1"/>
    <col min="7931" max="8111" width="9.1796875" style="35"/>
    <col min="8112" max="8112" width="6" style="35" customWidth="1"/>
    <col min="8113" max="8113" width="11.1796875" style="35" customWidth="1"/>
    <col min="8114" max="8114" width="37.26953125" style="35" customWidth="1"/>
    <col min="8115" max="8115" width="14.1796875" style="35" customWidth="1"/>
    <col min="8116" max="8117" width="12" style="35" customWidth="1"/>
    <col min="8118" max="8118" width="17.81640625" style="35" customWidth="1"/>
    <col min="8119" max="8119" width="15.7265625" style="35" customWidth="1"/>
    <col min="8120" max="8125" width="0" style="35" hidden="1" customWidth="1"/>
    <col min="8126" max="8126" width="11.81640625" style="35" customWidth="1"/>
    <col min="8127" max="8127" width="31.81640625" style="35" customWidth="1"/>
    <col min="8128" max="8128" width="12.1796875" style="35" customWidth="1"/>
    <col min="8129" max="8129" width="12" style="35" customWidth="1"/>
    <col min="8130" max="8130" width="12.54296875" style="35" customWidth="1"/>
    <col min="8131" max="8131" width="12" style="35" customWidth="1"/>
    <col min="8132" max="8132" width="11.1796875" style="35" customWidth="1"/>
    <col min="8133" max="8134" width="11.7265625" style="35" customWidth="1"/>
    <col min="8135" max="8135" width="12.54296875" style="35" customWidth="1"/>
    <col min="8136" max="8136" width="9.7265625" style="35" customWidth="1"/>
    <col min="8137" max="8137" width="12" style="35" customWidth="1"/>
    <col min="8138" max="8186" width="9.7265625" style="35" customWidth="1"/>
    <col min="8187" max="8367" width="9.1796875" style="35"/>
    <col min="8368" max="8368" width="6" style="35" customWidth="1"/>
    <col min="8369" max="8369" width="11.1796875" style="35" customWidth="1"/>
    <col min="8370" max="8370" width="37.26953125" style="35" customWidth="1"/>
    <col min="8371" max="8371" width="14.1796875" style="35" customWidth="1"/>
    <col min="8372" max="8373" width="12" style="35" customWidth="1"/>
    <col min="8374" max="8374" width="17.81640625" style="35" customWidth="1"/>
    <col min="8375" max="8375" width="15.7265625" style="35" customWidth="1"/>
    <col min="8376" max="8381" width="0" style="35" hidden="1" customWidth="1"/>
    <col min="8382" max="8382" width="11.81640625" style="35" customWidth="1"/>
    <col min="8383" max="8383" width="31.81640625" style="35" customWidth="1"/>
    <col min="8384" max="8384" width="12.1796875" style="35" customWidth="1"/>
    <col min="8385" max="8385" width="12" style="35" customWidth="1"/>
    <col min="8386" max="8386" width="12.54296875" style="35" customWidth="1"/>
    <col min="8387" max="8387" width="12" style="35" customWidth="1"/>
    <col min="8388" max="8388" width="11.1796875" style="35" customWidth="1"/>
    <col min="8389" max="8390" width="11.7265625" style="35" customWidth="1"/>
    <col min="8391" max="8391" width="12.54296875" style="35" customWidth="1"/>
    <col min="8392" max="8392" width="9.7265625" style="35" customWidth="1"/>
    <col min="8393" max="8393" width="12" style="35" customWidth="1"/>
    <col min="8394" max="8442" width="9.7265625" style="35" customWidth="1"/>
    <col min="8443" max="8623" width="9.1796875" style="35"/>
    <col min="8624" max="8624" width="6" style="35" customWidth="1"/>
    <col min="8625" max="8625" width="11.1796875" style="35" customWidth="1"/>
    <col min="8626" max="8626" width="37.26953125" style="35" customWidth="1"/>
    <col min="8627" max="8627" width="14.1796875" style="35" customWidth="1"/>
    <col min="8628" max="8629" width="12" style="35" customWidth="1"/>
    <col min="8630" max="8630" width="17.81640625" style="35" customWidth="1"/>
    <col min="8631" max="8631" width="15.7265625" style="35" customWidth="1"/>
    <col min="8632" max="8637" width="0" style="35" hidden="1" customWidth="1"/>
    <col min="8638" max="8638" width="11.81640625" style="35" customWidth="1"/>
    <col min="8639" max="8639" width="31.81640625" style="35" customWidth="1"/>
    <col min="8640" max="8640" width="12.1796875" style="35" customWidth="1"/>
    <col min="8641" max="8641" width="12" style="35" customWidth="1"/>
    <col min="8642" max="8642" width="12.54296875" style="35" customWidth="1"/>
    <col min="8643" max="8643" width="12" style="35" customWidth="1"/>
    <col min="8644" max="8644" width="11.1796875" style="35" customWidth="1"/>
    <col min="8645" max="8646" width="11.7265625" style="35" customWidth="1"/>
    <col min="8647" max="8647" width="12.54296875" style="35" customWidth="1"/>
    <col min="8648" max="8648" width="9.7265625" style="35" customWidth="1"/>
    <col min="8649" max="8649" width="12" style="35" customWidth="1"/>
    <col min="8650" max="8698" width="9.7265625" style="35" customWidth="1"/>
    <col min="8699" max="8879" width="9.1796875" style="35"/>
    <col min="8880" max="8880" width="6" style="35" customWidth="1"/>
    <col min="8881" max="8881" width="11.1796875" style="35" customWidth="1"/>
    <col min="8882" max="8882" width="37.26953125" style="35" customWidth="1"/>
    <col min="8883" max="8883" width="14.1796875" style="35" customWidth="1"/>
    <col min="8884" max="8885" width="12" style="35" customWidth="1"/>
    <col min="8886" max="8886" width="17.81640625" style="35" customWidth="1"/>
    <col min="8887" max="8887" width="15.7265625" style="35" customWidth="1"/>
    <col min="8888" max="8893" width="0" style="35" hidden="1" customWidth="1"/>
    <col min="8894" max="8894" width="11.81640625" style="35" customWidth="1"/>
    <col min="8895" max="8895" width="31.81640625" style="35" customWidth="1"/>
    <col min="8896" max="8896" width="12.1796875" style="35" customWidth="1"/>
    <col min="8897" max="8897" width="12" style="35" customWidth="1"/>
    <col min="8898" max="8898" width="12.54296875" style="35" customWidth="1"/>
    <col min="8899" max="8899" width="12" style="35" customWidth="1"/>
    <col min="8900" max="8900" width="11.1796875" style="35" customWidth="1"/>
    <col min="8901" max="8902" width="11.7265625" style="35" customWidth="1"/>
    <col min="8903" max="8903" width="12.54296875" style="35" customWidth="1"/>
    <col min="8904" max="8904" width="9.7265625" style="35" customWidth="1"/>
    <col min="8905" max="8905" width="12" style="35" customWidth="1"/>
    <col min="8906" max="8954" width="9.7265625" style="35" customWidth="1"/>
    <col min="8955" max="9135" width="9.1796875" style="35"/>
    <col min="9136" max="9136" width="6" style="35" customWidth="1"/>
    <col min="9137" max="9137" width="11.1796875" style="35" customWidth="1"/>
    <col min="9138" max="9138" width="37.26953125" style="35" customWidth="1"/>
    <col min="9139" max="9139" width="14.1796875" style="35" customWidth="1"/>
    <col min="9140" max="9141" width="12" style="35" customWidth="1"/>
    <col min="9142" max="9142" width="17.81640625" style="35" customWidth="1"/>
    <col min="9143" max="9143" width="15.7265625" style="35" customWidth="1"/>
    <col min="9144" max="9149" width="0" style="35" hidden="1" customWidth="1"/>
    <col min="9150" max="9150" width="11.81640625" style="35" customWidth="1"/>
    <col min="9151" max="9151" width="31.81640625" style="35" customWidth="1"/>
    <col min="9152" max="9152" width="12.1796875" style="35" customWidth="1"/>
    <col min="9153" max="9153" width="12" style="35" customWidth="1"/>
    <col min="9154" max="9154" width="12.54296875" style="35" customWidth="1"/>
    <col min="9155" max="9155" width="12" style="35" customWidth="1"/>
    <col min="9156" max="9156" width="11.1796875" style="35" customWidth="1"/>
    <col min="9157" max="9158" width="11.7265625" style="35" customWidth="1"/>
    <col min="9159" max="9159" width="12.54296875" style="35" customWidth="1"/>
    <col min="9160" max="9160" width="9.7265625" style="35" customWidth="1"/>
    <col min="9161" max="9161" width="12" style="35" customWidth="1"/>
    <col min="9162" max="9210" width="9.7265625" style="35" customWidth="1"/>
    <col min="9211" max="9391" width="9.1796875" style="35"/>
    <col min="9392" max="9392" width="6" style="35" customWidth="1"/>
    <col min="9393" max="9393" width="11.1796875" style="35" customWidth="1"/>
    <col min="9394" max="9394" width="37.26953125" style="35" customWidth="1"/>
    <col min="9395" max="9395" width="14.1796875" style="35" customWidth="1"/>
    <col min="9396" max="9397" width="12" style="35" customWidth="1"/>
    <col min="9398" max="9398" width="17.81640625" style="35" customWidth="1"/>
    <col min="9399" max="9399" width="15.7265625" style="35" customWidth="1"/>
    <col min="9400" max="9405" width="0" style="35" hidden="1" customWidth="1"/>
    <col min="9406" max="9406" width="11.81640625" style="35" customWidth="1"/>
    <col min="9407" max="9407" width="31.81640625" style="35" customWidth="1"/>
    <col min="9408" max="9408" width="12.1796875" style="35" customWidth="1"/>
    <col min="9409" max="9409" width="12" style="35" customWidth="1"/>
    <col min="9410" max="9410" width="12.54296875" style="35" customWidth="1"/>
    <col min="9411" max="9411" width="12" style="35" customWidth="1"/>
    <col min="9412" max="9412" width="11.1796875" style="35" customWidth="1"/>
    <col min="9413" max="9414" width="11.7265625" style="35" customWidth="1"/>
    <col min="9415" max="9415" width="12.54296875" style="35" customWidth="1"/>
    <col min="9416" max="9416" width="9.7265625" style="35" customWidth="1"/>
    <col min="9417" max="9417" width="12" style="35" customWidth="1"/>
    <col min="9418" max="9466" width="9.7265625" style="35" customWidth="1"/>
    <col min="9467" max="9647" width="9.1796875" style="35"/>
    <col min="9648" max="9648" width="6" style="35" customWidth="1"/>
    <col min="9649" max="9649" width="11.1796875" style="35" customWidth="1"/>
    <col min="9650" max="9650" width="37.26953125" style="35" customWidth="1"/>
    <col min="9651" max="9651" width="14.1796875" style="35" customWidth="1"/>
    <col min="9652" max="9653" width="12" style="35" customWidth="1"/>
    <col min="9654" max="9654" width="17.81640625" style="35" customWidth="1"/>
    <col min="9655" max="9655" width="15.7265625" style="35" customWidth="1"/>
    <col min="9656" max="9661" width="0" style="35" hidden="1" customWidth="1"/>
    <col min="9662" max="9662" width="11.81640625" style="35" customWidth="1"/>
    <col min="9663" max="9663" width="31.81640625" style="35" customWidth="1"/>
    <col min="9664" max="9664" width="12.1796875" style="35" customWidth="1"/>
    <col min="9665" max="9665" width="12" style="35" customWidth="1"/>
    <col min="9666" max="9666" width="12.54296875" style="35" customWidth="1"/>
    <col min="9667" max="9667" width="12" style="35" customWidth="1"/>
    <col min="9668" max="9668" width="11.1796875" style="35" customWidth="1"/>
    <col min="9669" max="9670" width="11.7265625" style="35" customWidth="1"/>
    <col min="9671" max="9671" width="12.54296875" style="35" customWidth="1"/>
    <col min="9672" max="9672" width="9.7265625" style="35" customWidth="1"/>
    <col min="9673" max="9673" width="12" style="35" customWidth="1"/>
    <col min="9674" max="9722" width="9.7265625" style="35" customWidth="1"/>
    <col min="9723" max="9903" width="9.1796875" style="35"/>
    <col min="9904" max="9904" width="6" style="35" customWidth="1"/>
    <col min="9905" max="9905" width="11.1796875" style="35" customWidth="1"/>
    <col min="9906" max="9906" width="37.26953125" style="35" customWidth="1"/>
    <col min="9907" max="9907" width="14.1796875" style="35" customWidth="1"/>
    <col min="9908" max="9909" width="12" style="35" customWidth="1"/>
    <col min="9910" max="9910" width="17.81640625" style="35" customWidth="1"/>
    <col min="9911" max="9911" width="15.7265625" style="35" customWidth="1"/>
    <col min="9912" max="9917" width="0" style="35" hidden="1" customWidth="1"/>
    <col min="9918" max="9918" width="11.81640625" style="35" customWidth="1"/>
    <col min="9919" max="9919" width="31.81640625" style="35" customWidth="1"/>
    <col min="9920" max="9920" width="12.1796875" style="35" customWidth="1"/>
    <col min="9921" max="9921" width="12" style="35" customWidth="1"/>
    <col min="9922" max="9922" width="12.54296875" style="35" customWidth="1"/>
    <col min="9923" max="9923" width="12" style="35" customWidth="1"/>
    <col min="9924" max="9924" width="11.1796875" style="35" customWidth="1"/>
    <col min="9925" max="9926" width="11.7265625" style="35" customWidth="1"/>
    <col min="9927" max="9927" width="12.54296875" style="35" customWidth="1"/>
    <col min="9928" max="9928" width="9.7265625" style="35" customWidth="1"/>
    <col min="9929" max="9929" width="12" style="35" customWidth="1"/>
    <col min="9930" max="9978" width="9.7265625" style="35" customWidth="1"/>
    <col min="9979" max="10159" width="9.1796875" style="35"/>
    <col min="10160" max="10160" width="6" style="35" customWidth="1"/>
    <col min="10161" max="10161" width="11.1796875" style="35" customWidth="1"/>
    <col min="10162" max="10162" width="37.26953125" style="35" customWidth="1"/>
    <col min="10163" max="10163" width="14.1796875" style="35" customWidth="1"/>
    <col min="10164" max="10165" width="12" style="35" customWidth="1"/>
    <col min="10166" max="10166" width="17.81640625" style="35" customWidth="1"/>
    <col min="10167" max="10167" width="15.7265625" style="35" customWidth="1"/>
    <col min="10168" max="10173" width="0" style="35" hidden="1" customWidth="1"/>
    <col min="10174" max="10174" width="11.81640625" style="35" customWidth="1"/>
    <col min="10175" max="10175" width="31.81640625" style="35" customWidth="1"/>
    <col min="10176" max="10176" width="12.1796875" style="35" customWidth="1"/>
    <col min="10177" max="10177" width="12" style="35" customWidth="1"/>
    <col min="10178" max="10178" width="12.54296875" style="35" customWidth="1"/>
    <col min="10179" max="10179" width="12" style="35" customWidth="1"/>
    <col min="10180" max="10180" width="11.1796875" style="35" customWidth="1"/>
    <col min="10181" max="10182" width="11.7265625" style="35" customWidth="1"/>
    <col min="10183" max="10183" width="12.54296875" style="35" customWidth="1"/>
    <col min="10184" max="10184" width="9.7265625" style="35" customWidth="1"/>
    <col min="10185" max="10185" width="12" style="35" customWidth="1"/>
    <col min="10186" max="10234" width="9.7265625" style="35" customWidth="1"/>
    <col min="10235" max="10415" width="9.1796875" style="35"/>
    <col min="10416" max="10416" width="6" style="35" customWidth="1"/>
    <col min="10417" max="10417" width="11.1796875" style="35" customWidth="1"/>
    <col min="10418" max="10418" width="37.26953125" style="35" customWidth="1"/>
    <col min="10419" max="10419" width="14.1796875" style="35" customWidth="1"/>
    <col min="10420" max="10421" width="12" style="35" customWidth="1"/>
    <col min="10422" max="10422" width="17.81640625" style="35" customWidth="1"/>
    <col min="10423" max="10423" width="15.7265625" style="35" customWidth="1"/>
    <col min="10424" max="10429" width="0" style="35" hidden="1" customWidth="1"/>
    <col min="10430" max="10430" width="11.81640625" style="35" customWidth="1"/>
    <col min="10431" max="10431" width="31.81640625" style="35" customWidth="1"/>
    <col min="10432" max="10432" width="12.1796875" style="35" customWidth="1"/>
    <col min="10433" max="10433" width="12" style="35" customWidth="1"/>
    <col min="10434" max="10434" width="12.54296875" style="35" customWidth="1"/>
    <col min="10435" max="10435" width="12" style="35" customWidth="1"/>
    <col min="10436" max="10436" width="11.1796875" style="35" customWidth="1"/>
    <col min="10437" max="10438" width="11.7265625" style="35" customWidth="1"/>
    <col min="10439" max="10439" width="12.54296875" style="35" customWidth="1"/>
    <col min="10440" max="10440" width="9.7265625" style="35" customWidth="1"/>
    <col min="10441" max="10441" width="12" style="35" customWidth="1"/>
    <col min="10442" max="10490" width="9.7265625" style="35" customWidth="1"/>
    <col min="10491" max="10671" width="9.1796875" style="35"/>
    <col min="10672" max="10672" width="6" style="35" customWidth="1"/>
    <col min="10673" max="10673" width="11.1796875" style="35" customWidth="1"/>
    <col min="10674" max="10674" width="37.26953125" style="35" customWidth="1"/>
    <col min="10675" max="10675" width="14.1796875" style="35" customWidth="1"/>
    <col min="10676" max="10677" width="12" style="35" customWidth="1"/>
    <col min="10678" max="10678" width="17.81640625" style="35" customWidth="1"/>
    <col min="10679" max="10679" width="15.7265625" style="35" customWidth="1"/>
    <col min="10680" max="10685" width="0" style="35" hidden="1" customWidth="1"/>
    <col min="10686" max="10686" width="11.81640625" style="35" customWidth="1"/>
    <col min="10687" max="10687" width="31.81640625" style="35" customWidth="1"/>
    <col min="10688" max="10688" width="12.1796875" style="35" customWidth="1"/>
    <col min="10689" max="10689" width="12" style="35" customWidth="1"/>
    <col min="10690" max="10690" width="12.54296875" style="35" customWidth="1"/>
    <col min="10691" max="10691" width="12" style="35" customWidth="1"/>
    <col min="10692" max="10692" width="11.1796875" style="35" customWidth="1"/>
    <col min="10693" max="10694" width="11.7265625" style="35" customWidth="1"/>
    <col min="10695" max="10695" width="12.54296875" style="35" customWidth="1"/>
    <col min="10696" max="10696" width="9.7265625" style="35" customWidth="1"/>
    <col min="10697" max="10697" width="12" style="35" customWidth="1"/>
    <col min="10698" max="10746" width="9.7265625" style="35" customWidth="1"/>
    <col min="10747" max="10927" width="9.1796875" style="35"/>
    <col min="10928" max="10928" width="6" style="35" customWidth="1"/>
    <col min="10929" max="10929" width="11.1796875" style="35" customWidth="1"/>
    <col min="10930" max="10930" width="37.26953125" style="35" customWidth="1"/>
    <col min="10931" max="10931" width="14.1796875" style="35" customWidth="1"/>
    <col min="10932" max="10933" width="12" style="35" customWidth="1"/>
    <col min="10934" max="10934" width="17.81640625" style="35" customWidth="1"/>
    <col min="10935" max="10935" width="15.7265625" style="35" customWidth="1"/>
    <col min="10936" max="10941" width="0" style="35" hidden="1" customWidth="1"/>
    <col min="10942" max="10942" width="11.81640625" style="35" customWidth="1"/>
    <col min="10943" max="10943" width="31.81640625" style="35" customWidth="1"/>
    <col min="10944" max="10944" width="12.1796875" style="35" customWidth="1"/>
    <col min="10945" max="10945" width="12" style="35" customWidth="1"/>
    <col min="10946" max="10946" width="12.54296875" style="35" customWidth="1"/>
    <col min="10947" max="10947" width="12" style="35" customWidth="1"/>
    <col min="10948" max="10948" width="11.1796875" style="35" customWidth="1"/>
    <col min="10949" max="10950" width="11.7265625" style="35" customWidth="1"/>
    <col min="10951" max="10951" width="12.54296875" style="35" customWidth="1"/>
    <col min="10952" max="10952" width="9.7265625" style="35" customWidth="1"/>
    <col min="10953" max="10953" width="12" style="35" customWidth="1"/>
    <col min="10954" max="11002" width="9.7265625" style="35" customWidth="1"/>
    <col min="11003" max="11183" width="9.1796875" style="35"/>
    <col min="11184" max="11184" width="6" style="35" customWidth="1"/>
    <col min="11185" max="11185" width="11.1796875" style="35" customWidth="1"/>
    <col min="11186" max="11186" width="37.26953125" style="35" customWidth="1"/>
    <col min="11187" max="11187" width="14.1796875" style="35" customWidth="1"/>
    <col min="11188" max="11189" width="12" style="35" customWidth="1"/>
    <col min="11190" max="11190" width="17.81640625" style="35" customWidth="1"/>
    <col min="11191" max="11191" width="15.7265625" style="35" customWidth="1"/>
    <col min="11192" max="11197" width="0" style="35" hidden="1" customWidth="1"/>
    <col min="11198" max="11198" width="11.81640625" style="35" customWidth="1"/>
    <col min="11199" max="11199" width="31.81640625" style="35" customWidth="1"/>
    <col min="11200" max="11200" width="12.1796875" style="35" customWidth="1"/>
    <col min="11201" max="11201" width="12" style="35" customWidth="1"/>
    <col min="11202" max="11202" width="12.54296875" style="35" customWidth="1"/>
    <col min="11203" max="11203" width="12" style="35" customWidth="1"/>
    <col min="11204" max="11204" width="11.1796875" style="35" customWidth="1"/>
    <col min="11205" max="11206" width="11.7265625" style="35" customWidth="1"/>
    <col min="11207" max="11207" width="12.54296875" style="35" customWidth="1"/>
    <col min="11208" max="11208" width="9.7265625" style="35" customWidth="1"/>
    <col min="11209" max="11209" width="12" style="35" customWidth="1"/>
    <col min="11210" max="11258" width="9.7265625" style="35" customWidth="1"/>
    <col min="11259" max="11439" width="9.1796875" style="35"/>
    <col min="11440" max="11440" width="6" style="35" customWidth="1"/>
    <col min="11441" max="11441" width="11.1796875" style="35" customWidth="1"/>
    <col min="11442" max="11442" width="37.26953125" style="35" customWidth="1"/>
    <col min="11443" max="11443" width="14.1796875" style="35" customWidth="1"/>
    <col min="11444" max="11445" width="12" style="35" customWidth="1"/>
    <col min="11446" max="11446" width="17.81640625" style="35" customWidth="1"/>
    <col min="11447" max="11447" width="15.7265625" style="35" customWidth="1"/>
    <col min="11448" max="11453" width="0" style="35" hidden="1" customWidth="1"/>
    <col min="11454" max="11454" width="11.81640625" style="35" customWidth="1"/>
    <col min="11455" max="11455" width="31.81640625" style="35" customWidth="1"/>
    <col min="11456" max="11456" width="12.1796875" style="35" customWidth="1"/>
    <col min="11457" max="11457" width="12" style="35" customWidth="1"/>
    <col min="11458" max="11458" width="12.54296875" style="35" customWidth="1"/>
    <col min="11459" max="11459" width="12" style="35" customWidth="1"/>
    <col min="11460" max="11460" width="11.1796875" style="35" customWidth="1"/>
    <col min="11461" max="11462" width="11.7265625" style="35" customWidth="1"/>
    <col min="11463" max="11463" width="12.54296875" style="35" customWidth="1"/>
    <col min="11464" max="11464" width="9.7265625" style="35" customWidth="1"/>
    <col min="11465" max="11465" width="12" style="35" customWidth="1"/>
    <col min="11466" max="11514" width="9.7265625" style="35" customWidth="1"/>
    <col min="11515" max="11695" width="9.1796875" style="35"/>
    <col min="11696" max="11696" width="6" style="35" customWidth="1"/>
    <col min="11697" max="11697" width="11.1796875" style="35" customWidth="1"/>
    <col min="11698" max="11698" width="37.26953125" style="35" customWidth="1"/>
    <col min="11699" max="11699" width="14.1796875" style="35" customWidth="1"/>
    <col min="11700" max="11701" width="12" style="35" customWidth="1"/>
    <col min="11702" max="11702" width="17.81640625" style="35" customWidth="1"/>
    <col min="11703" max="11703" width="15.7265625" style="35" customWidth="1"/>
    <col min="11704" max="11709" width="0" style="35" hidden="1" customWidth="1"/>
    <col min="11710" max="11710" width="11.81640625" style="35" customWidth="1"/>
    <col min="11711" max="11711" width="31.81640625" style="35" customWidth="1"/>
    <col min="11712" max="11712" width="12.1796875" style="35" customWidth="1"/>
    <col min="11713" max="11713" width="12" style="35" customWidth="1"/>
    <col min="11714" max="11714" width="12.54296875" style="35" customWidth="1"/>
    <col min="11715" max="11715" width="12" style="35" customWidth="1"/>
    <col min="11716" max="11716" width="11.1796875" style="35" customWidth="1"/>
    <col min="11717" max="11718" width="11.7265625" style="35" customWidth="1"/>
    <col min="11719" max="11719" width="12.54296875" style="35" customWidth="1"/>
    <col min="11720" max="11720" width="9.7265625" style="35" customWidth="1"/>
    <col min="11721" max="11721" width="12" style="35" customWidth="1"/>
    <col min="11722" max="11770" width="9.7265625" style="35" customWidth="1"/>
    <col min="11771" max="11951" width="9.1796875" style="35"/>
    <col min="11952" max="11952" width="6" style="35" customWidth="1"/>
    <col min="11953" max="11953" width="11.1796875" style="35" customWidth="1"/>
    <col min="11954" max="11954" width="37.26953125" style="35" customWidth="1"/>
    <col min="11955" max="11955" width="14.1796875" style="35" customWidth="1"/>
    <col min="11956" max="11957" width="12" style="35" customWidth="1"/>
    <col min="11958" max="11958" width="17.81640625" style="35" customWidth="1"/>
    <col min="11959" max="11959" width="15.7265625" style="35" customWidth="1"/>
    <col min="11960" max="11965" width="0" style="35" hidden="1" customWidth="1"/>
    <col min="11966" max="11966" width="11.81640625" style="35" customWidth="1"/>
    <col min="11967" max="11967" width="31.81640625" style="35" customWidth="1"/>
    <col min="11968" max="11968" width="12.1796875" style="35" customWidth="1"/>
    <col min="11969" max="11969" width="12" style="35" customWidth="1"/>
    <col min="11970" max="11970" width="12.54296875" style="35" customWidth="1"/>
    <col min="11971" max="11971" width="12" style="35" customWidth="1"/>
    <col min="11972" max="11972" width="11.1796875" style="35" customWidth="1"/>
    <col min="11973" max="11974" width="11.7265625" style="35" customWidth="1"/>
    <col min="11975" max="11975" width="12.54296875" style="35" customWidth="1"/>
    <col min="11976" max="11976" width="9.7265625" style="35" customWidth="1"/>
    <col min="11977" max="11977" width="12" style="35" customWidth="1"/>
    <col min="11978" max="12026" width="9.7265625" style="35" customWidth="1"/>
    <col min="12027" max="12207" width="9.1796875" style="35"/>
    <col min="12208" max="12208" width="6" style="35" customWidth="1"/>
    <col min="12209" max="12209" width="11.1796875" style="35" customWidth="1"/>
    <col min="12210" max="12210" width="37.26953125" style="35" customWidth="1"/>
    <col min="12211" max="12211" width="14.1796875" style="35" customWidth="1"/>
    <col min="12212" max="12213" width="12" style="35" customWidth="1"/>
    <col min="12214" max="12214" width="17.81640625" style="35" customWidth="1"/>
    <col min="12215" max="12215" width="15.7265625" style="35" customWidth="1"/>
    <col min="12216" max="12221" width="0" style="35" hidden="1" customWidth="1"/>
    <col min="12222" max="12222" width="11.81640625" style="35" customWidth="1"/>
    <col min="12223" max="12223" width="31.81640625" style="35" customWidth="1"/>
    <col min="12224" max="12224" width="12.1796875" style="35" customWidth="1"/>
    <col min="12225" max="12225" width="12" style="35" customWidth="1"/>
    <col min="12226" max="12226" width="12.54296875" style="35" customWidth="1"/>
    <col min="12227" max="12227" width="12" style="35" customWidth="1"/>
    <col min="12228" max="12228" width="11.1796875" style="35" customWidth="1"/>
    <col min="12229" max="12230" width="11.7265625" style="35" customWidth="1"/>
    <col min="12231" max="12231" width="12.54296875" style="35" customWidth="1"/>
    <col min="12232" max="12232" width="9.7265625" style="35" customWidth="1"/>
    <col min="12233" max="12233" width="12" style="35" customWidth="1"/>
    <col min="12234" max="12282" width="9.7265625" style="35" customWidth="1"/>
    <col min="12283" max="12463" width="9.1796875" style="35"/>
    <col min="12464" max="12464" width="6" style="35" customWidth="1"/>
    <col min="12465" max="12465" width="11.1796875" style="35" customWidth="1"/>
    <col min="12466" max="12466" width="37.26953125" style="35" customWidth="1"/>
    <col min="12467" max="12467" width="14.1796875" style="35" customWidth="1"/>
    <col min="12468" max="12469" width="12" style="35" customWidth="1"/>
    <col min="12470" max="12470" width="17.81640625" style="35" customWidth="1"/>
    <col min="12471" max="12471" width="15.7265625" style="35" customWidth="1"/>
    <col min="12472" max="12477" width="0" style="35" hidden="1" customWidth="1"/>
    <col min="12478" max="12478" width="11.81640625" style="35" customWidth="1"/>
    <col min="12479" max="12479" width="31.81640625" style="35" customWidth="1"/>
    <col min="12480" max="12480" width="12.1796875" style="35" customWidth="1"/>
    <col min="12481" max="12481" width="12" style="35" customWidth="1"/>
    <col min="12482" max="12482" width="12.54296875" style="35" customWidth="1"/>
    <col min="12483" max="12483" width="12" style="35" customWidth="1"/>
    <col min="12484" max="12484" width="11.1796875" style="35" customWidth="1"/>
    <col min="12485" max="12486" width="11.7265625" style="35" customWidth="1"/>
    <col min="12487" max="12487" width="12.54296875" style="35" customWidth="1"/>
    <col min="12488" max="12488" width="9.7265625" style="35" customWidth="1"/>
    <col min="12489" max="12489" width="12" style="35" customWidth="1"/>
    <col min="12490" max="12538" width="9.7265625" style="35" customWidth="1"/>
    <col min="12539" max="12719" width="9.1796875" style="35"/>
    <col min="12720" max="12720" width="6" style="35" customWidth="1"/>
    <col min="12721" max="12721" width="11.1796875" style="35" customWidth="1"/>
    <col min="12722" max="12722" width="37.26953125" style="35" customWidth="1"/>
    <col min="12723" max="12723" width="14.1796875" style="35" customWidth="1"/>
    <col min="12724" max="12725" width="12" style="35" customWidth="1"/>
    <col min="12726" max="12726" width="17.81640625" style="35" customWidth="1"/>
    <col min="12727" max="12727" width="15.7265625" style="35" customWidth="1"/>
    <col min="12728" max="12733" width="0" style="35" hidden="1" customWidth="1"/>
    <col min="12734" max="12734" width="11.81640625" style="35" customWidth="1"/>
    <col min="12735" max="12735" width="31.81640625" style="35" customWidth="1"/>
    <col min="12736" max="12736" width="12.1796875" style="35" customWidth="1"/>
    <col min="12737" max="12737" width="12" style="35" customWidth="1"/>
    <col min="12738" max="12738" width="12.54296875" style="35" customWidth="1"/>
    <col min="12739" max="12739" width="12" style="35" customWidth="1"/>
    <col min="12740" max="12740" width="11.1796875" style="35" customWidth="1"/>
    <col min="12741" max="12742" width="11.7265625" style="35" customWidth="1"/>
    <col min="12743" max="12743" width="12.54296875" style="35" customWidth="1"/>
    <col min="12744" max="12744" width="9.7265625" style="35" customWidth="1"/>
    <col min="12745" max="12745" width="12" style="35" customWidth="1"/>
    <col min="12746" max="12794" width="9.7265625" style="35" customWidth="1"/>
    <col min="12795" max="12975" width="9.1796875" style="35"/>
    <col min="12976" max="12976" width="6" style="35" customWidth="1"/>
    <col min="12977" max="12977" width="11.1796875" style="35" customWidth="1"/>
    <col min="12978" max="12978" width="37.26953125" style="35" customWidth="1"/>
    <col min="12979" max="12979" width="14.1796875" style="35" customWidth="1"/>
    <col min="12980" max="12981" width="12" style="35" customWidth="1"/>
    <col min="12982" max="12982" width="17.81640625" style="35" customWidth="1"/>
    <col min="12983" max="12983" width="15.7265625" style="35" customWidth="1"/>
    <col min="12984" max="12989" width="0" style="35" hidden="1" customWidth="1"/>
    <col min="12990" max="12990" width="11.81640625" style="35" customWidth="1"/>
    <col min="12991" max="12991" width="31.81640625" style="35" customWidth="1"/>
    <col min="12992" max="12992" width="12.1796875" style="35" customWidth="1"/>
    <col min="12993" max="12993" width="12" style="35" customWidth="1"/>
    <col min="12994" max="12994" width="12.54296875" style="35" customWidth="1"/>
    <col min="12995" max="12995" width="12" style="35" customWidth="1"/>
    <col min="12996" max="12996" width="11.1796875" style="35" customWidth="1"/>
    <col min="12997" max="12998" width="11.7265625" style="35" customWidth="1"/>
    <col min="12999" max="12999" width="12.54296875" style="35" customWidth="1"/>
    <col min="13000" max="13000" width="9.7265625" style="35" customWidth="1"/>
    <col min="13001" max="13001" width="12" style="35" customWidth="1"/>
    <col min="13002" max="13050" width="9.7265625" style="35" customWidth="1"/>
    <col min="13051" max="13231" width="9.1796875" style="35"/>
    <col min="13232" max="13232" width="6" style="35" customWidth="1"/>
    <col min="13233" max="13233" width="11.1796875" style="35" customWidth="1"/>
    <col min="13234" max="13234" width="37.26953125" style="35" customWidth="1"/>
    <col min="13235" max="13235" width="14.1796875" style="35" customWidth="1"/>
    <col min="13236" max="13237" width="12" style="35" customWidth="1"/>
    <col min="13238" max="13238" width="17.81640625" style="35" customWidth="1"/>
    <col min="13239" max="13239" width="15.7265625" style="35" customWidth="1"/>
    <col min="13240" max="13245" width="0" style="35" hidden="1" customWidth="1"/>
    <col min="13246" max="13246" width="11.81640625" style="35" customWidth="1"/>
    <col min="13247" max="13247" width="31.81640625" style="35" customWidth="1"/>
    <col min="13248" max="13248" width="12.1796875" style="35" customWidth="1"/>
    <col min="13249" max="13249" width="12" style="35" customWidth="1"/>
    <col min="13250" max="13250" width="12.54296875" style="35" customWidth="1"/>
    <col min="13251" max="13251" width="12" style="35" customWidth="1"/>
    <col min="13252" max="13252" width="11.1796875" style="35" customWidth="1"/>
    <col min="13253" max="13254" width="11.7265625" style="35" customWidth="1"/>
    <col min="13255" max="13255" width="12.54296875" style="35" customWidth="1"/>
    <col min="13256" max="13256" width="9.7265625" style="35" customWidth="1"/>
    <col min="13257" max="13257" width="12" style="35" customWidth="1"/>
    <col min="13258" max="13306" width="9.7265625" style="35" customWidth="1"/>
    <col min="13307" max="13487" width="9.1796875" style="35"/>
    <col min="13488" max="13488" width="6" style="35" customWidth="1"/>
    <col min="13489" max="13489" width="11.1796875" style="35" customWidth="1"/>
    <col min="13490" max="13490" width="37.26953125" style="35" customWidth="1"/>
    <col min="13491" max="13491" width="14.1796875" style="35" customWidth="1"/>
    <col min="13492" max="13493" width="12" style="35" customWidth="1"/>
    <col min="13494" max="13494" width="17.81640625" style="35" customWidth="1"/>
    <col min="13495" max="13495" width="15.7265625" style="35" customWidth="1"/>
    <col min="13496" max="13501" width="0" style="35" hidden="1" customWidth="1"/>
    <col min="13502" max="13502" width="11.81640625" style="35" customWidth="1"/>
    <col min="13503" max="13503" width="31.81640625" style="35" customWidth="1"/>
    <col min="13504" max="13504" width="12.1796875" style="35" customWidth="1"/>
    <col min="13505" max="13505" width="12" style="35" customWidth="1"/>
    <col min="13506" max="13506" width="12.54296875" style="35" customWidth="1"/>
    <col min="13507" max="13507" width="12" style="35" customWidth="1"/>
    <col min="13508" max="13508" width="11.1796875" style="35" customWidth="1"/>
    <col min="13509" max="13510" width="11.7265625" style="35" customWidth="1"/>
    <col min="13511" max="13511" width="12.54296875" style="35" customWidth="1"/>
    <col min="13512" max="13512" width="9.7265625" style="35" customWidth="1"/>
    <col min="13513" max="13513" width="12" style="35" customWidth="1"/>
    <col min="13514" max="13562" width="9.7265625" style="35" customWidth="1"/>
    <col min="13563" max="13743" width="9.1796875" style="35"/>
    <col min="13744" max="13744" width="6" style="35" customWidth="1"/>
    <col min="13745" max="13745" width="11.1796875" style="35" customWidth="1"/>
    <col min="13746" max="13746" width="37.26953125" style="35" customWidth="1"/>
    <col min="13747" max="13747" width="14.1796875" style="35" customWidth="1"/>
    <col min="13748" max="13749" width="12" style="35" customWidth="1"/>
    <col min="13750" max="13750" width="17.81640625" style="35" customWidth="1"/>
    <col min="13751" max="13751" width="15.7265625" style="35" customWidth="1"/>
    <col min="13752" max="13757" width="0" style="35" hidden="1" customWidth="1"/>
    <col min="13758" max="13758" width="11.81640625" style="35" customWidth="1"/>
    <col min="13759" max="13759" width="31.81640625" style="35" customWidth="1"/>
    <col min="13760" max="13760" width="12.1796875" style="35" customWidth="1"/>
    <col min="13761" max="13761" width="12" style="35" customWidth="1"/>
    <col min="13762" max="13762" width="12.54296875" style="35" customWidth="1"/>
    <col min="13763" max="13763" width="12" style="35" customWidth="1"/>
    <col min="13764" max="13764" width="11.1796875" style="35" customWidth="1"/>
    <col min="13765" max="13766" width="11.7265625" style="35" customWidth="1"/>
    <col min="13767" max="13767" width="12.54296875" style="35" customWidth="1"/>
    <col min="13768" max="13768" width="9.7265625" style="35" customWidth="1"/>
    <col min="13769" max="13769" width="12" style="35" customWidth="1"/>
    <col min="13770" max="13818" width="9.7265625" style="35" customWidth="1"/>
    <col min="13819" max="13999" width="9.1796875" style="35"/>
    <col min="14000" max="14000" width="6" style="35" customWidth="1"/>
    <col min="14001" max="14001" width="11.1796875" style="35" customWidth="1"/>
    <col min="14002" max="14002" width="37.26953125" style="35" customWidth="1"/>
    <col min="14003" max="14003" width="14.1796875" style="35" customWidth="1"/>
    <col min="14004" max="14005" width="12" style="35" customWidth="1"/>
    <col min="14006" max="14006" width="17.81640625" style="35" customWidth="1"/>
    <col min="14007" max="14007" width="15.7265625" style="35" customWidth="1"/>
    <col min="14008" max="14013" width="0" style="35" hidden="1" customWidth="1"/>
    <col min="14014" max="14014" width="11.81640625" style="35" customWidth="1"/>
    <col min="14015" max="14015" width="31.81640625" style="35" customWidth="1"/>
    <col min="14016" max="14016" width="12.1796875" style="35" customWidth="1"/>
    <col min="14017" max="14017" width="12" style="35" customWidth="1"/>
    <col min="14018" max="14018" width="12.54296875" style="35" customWidth="1"/>
    <col min="14019" max="14019" width="12" style="35" customWidth="1"/>
    <col min="14020" max="14020" width="11.1796875" style="35" customWidth="1"/>
    <col min="14021" max="14022" width="11.7265625" style="35" customWidth="1"/>
    <col min="14023" max="14023" width="12.54296875" style="35" customWidth="1"/>
    <col min="14024" max="14024" width="9.7265625" style="35" customWidth="1"/>
    <col min="14025" max="14025" width="12" style="35" customWidth="1"/>
    <col min="14026" max="14074" width="9.7265625" style="35" customWidth="1"/>
    <col min="14075" max="14255" width="9.1796875" style="35"/>
    <col min="14256" max="14256" width="6" style="35" customWidth="1"/>
    <col min="14257" max="14257" width="11.1796875" style="35" customWidth="1"/>
    <col min="14258" max="14258" width="37.26953125" style="35" customWidth="1"/>
    <col min="14259" max="14259" width="14.1796875" style="35" customWidth="1"/>
    <col min="14260" max="14261" width="12" style="35" customWidth="1"/>
    <col min="14262" max="14262" width="17.81640625" style="35" customWidth="1"/>
    <col min="14263" max="14263" width="15.7265625" style="35" customWidth="1"/>
    <col min="14264" max="14269" width="0" style="35" hidden="1" customWidth="1"/>
    <col min="14270" max="14270" width="11.81640625" style="35" customWidth="1"/>
    <col min="14271" max="14271" width="31.81640625" style="35" customWidth="1"/>
    <col min="14272" max="14272" width="12.1796875" style="35" customWidth="1"/>
    <col min="14273" max="14273" width="12" style="35" customWidth="1"/>
    <col min="14274" max="14274" width="12.54296875" style="35" customWidth="1"/>
    <col min="14275" max="14275" width="12" style="35" customWidth="1"/>
    <col min="14276" max="14276" width="11.1796875" style="35" customWidth="1"/>
    <col min="14277" max="14278" width="11.7265625" style="35" customWidth="1"/>
    <col min="14279" max="14279" width="12.54296875" style="35" customWidth="1"/>
    <col min="14280" max="14280" width="9.7265625" style="35" customWidth="1"/>
    <col min="14281" max="14281" width="12" style="35" customWidth="1"/>
    <col min="14282" max="14330" width="9.7265625" style="35" customWidth="1"/>
    <col min="14331" max="14511" width="9.1796875" style="35"/>
    <col min="14512" max="14512" width="6" style="35" customWidth="1"/>
    <col min="14513" max="14513" width="11.1796875" style="35" customWidth="1"/>
    <col min="14514" max="14514" width="37.26953125" style="35" customWidth="1"/>
    <col min="14515" max="14515" width="14.1796875" style="35" customWidth="1"/>
    <col min="14516" max="14517" width="12" style="35" customWidth="1"/>
    <col min="14518" max="14518" width="17.81640625" style="35" customWidth="1"/>
    <col min="14519" max="14519" width="15.7265625" style="35" customWidth="1"/>
    <col min="14520" max="14525" width="0" style="35" hidden="1" customWidth="1"/>
    <col min="14526" max="14526" width="11.81640625" style="35" customWidth="1"/>
    <col min="14527" max="14527" width="31.81640625" style="35" customWidth="1"/>
    <col min="14528" max="14528" width="12.1796875" style="35" customWidth="1"/>
    <col min="14529" max="14529" width="12" style="35" customWidth="1"/>
    <col min="14530" max="14530" width="12.54296875" style="35" customWidth="1"/>
    <col min="14531" max="14531" width="12" style="35" customWidth="1"/>
    <col min="14532" max="14532" width="11.1796875" style="35" customWidth="1"/>
    <col min="14533" max="14534" width="11.7265625" style="35" customWidth="1"/>
    <col min="14535" max="14535" width="12.54296875" style="35" customWidth="1"/>
    <col min="14536" max="14536" width="9.7265625" style="35" customWidth="1"/>
    <col min="14537" max="14537" width="12" style="35" customWidth="1"/>
    <col min="14538" max="14586" width="9.7265625" style="35" customWidth="1"/>
    <col min="14587" max="14767" width="9.1796875" style="35"/>
    <col min="14768" max="14768" width="6" style="35" customWidth="1"/>
    <col min="14769" max="14769" width="11.1796875" style="35" customWidth="1"/>
    <col min="14770" max="14770" width="37.26953125" style="35" customWidth="1"/>
    <col min="14771" max="14771" width="14.1796875" style="35" customWidth="1"/>
    <col min="14772" max="14773" width="12" style="35" customWidth="1"/>
    <col min="14774" max="14774" width="17.81640625" style="35" customWidth="1"/>
    <col min="14775" max="14775" width="15.7265625" style="35" customWidth="1"/>
    <col min="14776" max="14781" width="0" style="35" hidden="1" customWidth="1"/>
    <col min="14782" max="14782" width="11.81640625" style="35" customWidth="1"/>
    <col min="14783" max="14783" width="31.81640625" style="35" customWidth="1"/>
    <col min="14784" max="14784" width="12.1796875" style="35" customWidth="1"/>
    <col min="14785" max="14785" width="12" style="35" customWidth="1"/>
    <col min="14786" max="14786" width="12.54296875" style="35" customWidth="1"/>
    <col min="14787" max="14787" width="12" style="35" customWidth="1"/>
    <col min="14788" max="14788" width="11.1796875" style="35" customWidth="1"/>
    <col min="14789" max="14790" width="11.7265625" style="35" customWidth="1"/>
    <col min="14791" max="14791" width="12.54296875" style="35" customWidth="1"/>
    <col min="14792" max="14792" width="9.7265625" style="35" customWidth="1"/>
    <col min="14793" max="14793" width="12" style="35" customWidth="1"/>
    <col min="14794" max="14842" width="9.7265625" style="35" customWidth="1"/>
    <col min="14843" max="15023" width="9.1796875" style="35"/>
    <col min="15024" max="15024" width="6" style="35" customWidth="1"/>
    <col min="15025" max="15025" width="11.1796875" style="35" customWidth="1"/>
    <col min="15026" max="15026" width="37.26953125" style="35" customWidth="1"/>
    <col min="15027" max="15027" width="14.1796875" style="35" customWidth="1"/>
    <col min="15028" max="15029" width="12" style="35" customWidth="1"/>
    <col min="15030" max="15030" width="17.81640625" style="35" customWidth="1"/>
    <col min="15031" max="15031" width="15.7265625" style="35" customWidth="1"/>
    <col min="15032" max="15037" width="0" style="35" hidden="1" customWidth="1"/>
    <col min="15038" max="15038" width="11.81640625" style="35" customWidth="1"/>
    <col min="15039" max="15039" width="31.81640625" style="35" customWidth="1"/>
    <col min="15040" max="15040" width="12.1796875" style="35" customWidth="1"/>
    <col min="15041" max="15041" width="12" style="35" customWidth="1"/>
    <col min="15042" max="15042" width="12.54296875" style="35" customWidth="1"/>
    <col min="15043" max="15043" width="12" style="35" customWidth="1"/>
    <col min="15044" max="15044" width="11.1796875" style="35" customWidth="1"/>
    <col min="15045" max="15046" width="11.7265625" style="35" customWidth="1"/>
    <col min="15047" max="15047" width="12.54296875" style="35" customWidth="1"/>
    <col min="15048" max="15048" width="9.7265625" style="35" customWidth="1"/>
    <col min="15049" max="15049" width="12" style="35" customWidth="1"/>
    <col min="15050" max="15098" width="9.7265625" style="35" customWidth="1"/>
    <col min="15099" max="15279" width="9.1796875" style="35"/>
    <col min="15280" max="15280" width="6" style="35" customWidth="1"/>
    <col min="15281" max="15281" width="11.1796875" style="35" customWidth="1"/>
    <col min="15282" max="15282" width="37.26953125" style="35" customWidth="1"/>
    <col min="15283" max="15283" width="14.1796875" style="35" customWidth="1"/>
    <col min="15284" max="15285" width="12" style="35" customWidth="1"/>
    <col min="15286" max="15286" width="17.81640625" style="35" customWidth="1"/>
    <col min="15287" max="15287" width="15.7265625" style="35" customWidth="1"/>
    <col min="15288" max="15293" width="0" style="35" hidden="1" customWidth="1"/>
    <col min="15294" max="15294" width="11.81640625" style="35" customWidth="1"/>
    <col min="15295" max="15295" width="31.81640625" style="35" customWidth="1"/>
    <col min="15296" max="15296" width="12.1796875" style="35" customWidth="1"/>
    <col min="15297" max="15297" width="12" style="35" customWidth="1"/>
    <col min="15298" max="15298" width="12.54296875" style="35" customWidth="1"/>
    <col min="15299" max="15299" width="12" style="35" customWidth="1"/>
    <col min="15300" max="15300" width="11.1796875" style="35" customWidth="1"/>
    <col min="15301" max="15302" width="11.7265625" style="35" customWidth="1"/>
    <col min="15303" max="15303" width="12.54296875" style="35" customWidth="1"/>
    <col min="15304" max="15304" width="9.7265625" style="35" customWidth="1"/>
    <col min="15305" max="15305" width="12" style="35" customWidth="1"/>
    <col min="15306" max="15354" width="9.7265625" style="35" customWidth="1"/>
    <col min="15355" max="15535" width="9.1796875" style="35"/>
    <col min="15536" max="15536" width="6" style="35" customWidth="1"/>
    <col min="15537" max="15537" width="11.1796875" style="35" customWidth="1"/>
    <col min="15538" max="15538" width="37.26953125" style="35" customWidth="1"/>
    <col min="15539" max="15539" width="14.1796875" style="35" customWidth="1"/>
    <col min="15540" max="15541" width="12" style="35" customWidth="1"/>
    <col min="15542" max="15542" width="17.81640625" style="35" customWidth="1"/>
    <col min="15543" max="15543" width="15.7265625" style="35" customWidth="1"/>
    <col min="15544" max="15549" width="0" style="35" hidden="1" customWidth="1"/>
    <col min="15550" max="15550" width="11.81640625" style="35" customWidth="1"/>
    <col min="15551" max="15551" width="31.81640625" style="35" customWidth="1"/>
    <col min="15552" max="15552" width="12.1796875" style="35" customWidth="1"/>
    <col min="15553" max="15553" width="12" style="35" customWidth="1"/>
    <col min="15554" max="15554" width="12.54296875" style="35" customWidth="1"/>
    <col min="15555" max="15555" width="12" style="35" customWidth="1"/>
    <col min="15556" max="15556" width="11.1796875" style="35" customWidth="1"/>
    <col min="15557" max="15558" width="11.7265625" style="35" customWidth="1"/>
    <col min="15559" max="15559" width="12.54296875" style="35" customWidth="1"/>
    <col min="15560" max="15560" width="9.7265625" style="35" customWidth="1"/>
    <col min="15561" max="15561" width="12" style="35" customWidth="1"/>
    <col min="15562" max="15610" width="9.7265625" style="35" customWidth="1"/>
    <col min="15611" max="15791" width="9.1796875" style="35"/>
    <col min="15792" max="15792" width="6" style="35" customWidth="1"/>
    <col min="15793" max="15793" width="11.1796875" style="35" customWidth="1"/>
    <col min="15794" max="15794" width="37.26953125" style="35" customWidth="1"/>
    <col min="15795" max="15795" width="14.1796875" style="35" customWidth="1"/>
    <col min="15796" max="15797" width="12" style="35" customWidth="1"/>
    <col min="15798" max="15798" width="17.81640625" style="35" customWidth="1"/>
    <col min="15799" max="15799" width="15.7265625" style="35" customWidth="1"/>
    <col min="15800" max="15805" width="0" style="35" hidden="1" customWidth="1"/>
    <col min="15806" max="15806" width="11.81640625" style="35" customWidth="1"/>
    <col min="15807" max="15807" width="31.81640625" style="35" customWidth="1"/>
    <col min="15808" max="15808" width="12.1796875" style="35" customWidth="1"/>
    <col min="15809" max="15809" width="12" style="35" customWidth="1"/>
    <col min="15810" max="15810" width="12.54296875" style="35" customWidth="1"/>
    <col min="15811" max="15811" width="12" style="35" customWidth="1"/>
    <col min="15812" max="15812" width="11.1796875" style="35" customWidth="1"/>
    <col min="15813" max="15814" width="11.7265625" style="35" customWidth="1"/>
    <col min="15815" max="15815" width="12.54296875" style="35" customWidth="1"/>
    <col min="15816" max="15816" width="9.7265625" style="35" customWidth="1"/>
    <col min="15817" max="15817" width="12" style="35" customWidth="1"/>
    <col min="15818" max="15866" width="9.7265625" style="35" customWidth="1"/>
    <col min="15867" max="16047" width="9.1796875" style="35"/>
    <col min="16048" max="16048" width="6" style="35" customWidth="1"/>
    <col min="16049" max="16049" width="11.1796875" style="35" customWidth="1"/>
    <col min="16050" max="16050" width="37.26953125" style="35" customWidth="1"/>
    <col min="16051" max="16051" width="14.1796875" style="35" customWidth="1"/>
    <col min="16052" max="16053" width="12" style="35" customWidth="1"/>
    <col min="16054" max="16054" width="17.81640625" style="35" customWidth="1"/>
    <col min="16055" max="16055" width="15.7265625" style="35" customWidth="1"/>
    <col min="16056" max="16061" width="0" style="35" hidden="1" customWidth="1"/>
    <col min="16062" max="16062" width="11.81640625" style="35" customWidth="1"/>
    <col min="16063" max="16063" width="31.81640625" style="35" customWidth="1"/>
    <col min="16064" max="16064" width="12.1796875" style="35" customWidth="1"/>
    <col min="16065" max="16065" width="12" style="35" customWidth="1"/>
    <col min="16066" max="16066" width="12.54296875" style="35" customWidth="1"/>
    <col min="16067" max="16067" width="12" style="35" customWidth="1"/>
    <col min="16068" max="16068" width="11.1796875" style="35" customWidth="1"/>
    <col min="16069" max="16070" width="11.7265625" style="35" customWidth="1"/>
    <col min="16071" max="16071" width="12.54296875" style="35" customWidth="1"/>
    <col min="16072" max="16072" width="9.7265625" style="35" customWidth="1"/>
    <col min="16073" max="16073" width="12" style="35" customWidth="1"/>
    <col min="16074" max="16122" width="9.7265625" style="35" customWidth="1"/>
    <col min="16123" max="16346" width="9.1796875" style="35"/>
    <col min="16347" max="16362" width="9.1796875" style="35" customWidth="1"/>
    <col min="16363" max="16370" width="9.1796875" style="35"/>
    <col min="16371" max="16384" width="9.1796875" style="35" customWidth="1"/>
  </cols>
  <sheetData>
    <row r="1" spans="1:22" s="5" customFormat="1" ht="20">
      <c r="A1" s="2"/>
      <c r="B1" s="2"/>
      <c r="C1" s="30" t="s">
        <v>0</v>
      </c>
      <c r="D1" s="30"/>
      <c r="E1" s="31"/>
      <c r="F1" s="31"/>
      <c r="G1" s="31"/>
      <c r="H1" s="31"/>
      <c r="I1" s="31"/>
      <c r="J1" s="31"/>
      <c r="K1" s="31"/>
      <c r="L1" s="3"/>
      <c r="M1" s="3"/>
      <c r="N1" s="3"/>
      <c r="O1" s="3"/>
      <c r="P1" s="3"/>
      <c r="Q1" s="3"/>
      <c r="R1" s="3"/>
    </row>
    <row r="2" spans="1:22" s="5" customFormat="1" ht="20.5" thickBot="1">
      <c r="A2" s="2"/>
      <c r="B2" s="2"/>
      <c r="C2" s="30"/>
      <c r="D2" s="30"/>
      <c r="E2" s="31"/>
      <c r="F2" s="31"/>
      <c r="G2" s="31"/>
      <c r="H2" s="31"/>
      <c r="I2" s="31"/>
      <c r="J2" s="31"/>
      <c r="K2" s="31"/>
      <c r="L2" s="3"/>
      <c r="M2" s="4"/>
      <c r="N2" s="4"/>
      <c r="O2" s="4"/>
      <c r="P2" s="4"/>
      <c r="Q2" s="4"/>
      <c r="R2" s="4"/>
    </row>
    <row r="3" spans="1:22" s="5" customFormat="1" ht="16" thickBot="1">
      <c r="A3" s="2"/>
      <c r="B3" s="2"/>
      <c r="C3" s="233" t="s">
        <v>1</v>
      </c>
      <c r="D3" s="234"/>
      <c r="E3" s="234"/>
      <c r="F3" s="234"/>
      <c r="G3" s="234"/>
      <c r="H3" s="235"/>
      <c r="I3" s="32"/>
      <c r="J3" s="32"/>
      <c r="K3" s="32"/>
      <c r="L3" s="3"/>
      <c r="M3" s="4"/>
      <c r="N3" s="4"/>
      <c r="O3" s="4"/>
      <c r="P3" s="4"/>
      <c r="Q3" s="4"/>
      <c r="R3" s="4"/>
    </row>
    <row r="4" spans="1:22" s="5" customFormat="1" ht="16" thickBot="1">
      <c r="A4" s="1"/>
      <c r="B4" s="1"/>
      <c r="C4" s="33"/>
      <c r="D4" s="32"/>
      <c r="E4" s="34"/>
      <c r="F4" s="34"/>
      <c r="G4" s="34"/>
      <c r="H4" s="34"/>
      <c r="I4" s="34"/>
      <c r="J4" s="34"/>
      <c r="K4" s="34"/>
      <c r="L4" s="3"/>
      <c r="M4" s="4"/>
      <c r="N4" s="4"/>
      <c r="O4" s="4"/>
      <c r="P4" s="4"/>
      <c r="Q4" s="4"/>
      <c r="R4" s="4"/>
    </row>
    <row r="5" spans="1:22" ht="18">
      <c r="A5" s="19"/>
      <c r="B5" s="19"/>
      <c r="C5" s="92"/>
      <c r="D5" s="93"/>
      <c r="E5" s="93"/>
      <c r="F5" s="93"/>
      <c r="G5" s="93"/>
      <c r="H5" s="93"/>
      <c r="I5" s="93"/>
      <c r="J5" s="94"/>
      <c r="K5" s="22"/>
      <c r="L5" s="22"/>
      <c r="M5" s="53"/>
      <c r="N5" s="53"/>
      <c r="O5" s="53"/>
      <c r="P5" s="53"/>
      <c r="Q5" s="53"/>
      <c r="R5" s="53"/>
      <c r="S5" s="34"/>
      <c r="T5" s="22"/>
      <c r="U5" s="22"/>
      <c r="V5" s="53"/>
    </row>
    <row r="6" spans="1:22">
      <c r="A6" s="6"/>
      <c r="B6" s="6"/>
      <c r="C6" s="95" t="s">
        <v>2</v>
      </c>
      <c r="D6" s="34"/>
      <c r="E6" s="34"/>
      <c r="F6" s="34"/>
      <c r="G6" s="34"/>
      <c r="H6" s="34"/>
      <c r="I6" s="34"/>
      <c r="J6" s="96"/>
      <c r="K6" s="22"/>
      <c r="L6" s="22"/>
      <c r="M6" s="53"/>
      <c r="N6" s="53"/>
      <c r="O6" s="53"/>
      <c r="P6" s="53"/>
      <c r="Q6" s="53"/>
      <c r="R6" s="53"/>
      <c r="S6" s="34"/>
      <c r="T6" s="22"/>
      <c r="U6" s="22"/>
      <c r="V6" s="53"/>
    </row>
    <row r="7" spans="1:22" ht="18">
      <c r="A7" s="19"/>
      <c r="B7" s="19"/>
      <c r="C7" s="97" t="s">
        <v>3</v>
      </c>
      <c r="D7" s="98"/>
      <c r="E7" s="98"/>
      <c r="F7" s="98"/>
      <c r="G7" s="98"/>
      <c r="H7" s="98"/>
      <c r="I7" s="34"/>
      <c r="J7" s="96"/>
      <c r="K7" s="23"/>
      <c r="L7" s="23"/>
      <c r="M7" s="24"/>
      <c r="N7" s="24"/>
      <c r="O7" s="24"/>
      <c r="P7" s="24"/>
      <c r="Q7" s="24"/>
      <c r="R7" s="24"/>
      <c r="S7" s="34"/>
      <c r="T7" s="23"/>
      <c r="U7" s="23"/>
      <c r="V7" s="24"/>
    </row>
    <row r="8" spans="1:22" s="47" customFormat="1">
      <c r="A8" s="9"/>
      <c r="B8" s="9"/>
      <c r="C8" s="99" t="s">
        <v>4</v>
      </c>
      <c r="D8" s="34"/>
      <c r="E8" s="34"/>
      <c r="F8" s="34"/>
      <c r="G8" s="34"/>
      <c r="H8" s="34"/>
      <c r="I8" s="34"/>
      <c r="J8" s="96"/>
      <c r="K8" s="25"/>
      <c r="L8" s="25"/>
      <c r="M8" s="25"/>
      <c r="N8" s="25"/>
      <c r="O8" s="25"/>
      <c r="P8" s="25"/>
      <c r="Q8" s="25"/>
      <c r="R8" s="25"/>
      <c r="S8" s="34"/>
      <c r="T8" s="25"/>
      <c r="U8" s="25"/>
      <c r="V8" s="25"/>
    </row>
    <row r="9" spans="1:22" s="47" customFormat="1">
      <c r="A9" s="9"/>
      <c r="B9" s="9"/>
      <c r="C9" s="99"/>
      <c r="D9" s="34"/>
      <c r="E9" s="34"/>
      <c r="F9" s="34"/>
      <c r="G9" s="34"/>
      <c r="H9" s="34"/>
      <c r="I9" s="34"/>
      <c r="J9" s="96"/>
      <c r="K9" s="7"/>
      <c r="L9" s="7"/>
      <c r="M9" s="7"/>
      <c r="N9" s="7"/>
      <c r="O9" s="7"/>
      <c r="P9" s="7"/>
      <c r="Q9" s="7"/>
      <c r="R9" s="7"/>
      <c r="S9" s="34"/>
      <c r="T9" s="7"/>
      <c r="U9" s="7"/>
      <c r="V9" s="7"/>
    </row>
    <row r="10" spans="1:22" s="47" customFormat="1" ht="18.649999999999999" customHeight="1">
      <c r="A10" s="9"/>
      <c r="B10" s="9"/>
      <c r="C10" s="113" t="s">
        <v>5</v>
      </c>
      <c r="D10" s="100"/>
      <c r="E10" s="100"/>
      <c r="F10" s="100"/>
      <c r="G10" s="100"/>
      <c r="H10" s="100"/>
      <c r="I10" s="34"/>
      <c r="J10" s="96"/>
      <c r="K10" s="7"/>
      <c r="L10" s="7"/>
      <c r="M10" s="7"/>
      <c r="N10" s="7"/>
      <c r="O10" s="7"/>
      <c r="P10" s="7"/>
      <c r="Q10" s="7"/>
      <c r="R10" s="7"/>
      <c r="S10" s="34"/>
      <c r="T10" s="7"/>
      <c r="U10" s="7"/>
      <c r="V10" s="7"/>
    </row>
    <row r="11" spans="1:22" s="47" customFormat="1">
      <c r="A11" s="9"/>
      <c r="B11" s="9"/>
      <c r="C11" s="99" t="s">
        <v>6</v>
      </c>
      <c r="D11" s="34"/>
      <c r="E11" s="34"/>
      <c r="F11" s="34"/>
      <c r="G11" s="34"/>
      <c r="H11" s="34"/>
      <c r="I11" s="34"/>
      <c r="J11" s="96"/>
      <c r="K11" s="7"/>
      <c r="L11" s="7"/>
      <c r="M11" s="7"/>
      <c r="N11" s="7"/>
      <c r="O11" s="7"/>
      <c r="P11" s="7"/>
      <c r="Q11" s="7"/>
      <c r="R11" s="7"/>
      <c r="S11" s="34"/>
      <c r="T11" s="7"/>
      <c r="U11" s="7"/>
      <c r="V11" s="7"/>
    </row>
    <row r="12" spans="1:22" s="47" customFormat="1">
      <c r="A12" s="9"/>
      <c r="B12" s="9"/>
      <c r="C12" s="99" t="s">
        <v>7</v>
      </c>
      <c r="D12" s="34"/>
      <c r="E12" s="34"/>
      <c r="F12" s="34"/>
      <c r="G12" s="34"/>
      <c r="H12" s="34"/>
      <c r="I12" s="34"/>
      <c r="J12" s="96"/>
      <c r="K12" s="8"/>
      <c r="L12" s="8"/>
      <c r="M12" s="8"/>
      <c r="N12" s="8"/>
      <c r="O12" s="8"/>
      <c r="P12" s="8"/>
      <c r="Q12" s="8"/>
      <c r="R12" s="8"/>
      <c r="S12" s="34"/>
      <c r="T12" s="8"/>
      <c r="U12" s="8"/>
      <c r="V12" s="8"/>
    </row>
    <row r="13" spans="1:22" s="47" customFormat="1">
      <c r="A13" s="45"/>
      <c r="B13" s="45"/>
      <c r="C13" s="99"/>
      <c r="D13" s="34"/>
      <c r="E13" s="34"/>
      <c r="F13" s="34"/>
      <c r="G13" s="34"/>
      <c r="H13" s="34"/>
      <c r="I13" s="34"/>
      <c r="J13" s="96"/>
      <c r="K13" s="26"/>
      <c r="L13" s="26"/>
      <c r="M13" s="26"/>
      <c r="N13" s="26"/>
      <c r="O13" s="26"/>
      <c r="P13" s="26"/>
      <c r="Q13" s="26"/>
      <c r="R13" s="26"/>
      <c r="S13" s="34"/>
      <c r="T13" s="26"/>
      <c r="U13" s="26"/>
      <c r="V13" s="26"/>
    </row>
    <row r="14" spans="1:22" s="47" customFormat="1">
      <c r="A14" s="9"/>
      <c r="B14" s="9"/>
      <c r="C14" s="99" t="s">
        <v>8</v>
      </c>
      <c r="D14" s="34"/>
      <c r="E14" s="34"/>
      <c r="F14" s="34"/>
      <c r="G14" s="34"/>
      <c r="H14" s="34"/>
      <c r="I14" s="34"/>
      <c r="J14" s="96"/>
      <c r="K14" s="26"/>
      <c r="L14" s="26"/>
      <c r="M14" s="26"/>
      <c r="N14" s="26"/>
      <c r="O14" s="26"/>
      <c r="P14" s="26"/>
      <c r="Q14" s="26"/>
      <c r="R14" s="26"/>
      <c r="S14" s="34"/>
      <c r="T14" s="26"/>
      <c r="U14" s="26"/>
      <c r="V14" s="26"/>
    </row>
    <row r="15" spans="1:22" s="101" customFormat="1">
      <c r="A15" s="45"/>
      <c r="B15" s="45"/>
      <c r="C15" s="99" t="s">
        <v>9</v>
      </c>
      <c r="D15" s="34"/>
      <c r="E15" s="34"/>
      <c r="F15" s="34"/>
      <c r="G15" s="34"/>
      <c r="H15" s="34"/>
      <c r="I15" s="34"/>
      <c r="J15" s="96"/>
      <c r="K15" s="26"/>
      <c r="L15" s="26" t="s">
        <v>10</v>
      </c>
      <c r="M15" s="26"/>
      <c r="N15" s="26"/>
      <c r="O15" s="26"/>
      <c r="P15" s="26"/>
      <c r="Q15" s="26"/>
      <c r="R15" s="26"/>
      <c r="S15" s="34"/>
      <c r="T15" s="26"/>
      <c r="U15" s="26"/>
      <c r="V15" s="26"/>
    </row>
    <row r="16" spans="1:22" s="102" customFormat="1">
      <c r="A16" s="20"/>
      <c r="B16" s="20"/>
      <c r="C16" s="99" t="s">
        <v>11</v>
      </c>
      <c r="D16" s="34"/>
      <c r="E16" s="34"/>
      <c r="F16" s="34"/>
      <c r="G16" s="34"/>
      <c r="H16" s="34"/>
      <c r="I16" s="34"/>
      <c r="J16" s="96"/>
      <c r="K16" s="27"/>
      <c r="L16" s="27"/>
      <c r="M16" s="27"/>
      <c r="N16" s="27"/>
      <c r="O16" s="27"/>
      <c r="P16" s="27"/>
      <c r="Q16" s="27"/>
      <c r="R16" s="27"/>
      <c r="S16" s="34"/>
      <c r="T16" s="27"/>
      <c r="U16" s="27"/>
      <c r="V16" s="27"/>
    </row>
    <row r="17" spans="1:40" s="102" customFormat="1">
      <c r="A17" s="20"/>
      <c r="B17" s="20"/>
      <c r="C17" s="103"/>
      <c r="D17" s="34"/>
      <c r="E17" s="34"/>
      <c r="F17" s="34"/>
      <c r="G17" s="34"/>
      <c r="H17" s="34"/>
      <c r="I17" s="34"/>
      <c r="J17" s="96"/>
      <c r="K17" s="27"/>
      <c r="L17" s="27"/>
      <c r="M17" s="27"/>
      <c r="N17" s="27"/>
      <c r="O17" s="27"/>
      <c r="P17" s="27"/>
      <c r="Q17" s="27"/>
      <c r="R17" s="27"/>
      <c r="S17" s="34"/>
      <c r="T17" s="27"/>
      <c r="U17" s="27"/>
      <c r="V17" s="27"/>
    </row>
    <row r="18" spans="1:40" s="102" customFormat="1">
      <c r="A18" s="20"/>
      <c r="B18" s="20"/>
      <c r="C18" s="103" t="s">
        <v>12</v>
      </c>
      <c r="D18" s="34"/>
      <c r="E18" s="34"/>
      <c r="F18" s="34"/>
      <c r="G18" s="34"/>
      <c r="H18" s="34"/>
      <c r="I18" s="34"/>
      <c r="J18" s="96"/>
      <c r="K18" s="27"/>
      <c r="L18" s="27"/>
      <c r="M18" s="27"/>
      <c r="N18" s="27"/>
      <c r="O18" s="27"/>
      <c r="P18" s="27"/>
      <c r="Q18" s="27"/>
      <c r="R18" s="27"/>
      <c r="S18" s="34"/>
      <c r="T18" s="27"/>
      <c r="U18" s="27"/>
      <c r="V18" s="27"/>
    </row>
    <row r="19" spans="1:40" s="102" customFormat="1">
      <c r="A19" s="20"/>
      <c r="B19" s="20"/>
      <c r="C19" s="103"/>
      <c r="D19" s="34"/>
      <c r="E19" s="34"/>
      <c r="F19" s="34"/>
      <c r="G19" s="34"/>
      <c r="H19" s="34"/>
      <c r="I19" s="34"/>
      <c r="J19" s="96"/>
      <c r="K19" s="27"/>
      <c r="L19" s="27"/>
      <c r="M19" s="27"/>
      <c r="N19" s="27"/>
      <c r="O19" s="27"/>
      <c r="P19" s="27"/>
      <c r="Q19" s="27"/>
      <c r="R19" s="27"/>
      <c r="S19" s="34"/>
      <c r="T19" s="27"/>
      <c r="U19" s="27"/>
      <c r="V19" s="27"/>
    </row>
    <row r="20" spans="1:40" s="102" customFormat="1">
      <c r="A20" s="20"/>
      <c r="B20" s="20"/>
      <c r="C20" s="103" t="s">
        <v>13</v>
      </c>
      <c r="D20" s="34"/>
      <c r="E20" s="34"/>
      <c r="F20" s="34"/>
      <c r="G20" s="34"/>
      <c r="H20" s="34"/>
      <c r="I20" s="34"/>
      <c r="J20" s="96"/>
      <c r="K20" s="27"/>
      <c r="L20" s="27"/>
      <c r="M20" s="27"/>
      <c r="N20" s="27"/>
      <c r="O20" s="27"/>
      <c r="P20" s="27"/>
      <c r="Q20" s="27"/>
      <c r="R20" s="27"/>
      <c r="S20" s="34"/>
      <c r="T20" s="27"/>
      <c r="U20" s="27"/>
      <c r="V20" s="27"/>
    </row>
    <row r="21" spans="1:40" s="102" customFormat="1">
      <c r="A21" s="21"/>
      <c r="B21" s="21"/>
      <c r="C21" s="99"/>
      <c r="D21" s="34"/>
      <c r="E21" s="34"/>
      <c r="F21" s="34"/>
      <c r="G21" s="34"/>
      <c r="H21" s="34"/>
      <c r="I21" s="34"/>
      <c r="J21" s="96"/>
      <c r="K21" s="28"/>
      <c r="L21" s="28"/>
      <c r="M21" s="28"/>
      <c r="N21" s="28"/>
      <c r="O21" s="28"/>
      <c r="P21" s="28"/>
      <c r="Q21" s="28"/>
      <c r="R21" s="28"/>
      <c r="S21" s="34"/>
      <c r="T21" s="28"/>
      <c r="U21" s="28"/>
      <c r="V21" s="28"/>
    </row>
    <row r="22" spans="1:40" s="102" customFormat="1">
      <c r="A22" s="21"/>
      <c r="B22" s="21"/>
      <c r="C22" s="104" t="s">
        <v>14</v>
      </c>
      <c r="D22" s="34"/>
      <c r="E22" s="34"/>
      <c r="F22" s="34"/>
      <c r="G22" s="34"/>
      <c r="H22" s="34"/>
      <c r="I22" s="34"/>
      <c r="J22" s="96"/>
      <c r="K22" s="28"/>
      <c r="L22" s="28"/>
      <c r="M22" s="28"/>
      <c r="N22" s="28"/>
      <c r="O22" s="28"/>
      <c r="P22" s="28"/>
      <c r="Q22" s="28"/>
      <c r="R22" s="28"/>
      <c r="S22" s="34"/>
      <c r="T22" s="28"/>
      <c r="U22" s="28"/>
      <c r="V22" s="28"/>
    </row>
    <row r="23" spans="1:40" s="101" customFormat="1" ht="14.5" thickBot="1">
      <c r="A23" s="21"/>
      <c r="B23" s="21"/>
      <c r="C23" s="105"/>
      <c r="D23" s="106"/>
      <c r="E23" s="106"/>
      <c r="F23" s="106"/>
      <c r="G23" s="106"/>
      <c r="H23" s="106"/>
      <c r="I23" s="106"/>
      <c r="J23" s="107"/>
      <c r="K23" s="28"/>
      <c r="L23" s="28"/>
      <c r="M23" s="28"/>
      <c r="N23" s="28"/>
      <c r="O23" s="28"/>
      <c r="P23" s="28"/>
      <c r="Q23" s="28"/>
      <c r="R23" s="28"/>
      <c r="S23" s="34"/>
      <c r="T23" s="28"/>
      <c r="U23" s="28"/>
      <c r="V23" s="28"/>
    </row>
    <row r="24" spans="1:40" s="5" customFormat="1" ht="16" thickBot="1">
      <c r="A24" s="1"/>
      <c r="B24" s="1"/>
      <c r="C24" s="33"/>
      <c r="D24" s="32"/>
      <c r="E24" s="34"/>
      <c r="F24" s="34"/>
      <c r="G24" s="34"/>
      <c r="H24" s="34"/>
      <c r="I24" s="34"/>
      <c r="J24" s="34"/>
      <c r="K24" s="34"/>
      <c r="L24" s="3"/>
      <c r="M24" s="4"/>
      <c r="N24" s="4"/>
      <c r="O24" s="4"/>
      <c r="P24" s="4"/>
      <c r="Q24" s="4"/>
      <c r="R24" s="4"/>
    </row>
    <row r="25" spans="1:40" s="5" customFormat="1" ht="38.5" customHeight="1" thickBot="1">
      <c r="A25" s="1"/>
      <c r="B25" s="1"/>
      <c r="C25" s="33"/>
      <c r="D25" s="32"/>
      <c r="E25" s="34"/>
      <c r="F25" s="34"/>
      <c r="G25" s="34"/>
      <c r="H25" s="34"/>
      <c r="I25" s="34"/>
      <c r="J25" s="34"/>
      <c r="K25" s="34"/>
      <c r="L25" s="3"/>
      <c r="M25" s="4"/>
      <c r="N25" s="243" t="s">
        <v>15</v>
      </c>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5"/>
    </row>
    <row r="26" spans="1:40" s="36" customFormat="1" ht="36.65" customHeight="1" thickBot="1">
      <c r="A26" s="10"/>
      <c r="B26" s="45"/>
      <c r="C26" s="11" t="s">
        <v>16</v>
      </c>
      <c r="D26" s="12"/>
      <c r="E26" s="13"/>
      <c r="F26" s="236"/>
      <c r="G26" s="236"/>
      <c r="H26" s="236"/>
      <c r="I26" s="250" t="s">
        <v>17</v>
      </c>
      <c r="J26" s="251"/>
      <c r="K26" s="251"/>
      <c r="L26" s="251"/>
      <c r="M26" s="252"/>
      <c r="N26" s="250" t="s">
        <v>18</v>
      </c>
      <c r="O26" s="251"/>
      <c r="P26" s="251"/>
      <c r="Q26" s="251"/>
      <c r="R26" s="252"/>
      <c r="S26" s="250" t="s">
        <v>19</v>
      </c>
      <c r="T26" s="251"/>
      <c r="U26" s="251"/>
      <c r="V26" s="251"/>
      <c r="W26" s="252"/>
      <c r="X26" s="250" t="s">
        <v>20</v>
      </c>
      <c r="Y26" s="251"/>
      <c r="Z26" s="251"/>
      <c r="AA26" s="251"/>
      <c r="AB26" s="252"/>
      <c r="AC26" s="250" t="s">
        <v>21</v>
      </c>
      <c r="AD26" s="251"/>
      <c r="AE26" s="251"/>
      <c r="AF26" s="251"/>
      <c r="AG26" s="252"/>
      <c r="AH26" s="250" t="s">
        <v>22</v>
      </c>
      <c r="AI26" s="251"/>
      <c r="AJ26" s="251"/>
      <c r="AK26" s="251"/>
      <c r="AL26" s="252"/>
    </row>
    <row r="27" spans="1:40" s="37" customFormat="1" ht="71.25" customHeight="1" thickBot="1">
      <c r="A27" s="15" t="s">
        <v>23</v>
      </c>
      <c r="B27" s="15"/>
      <c r="C27" s="108" t="s">
        <v>24</v>
      </c>
      <c r="D27" s="15" t="s">
        <v>25</v>
      </c>
      <c r="E27" s="15" t="s">
        <v>26</v>
      </c>
      <c r="F27" s="237" t="s">
        <v>27</v>
      </c>
      <c r="G27" s="238"/>
      <c r="H27" s="238"/>
      <c r="I27" s="15" t="s">
        <v>28</v>
      </c>
      <c r="J27" s="15" t="s">
        <v>29</v>
      </c>
      <c r="K27" s="16" t="s">
        <v>30</v>
      </c>
      <c r="L27" s="17" t="s">
        <v>31</v>
      </c>
      <c r="M27" s="15" t="s">
        <v>32</v>
      </c>
      <c r="N27" s="51" t="s">
        <v>28</v>
      </c>
      <c r="O27" s="15" t="s">
        <v>29</v>
      </c>
      <c r="P27" s="16" t="s">
        <v>30</v>
      </c>
      <c r="Q27" s="17" t="s">
        <v>31</v>
      </c>
      <c r="R27" s="15" t="s">
        <v>32</v>
      </c>
      <c r="S27" s="51" t="s">
        <v>28</v>
      </c>
      <c r="T27" s="15" t="s">
        <v>29</v>
      </c>
      <c r="U27" s="16" t="s">
        <v>30</v>
      </c>
      <c r="V27" s="17" t="s">
        <v>31</v>
      </c>
      <c r="W27" s="15" t="s">
        <v>32</v>
      </c>
      <c r="X27" s="51" t="s">
        <v>28</v>
      </c>
      <c r="Y27" s="15" t="s">
        <v>29</v>
      </c>
      <c r="Z27" s="16" t="s">
        <v>30</v>
      </c>
      <c r="AA27" s="17" t="s">
        <v>31</v>
      </c>
      <c r="AB27" s="15" t="s">
        <v>32</v>
      </c>
      <c r="AC27" s="51" t="s">
        <v>28</v>
      </c>
      <c r="AD27" s="15" t="s">
        <v>29</v>
      </c>
      <c r="AE27" s="16" t="s">
        <v>30</v>
      </c>
      <c r="AF27" s="17" t="s">
        <v>31</v>
      </c>
      <c r="AG27" s="15" t="s">
        <v>32</v>
      </c>
      <c r="AH27" s="51" t="s">
        <v>28</v>
      </c>
      <c r="AI27" s="15" t="s">
        <v>29</v>
      </c>
      <c r="AJ27" s="16" t="s">
        <v>30</v>
      </c>
      <c r="AK27" s="17" t="s">
        <v>31</v>
      </c>
      <c r="AL27" s="15" t="s">
        <v>32</v>
      </c>
      <c r="AN27" s="38" t="s">
        <v>33</v>
      </c>
    </row>
    <row r="28" spans="1:40" s="37" customFormat="1" ht="55.15" customHeight="1" thickBot="1">
      <c r="A28" s="239">
        <v>1</v>
      </c>
      <c r="B28" s="239" t="s">
        <v>5</v>
      </c>
      <c r="C28" s="246" t="s">
        <v>34</v>
      </c>
      <c r="D28" s="187" t="s">
        <v>35</v>
      </c>
      <c r="E28" s="128" t="s">
        <v>36</v>
      </c>
      <c r="F28" s="124" t="str">
        <f t="shared" ref="F28" si="0">IF(G28="","",IF(G28="ZAR","Local","Foreign"))</f>
        <v>Local</v>
      </c>
      <c r="G28" s="115" t="s">
        <v>37</v>
      </c>
      <c r="H28" s="116">
        <f>IF(F28="","",IF(F28="Foreign",VLOOKUP(G28,Currency!$E$20:$F$33,2,FALSE),1))</f>
        <v>1</v>
      </c>
      <c r="I28" s="127">
        <v>1</v>
      </c>
      <c r="J28" s="120">
        <v>0</v>
      </c>
      <c r="K28" s="121">
        <f t="shared" ref="K28" si="1">J28*$H28</f>
        <v>0</v>
      </c>
      <c r="L28" s="122">
        <f t="shared" ref="L28" si="2">J28*$I28</f>
        <v>0</v>
      </c>
      <c r="M28" s="123">
        <f t="shared" ref="M28" si="3">K28*$I28</f>
        <v>0</v>
      </c>
      <c r="N28" s="126">
        <v>200</v>
      </c>
      <c r="O28" s="125">
        <v>0</v>
      </c>
      <c r="P28" s="117">
        <f t="shared" ref="P28" si="4">O28*$H28</f>
        <v>0</v>
      </c>
      <c r="Q28" s="118">
        <f>O28*$N28</f>
        <v>0</v>
      </c>
      <c r="R28" s="119">
        <f>P28*$N28</f>
        <v>0</v>
      </c>
      <c r="S28" s="126">
        <v>200</v>
      </c>
      <c r="T28" s="125">
        <v>0</v>
      </c>
      <c r="U28" s="117">
        <f t="shared" ref="U28" si="5">T28*$H28</f>
        <v>0</v>
      </c>
      <c r="V28" s="118">
        <f>T28*$S28</f>
        <v>0</v>
      </c>
      <c r="W28" s="119">
        <f>U28*$S28</f>
        <v>0</v>
      </c>
      <c r="X28" s="126">
        <v>200</v>
      </c>
      <c r="Y28" s="125">
        <v>0</v>
      </c>
      <c r="Z28" s="117">
        <f t="shared" ref="Z28" si="6">Y28*$H28</f>
        <v>0</v>
      </c>
      <c r="AA28" s="118">
        <f>Y28*$X28</f>
        <v>0</v>
      </c>
      <c r="AB28" s="119">
        <f>Z28*$X28</f>
        <v>0</v>
      </c>
      <c r="AC28" s="126">
        <v>200</v>
      </c>
      <c r="AD28" s="125">
        <v>0</v>
      </c>
      <c r="AE28" s="117">
        <f t="shared" ref="AE28" si="7">AD28*$H28</f>
        <v>0</v>
      </c>
      <c r="AF28" s="118">
        <f>AD28*$AC28</f>
        <v>0</v>
      </c>
      <c r="AG28" s="119">
        <f>AE28*$AC28</f>
        <v>0</v>
      </c>
      <c r="AH28" s="126">
        <v>200</v>
      </c>
      <c r="AI28" s="125">
        <v>0</v>
      </c>
      <c r="AJ28" s="117">
        <f>AI28*$H28</f>
        <v>0</v>
      </c>
      <c r="AK28" s="118">
        <f>AI28*$AH28</f>
        <v>0</v>
      </c>
      <c r="AL28" s="119">
        <f>AJ28*$AH28</f>
        <v>0</v>
      </c>
      <c r="AN28" s="193"/>
    </row>
    <row r="29" spans="1:40" s="37" customFormat="1" ht="55.15" customHeight="1" thickBot="1">
      <c r="A29" s="240"/>
      <c r="B29" s="240"/>
      <c r="C29" s="247"/>
      <c r="D29" s="187" t="s">
        <v>38</v>
      </c>
      <c r="E29" s="128" t="s">
        <v>36</v>
      </c>
      <c r="F29" s="124" t="str">
        <f t="shared" ref="F29" si="8">IF(G29="","",IF(G29="ZAR","Local","Foreign"))</f>
        <v>Local</v>
      </c>
      <c r="G29" s="115" t="s">
        <v>37</v>
      </c>
      <c r="H29" s="116">
        <f>IF(F29="","",IF(F29="Foreign",VLOOKUP(G29,Currency!$E$20:$F$33,2,FALSE),1))</f>
        <v>1</v>
      </c>
      <c r="I29" s="126">
        <v>1</v>
      </c>
      <c r="J29" s="125">
        <v>0</v>
      </c>
      <c r="K29" s="121">
        <f t="shared" ref="K29" si="9">J29*$H29</f>
        <v>0</v>
      </c>
      <c r="L29" s="122">
        <f t="shared" ref="L29" si="10">J29*$I29</f>
        <v>0</v>
      </c>
      <c r="M29" s="123">
        <f t="shared" ref="M29" si="11">K29*$I29</f>
        <v>0</v>
      </c>
      <c r="N29" s="126">
        <v>1</v>
      </c>
      <c r="O29" s="125">
        <v>0</v>
      </c>
      <c r="P29" s="117">
        <f t="shared" ref="P29" si="12">O29*$H29</f>
        <v>0</v>
      </c>
      <c r="Q29" s="118">
        <f>O29*$N29</f>
        <v>0</v>
      </c>
      <c r="R29" s="119">
        <f>P29*$N29</f>
        <v>0</v>
      </c>
      <c r="S29" s="126">
        <v>1</v>
      </c>
      <c r="T29" s="125">
        <v>0</v>
      </c>
      <c r="U29" s="117">
        <f t="shared" ref="U29" si="13">T29*$H29</f>
        <v>0</v>
      </c>
      <c r="V29" s="118">
        <f>T29*$S29</f>
        <v>0</v>
      </c>
      <c r="W29" s="119">
        <f>U29*$S29</f>
        <v>0</v>
      </c>
      <c r="X29" s="126">
        <v>1</v>
      </c>
      <c r="Y29" s="125">
        <v>0</v>
      </c>
      <c r="Z29" s="117">
        <f t="shared" ref="Z29" si="14">Y29*$H29</f>
        <v>0</v>
      </c>
      <c r="AA29" s="118">
        <f>Y29*$X29</f>
        <v>0</v>
      </c>
      <c r="AB29" s="119">
        <f>Z29*$X29</f>
        <v>0</v>
      </c>
      <c r="AC29" s="126">
        <v>1</v>
      </c>
      <c r="AD29" s="125">
        <v>0</v>
      </c>
      <c r="AE29" s="117">
        <f t="shared" ref="AE29" si="15">AD29*$H29</f>
        <v>0</v>
      </c>
      <c r="AF29" s="118">
        <f>AD29*$AC29</f>
        <v>0</v>
      </c>
      <c r="AG29" s="119">
        <f>AE29*$AC29</f>
        <v>0</v>
      </c>
      <c r="AH29" s="126">
        <v>1</v>
      </c>
      <c r="AI29" s="125">
        <v>0</v>
      </c>
      <c r="AJ29" s="117">
        <f>AI29*$H29</f>
        <v>0</v>
      </c>
      <c r="AK29" s="118">
        <f>AI29*$AH29</f>
        <v>0</v>
      </c>
      <c r="AL29" s="119">
        <f>AJ29*$AH29</f>
        <v>0</v>
      </c>
      <c r="AN29" s="193"/>
    </row>
    <row r="30" spans="1:40" s="37" customFormat="1" ht="42" customHeight="1" thickBot="1">
      <c r="A30" s="240"/>
      <c r="B30" s="240"/>
      <c r="C30" s="248" t="s">
        <v>39</v>
      </c>
      <c r="D30" s="160" t="s">
        <v>40</v>
      </c>
      <c r="E30" s="136" t="s">
        <v>36</v>
      </c>
      <c r="F30" s="138" t="str">
        <f t="shared" ref="F30:F34" si="16">IF(G30="","",IF(G30="ZAR","Local","Foreign"))</f>
        <v>Local</v>
      </c>
      <c r="G30" s="29" t="s">
        <v>37</v>
      </c>
      <c r="H30" s="215">
        <f>IF(F30="","",IF(F30="Foreign",VLOOKUP(G30,Currency!$E$20:$F$33,2,FALSE),1))</f>
        <v>1</v>
      </c>
      <c r="I30" s="204">
        <v>1</v>
      </c>
      <c r="J30" s="224"/>
      <c r="K30" s="221"/>
      <c r="L30" s="208"/>
      <c r="M30" s="140">
        <f>G48</f>
        <v>0</v>
      </c>
      <c r="N30" s="143"/>
      <c r="O30" s="144"/>
      <c r="P30" s="145"/>
      <c r="Q30" s="146"/>
      <c r="R30" s="147"/>
      <c r="S30" s="134"/>
      <c r="T30" s="130"/>
      <c r="U30" s="131"/>
      <c r="V30" s="132"/>
      <c r="W30" s="133"/>
      <c r="X30" s="129"/>
      <c r="Y30" s="130"/>
      <c r="Z30" s="131"/>
      <c r="AA30" s="132"/>
      <c r="AB30" s="133"/>
      <c r="AC30" s="129"/>
      <c r="AD30" s="130"/>
      <c r="AE30" s="131"/>
      <c r="AF30" s="132"/>
      <c r="AG30" s="133"/>
      <c r="AH30" s="129"/>
      <c r="AI30" s="130"/>
      <c r="AJ30" s="131"/>
      <c r="AK30" s="132"/>
      <c r="AL30" s="133"/>
      <c r="AN30" s="194"/>
    </row>
    <row r="31" spans="1:40" s="37" customFormat="1" ht="42" customHeight="1" thickBot="1">
      <c r="A31" s="240"/>
      <c r="B31" s="240"/>
      <c r="C31" s="249"/>
      <c r="D31" s="161" t="s">
        <v>41</v>
      </c>
      <c r="E31" s="137" t="s">
        <v>36</v>
      </c>
      <c r="F31" s="139" t="str">
        <f t="shared" si="16"/>
        <v>Local</v>
      </c>
      <c r="G31" s="135" t="s">
        <v>37</v>
      </c>
      <c r="H31" s="216">
        <f>IF(F31="","",IF(F31="Foreign",VLOOKUP(G31,Currency!$E$20:$F$33,2,FALSE),1))</f>
        <v>1</v>
      </c>
      <c r="I31" s="219">
        <v>1</v>
      </c>
      <c r="J31" s="225"/>
      <c r="K31" s="222"/>
      <c r="L31" s="213"/>
      <c r="M31" s="141">
        <f>G54</f>
        <v>0</v>
      </c>
      <c r="N31" s="148"/>
      <c r="O31" s="149"/>
      <c r="P31" s="150"/>
      <c r="Q31" s="151"/>
      <c r="R31" s="152"/>
      <c r="S31" s="134"/>
      <c r="T31" s="130"/>
      <c r="U31" s="131"/>
      <c r="V31" s="132"/>
      <c r="W31" s="133"/>
      <c r="X31" s="129"/>
      <c r="Y31" s="130"/>
      <c r="Z31" s="131"/>
      <c r="AA31" s="132"/>
      <c r="AB31" s="133"/>
      <c r="AC31" s="129"/>
      <c r="AD31" s="130"/>
      <c r="AE31" s="131"/>
      <c r="AF31" s="132"/>
      <c r="AG31" s="133"/>
      <c r="AH31" s="129"/>
      <c r="AI31" s="130"/>
      <c r="AJ31" s="131"/>
      <c r="AK31" s="132"/>
      <c r="AL31" s="133"/>
      <c r="AN31" s="194"/>
    </row>
    <row r="32" spans="1:40" s="37" customFormat="1" ht="42" customHeight="1" thickBot="1">
      <c r="A32" s="240"/>
      <c r="B32" s="240"/>
      <c r="C32" s="249"/>
      <c r="D32" s="162" t="s">
        <v>42</v>
      </c>
      <c r="E32" s="137" t="s">
        <v>36</v>
      </c>
      <c r="F32" s="139" t="str">
        <f t="shared" si="16"/>
        <v>Local</v>
      </c>
      <c r="G32" s="135" t="s">
        <v>37</v>
      </c>
      <c r="H32" s="216">
        <f>IF(F32="","",IF(F32="Foreign",VLOOKUP(G32,Currency!$E$20:$F$33,2,FALSE),1))</f>
        <v>1</v>
      </c>
      <c r="I32" s="219">
        <v>1</v>
      </c>
      <c r="J32" s="225"/>
      <c r="K32" s="222"/>
      <c r="L32" s="213"/>
      <c r="M32" s="141">
        <f>G59</f>
        <v>0</v>
      </c>
      <c r="N32" s="148"/>
      <c r="O32" s="149"/>
      <c r="P32" s="150"/>
      <c r="Q32" s="151"/>
      <c r="R32" s="152"/>
      <c r="S32" s="134"/>
      <c r="T32" s="130"/>
      <c r="U32" s="131"/>
      <c r="V32" s="132"/>
      <c r="W32" s="133"/>
      <c r="X32" s="129"/>
      <c r="Y32" s="130"/>
      <c r="Z32" s="131"/>
      <c r="AA32" s="132"/>
      <c r="AB32" s="133"/>
      <c r="AC32" s="129"/>
      <c r="AD32" s="130"/>
      <c r="AE32" s="131"/>
      <c r="AF32" s="132"/>
      <c r="AG32" s="133"/>
      <c r="AH32" s="129"/>
      <c r="AI32" s="130"/>
      <c r="AJ32" s="131"/>
      <c r="AK32" s="132"/>
      <c r="AL32" s="133"/>
      <c r="AN32" s="194"/>
    </row>
    <row r="33" spans="1:40" s="37" customFormat="1" ht="42" customHeight="1" thickBot="1">
      <c r="A33" s="240"/>
      <c r="B33" s="240"/>
      <c r="C33" s="249"/>
      <c r="D33" s="163" t="s">
        <v>43</v>
      </c>
      <c r="E33" s="184" t="s">
        <v>36</v>
      </c>
      <c r="F33" s="185" t="str">
        <f t="shared" si="16"/>
        <v>Local</v>
      </c>
      <c r="G33" s="186" t="s">
        <v>37</v>
      </c>
      <c r="H33" s="217">
        <f>IF(F33="","",IF(F33="Foreign",VLOOKUP(G33,Currency!$E$20:$F$33,2,FALSE),1))</f>
        <v>1</v>
      </c>
      <c r="I33" s="205">
        <v>1</v>
      </c>
      <c r="J33" s="226"/>
      <c r="K33" s="223"/>
      <c r="L33" s="214"/>
      <c r="M33" s="154">
        <f>G65</f>
        <v>0</v>
      </c>
      <c r="N33" s="155"/>
      <c r="O33" s="156"/>
      <c r="P33" s="157"/>
      <c r="Q33" s="158"/>
      <c r="R33" s="159"/>
      <c r="S33" s="134"/>
      <c r="T33" s="130"/>
      <c r="U33" s="131"/>
      <c r="V33" s="132"/>
      <c r="W33" s="133"/>
      <c r="X33" s="129"/>
      <c r="Y33" s="130"/>
      <c r="Z33" s="131"/>
      <c r="AA33" s="132"/>
      <c r="AB33" s="133"/>
      <c r="AC33" s="129"/>
      <c r="AD33" s="130"/>
      <c r="AE33" s="131"/>
      <c r="AF33" s="132"/>
      <c r="AG33" s="133"/>
      <c r="AH33" s="129"/>
      <c r="AI33" s="130"/>
      <c r="AJ33" s="131"/>
      <c r="AK33" s="132"/>
      <c r="AL33" s="133"/>
      <c r="AN33" s="194"/>
    </row>
    <row r="34" spans="1:40" s="37" customFormat="1" ht="52.9" customHeight="1" thickBot="1">
      <c r="A34" s="240"/>
      <c r="B34" s="241"/>
      <c r="C34" s="246" t="s">
        <v>44</v>
      </c>
      <c r="D34" s="227" t="s">
        <v>45</v>
      </c>
      <c r="E34" s="196" t="s">
        <v>36</v>
      </c>
      <c r="F34" s="198" t="str">
        <f t="shared" si="16"/>
        <v>Local</v>
      </c>
      <c r="G34" s="199" t="s">
        <v>37</v>
      </c>
      <c r="H34" s="202">
        <f>IF(F34="","",IF(F34="Foreign",VLOOKUP(G34,Currency!$E$20:$F$33,2,FALSE),1))</f>
        <v>1</v>
      </c>
      <c r="I34" s="218">
        <v>10</v>
      </c>
      <c r="J34" s="220">
        <v>0</v>
      </c>
      <c r="K34" s="207">
        <f t="shared" ref="K34" si="17">J34*$H34</f>
        <v>0</v>
      </c>
      <c r="L34" s="208">
        <f t="shared" ref="L34" si="18">J34*$I34</f>
        <v>0</v>
      </c>
      <c r="M34" s="140">
        <f t="shared" ref="M34" si="19">K34*$I34</f>
        <v>0</v>
      </c>
      <c r="N34" s="206"/>
      <c r="O34" s="189"/>
      <c r="P34" s="190"/>
      <c r="Q34" s="191"/>
      <c r="R34" s="192"/>
      <c r="S34" s="188"/>
      <c r="T34" s="189"/>
      <c r="U34" s="190"/>
      <c r="V34" s="191"/>
      <c r="W34" s="192"/>
      <c r="X34" s="188"/>
      <c r="Y34" s="189"/>
      <c r="Z34" s="190"/>
      <c r="AA34" s="191"/>
      <c r="AB34" s="192"/>
      <c r="AC34" s="188"/>
      <c r="AD34" s="189"/>
      <c r="AE34" s="190"/>
      <c r="AF34" s="191"/>
      <c r="AG34" s="192"/>
      <c r="AH34" s="188"/>
      <c r="AI34" s="189"/>
      <c r="AJ34" s="190"/>
      <c r="AK34" s="191"/>
      <c r="AL34" s="192"/>
      <c r="AN34" s="194"/>
    </row>
    <row r="35" spans="1:40" s="37" customFormat="1" ht="52.9" customHeight="1" thickBot="1">
      <c r="A35" s="253"/>
      <c r="B35" s="242"/>
      <c r="C35" s="247"/>
      <c r="D35" s="195" t="s">
        <v>46</v>
      </c>
      <c r="E35" s="197" t="s">
        <v>36</v>
      </c>
      <c r="F35" s="200" t="str">
        <f t="shared" ref="F35" si="20">IF(G35="","",IF(G35="ZAR","Local","Foreign"))</f>
        <v>Local</v>
      </c>
      <c r="G35" s="201" t="s">
        <v>37</v>
      </c>
      <c r="H35" s="203">
        <f>IF(F35="","",IF(F35="Foreign",VLOOKUP(G35,Currency!$E$20:$F$33,2,FALSE),1))</f>
        <v>1</v>
      </c>
      <c r="I35" s="205">
        <v>10</v>
      </c>
      <c r="J35" s="209">
        <v>0</v>
      </c>
      <c r="K35" s="210">
        <f t="shared" ref="K35" si="21">J35*$H35</f>
        <v>0</v>
      </c>
      <c r="L35" s="211">
        <f t="shared" ref="L35:M35" si="22">J35*$I35</f>
        <v>0</v>
      </c>
      <c r="M35" s="212">
        <f t="shared" si="22"/>
        <v>0</v>
      </c>
      <c r="N35" s="206"/>
      <c r="O35" s="189"/>
      <c r="P35" s="190"/>
      <c r="Q35" s="191"/>
      <c r="R35" s="192"/>
      <c r="S35" s="188"/>
      <c r="T35" s="189"/>
      <c r="U35" s="190"/>
      <c r="V35" s="191"/>
      <c r="W35" s="192"/>
      <c r="X35" s="188"/>
      <c r="Y35" s="189"/>
      <c r="Z35" s="190"/>
      <c r="AA35" s="191"/>
      <c r="AB35" s="192"/>
      <c r="AC35" s="188"/>
      <c r="AD35" s="189"/>
      <c r="AE35" s="190"/>
      <c r="AF35" s="191"/>
      <c r="AG35" s="192"/>
      <c r="AH35" s="188"/>
      <c r="AI35" s="189"/>
      <c r="AJ35" s="190"/>
      <c r="AK35" s="191"/>
      <c r="AL35" s="192"/>
      <c r="AN35" s="194"/>
    </row>
    <row r="36" spans="1:40" s="37" customFormat="1" ht="28.15" customHeight="1" thickBot="1">
      <c r="A36" s="39"/>
      <c r="B36" s="39"/>
      <c r="C36" s="40" t="s">
        <v>47</v>
      </c>
      <c r="D36" s="7"/>
      <c r="E36" s="41"/>
      <c r="F36" s="41"/>
      <c r="G36" s="41"/>
      <c r="H36" s="41"/>
      <c r="I36" s="41"/>
      <c r="J36" s="41"/>
      <c r="K36" s="42"/>
      <c r="L36" s="18"/>
      <c r="M36" s="14">
        <f>SUM(M28:M35)</f>
        <v>0</v>
      </c>
      <c r="N36" s="41"/>
      <c r="O36" s="41"/>
      <c r="P36" s="42"/>
      <c r="Q36" s="18"/>
      <c r="R36" s="14">
        <f>R28</f>
        <v>0</v>
      </c>
      <c r="S36" s="18"/>
      <c r="T36" s="41"/>
      <c r="U36" s="42"/>
      <c r="V36" s="18"/>
      <c r="W36" s="14">
        <f>W28</f>
        <v>0</v>
      </c>
      <c r="X36" s="18"/>
      <c r="Y36" s="41"/>
      <c r="Z36" s="42"/>
      <c r="AA36" s="18"/>
      <c r="AB36" s="14">
        <f>AB28</f>
        <v>0</v>
      </c>
      <c r="AC36" s="18"/>
      <c r="AD36" s="41"/>
      <c r="AE36" s="42"/>
      <c r="AF36" s="18"/>
      <c r="AG36" s="14">
        <f>AG28</f>
        <v>0</v>
      </c>
      <c r="AH36" s="18"/>
      <c r="AI36" s="41"/>
      <c r="AJ36" s="42"/>
      <c r="AK36" s="18"/>
      <c r="AL36" s="14">
        <f>AL28</f>
        <v>0</v>
      </c>
    </row>
    <row r="37" spans="1:40" s="37" customFormat="1" ht="15" customHeight="1" thickTop="1">
      <c r="A37" s="39"/>
      <c r="B37" s="39"/>
      <c r="C37" s="43"/>
      <c r="D37" s="7"/>
      <c r="E37" s="41"/>
      <c r="F37" s="41"/>
      <c r="G37" s="41"/>
      <c r="H37" s="41"/>
      <c r="I37" s="41"/>
      <c r="J37" s="41"/>
      <c r="K37" s="42"/>
      <c r="L37" s="18"/>
      <c r="M37" s="44"/>
      <c r="N37" s="52"/>
      <c r="O37" s="52"/>
      <c r="P37" s="52"/>
      <c r="Q37" s="52"/>
      <c r="R37" s="52"/>
      <c r="S37" s="52"/>
    </row>
    <row r="38" spans="1:40">
      <c r="E38" s="114"/>
    </row>
    <row r="39" spans="1:40" ht="23.5" customHeight="1">
      <c r="C39" s="112" t="s">
        <v>48</v>
      </c>
      <c r="D39" s="35"/>
      <c r="E39" s="109"/>
      <c r="F39" s="110"/>
      <c r="G39" s="110"/>
      <c r="H39" s="110"/>
      <c r="I39" s="110"/>
      <c r="J39" s="110"/>
      <c r="K39" s="110"/>
      <c r="L39" s="111"/>
      <c r="M39" s="153">
        <f>SUM(M36,R36,W36,AB36,AG36,AL36)</f>
        <v>0</v>
      </c>
      <c r="N39" s="142"/>
      <c r="O39" s="142"/>
      <c r="P39" s="142"/>
      <c r="Q39" s="142"/>
      <c r="R39" s="142"/>
    </row>
    <row r="41" spans="1:40" ht="14.5" thickBot="1"/>
    <row r="42" spans="1:40" ht="14.5" thickBot="1">
      <c r="B42" s="228" t="s">
        <v>49</v>
      </c>
      <c r="C42" s="229"/>
      <c r="D42" s="229"/>
      <c r="E42" s="229"/>
      <c r="F42" s="230"/>
      <c r="G42" s="164"/>
    </row>
    <row r="43" spans="1:40" ht="14.5" thickBot="1">
      <c r="B43" s="165" t="s">
        <v>50</v>
      </c>
      <c r="C43" s="166" t="s">
        <v>51</v>
      </c>
      <c r="D43" s="167" t="s">
        <v>52</v>
      </c>
      <c r="E43" s="168" t="s">
        <v>53</v>
      </c>
      <c r="F43" s="169" t="s">
        <v>54</v>
      </c>
      <c r="G43" s="164"/>
    </row>
    <row r="44" spans="1:40">
      <c r="B44" s="231" t="s">
        <v>40</v>
      </c>
      <c r="C44" s="170" t="s">
        <v>55</v>
      </c>
      <c r="D44" s="171"/>
      <c r="E44" s="172"/>
      <c r="F44" s="173">
        <f t="shared" ref="F44:F65" si="23">E44*D44</f>
        <v>0</v>
      </c>
      <c r="G44" s="164"/>
    </row>
    <row r="45" spans="1:40">
      <c r="B45" s="231"/>
      <c r="C45" s="170" t="s">
        <v>56</v>
      </c>
      <c r="D45" s="171">
        <v>0</v>
      </c>
      <c r="E45" s="172">
        <v>0</v>
      </c>
      <c r="F45" s="173">
        <f t="shared" si="23"/>
        <v>0</v>
      </c>
      <c r="G45" s="164"/>
    </row>
    <row r="46" spans="1:40">
      <c r="B46" s="231"/>
      <c r="C46" s="174" t="s">
        <v>57</v>
      </c>
      <c r="D46" s="171">
        <v>0</v>
      </c>
      <c r="E46" s="172">
        <v>0</v>
      </c>
      <c r="F46" s="173">
        <f t="shared" si="23"/>
        <v>0</v>
      </c>
      <c r="G46" s="164"/>
    </row>
    <row r="47" spans="1:40">
      <c r="B47" s="231"/>
      <c r="C47" s="174" t="s">
        <v>57</v>
      </c>
      <c r="D47" s="171">
        <v>0</v>
      </c>
      <c r="E47" s="172">
        <v>0</v>
      </c>
      <c r="F47" s="173">
        <f t="shared" si="23"/>
        <v>0</v>
      </c>
      <c r="G47" s="164"/>
    </row>
    <row r="48" spans="1:40" ht="14.5" thickBot="1">
      <c r="B48" s="232"/>
      <c r="C48" s="175" t="s">
        <v>57</v>
      </c>
      <c r="D48" s="176">
        <v>0</v>
      </c>
      <c r="E48" s="177">
        <v>0</v>
      </c>
      <c r="F48" s="178">
        <f t="shared" si="23"/>
        <v>0</v>
      </c>
      <c r="G48" s="179">
        <f>SUM(F44:F48)</f>
        <v>0</v>
      </c>
    </row>
    <row r="49" spans="2:7">
      <c r="B49" s="231" t="s">
        <v>41</v>
      </c>
      <c r="C49" s="170" t="s">
        <v>58</v>
      </c>
      <c r="D49" s="180">
        <v>0</v>
      </c>
      <c r="E49" s="172">
        <v>0</v>
      </c>
      <c r="F49" s="173">
        <f t="shared" si="23"/>
        <v>0</v>
      </c>
      <c r="G49" s="181"/>
    </row>
    <row r="50" spans="2:7">
      <c r="B50" s="231"/>
      <c r="C50" s="170" t="s">
        <v>59</v>
      </c>
      <c r="D50" s="180">
        <v>0</v>
      </c>
      <c r="E50" s="172">
        <v>0</v>
      </c>
      <c r="F50" s="173">
        <f t="shared" si="23"/>
        <v>0</v>
      </c>
      <c r="G50" s="181"/>
    </row>
    <row r="51" spans="2:7">
      <c r="B51" s="231"/>
      <c r="C51" s="182" t="s">
        <v>60</v>
      </c>
      <c r="D51" s="180">
        <v>0</v>
      </c>
      <c r="E51" s="172">
        <v>0</v>
      </c>
      <c r="F51" s="173">
        <f t="shared" si="23"/>
        <v>0</v>
      </c>
      <c r="G51" s="181"/>
    </row>
    <row r="52" spans="2:7">
      <c r="B52" s="231"/>
      <c r="C52" s="174" t="s">
        <v>57</v>
      </c>
      <c r="D52" s="180">
        <v>0</v>
      </c>
      <c r="E52" s="172">
        <v>0</v>
      </c>
      <c r="F52" s="173">
        <f t="shared" si="23"/>
        <v>0</v>
      </c>
      <c r="G52" s="181"/>
    </row>
    <row r="53" spans="2:7">
      <c r="B53" s="231"/>
      <c r="C53" s="174" t="s">
        <v>57</v>
      </c>
      <c r="D53" s="180">
        <v>0</v>
      </c>
      <c r="E53" s="172">
        <v>0</v>
      </c>
      <c r="F53" s="173">
        <f t="shared" si="23"/>
        <v>0</v>
      </c>
      <c r="G53" s="181"/>
    </row>
    <row r="54" spans="2:7" ht="14.5" thickBot="1">
      <c r="B54" s="232"/>
      <c r="C54" s="175" t="s">
        <v>57</v>
      </c>
      <c r="D54" s="183">
        <v>0</v>
      </c>
      <c r="E54" s="177">
        <v>0</v>
      </c>
      <c r="F54" s="178">
        <f t="shared" si="23"/>
        <v>0</v>
      </c>
      <c r="G54" s="179">
        <f>SUM(F49:F54)</f>
        <v>0</v>
      </c>
    </row>
    <row r="55" spans="2:7">
      <c r="B55" s="231" t="s">
        <v>42</v>
      </c>
      <c r="C55" s="170" t="s">
        <v>61</v>
      </c>
      <c r="D55" s="180">
        <v>0</v>
      </c>
      <c r="E55" s="172">
        <v>0</v>
      </c>
      <c r="F55" s="173">
        <f t="shared" si="23"/>
        <v>0</v>
      </c>
      <c r="G55" s="181"/>
    </row>
    <row r="56" spans="2:7">
      <c r="B56" s="231"/>
      <c r="C56" s="182" t="s">
        <v>62</v>
      </c>
      <c r="D56" s="180">
        <v>0</v>
      </c>
      <c r="E56" s="172">
        <v>0</v>
      </c>
      <c r="F56" s="173">
        <f t="shared" si="23"/>
        <v>0</v>
      </c>
      <c r="G56" s="181"/>
    </row>
    <row r="57" spans="2:7">
      <c r="B57" s="231"/>
      <c r="C57" s="174" t="s">
        <v>57</v>
      </c>
      <c r="D57" s="180">
        <v>0</v>
      </c>
      <c r="E57" s="172">
        <v>0</v>
      </c>
      <c r="F57" s="173">
        <f t="shared" si="23"/>
        <v>0</v>
      </c>
      <c r="G57" s="181"/>
    </row>
    <row r="58" spans="2:7">
      <c r="B58" s="231"/>
      <c r="C58" s="174" t="s">
        <v>57</v>
      </c>
      <c r="D58" s="180">
        <v>0</v>
      </c>
      <c r="E58" s="172">
        <v>0</v>
      </c>
      <c r="F58" s="173">
        <f t="shared" si="23"/>
        <v>0</v>
      </c>
      <c r="G58" s="181"/>
    </row>
    <row r="59" spans="2:7" ht="14.5" thickBot="1">
      <c r="B59" s="232"/>
      <c r="C59" s="175" t="s">
        <v>57</v>
      </c>
      <c r="D59" s="183">
        <v>0</v>
      </c>
      <c r="E59" s="177">
        <v>0</v>
      </c>
      <c r="F59" s="178">
        <f t="shared" si="23"/>
        <v>0</v>
      </c>
      <c r="G59" s="179">
        <f>SUM(F55:F59)</f>
        <v>0</v>
      </c>
    </row>
    <row r="60" spans="2:7">
      <c r="B60" s="231" t="s">
        <v>43</v>
      </c>
      <c r="C60" s="170" t="s">
        <v>63</v>
      </c>
      <c r="D60" s="180">
        <v>0</v>
      </c>
      <c r="E60" s="172">
        <v>0</v>
      </c>
      <c r="F60" s="173">
        <f t="shared" si="23"/>
        <v>0</v>
      </c>
      <c r="G60" s="181"/>
    </row>
    <row r="61" spans="2:7">
      <c r="B61" s="231"/>
      <c r="C61" s="170" t="s">
        <v>59</v>
      </c>
      <c r="D61" s="180">
        <v>0</v>
      </c>
      <c r="E61" s="172">
        <v>0</v>
      </c>
      <c r="F61" s="173">
        <f t="shared" si="23"/>
        <v>0</v>
      </c>
      <c r="G61" s="181"/>
    </row>
    <row r="62" spans="2:7">
      <c r="B62" s="231"/>
      <c r="C62" s="182" t="s">
        <v>60</v>
      </c>
      <c r="D62" s="180">
        <v>0</v>
      </c>
      <c r="E62" s="172">
        <v>0</v>
      </c>
      <c r="F62" s="173">
        <f t="shared" si="23"/>
        <v>0</v>
      </c>
      <c r="G62" s="181"/>
    </row>
    <row r="63" spans="2:7">
      <c r="B63" s="231"/>
      <c r="C63" s="174" t="s">
        <v>57</v>
      </c>
      <c r="D63" s="180">
        <v>0</v>
      </c>
      <c r="E63" s="172">
        <v>0</v>
      </c>
      <c r="F63" s="173">
        <f t="shared" si="23"/>
        <v>0</v>
      </c>
      <c r="G63" s="181"/>
    </row>
    <row r="64" spans="2:7">
      <c r="B64" s="231"/>
      <c r="C64" s="174" t="s">
        <v>57</v>
      </c>
      <c r="D64" s="180">
        <v>0</v>
      </c>
      <c r="E64" s="172">
        <v>0</v>
      </c>
      <c r="F64" s="173">
        <f t="shared" si="23"/>
        <v>0</v>
      </c>
      <c r="G64" s="181"/>
    </row>
    <row r="65" spans="2:7" ht="14.5" thickBot="1">
      <c r="B65" s="232"/>
      <c r="C65" s="175" t="s">
        <v>57</v>
      </c>
      <c r="D65" s="183">
        <v>0</v>
      </c>
      <c r="E65" s="177">
        <v>0</v>
      </c>
      <c r="F65" s="178">
        <f t="shared" si="23"/>
        <v>0</v>
      </c>
      <c r="G65" s="179">
        <f>SUM(F60:F65)</f>
        <v>0</v>
      </c>
    </row>
  </sheetData>
  <sheetProtection sort="0" autoFilter="0"/>
  <mergeCells count="20">
    <mergeCell ref="A28:A35"/>
    <mergeCell ref="AH26:AL26"/>
    <mergeCell ref="I26:M26"/>
    <mergeCell ref="S26:W26"/>
    <mergeCell ref="X26:AB26"/>
    <mergeCell ref="AC26:AG26"/>
    <mergeCell ref="C3:H3"/>
    <mergeCell ref="F26:H26"/>
    <mergeCell ref="F27:H27"/>
    <mergeCell ref="B28:B35"/>
    <mergeCell ref="N25:AL25"/>
    <mergeCell ref="C34:C35"/>
    <mergeCell ref="C28:C29"/>
    <mergeCell ref="C30:C33"/>
    <mergeCell ref="N26:R26"/>
    <mergeCell ref="B42:F42"/>
    <mergeCell ref="B44:B48"/>
    <mergeCell ref="B49:B54"/>
    <mergeCell ref="B55:B59"/>
    <mergeCell ref="B60:B65"/>
  </mergeCells>
  <dataValidations count="1">
    <dataValidation showInputMessage="1" showErrorMessage="1" sqref="M37:S37"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G28:G35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workbookViewId="0">
      <selection activeCell="K10" sqref="K10"/>
    </sheetView>
  </sheetViews>
  <sheetFormatPr defaultRowHeight="12.5"/>
  <cols>
    <col min="1" max="3" width="8.81640625" style="54"/>
    <col min="4" max="4" width="24.26953125" style="54" customWidth="1"/>
    <col min="5" max="5" width="10" style="54" customWidth="1"/>
    <col min="6" max="6" width="15.7265625" style="54" customWidth="1"/>
    <col min="7" max="7" width="15.1796875" style="54" customWidth="1"/>
    <col min="8" max="8" width="29.453125" style="54" customWidth="1"/>
    <col min="9" max="259" width="8.81640625" style="54"/>
    <col min="260" max="260" width="24.26953125" style="54" customWidth="1"/>
    <col min="261" max="261" width="10" style="54" customWidth="1"/>
    <col min="262" max="262" width="15.7265625" style="54" customWidth="1"/>
    <col min="263" max="263" width="15.1796875" style="54" customWidth="1"/>
    <col min="264" max="264" width="27" style="54" customWidth="1"/>
    <col min="265" max="515" width="8.81640625" style="54"/>
    <col min="516" max="516" width="24.26953125" style="54" customWidth="1"/>
    <col min="517" max="517" width="10" style="54" customWidth="1"/>
    <col min="518" max="518" width="15.7265625" style="54" customWidth="1"/>
    <col min="519" max="519" width="15.1796875" style="54" customWidth="1"/>
    <col min="520" max="520" width="27" style="54" customWidth="1"/>
    <col min="521" max="771" width="8.81640625" style="54"/>
    <col min="772" max="772" width="24.26953125" style="54" customWidth="1"/>
    <col min="773" max="773" width="10" style="54" customWidth="1"/>
    <col min="774" max="774" width="15.7265625" style="54" customWidth="1"/>
    <col min="775" max="775" width="15.1796875" style="54" customWidth="1"/>
    <col min="776" max="776" width="27" style="54" customWidth="1"/>
    <col min="777" max="1027" width="8.81640625" style="54"/>
    <col min="1028" max="1028" width="24.26953125" style="54" customWidth="1"/>
    <col min="1029" max="1029" width="10" style="54" customWidth="1"/>
    <col min="1030" max="1030" width="15.7265625" style="54" customWidth="1"/>
    <col min="1031" max="1031" width="15.1796875" style="54" customWidth="1"/>
    <col min="1032" max="1032" width="27" style="54" customWidth="1"/>
    <col min="1033" max="1283" width="8.81640625" style="54"/>
    <col min="1284" max="1284" width="24.26953125" style="54" customWidth="1"/>
    <col min="1285" max="1285" width="10" style="54" customWidth="1"/>
    <col min="1286" max="1286" width="15.7265625" style="54" customWidth="1"/>
    <col min="1287" max="1287" width="15.1796875" style="54" customWidth="1"/>
    <col min="1288" max="1288" width="27" style="54" customWidth="1"/>
    <col min="1289" max="1539" width="8.81640625" style="54"/>
    <col min="1540" max="1540" width="24.26953125" style="54" customWidth="1"/>
    <col min="1541" max="1541" width="10" style="54" customWidth="1"/>
    <col min="1542" max="1542" width="15.7265625" style="54" customWidth="1"/>
    <col min="1543" max="1543" width="15.1796875" style="54" customWidth="1"/>
    <col min="1544" max="1544" width="27" style="54" customWidth="1"/>
    <col min="1545" max="1795" width="8.81640625" style="54"/>
    <col min="1796" max="1796" width="24.26953125" style="54" customWidth="1"/>
    <col min="1797" max="1797" width="10" style="54" customWidth="1"/>
    <col min="1798" max="1798" width="15.7265625" style="54" customWidth="1"/>
    <col min="1799" max="1799" width="15.1796875" style="54" customWidth="1"/>
    <col min="1800" max="1800" width="27" style="54" customWidth="1"/>
    <col min="1801" max="2051" width="8.81640625" style="54"/>
    <col min="2052" max="2052" width="24.26953125" style="54" customWidth="1"/>
    <col min="2053" max="2053" width="10" style="54" customWidth="1"/>
    <col min="2054" max="2054" width="15.7265625" style="54" customWidth="1"/>
    <col min="2055" max="2055" width="15.1796875" style="54" customWidth="1"/>
    <col min="2056" max="2056" width="27" style="54" customWidth="1"/>
    <col min="2057" max="2307" width="8.81640625" style="54"/>
    <col min="2308" max="2308" width="24.26953125" style="54" customWidth="1"/>
    <col min="2309" max="2309" width="10" style="54" customWidth="1"/>
    <col min="2310" max="2310" width="15.7265625" style="54" customWidth="1"/>
    <col min="2311" max="2311" width="15.1796875" style="54" customWidth="1"/>
    <col min="2312" max="2312" width="27" style="54" customWidth="1"/>
    <col min="2313" max="2563" width="8.81640625" style="54"/>
    <col min="2564" max="2564" width="24.26953125" style="54" customWidth="1"/>
    <col min="2565" max="2565" width="10" style="54" customWidth="1"/>
    <col min="2566" max="2566" width="15.7265625" style="54" customWidth="1"/>
    <col min="2567" max="2567" width="15.1796875" style="54" customWidth="1"/>
    <col min="2568" max="2568" width="27" style="54" customWidth="1"/>
    <col min="2569" max="2819" width="8.81640625" style="54"/>
    <col min="2820" max="2820" width="24.26953125" style="54" customWidth="1"/>
    <col min="2821" max="2821" width="10" style="54" customWidth="1"/>
    <col min="2822" max="2822" width="15.7265625" style="54" customWidth="1"/>
    <col min="2823" max="2823" width="15.1796875" style="54" customWidth="1"/>
    <col min="2824" max="2824" width="27" style="54" customWidth="1"/>
    <col min="2825" max="3075" width="8.81640625" style="54"/>
    <col min="3076" max="3076" width="24.26953125" style="54" customWidth="1"/>
    <col min="3077" max="3077" width="10" style="54" customWidth="1"/>
    <col min="3078" max="3078" width="15.7265625" style="54" customWidth="1"/>
    <col min="3079" max="3079" width="15.1796875" style="54" customWidth="1"/>
    <col min="3080" max="3080" width="27" style="54" customWidth="1"/>
    <col min="3081" max="3331" width="8.81640625" style="54"/>
    <col min="3332" max="3332" width="24.26953125" style="54" customWidth="1"/>
    <col min="3333" max="3333" width="10" style="54" customWidth="1"/>
    <col min="3334" max="3334" width="15.7265625" style="54" customWidth="1"/>
    <col min="3335" max="3335" width="15.1796875" style="54" customWidth="1"/>
    <col min="3336" max="3336" width="27" style="54" customWidth="1"/>
    <col min="3337" max="3587" width="8.81640625" style="54"/>
    <col min="3588" max="3588" width="24.26953125" style="54" customWidth="1"/>
    <col min="3589" max="3589" width="10" style="54" customWidth="1"/>
    <col min="3590" max="3590" width="15.7265625" style="54" customWidth="1"/>
    <col min="3591" max="3591" width="15.1796875" style="54" customWidth="1"/>
    <col min="3592" max="3592" width="27" style="54" customWidth="1"/>
    <col min="3593" max="3843" width="8.81640625" style="54"/>
    <col min="3844" max="3844" width="24.26953125" style="54" customWidth="1"/>
    <col min="3845" max="3845" width="10" style="54" customWidth="1"/>
    <col min="3846" max="3846" width="15.7265625" style="54" customWidth="1"/>
    <col min="3847" max="3847" width="15.1796875" style="54" customWidth="1"/>
    <col min="3848" max="3848" width="27" style="54" customWidth="1"/>
    <col min="3849" max="4099" width="8.81640625" style="54"/>
    <col min="4100" max="4100" width="24.26953125" style="54" customWidth="1"/>
    <col min="4101" max="4101" width="10" style="54" customWidth="1"/>
    <col min="4102" max="4102" width="15.7265625" style="54" customWidth="1"/>
    <col min="4103" max="4103" width="15.1796875" style="54" customWidth="1"/>
    <col min="4104" max="4104" width="27" style="54" customWidth="1"/>
    <col min="4105" max="4355" width="8.81640625" style="54"/>
    <col min="4356" max="4356" width="24.26953125" style="54" customWidth="1"/>
    <col min="4357" max="4357" width="10" style="54" customWidth="1"/>
    <col min="4358" max="4358" width="15.7265625" style="54" customWidth="1"/>
    <col min="4359" max="4359" width="15.1796875" style="54" customWidth="1"/>
    <col min="4360" max="4360" width="27" style="54" customWidth="1"/>
    <col min="4361" max="4611" width="8.81640625" style="54"/>
    <col min="4612" max="4612" width="24.26953125" style="54" customWidth="1"/>
    <col min="4613" max="4613" width="10" style="54" customWidth="1"/>
    <col min="4614" max="4614" width="15.7265625" style="54" customWidth="1"/>
    <col min="4615" max="4615" width="15.1796875" style="54" customWidth="1"/>
    <col min="4616" max="4616" width="27" style="54" customWidth="1"/>
    <col min="4617" max="4867" width="8.81640625" style="54"/>
    <col min="4868" max="4868" width="24.26953125" style="54" customWidth="1"/>
    <col min="4869" max="4869" width="10" style="54" customWidth="1"/>
    <col min="4870" max="4870" width="15.7265625" style="54" customWidth="1"/>
    <col min="4871" max="4871" width="15.1796875" style="54" customWidth="1"/>
    <col min="4872" max="4872" width="27" style="54" customWidth="1"/>
    <col min="4873" max="5123" width="8.81640625" style="54"/>
    <col min="5124" max="5124" width="24.26953125" style="54" customWidth="1"/>
    <col min="5125" max="5125" width="10" style="54" customWidth="1"/>
    <col min="5126" max="5126" width="15.7265625" style="54" customWidth="1"/>
    <col min="5127" max="5127" width="15.1796875" style="54" customWidth="1"/>
    <col min="5128" max="5128" width="27" style="54" customWidth="1"/>
    <col min="5129" max="5379" width="8.81640625" style="54"/>
    <col min="5380" max="5380" width="24.26953125" style="54" customWidth="1"/>
    <col min="5381" max="5381" width="10" style="54" customWidth="1"/>
    <col min="5382" max="5382" width="15.7265625" style="54" customWidth="1"/>
    <col min="5383" max="5383" width="15.1796875" style="54" customWidth="1"/>
    <col min="5384" max="5384" width="27" style="54" customWidth="1"/>
    <col min="5385" max="5635" width="8.81640625" style="54"/>
    <col min="5636" max="5636" width="24.26953125" style="54" customWidth="1"/>
    <col min="5637" max="5637" width="10" style="54" customWidth="1"/>
    <col min="5638" max="5638" width="15.7265625" style="54" customWidth="1"/>
    <col min="5639" max="5639" width="15.1796875" style="54" customWidth="1"/>
    <col min="5640" max="5640" width="27" style="54" customWidth="1"/>
    <col min="5641" max="5891" width="8.81640625" style="54"/>
    <col min="5892" max="5892" width="24.26953125" style="54" customWidth="1"/>
    <col min="5893" max="5893" width="10" style="54" customWidth="1"/>
    <col min="5894" max="5894" width="15.7265625" style="54" customWidth="1"/>
    <col min="5895" max="5895" width="15.1796875" style="54" customWidth="1"/>
    <col min="5896" max="5896" width="27" style="54" customWidth="1"/>
    <col min="5897" max="6147" width="8.81640625" style="54"/>
    <col min="6148" max="6148" width="24.26953125" style="54" customWidth="1"/>
    <col min="6149" max="6149" width="10" style="54" customWidth="1"/>
    <col min="6150" max="6150" width="15.7265625" style="54" customWidth="1"/>
    <col min="6151" max="6151" width="15.1796875" style="54" customWidth="1"/>
    <col min="6152" max="6152" width="27" style="54" customWidth="1"/>
    <col min="6153" max="6403" width="8.81640625" style="54"/>
    <col min="6404" max="6404" width="24.26953125" style="54" customWidth="1"/>
    <col min="6405" max="6405" width="10" style="54" customWidth="1"/>
    <col min="6406" max="6406" width="15.7265625" style="54" customWidth="1"/>
    <col min="6407" max="6407" width="15.1796875" style="54" customWidth="1"/>
    <col min="6408" max="6408" width="27" style="54" customWidth="1"/>
    <col min="6409" max="6659" width="8.81640625" style="54"/>
    <col min="6660" max="6660" width="24.26953125" style="54" customWidth="1"/>
    <col min="6661" max="6661" width="10" style="54" customWidth="1"/>
    <col min="6662" max="6662" width="15.7265625" style="54" customWidth="1"/>
    <col min="6663" max="6663" width="15.1796875" style="54" customWidth="1"/>
    <col min="6664" max="6664" width="27" style="54" customWidth="1"/>
    <col min="6665" max="6915" width="8.81640625" style="54"/>
    <col min="6916" max="6916" width="24.26953125" style="54" customWidth="1"/>
    <col min="6917" max="6917" width="10" style="54" customWidth="1"/>
    <col min="6918" max="6918" width="15.7265625" style="54" customWidth="1"/>
    <col min="6919" max="6919" width="15.1796875" style="54" customWidth="1"/>
    <col min="6920" max="6920" width="27" style="54" customWidth="1"/>
    <col min="6921" max="7171" width="8.81640625" style="54"/>
    <col min="7172" max="7172" width="24.26953125" style="54" customWidth="1"/>
    <col min="7173" max="7173" width="10" style="54" customWidth="1"/>
    <col min="7174" max="7174" width="15.7265625" style="54" customWidth="1"/>
    <col min="7175" max="7175" width="15.1796875" style="54" customWidth="1"/>
    <col min="7176" max="7176" width="27" style="54" customWidth="1"/>
    <col min="7177" max="7427" width="8.81640625" style="54"/>
    <col min="7428" max="7428" width="24.26953125" style="54" customWidth="1"/>
    <col min="7429" max="7429" width="10" style="54" customWidth="1"/>
    <col min="7430" max="7430" width="15.7265625" style="54" customWidth="1"/>
    <col min="7431" max="7431" width="15.1796875" style="54" customWidth="1"/>
    <col min="7432" max="7432" width="27" style="54" customWidth="1"/>
    <col min="7433" max="7683" width="8.81640625" style="54"/>
    <col min="7684" max="7684" width="24.26953125" style="54" customWidth="1"/>
    <col min="7685" max="7685" width="10" style="54" customWidth="1"/>
    <col min="7686" max="7686" width="15.7265625" style="54" customWidth="1"/>
    <col min="7687" max="7687" width="15.1796875" style="54" customWidth="1"/>
    <col min="7688" max="7688" width="27" style="54" customWidth="1"/>
    <col min="7689" max="7939" width="8.81640625" style="54"/>
    <col min="7940" max="7940" width="24.26953125" style="54" customWidth="1"/>
    <col min="7941" max="7941" width="10" style="54" customWidth="1"/>
    <col min="7942" max="7942" width="15.7265625" style="54" customWidth="1"/>
    <col min="7943" max="7943" width="15.1796875" style="54" customWidth="1"/>
    <col min="7944" max="7944" width="27" style="54" customWidth="1"/>
    <col min="7945" max="8195" width="8.81640625" style="54"/>
    <col min="8196" max="8196" width="24.26953125" style="54" customWidth="1"/>
    <col min="8197" max="8197" width="10" style="54" customWidth="1"/>
    <col min="8198" max="8198" width="15.7265625" style="54" customWidth="1"/>
    <col min="8199" max="8199" width="15.1796875" style="54" customWidth="1"/>
    <col min="8200" max="8200" width="27" style="54" customWidth="1"/>
    <col min="8201" max="8451" width="8.81640625" style="54"/>
    <col min="8452" max="8452" width="24.26953125" style="54" customWidth="1"/>
    <col min="8453" max="8453" width="10" style="54" customWidth="1"/>
    <col min="8454" max="8454" width="15.7265625" style="54" customWidth="1"/>
    <col min="8455" max="8455" width="15.1796875" style="54" customWidth="1"/>
    <col min="8456" max="8456" width="27" style="54" customWidth="1"/>
    <col min="8457" max="8707" width="8.81640625" style="54"/>
    <col min="8708" max="8708" width="24.26953125" style="54" customWidth="1"/>
    <col min="8709" max="8709" width="10" style="54" customWidth="1"/>
    <col min="8710" max="8710" width="15.7265625" style="54" customWidth="1"/>
    <col min="8711" max="8711" width="15.1796875" style="54" customWidth="1"/>
    <col min="8712" max="8712" width="27" style="54" customWidth="1"/>
    <col min="8713" max="8963" width="8.81640625" style="54"/>
    <col min="8964" max="8964" width="24.26953125" style="54" customWidth="1"/>
    <col min="8965" max="8965" width="10" style="54" customWidth="1"/>
    <col min="8966" max="8966" width="15.7265625" style="54" customWidth="1"/>
    <col min="8967" max="8967" width="15.1796875" style="54" customWidth="1"/>
    <col min="8968" max="8968" width="27" style="54" customWidth="1"/>
    <col min="8969" max="9219" width="8.81640625" style="54"/>
    <col min="9220" max="9220" width="24.26953125" style="54" customWidth="1"/>
    <col min="9221" max="9221" width="10" style="54" customWidth="1"/>
    <col min="9222" max="9222" width="15.7265625" style="54" customWidth="1"/>
    <col min="9223" max="9223" width="15.1796875" style="54" customWidth="1"/>
    <col min="9224" max="9224" width="27" style="54" customWidth="1"/>
    <col min="9225" max="9475" width="8.81640625" style="54"/>
    <col min="9476" max="9476" width="24.26953125" style="54" customWidth="1"/>
    <col min="9477" max="9477" width="10" style="54" customWidth="1"/>
    <col min="9478" max="9478" width="15.7265625" style="54" customWidth="1"/>
    <col min="9479" max="9479" width="15.1796875" style="54" customWidth="1"/>
    <col min="9480" max="9480" width="27" style="54" customWidth="1"/>
    <col min="9481" max="9731" width="8.81640625" style="54"/>
    <col min="9732" max="9732" width="24.26953125" style="54" customWidth="1"/>
    <col min="9733" max="9733" width="10" style="54" customWidth="1"/>
    <col min="9734" max="9734" width="15.7265625" style="54" customWidth="1"/>
    <col min="9735" max="9735" width="15.1796875" style="54" customWidth="1"/>
    <col min="9736" max="9736" width="27" style="54" customWidth="1"/>
    <col min="9737" max="9987" width="8.81640625" style="54"/>
    <col min="9988" max="9988" width="24.26953125" style="54" customWidth="1"/>
    <col min="9989" max="9989" width="10" style="54" customWidth="1"/>
    <col min="9990" max="9990" width="15.7265625" style="54" customWidth="1"/>
    <col min="9991" max="9991" width="15.1796875" style="54" customWidth="1"/>
    <col min="9992" max="9992" width="27" style="54" customWidth="1"/>
    <col min="9993" max="10243" width="8.81640625" style="54"/>
    <col min="10244" max="10244" width="24.26953125" style="54" customWidth="1"/>
    <col min="10245" max="10245" width="10" style="54" customWidth="1"/>
    <col min="10246" max="10246" width="15.7265625" style="54" customWidth="1"/>
    <col min="10247" max="10247" width="15.1796875" style="54" customWidth="1"/>
    <col min="10248" max="10248" width="27" style="54" customWidth="1"/>
    <col min="10249" max="10499" width="8.81640625" style="54"/>
    <col min="10500" max="10500" width="24.26953125" style="54" customWidth="1"/>
    <col min="10501" max="10501" width="10" style="54" customWidth="1"/>
    <col min="10502" max="10502" width="15.7265625" style="54" customWidth="1"/>
    <col min="10503" max="10503" width="15.1796875" style="54" customWidth="1"/>
    <col min="10504" max="10504" width="27" style="54" customWidth="1"/>
    <col min="10505" max="10755" width="8.81640625" style="54"/>
    <col min="10756" max="10756" width="24.26953125" style="54" customWidth="1"/>
    <col min="10757" max="10757" width="10" style="54" customWidth="1"/>
    <col min="10758" max="10758" width="15.7265625" style="54" customWidth="1"/>
    <col min="10759" max="10759" width="15.1796875" style="54" customWidth="1"/>
    <col min="10760" max="10760" width="27" style="54" customWidth="1"/>
    <col min="10761" max="11011" width="8.81640625" style="54"/>
    <col min="11012" max="11012" width="24.26953125" style="54" customWidth="1"/>
    <col min="11013" max="11013" width="10" style="54" customWidth="1"/>
    <col min="11014" max="11014" width="15.7265625" style="54" customWidth="1"/>
    <col min="11015" max="11015" width="15.1796875" style="54" customWidth="1"/>
    <col min="11016" max="11016" width="27" style="54" customWidth="1"/>
    <col min="11017" max="11267" width="8.81640625" style="54"/>
    <col min="11268" max="11268" width="24.26953125" style="54" customWidth="1"/>
    <col min="11269" max="11269" width="10" style="54" customWidth="1"/>
    <col min="11270" max="11270" width="15.7265625" style="54" customWidth="1"/>
    <col min="11271" max="11271" width="15.1796875" style="54" customWidth="1"/>
    <col min="11272" max="11272" width="27" style="54" customWidth="1"/>
    <col min="11273" max="11523" width="8.81640625" style="54"/>
    <col min="11524" max="11524" width="24.26953125" style="54" customWidth="1"/>
    <col min="11525" max="11525" width="10" style="54" customWidth="1"/>
    <col min="11526" max="11526" width="15.7265625" style="54" customWidth="1"/>
    <col min="11527" max="11527" width="15.1796875" style="54" customWidth="1"/>
    <col min="11528" max="11528" width="27" style="54" customWidth="1"/>
    <col min="11529" max="11779" width="8.81640625" style="54"/>
    <col min="11780" max="11780" width="24.26953125" style="54" customWidth="1"/>
    <col min="11781" max="11781" width="10" style="54" customWidth="1"/>
    <col min="11782" max="11782" width="15.7265625" style="54" customWidth="1"/>
    <col min="11783" max="11783" width="15.1796875" style="54" customWidth="1"/>
    <col min="11784" max="11784" width="27" style="54" customWidth="1"/>
    <col min="11785" max="12035" width="8.81640625" style="54"/>
    <col min="12036" max="12036" width="24.26953125" style="54" customWidth="1"/>
    <col min="12037" max="12037" width="10" style="54" customWidth="1"/>
    <col min="12038" max="12038" width="15.7265625" style="54" customWidth="1"/>
    <col min="12039" max="12039" width="15.1796875" style="54" customWidth="1"/>
    <col min="12040" max="12040" width="27" style="54" customWidth="1"/>
    <col min="12041" max="12291" width="8.81640625" style="54"/>
    <col min="12292" max="12292" width="24.26953125" style="54" customWidth="1"/>
    <col min="12293" max="12293" width="10" style="54" customWidth="1"/>
    <col min="12294" max="12294" width="15.7265625" style="54" customWidth="1"/>
    <col min="12295" max="12295" width="15.1796875" style="54" customWidth="1"/>
    <col min="12296" max="12296" width="27" style="54" customWidth="1"/>
    <col min="12297" max="12547" width="8.81640625" style="54"/>
    <col min="12548" max="12548" width="24.26953125" style="54" customWidth="1"/>
    <col min="12549" max="12549" width="10" style="54" customWidth="1"/>
    <col min="12550" max="12550" width="15.7265625" style="54" customWidth="1"/>
    <col min="12551" max="12551" width="15.1796875" style="54" customWidth="1"/>
    <col min="12552" max="12552" width="27" style="54" customWidth="1"/>
    <col min="12553" max="12803" width="8.81640625" style="54"/>
    <col min="12804" max="12804" width="24.26953125" style="54" customWidth="1"/>
    <col min="12805" max="12805" width="10" style="54" customWidth="1"/>
    <col min="12806" max="12806" width="15.7265625" style="54" customWidth="1"/>
    <col min="12807" max="12807" width="15.1796875" style="54" customWidth="1"/>
    <col min="12808" max="12808" width="27" style="54" customWidth="1"/>
    <col min="12809" max="13059" width="8.81640625" style="54"/>
    <col min="13060" max="13060" width="24.26953125" style="54" customWidth="1"/>
    <col min="13061" max="13061" width="10" style="54" customWidth="1"/>
    <col min="13062" max="13062" width="15.7265625" style="54" customWidth="1"/>
    <col min="13063" max="13063" width="15.1796875" style="54" customWidth="1"/>
    <col min="13064" max="13064" width="27" style="54" customWidth="1"/>
    <col min="13065" max="13315" width="8.81640625" style="54"/>
    <col min="13316" max="13316" width="24.26953125" style="54" customWidth="1"/>
    <col min="13317" max="13317" width="10" style="54" customWidth="1"/>
    <col min="13318" max="13318" width="15.7265625" style="54" customWidth="1"/>
    <col min="13319" max="13319" width="15.1796875" style="54" customWidth="1"/>
    <col min="13320" max="13320" width="27" style="54" customWidth="1"/>
    <col min="13321" max="13571" width="8.81640625" style="54"/>
    <col min="13572" max="13572" width="24.26953125" style="54" customWidth="1"/>
    <col min="13573" max="13573" width="10" style="54" customWidth="1"/>
    <col min="13574" max="13574" width="15.7265625" style="54" customWidth="1"/>
    <col min="13575" max="13575" width="15.1796875" style="54" customWidth="1"/>
    <col min="13576" max="13576" width="27" style="54" customWidth="1"/>
    <col min="13577" max="13827" width="8.81640625" style="54"/>
    <col min="13828" max="13828" width="24.26953125" style="54" customWidth="1"/>
    <col min="13829" max="13829" width="10" style="54" customWidth="1"/>
    <col min="13830" max="13830" width="15.7265625" style="54" customWidth="1"/>
    <col min="13831" max="13831" width="15.1796875" style="54" customWidth="1"/>
    <col min="13832" max="13832" width="27" style="54" customWidth="1"/>
    <col min="13833" max="14083" width="8.81640625" style="54"/>
    <col min="14084" max="14084" width="24.26953125" style="54" customWidth="1"/>
    <col min="14085" max="14085" width="10" style="54" customWidth="1"/>
    <col min="14086" max="14086" width="15.7265625" style="54" customWidth="1"/>
    <col min="14087" max="14087" width="15.1796875" style="54" customWidth="1"/>
    <col min="14088" max="14088" width="27" style="54" customWidth="1"/>
    <col min="14089" max="14339" width="8.81640625" style="54"/>
    <col min="14340" max="14340" width="24.26953125" style="54" customWidth="1"/>
    <col min="14341" max="14341" width="10" style="54" customWidth="1"/>
    <col min="14342" max="14342" width="15.7265625" style="54" customWidth="1"/>
    <col min="14343" max="14343" width="15.1796875" style="54" customWidth="1"/>
    <col min="14344" max="14344" width="27" style="54" customWidth="1"/>
    <col min="14345" max="14595" width="8.81640625" style="54"/>
    <col min="14596" max="14596" width="24.26953125" style="54" customWidth="1"/>
    <col min="14597" max="14597" width="10" style="54" customWidth="1"/>
    <col min="14598" max="14598" width="15.7265625" style="54" customWidth="1"/>
    <col min="14599" max="14599" width="15.1796875" style="54" customWidth="1"/>
    <col min="14600" max="14600" width="27" style="54" customWidth="1"/>
    <col min="14601" max="14851" width="8.81640625" style="54"/>
    <col min="14852" max="14852" width="24.26953125" style="54" customWidth="1"/>
    <col min="14853" max="14853" width="10" style="54" customWidth="1"/>
    <col min="14854" max="14854" width="15.7265625" style="54" customWidth="1"/>
    <col min="14855" max="14855" width="15.1796875" style="54" customWidth="1"/>
    <col min="14856" max="14856" width="27" style="54" customWidth="1"/>
    <col min="14857" max="15107" width="8.81640625" style="54"/>
    <col min="15108" max="15108" width="24.26953125" style="54" customWidth="1"/>
    <col min="15109" max="15109" width="10" style="54" customWidth="1"/>
    <col min="15110" max="15110" width="15.7265625" style="54" customWidth="1"/>
    <col min="15111" max="15111" width="15.1796875" style="54" customWidth="1"/>
    <col min="15112" max="15112" width="27" style="54" customWidth="1"/>
    <col min="15113" max="15363" width="8.81640625" style="54"/>
    <col min="15364" max="15364" width="24.26953125" style="54" customWidth="1"/>
    <col min="15365" max="15365" width="10" style="54" customWidth="1"/>
    <col min="15366" max="15366" width="15.7265625" style="54" customWidth="1"/>
    <col min="15367" max="15367" width="15.1796875" style="54" customWidth="1"/>
    <col min="15368" max="15368" width="27" style="54" customWidth="1"/>
    <col min="15369" max="15619" width="8.81640625" style="54"/>
    <col min="15620" max="15620" width="24.26953125" style="54" customWidth="1"/>
    <col min="15621" max="15621" width="10" style="54" customWidth="1"/>
    <col min="15622" max="15622" width="15.7265625" style="54" customWidth="1"/>
    <col min="15623" max="15623" width="15.1796875" style="54" customWidth="1"/>
    <col min="15624" max="15624" width="27" style="54" customWidth="1"/>
    <col min="15625" max="15875" width="8.81640625" style="54"/>
    <col min="15876" max="15876" width="24.26953125" style="54" customWidth="1"/>
    <col min="15877" max="15877" width="10" style="54" customWidth="1"/>
    <col min="15878" max="15878" width="15.7265625" style="54" customWidth="1"/>
    <col min="15879" max="15879" width="15.1796875" style="54" customWidth="1"/>
    <col min="15880" max="15880" width="27" style="54" customWidth="1"/>
    <col min="15881" max="16131" width="8.81640625" style="54"/>
    <col min="16132" max="16132" width="24.26953125" style="54" customWidth="1"/>
    <col min="16133" max="16133" width="10" style="54" customWidth="1"/>
    <col min="16134" max="16134" width="15.7265625" style="54" customWidth="1"/>
    <col min="16135" max="16135" width="15.1796875" style="54" customWidth="1"/>
    <col min="16136" max="16136" width="27" style="54" customWidth="1"/>
    <col min="16137" max="16384" width="8.81640625" style="54"/>
  </cols>
  <sheetData>
    <row r="1" spans="2:104" ht="13" thickBot="1"/>
    <row r="2" spans="2:104" ht="15" customHeight="1" thickBot="1">
      <c r="B2" s="254" t="str">
        <f>[8]HSE!B3</f>
        <v>VENDOR NAME</v>
      </c>
      <c r="C2" s="255"/>
      <c r="D2" s="255"/>
      <c r="E2" s="255"/>
      <c r="F2" s="256"/>
    </row>
    <row r="4" spans="2:104" s="59" customFormat="1" ht="18">
      <c r="B4" s="55" t="s">
        <v>64</v>
      </c>
      <c r="C4" s="56"/>
      <c r="D4" s="57"/>
      <c r="E4" s="57"/>
      <c r="F4" s="57"/>
      <c r="G4" s="57"/>
      <c r="H4" s="57"/>
      <c r="I4" s="57"/>
      <c r="J4" s="57"/>
      <c r="K4" s="57"/>
      <c r="L4" s="57"/>
      <c r="M4" s="57"/>
      <c r="N4" s="57"/>
      <c r="O4" s="57"/>
      <c r="P4" s="57"/>
      <c r="Q4" s="57"/>
      <c r="R4" s="57"/>
      <c r="S4" s="57"/>
      <c r="T4" s="57"/>
      <c r="U4" s="58"/>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row>
    <row r="5" spans="2:104" s="59" customFormat="1" ht="15.5">
      <c r="B5" s="60"/>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row>
    <row r="6" spans="2:104" s="59" customFormat="1" ht="18.5" thickBot="1">
      <c r="B6" s="62" t="s">
        <v>65</v>
      </c>
    </row>
    <row r="7" spans="2:104" s="59" customFormat="1" ht="103.15" customHeight="1">
      <c r="B7" s="63">
        <v>1</v>
      </c>
      <c r="C7" s="257" t="s">
        <v>66</v>
      </c>
      <c r="D7" s="258"/>
      <c r="E7" s="258"/>
      <c r="F7" s="258"/>
      <c r="G7" s="258"/>
      <c r="H7" s="259"/>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row>
    <row r="8" spans="2:104" s="59" customFormat="1" ht="43.9" customHeight="1">
      <c r="B8" s="260">
        <v>2</v>
      </c>
      <c r="C8" s="261" t="s">
        <v>67</v>
      </c>
      <c r="D8" s="262"/>
      <c r="E8" s="262"/>
      <c r="F8" s="262"/>
      <c r="G8" s="262"/>
      <c r="H8" s="263"/>
      <c r="I8" s="64"/>
      <c r="J8" s="64"/>
      <c r="K8" s="65"/>
      <c r="L8" s="64"/>
      <c r="M8" s="64"/>
      <c r="N8" s="64"/>
      <c r="O8" s="64"/>
      <c r="P8" s="264"/>
      <c r="Q8" s="265"/>
      <c r="R8" s="265"/>
      <c r="S8" s="265"/>
      <c r="T8" s="265"/>
      <c r="U8" s="265"/>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row>
    <row r="9" spans="2:104" s="59" customFormat="1" ht="15.5">
      <c r="B9" s="260"/>
      <c r="C9" s="266" t="s">
        <v>68</v>
      </c>
      <c r="D9" s="265"/>
      <c r="E9" s="265"/>
      <c r="F9" s="265"/>
      <c r="G9" s="265"/>
      <c r="H9" s="267"/>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row>
    <row r="10" spans="2:104" s="59" customFormat="1" ht="82.9" customHeight="1">
      <c r="B10" s="260"/>
      <c r="C10" s="268" t="s">
        <v>69</v>
      </c>
      <c r="D10" s="269"/>
      <c r="E10" s="269"/>
      <c r="F10" s="269"/>
      <c r="G10" s="269"/>
      <c r="H10" s="270"/>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row>
    <row r="11" spans="2:104" s="59" customFormat="1" ht="76.150000000000006" customHeight="1">
      <c r="B11" s="66">
        <v>3</v>
      </c>
      <c r="C11" s="274" t="s">
        <v>70</v>
      </c>
      <c r="D11" s="275"/>
      <c r="E11" s="275"/>
      <c r="F11" s="275"/>
      <c r="G11" s="275"/>
      <c r="H11" s="276"/>
      <c r="I11" s="64"/>
      <c r="J11" s="64"/>
      <c r="K11" s="64"/>
      <c r="L11" s="64"/>
      <c r="M11" s="64"/>
      <c r="N11" s="67"/>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row>
    <row r="12" spans="2:104" s="59" customFormat="1" ht="107.5" customHeight="1">
      <c r="B12" s="66">
        <v>4</v>
      </c>
      <c r="C12" s="277" t="s">
        <v>71</v>
      </c>
      <c r="D12" s="278"/>
      <c r="E12" s="278"/>
      <c r="F12" s="278"/>
      <c r="G12" s="278"/>
      <c r="H12" s="279"/>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row>
    <row r="13" spans="2:104" s="59" customFormat="1" ht="15.5">
      <c r="B13" s="280">
        <v>5</v>
      </c>
      <c r="C13" s="281" t="s">
        <v>72</v>
      </c>
      <c r="D13" s="282"/>
      <c r="E13" s="282"/>
      <c r="F13" s="282"/>
      <c r="G13" s="282"/>
      <c r="H13" s="283"/>
      <c r="I13" s="68"/>
      <c r="J13" s="68"/>
      <c r="K13" s="68"/>
      <c r="L13" s="69"/>
      <c r="M13" s="69"/>
      <c r="N13" s="69"/>
      <c r="O13" s="69"/>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row>
    <row r="14" spans="2:104" s="59" customFormat="1" ht="64.5" customHeight="1">
      <c r="B14" s="280"/>
      <c r="C14" s="281" t="s">
        <v>73</v>
      </c>
      <c r="D14" s="282"/>
      <c r="E14" s="282"/>
      <c r="F14" s="282"/>
      <c r="G14" s="282"/>
      <c r="H14" s="283"/>
      <c r="I14" s="70"/>
      <c r="J14" s="71"/>
      <c r="K14" s="71"/>
      <c r="L14" s="71"/>
      <c r="M14" s="71"/>
      <c r="N14" s="72"/>
      <c r="O14" s="71"/>
    </row>
    <row r="15" spans="2:104" s="59" customFormat="1" ht="35.15" customHeight="1" thickBot="1">
      <c r="B15" s="280"/>
      <c r="C15" s="284" t="s">
        <v>74</v>
      </c>
      <c r="D15" s="285"/>
      <c r="E15" s="285"/>
      <c r="F15" s="285"/>
      <c r="G15" s="285"/>
      <c r="H15" s="286"/>
      <c r="I15" s="68"/>
      <c r="J15" s="68"/>
      <c r="K15" s="68"/>
      <c r="L15" s="61"/>
      <c r="M15" s="61"/>
      <c r="N15" s="61"/>
      <c r="O15" s="61"/>
    </row>
    <row r="17" spans="3:8" ht="13" thickBot="1"/>
    <row r="18" spans="3:8" ht="16" thickBot="1">
      <c r="C18" s="271" t="s">
        <v>75</v>
      </c>
      <c r="D18" s="272"/>
      <c r="E18" s="272"/>
      <c r="F18" s="272"/>
      <c r="G18" s="272"/>
      <c r="H18" s="273"/>
    </row>
    <row r="19" spans="3:8" ht="26">
      <c r="C19" s="73" t="s">
        <v>76</v>
      </c>
      <c r="D19" s="74" t="s">
        <v>77</v>
      </c>
      <c r="E19" s="75" t="s">
        <v>78</v>
      </c>
      <c r="F19" s="76" t="s">
        <v>79</v>
      </c>
      <c r="G19" s="75" t="s">
        <v>80</v>
      </c>
      <c r="H19" s="77" t="s">
        <v>81</v>
      </c>
    </row>
    <row r="20" spans="3:8" ht="13">
      <c r="C20" s="78">
        <v>1</v>
      </c>
      <c r="D20" s="79" t="s">
        <v>82</v>
      </c>
      <c r="E20" s="80" t="s">
        <v>83</v>
      </c>
      <c r="F20" s="81"/>
      <c r="G20" s="82"/>
      <c r="H20" s="83"/>
    </row>
    <row r="21" spans="3:8" ht="13">
      <c r="C21" s="84">
        <v>2</v>
      </c>
      <c r="D21" s="79" t="s">
        <v>84</v>
      </c>
      <c r="E21" s="80" t="s">
        <v>85</v>
      </c>
      <c r="F21" s="85"/>
      <c r="G21" s="82"/>
      <c r="H21" s="83"/>
    </row>
    <row r="22" spans="3:8" ht="13">
      <c r="C22" s="78">
        <v>3</v>
      </c>
      <c r="D22" s="79" t="s">
        <v>86</v>
      </c>
      <c r="E22" s="80" t="s">
        <v>87</v>
      </c>
      <c r="F22" s="85"/>
      <c r="G22" s="82"/>
      <c r="H22" s="83"/>
    </row>
    <row r="23" spans="3:8" ht="13">
      <c r="C23" s="84">
        <v>4</v>
      </c>
      <c r="D23" s="79" t="s">
        <v>88</v>
      </c>
      <c r="E23" s="80" t="s">
        <v>89</v>
      </c>
      <c r="F23" s="85"/>
      <c r="G23" s="82"/>
      <c r="H23" s="83"/>
    </row>
    <row r="24" spans="3:8" ht="13">
      <c r="C24" s="78">
        <v>5</v>
      </c>
      <c r="D24" s="79" t="s">
        <v>90</v>
      </c>
      <c r="E24" s="80" t="s">
        <v>91</v>
      </c>
      <c r="F24" s="85"/>
      <c r="G24" s="82"/>
      <c r="H24" s="83"/>
    </row>
    <row r="25" spans="3:8" ht="13">
      <c r="C25" s="84">
        <v>6</v>
      </c>
      <c r="D25" s="79" t="s">
        <v>92</v>
      </c>
      <c r="E25" s="80" t="s">
        <v>93</v>
      </c>
      <c r="F25" s="85"/>
      <c r="G25" s="82"/>
      <c r="H25" s="83"/>
    </row>
    <row r="26" spans="3:8" ht="13">
      <c r="C26" s="78">
        <v>7</v>
      </c>
      <c r="D26" s="79" t="s">
        <v>94</v>
      </c>
      <c r="E26" s="80" t="s">
        <v>95</v>
      </c>
      <c r="F26" s="85"/>
      <c r="G26" s="82"/>
      <c r="H26" s="83"/>
    </row>
    <row r="27" spans="3:8" ht="13">
      <c r="C27" s="84">
        <v>8</v>
      </c>
      <c r="D27" s="79" t="s">
        <v>96</v>
      </c>
      <c r="E27" s="80" t="s">
        <v>97</v>
      </c>
      <c r="F27" s="85"/>
      <c r="G27" s="82"/>
      <c r="H27" s="83"/>
    </row>
    <row r="28" spans="3:8" ht="13">
      <c r="C28" s="78">
        <v>9</v>
      </c>
      <c r="D28" s="79" t="s">
        <v>98</v>
      </c>
      <c r="E28" s="80" t="s">
        <v>99</v>
      </c>
      <c r="F28" s="85"/>
      <c r="G28" s="82"/>
      <c r="H28" s="83"/>
    </row>
    <row r="29" spans="3:8" ht="13">
      <c r="C29" s="84">
        <v>10</v>
      </c>
      <c r="D29" s="79" t="s">
        <v>100</v>
      </c>
      <c r="E29" s="80" t="s">
        <v>101</v>
      </c>
      <c r="F29" s="85"/>
      <c r="G29" s="82"/>
      <c r="H29" s="83"/>
    </row>
    <row r="30" spans="3:8" ht="13">
      <c r="C30" s="78">
        <v>11</v>
      </c>
      <c r="D30" s="79" t="s">
        <v>102</v>
      </c>
      <c r="E30" s="80" t="s">
        <v>103</v>
      </c>
      <c r="F30" s="85"/>
      <c r="G30" s="82"/>
      <c r="H30" s="83"/>
    </row>
    <row r="31" spans="3:8" ht="13">
      <c r="C31" s="84">
        <v>12</v>
      </c>
      <c r="D31" s="79" t="s">
        <v>104</v>
      </c>
      <c r="E31" s="80" t="s">
        <v>105</v>
      </c>
      <c r="F31" s="85"/>
      <c r="G31" s="82"/>
      <c r="H31" s="83"/>
    </row>
    <row r="32" spans="3:8" ht="13">
      <c r="C32" s="78">
        <v>13</v>
      </c>
      <c r="D32" s="79" t="s">
        <v>106</v>
      </c>
      <c r="E32" s="80" t="s">
        <v>107</v>
      </c>
      <c r="F32" s="85"/>
      <c r="G32" s="82"/>
      <c r="H32" s="83"/>
    </row>
    <row r="33" spans="3:8" ht="13.5" thickBot="1">
      <c r="C33" s="86">
        <v>14</v>
      </c>
      <c r="D33" s="87" t="s">
        <v>108</v>
      </c>
      <c r="E33" s="88" t="s">
        <v>37</v>
      </c>
      <c r="F33" s="89">
        <v>1</v>
      </c>
      <c r="G33" s="90"/>
      <c r="H33" s="91"/>
    </row>
  </sheetData>
  <sheetProtection selectLockedCells="1"/>
  <mergeCells count="14">
    <mergeCell ref="C18:H18"/>
    <mergeCell ref="C11:H11"/>
    <mergeCell ref="C12:H12"/>
    <mergeCell ref="B13:B15"/>
    <mergeCell ref="C13:H13"/>
    <mergeCell ref="C14:H14"/>
    <mergeCell ref="C15:H15"/>
    <mergeCell ref="B2:F2"/>
    <mergeCell ref="C7:H7"/>
    <mergeCell ref="B8:B10"/>
    <mergeCell ref="C8:H8"/>
    <mergeCell ref="P8:U8"/>
    <mergeCell ref="C9:H9"/>
    <mergeCell ref="C10:H10"/>
  </mergeCells>
  <hyperlinks>
    <hyperlink ref="C9" r:id="rId1" display="WWW.resbank.co.za" xr:uid="{00000000-0004-0000-01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70EBC327B91348ADD088C7E6A3BC2C" ma:contentTypeVersion="4" ma:contentTypeDescription="Create a new document." ma:contentTypeScope="" ma:versionID="f5db661d5994d36667be5f0337a56e4d">
  <xsd:schema xmlns:xsd="http://www.w3.org/2001/XMLSchema" xmlns:xs="http://www.w3.org/2001/XMLSchema" xmlns:p="http://schemas.microsoft.com/office/2006/metadata/properties" xmlns:ns2="f1a47f22-0332-4372-bf62-2e162a93d3ee" targetNamespace="http://schemas.microsoft.com/office/2006/metadata/properties" ma:root="true" ma:fieldsID="96337bcc92b806481cbd105f5e3348ab" ns2:_="">
    <xsd:import namespace="f1a47f22-0332-4372-bf62-2e162a93d3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a47f22-0332-4372-bf62-2e162a93d3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ABCDA2-4CE3-4DCC-AB2E-F6DCDF5D8229}">
  <ds:schemaRefs>
    <ds:schemaRef ds:uri="http://schemas.microsoft.com/sharepoint/v3/contenttype/forms"/>
  </ds:schemaRefs>
</ds:datastoreItem>
</file>

<file path=customXml/itemProps2.xml><?xml version="1.0" encoding="utf-8"?>
<ds:datastoreItem xmlns:ds="http://schemas.openxmlformats.org/officeDocument/2006/customXml" ds:itemID="{36F89E08-3EAE-4019-ADB4-DC10E5084D6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9BF961E-0CE4-4A36-950D-220593FC4C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a47f22-0332-4372-bf62-2e162a93d3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Integration Solution</vt:lpstr>
      <vt:lpstr>Currency</vt:lpstr>
      <vt:lpstr>'Integration Solution'!Data</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Rendani Nevondo</dc:creator>
  <cp:keywords/>
  <dc:description/>
  <cp:lastModifiedBy>Herman Mhlongo</cp:lastModifiedBy>
  <cp:revision/>
  <dcterms:created xsi:type="dcterms:W3CDTF">2015-07-15T07:56:35Z</dcterms:created>
  <dcterms:modified xsi:type="dcterms:W3CDTF">2026-03-23T07:31:03Z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0x0101003270EBC327B91348ADD088C7E6A3BC2C</vt:lpwstr>
  </property>
</Properties>
</file>