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/>
  <mc:AlternateContent xmlns:mc="http://schemas.openxmlformats.org/markup-compatibility/2006">
    <mc:Choice Requires="x15">
      <x15ac:absPath xmlns:x15ac="http://schemas.microsoft.com/office/spreadsheetml/2010/11/ac" url="C:\Users\nonhlem\Desktop\Nonhle Sita\REQUEST FOR QUOTATIONS, INFORMATION,ACCREDITATION\WESTERN CAPE VARIOUS INCIDENTS\INC23580271 -RFB 2783\New folder\"/>
    </mc:Choice>
  </mc:AlternateContent>
  <xr:revisionPtr revIDLastSave="0" documentId="13_ncr:1_{64EC5911-B1A5-45BA-825E-40BEE48B9BD2}" xr6:coauthVersionLast="36" xr6:coauthVersionMax="36" xr10:uidLastSave="{00000000-0000-0000-0000-000000000000}"/>
  <bookViews>
    <workbookView xWindow="3876" yWindow="-108" windowWidth="23256" windowHeight="12576" xr2:uid="{00000000-000D-0000-FFFF-FFFF00000000}"/>
  </bookViews>
  <sheets>
    <sheet name="PRICING SCHEDULE" sheetId="6" r:id="rId1"/>
    <sheet name="Sheet1" sheetId="7" r:id="rId2"/>
  </sheets>
  <definedNames>
    <definedName name="_xlnm.Print_Area" localSheetId="0">'PRICING SCHEDULE'!$A:$K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0" i="6" l="1"/>
  <c r="I80" i="6" s="1"/>
  <c r="H79" i="6"/>
  <c r="I79" i="6" s="1"/>
  <c r="H78" i="6"/>
  <c r="I78" i="6" s="1"/>
  <c r="H77" i="6"/>
  <c r="I77" i="6" s="1"/>
  <c r="H76" i="6"/>
  <c r="I76" i="6" s="1"/>
  <c r="H75" i="6"/>
  <c r="I75" i="6" s="1"/>
  <c r="H74" i="6"/>
  <c r="I74" i="6" s="1"/>
  <c r="H73" i="6"/>
  <c r="I73" i="6" s="1"/>
  <c r="H72" i="6"/>
  <c r="I72" i="6" s="1"/>
  <c r="H71" i="6"/>
  <c r="I71" i="6" s="1"/>
  <c r="H70" i="6"/>
  <c r="I70" i="6" s="1"/>
  <c r="H69" i="6"/>
  <c r="I69" i="6" s="1"/>
  <c r="H68" i="6"/>
  <c r="I68" i="6" s="1"/>
  <c r="H67" i="6"/>
  <c r="I67" i="6" s="1"/>
  <c r="H66" i="6"/>
  <c r="I66" i="6" s="1"/>
  <c r="H65" i="6"/>
  <c r="I65" i="6" s="1"/>
  <c r="H64" i="6"/>
  <c r="I64" i="6" s="1"/>
  <c r="H63" i="6"/>
  <c r="I63" i="6" s="1"/>
  <c r="H62" i="6"/>
  <c r="I62" i="6" s="1"/>
  <c r="H61" i="6"/>
  <c r="I61" i="6" s="1"/>
  <c r="H60" i="6"/>
  <c r="I60" i="6" s="1"/>
  <c r="H59" i="6"/>
  <c r="I59" i="6" s="1"/>
  <c r="H58" i="6"/>
  <c r="I58" i="6" s="1"/>
  <c r="H57" i="6"/>
  <c r="I57" i="6" s="1"/>
  <c r="H56" i="6"/>
  <c r="I56" i="6" s="1"/>
  <c r="H55" i="6"/>
  <c r="I55" i="6" s="1"/>
  <c r="H54" i="6"/>
  <c r="I54" i="6" s="1"/>
  <c r="H53" i="6"/>
  <c r="I53" i="6" s="1"/>
  <c r="H52" i="6"/>
  <c r="I52" i="6" s="1"/>
  <c r="H51" i="6"/>
  <c r="I51" i="6" s="1"/>
  <c r="H50" i="6"/>
  <c r="I50" i="6" s="1"/>
  <c r="H49" i="6"/>
  <c r="I49" i="6" s="1"/>
  <c r="H48" i="6"/>
  <c r="I48" i="6" s="1"/>
  <c r="H47" i="6"/>
  <c r="I47" i="6" s="1"/>
  <c r="H46" i="6"/>
  <c r="I46" i="6" s="1"/>
  <c r="H45" i="6"/>
  <c r="I45" i="6" s="1"/>
  <c r="H44" i="6"/>
  <c r="I44" i="6" s="1"/>
  <c r="H43" i="6"/>
  <c r="I43" i="6" s="1"/>
  <c r="H42" i="6"/>
  <c r="I42" i="6" s="1"/>
  <c r="H41" i="6"/>
  <c r="I41" i="6" s="1"/>
  <c r="H40" i="6"/>
  <c r="I40" i="6" s="1"/>
  <c r="H39" i="6"/>
  <c r="I39" i="6" s="1"/>
  <c r="H38" i="6"/>
  <c r="I38" i="6" s="1"/>
  <c r="H37" i="6"/>
  <c r="I37" i="6" s="1"/>
  <c r="H36" i="6"/>
  <c r="I36" i="6" s="1"/>
  <c r="H35" i="6"/>
  <c r="I35" i="6" s="1"/>
  <c r="H96" i="6"/>
  <c r="I96" i="6" s="1"/>
  <c r="H95" i="6"/>
  <c r="I95" i="6" s="1"/>
  <c r="H94" i="6"/>
  <c r="I94" i="6" s="1"/>
  <c r="H93" i="6"/>
  <c r="I93" i="6" s="1"/>
  <c r="H92" i="6"/>
  <c r="I92" i="6" s="1"/>
  <c r="H91" i="6"/>
  <c r="I91" i="6" s="1"/>
  <c r="H90" i="6"/>
  <c r="I90" i="6" s="1"/>
  <c r="H89" i="6"/>
  <c r="I89" i="6" s="1"/>
  <c r="H88" i="6"/>
  <c r="I88" i="6" s="1"/>
  <c r="H87" i="6"/>
  <c r="I87" i="6" s="1"/>
  <c r="H86" i="6"/>
  <c r="I86" i="6" s="1"/>
  <c r="H85" i="6"/>
  <c r="I85" i="6" s="1"/>
  <c r="H84" i="6"/>
  <c r="I84" i="6" s="1"/>
  <c r="H83" i="6"/>
  <c r="I83" i="6" s="1"/>
  <c r="H82" i="6"/>
  <c r="I82" i="6" s="1"/>
  <c r="H81" i="6"/>
  <c r="I81" i="6" s="1"/>
  <c r="H34" i="6"/>
  <c r="I34" i="6" s="1"/>
  <c r="H23" i="6" l="1"/>
  <c r="H24" i="6"/>
  <c r="H25" i="6"/>
  <c r="H26" i="6"/>
  <c r="H27" i="6"/>
  <c r="H28" i="6"/>
  <c r="H29" i="6"/>
  <c r="H30" i="6"/>
  <c r="H31" i="6"/>
  <c r="H32" i="6"/>
  <c r="H33" i="6"/>
  <c r="H22" i="6"/>
  <c r="F17" i="7" l="1"/>
  <c r="I33" i="6" l="1"/>
  <c r="I32" i="6"/>
  <c r="I27" i="6"/>
  <c r="I30" i="6" l="1"/>
  <c r="I29" i="6"/>
  <c r="I28" i="6"/>
  <c r="I26" i="6"/>
  <c r="I25" i="6"/>
  <c r="I31" i="6"/>
  <c r="I23" i="6"/>
  <c r="I24" i="6"/>
  <c r="I22" i="6" l="1"/>
  <c r="I20" i="6" s="1"/>
  <c r="I97" i="6" l="1"/>
  <c r="H97" i="6"/>
  <c r="H98" i="6" s="1"/>
  <c r="H99" i="6" s="1"/>
</calcChain>
</file>

<file path=xl/sharedStrings.xml><?xml version="1.0" encoding="utf-8"?>
<sst xmlns="http://schemas.openxmlformats.org/spreadsheetml/2006/main" count="489" uniqueCount="346">
  <si>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</si>
  <si>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</si>
  <si>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</si>
  <si>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</si>
  <si>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</si>
  <si>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</si>
  <si>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</si>
  <si>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</si>
  <si>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</si>
  <si>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</si>
  <si>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RFx No</t>
  </si>
  <si>
    <t>RFx Title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</si>
  <si>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</si>
  <si>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</si>
  <si>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</si>
  <si>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</si>
  <si>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</si>
  <si>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</si>
  <si>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</si>
  <si>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</si>
  <si>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</si>
  <si>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</si>
  <si>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</si>
  <si>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2.2</t>
  </si>
  <si>
    <t>2.3</t>
  </si>
  <si>
    <t>3.1</t>
  </si>
  <si>
    <t>3.2</t>
  </si>
  <si>
    <t>3.3</t>
  </si>
  <si>
    <t>Unit Price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</si>
  <si>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</si>
  <si>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</si>
  <si>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</si>
  <si>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</si>
  <si>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</si>
  <si>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</si>
  <si>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</si>
  <si>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</si>
  <si>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</si>
  <si>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</si>
  <si>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</si>
  <si>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</si>
  <si>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</si>
  <si>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</si>
  <si>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</si>
  <si>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</si>
  <si>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</si>
  <si>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</si>
  <si>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</si>
  <si>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</si>
  <si>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</si>
  <si>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BRAND / MODEL (if applicable)</t>
  </si>
  <si>
    <t>1.11</t>
  </si>
  <si>
    <t>1.12</t>
  </si>
  <si>
    <t>2.4</t>
  </si>
  <si>
    <t>2.5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</si>
  <si>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</si>
  <si>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</si>
  <si>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</si>
  <si>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</si>
  <si>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</si>
  <si>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</si>
  <si>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</si>
  <si>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</si>
  <si>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</si>
  <si>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</si>
  <si>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Line Number</t>
  </si>
  <si>
    <t>Part Number</t>
  </si>
  <si>
    <t>Smart Account Mandatory</t>
  </si>
  <si>
    <t>Description</t>
  </si>
  <si>
    <t>Service Duration</t>
  </si>
  <si>
    <t>Quantity</t>
  </si>
  <si>
    <t>1.0</t>
  </si>
  <si>
    <t>C9130AXI-E</t>
  </si>
  <si>
    <t>-</t>
  </si>
  <si>
    <t>Cisco Catalyst 9130AX Series</t>
  </si>
  <si>
    <t>---</t>
  </si>
  <si>
    <t>1.0.1</t>
  </si>
  <si>
    <t>CON-SSSNT-C913E0XI</t>
  </si>
  <si>
    <t>SOLN SUPP 8X5XNBD Cisco Catalyst 9130AX Series</t>
  </si>
  <si>
    <t>SW9130AX-CAPWAP-K9</t>
  </si>
  <si>
    <t>Capwap software for Catalyst 9130AX</t>
  </si>
  <si>
    <t>AIR-AP-BRACKET-1</t>
  </si>
  <si>
    <t>802.11 AP Low Profile Mounting Bracket (Default)</t>
  </si>
  <si>
    <t>AIR-AP-T-RAIL-R</t>
  </si>
  <si>
    <t>Ceiling Grid Clip for APs &amp; Cellular Gateways-Recessed</t>
  </si>
  <si>
    <t>CDNA-A-C9130</t>
  </si>
  <si>
    <t>Wireless Cisco DNA On-Prem Advantage, 9130 Tracking</t>
  </si>
  <si>
    <t>1.4.0.1</t>
  </si>
  <si>
    <t>DNA-A-3Y-C9130</t>
  </si>
  <si>
    <t>C9130AX Cisco DNA On-Prem Advantage,3Y Term, Trk Lic</t>
  </si>
  <si>
    <t>AIR-DNA-A</t>
  </si>
  <si>
    <t>Wireless Cisco DNA On-Prem Advantage, Term Lic</t>
  </si>
  <si>
    <t>1.5.0.1</t>
  </si>
  <si>
    <t>AIR-DNA-A-3Y</t>
  </si>
  <si>
    <t>Wireless Cisco DNA On-Prem Advantage, 3Y Term Lic</t>
  </si>
  <si>
    <t>1.5.0.2</t>
  </si>
  <si>
    <t>CON-SSTCM-AIRDNAA</t>
  </si>
  <si>
    <t>SOLN SUPP SW SUB Aironet CISCO DNA Ad</t>
  </si>
  <si>
    <t>PI-LFAS-AP-T</t>
  </si>
  <si>
    <t>Yes</t>
  </si>
  <si>
    <t>Prime AP Term Licenses</t>
  </si>
  <si>
    <t>1.6.0.1</t>
  </si>
  <si>
    <t>PI-LFAS-AP-T-3Y</t>
  </si>
  <si>
    <t>PI Dev Lic for Lifecycle &amp; Assurance Term 3Y</t>
  </si>
  <si>
    <t>AIR-DNA-A-T</t>
  </si>
  <si>
    <t>Wireless Cisco DNA On-Prem Advantage, Term, Tracker Lic</t>
  </si>
  <si>
    <t>1.7.0.1</t>
  </si>
  <si>
    <t>AIR-DNA-A-T-3Y</t>
  </si>
  <si>
    <t>Wireless Cisco DNA On-Prem Advantage, 3Y Term, Tracker Lic</t>
  </si>
  <si>
    <t>AIR-DNA-NWSTACK-A</t>
  </si>
  <si>
    <t>AIR CISCO DNA Perpetual Network Stack</t>
  </si>
  <si>
    <t>D-DNAS-EXT-BUN-T</t>
  </si>
  <si>
    <t>Cisco DNA Spaces Extend Term License for Cisco DNA</t>
  </si>
  <si>
    <t>1.9.0.1</t>
  </si>
  <si>
    <t>D-DNAS-EXT-BUN-3Y</t>
  </si>
  <si>
    <t>Cisco DNA Spaces Extend for Cisco DNA - 3Year</t>
  </si>
  <si>
    <t>NETWORK-PNP-LIC</t>
  </si>
  <si>
    <t>Network Plug-n-Play Connect for zero-touch device deployment</t>
  </si>
  <si>
    <t>C9130-SINGLE</t>
  </si>
  <si>
    <t>SINGLE PACK OPTION</t>
  </si>
  <si>
    <t>C9130-OVER</t>
  </si>
  <si>
    <t>C9130AX OVER OPTION</t>
  </si>
  <si>
    <t>2.0</t>
  </si>
  <si>
    <t>C9800-L-C-K9</t>
  </si>
  <si>
    <t>Cisco Catalyst 9800-L Wireless Controller_Copper Uplink</t>
  </si>
  <si>
    <t>2.0.1</t>
  </si>
  <si>
    <t>CON-SSSNT-C9800LCL</t>
  </si>
  <si>
    <t>SOLN SUPP 8X5XNBD Cisco Catalyst 9800-L Wireless Controller</t>
  </si>
  <si>
    <t>SC9800LK9-173</t>
  </si>
  <si>
    <t>Cisco Catalyst 9800-L Wireless Controller</t>
  </si>
  <si>
    <t>C9800L-RMNT</t>
  </si>
  <si>
    <t>C9800 Wireless Controller Rack Mount Tray</t>
  </si>
  <si>
    <t>C9800-AC-110W</t>
  </si>
  <si>
    <t>Cisco Catalyst 9800 L Wireless Controller Power Supply</t>
  </si>
  <si>
    <t>CAB-AC-C5-IND</t>
  </si>
  <si>
    <t>AC Power Cord, Type C5, India</t>
  </si>
  <si>
    <t>3.0</t>
  </si>
  <si>
    <t>WS-C3560CX-8XPD-S</t>
  </si>
  <si>
    <t>Cisco Catalyst 3560-CX 2 x mGig, 6 x 1G PoE, IP Base</t>
  </si>
  <si>
    <t>3.0.1</t>
  </si>
  <si>
    <t>CON-SSSNT-WSC356CD</t>
  </si>
  <si>
    <t>SOLN SUPP 8X5XNBD Cisco Catalyst 3560-CX 2 x mGig, 6 x 1G</t>
  </si>
  <si>
    <t>CAB-TA-IN</t>
  </si>
  <si>
    <t>India AC Type A Power Cable</t>
  </si>
  <si>
    <t>CMPCT-CBLE-GRD</t>
  </si>
  <si>
    <t>Cable Guard for the 3560-CX and 2960-CX Compact Switches</t>
  </si>
  <si>
    <t>PWR-CLP</t>
  </si>
  <si>
    <t>Power Retainer Clip For 3560-C, 2960-L  &amp; C1000 Switches</t>
  </si>
  <si>
    <t>CAB-CONSOLE-USB</t>
  </si>
  <si>
    <t>Console Cable 6ft with USB Type A and mini-B</t>
  </si>
  <si>
    <t>CMPCT-MGNT-TRAY</t>
  </si>
  <si>
    <t>MAGNETIC MOUNTING TRAY FOR 3560-CX &amp; 2960-CX COMPACT SWITCH</t>
  </si>
  <si>
    <t>C1F1PCAT3560CXK9</t>
  </si>
  <si>
    <t>Cisco ONE Foundation Perpetual - Catalyst 3560CX</t>
  </si>
  <si>
    <t>C1-PI-LFAS-2K3K-K9</t>
  </si>
  <si>
    <t>Cisco ONE PI Device License for LF &amp; AS  for Cat 2k, 3k</t>
  </si>
  <si>
    <t>C1-ISE-BASE-24P</t>
  </si>
  <si>
    <t>Cisco ONE Identity Services Engine 50 EndPoint Base Lic</t>
  </si>
  <si>
    <t>C1F1VCAT3560CX-02</t>
  </si>
  <si>
    <t>Tracker PID v02 Fnd Perpetual CAT3560CX - no delivery</t>
  </si>
  <si>
    <t>C3560CX1-DNAC1E</t>
  </si>
  <si>
    <t>DNAC1 Essentials Term C3560CX 8P</t>
  </si>
  <si>
    <t>3.10.0.1</t>
  </si>
  <si>
    <t>C3560CX1-DNAC1E-3Y</t>
  </si>
  <si>
    <t>DNAC1 Ess. Term C3560CX 8P 3Y</t>
  </si>
  <si>
    <t>3.10.0.2</t>
  </si>
  <si>
    <t>CON-SSTCM-C356CX1E</t>
  </si>
  <si>
    <t>SOLN SUPP SW SUBDNAC1 Essentials Ter</t>
  </si>
  <si>
    <t>C3560CX-8-DNAE</t>
  </si>
  <si>
    <t>C3560CX DNA Essentials 8-Port Term License</t>
  </si>
  <si>
    <t>3.11.0.1</t>
  </si>
  <si>
    <t>C3K-DNAC1-TRK-3Y</t>
  </si>
  <si>
    <t>DNAC1 Support Only Tracker Term SKU 3Y</t>
  </si>
  <si>
    <t>C1-PI-LFAS-2K3K-D</t>
  </si>
  <si>
    <t>PI Lifecycle &amp; Assurance C2K/3K for Support only (No Lic)</t>
  </si>
  <si>
    <t>3.12.0.1</t>
  </si>
  <si>
    <t>PI-DNAC1-TRK-3Y</t>
  </si>
  <si>
    <t>DNA4C1 PI LFAS Tracker SKU 3Y</t>
  </si>
  <si>
    <t>C1-ISE-BASE-24P-D</t>
  </si>
  <si>
    <t>ISE 50 EndPoint Base Support only (No Lic)</t>
  </si>
  <si>
    <t>3.13.0.1</t>
  </si>
  <si>
    <t>ISE-B-DNAC1-TRK-3Y</t>
  </si>
  <si>
    <t>DNA4C1 ISE BASE Tracker SKU 3Y</t>
  </si>
  <si>
    <t xml:space="preserve"> </t>
  </si>
  <si>
    <t>AIR-DNA-E</t>
  </si>
  <si>
    <t>Wireless Cisco DNA On-Prem Essential, Term Lic</t>
  </si>
  <si>
    <t>CON-SSTCM-AIRDNAE</t>
  </si>
  <si>
    <t>AIR-DNA-E-T</t>
  </si>
  <si>
    <t>Wireless Cisco DNA On-Prem Essential, Term, Tracker Lic</t>
  </si>
  <si>
    <t>AIR-DNA-NWSTACK-E</t>
  </si>
  <si>
    <t>LIC-C9800-DTLS-K9</t>
  </si>
  <si>
    <t>Cisco Catalyst 9800 Series Wireless Controller DTLS License</t>
  </si>
  <si>
    <t>The Supply and Delivery of Cisco LAN infrastructure equipment</t>
  </si>
  <si>
    <t>Default</t>
  </si>
  <si>
    <t>C9606R=</t>
  </si>
  <si>
    <t>CON-SSSNT-C9606R</t>
  </si>
  <si>
    <t>C9600-DNA-A</t>
  </si>
  <si>
    <t>1.1.0.1</t>
  </si>
  <si>
    <t>CON-SSTCM-C96A</t>
  </si>
  <si>
    <t>1.1.0.2</t>
  </si>
  <si>
    <t>C9600-DNA-A-5Y</t>
  </si>
  <si>
    <t>C9606-SLOT-BLANK</t>
  </si>
  <si>
    <t>C9606-PWR-BLANK</t>
  </si>
  <si>
    <t>C9606-FAN</t>
  </si>
  <si>
    <t>C9600-PWR-2KWAC=</t>
  </si>
  <si>
    <t>C9606-PWR-BLANK=</t>
  </si>
  <si>
    <t>4.0</t>
  </si>
  <si>
    <t>SFP-10G-SR-S=</t>
  </si>
  <si>
    <t>Cisco Catalyst 9600 Series 6 Slot Chassis</t>
  </si>
  <si>
    <t>Cisco Catalyst 9600 DNA Advantage Term License</t>
  </si>
  <si>
    <t>Cisco Catalyst 9600 DNA Advantage 5 Year License</t>
  </si>
  <si>
    <t>Cisco Catalyst 9600 Series Blank for Chassis Module Slot</t>
  </si>
  <si>
    <t>Cisco Catalyst 9600 Series Blank for Power Supply Slot</t>
  </si>
  <si>
    <t>Cisco Catalyst 9600 Series C9606 Chassis Fan Tray</t>
  </si>
  <si>
    <t>Cisco Catalyst 9600 Series 2000W AC Power Supply</t>
  </si>
  <si>
    <t>10GBASE-SR SFP Module, Enterprise-Class</t>
  </si>
  <si>
    <t>1GIG COPPER</t>
  </si>
  <si>
    <t>5.0</t>
  </si>
  <si>
    <t>6.0</t>
  </si>
  <si>
    <t>6.0.1</t>
  </si>
  <si>
    <t>6.1</t>
  </si>
  <si>
    <t>6.1.0.1</t>
  </si>
  <si>
    <t>7.0</t>
  </si>
  <si>
    <t>7.0.1</t>
  </si>
  <si>
    <t>7.1</t>
  </si>
  <si>
    <t>7.2</t>
  </si>
  <si>
    <t>7.2.0.1</t>
  </si>
  <si>
    <t>7.3</t>
  </si>
  <si>
    <t>7.3.0.1</t>
  </si>
  <si>
    <t>7.3.0.2</t>
  </si>
  <si>
    <t>7.4</t>
  </si>
  <si>
    <t>7.5</t>
  </si>
  <si>
    <t>7.6</t>
  </si>
  <si>
    <t>7.7</t>
  </si>
  <si>
    <t>7.8</t>
  </si>
  <si>
    <t>7.9</t>
  </si>
  <si>
    <t>8.0</t>
  </si>
  <si>
    <t>9.0</t>
  </si>
  <si>
    <t>10.0</t>
  </si>
  <si>
    <t>10.0.1</t>
  </si>
  <si>
    <t>10.1</t>
  </si>
  <si>
    <t>10.2</t>
  </si>
  <si>
    <t>10.2.0.1</t>
  </si>
  <si>
    <t>10.3</t>
  </si>
  <si>
    <t>10.3.0.1</t>
  </si>
  <si>
    <t>10.3.0.2</t>
  </si>
  <si>
    <t>10.4</t>
  </si>
  <si>
    <t>10.5</t>
  </si>
  <si>
    <t>10.6</t>
  </si>
  <si>
    <t>10.7</t>
  </si>
  <si>
    <t>10.8</t>
  </si>
  <si>
    <t>10.9</t>
  </si>
  <si>
    <t>11.0</t>
  </si>
  <si>
    <t>12.0</t>
  </si>
  <si>
    <t>13.0</t>
  </si>
  <si>
    <t>13.0.1</t>
  </si>
  <si>
    <t>13.1</t>
  </si>
  <si>
    <t>13.2</t>
  </si>
  <si>
    <t>13.3</t>
  </si>
  <si>
    <t>13.4</t>
  </si>
  <si>
    <t>13.5</t>
  </si>
  <si>
    <t>14.0</t>
  </si>
  <si>
    <t>15.0</t>
  </si>
  <si>
    <t>15.0.1</t>
  </si>
  <si>
    <t>15.1</t>
  </si>
  <si>
    <t>15.2</t>
  </si>
  <si>
    <t>15.3</t>
  </si>
  <si>
    <t>15.4</t>
  </si>
  <si>
    <t>15.4.0.1</t>
  </si>
  <si>
    <t>15.5</t>
  </si>
  <si>
    <t>15.5.0.1</t>
  </si>
  <si>
    <t>15.5.0.2</t>
  </si>
  <si>
    <t>15.6</t>
  </si>
  <si>
    <t>15.6.0.1</t>
  </si>
  <si>
    <t>15.7</t>
  </si>
  <si>
    <t>15.7.0.1</t>
  </si>
  <si>
    <t>15.8</t>
  </si>
  <si>
    <t>15.9</t>
  </si>
  <si>
    <t>15.10</t>
  </si>
  <si>
    <t>GLC-TE=</t>
  </si>
  <si>
    <t>LIC-CT5520-UPG</t>
  </si>
  <si>
    <t>CON-ECMU-LICGT552</t>
  </si>
  <si>
    <t>LIC-CT5520-1A</t>
  </si>
  <si>
    <t>CON-ECMU-LICT5520</t>
  </si>
  <si>
    <t>C9500-40X-A</t>
  </si>
  <si>
    <t>CON-SSSNT-C95004XA</t>
  </si>
  <si>
    <t>PI-LFAS-T</t>
  </si>
  <si>
    <t>PI-LFAS-AP-T-5Y</t>
  </si>
  <si>
    <t>C9500-DNA-40X-A</t>
  </si>
  <si>
    <t>CON-SSTCM-C9524QA</t>
  </si>
  <si>
    <t>C9500-DNA-A-5Y</t>
  </si>
  <si>
    <t>PWR-C4-950WAC-R</t>
  </si>
  <si>
    <t>C9500-NW-A</t>
  </si>
  <si>
    <t>C9500-NM-BLANK</t>
  </si>
  <si>
    <t>PWR-C4-950WAC-R/2</t>
  </si>
  <si>
    <t>S9500UK9-179</t>
  </si>
  <si>
    <t>SFP-10G-LR-S=</t>
  </si>
  <si>
    <t>S9500UK9-176</t>
  </si>
  <si>
    <t>C9800-L-F-K9</t>
  </si>
  <si>
    <t>CON-SSSNT-C9800LFL</t>
  </si>
  <si>
    <t>CAB-AC-C5-SAF</t>
  </si>
  <si>
    <t>UCSC-PSU1-770W=</t>
  </si>
  <si>
    <t>1000BASE-T SFP transceiver module for Category 5 copper wire</t>
  </si>
  <si>
    <t>Top Level SKU for 5520 AP Adder Licenses</t>
  </si>
  <si>
    <t>Cisco 5520 Wireless Controller 1 AP Adder License</t>
  </si>
  <si>
    <t>Catalyst 9500 40-port 10Gig switch, Network Advantage</t>
  </si>
  <si>
    <t>Prime Infrastructure Lifecycle &amp; Assurance Term - Smart Lic</t>
  </si>
  <si>
    <t>PI Dev Lic for Lifecycle &amp; Assurance Term 5Y</t>
  </si>
  <si>
    <t>C9500 DNA Advantage, Term licenses</t>
  </si>
  <si>
    <t>DNA Advantage 5 Year License</t>
  </si>
  <si>
    <t>950W AC Config 4 Power Supply front to back cooling</t>
  </si>
  <si>
    <t>C9500 Network Stack, Advantage</t>
  </si>
  <si>
    <t>Catalyst 9500 network module blank cover</t>
  </si>
  <si>
    <t>Cisco Catalyst 9500 XE 17.9 UNIVERSAL</t>
  </si>
  <si>
    <t>10GBASE-LR SFP Module, Enterprise-Class</t>
  </si>
  <si>
    <t>Cisco Catalyst 9500 XE 17.6 UNIVERSAL</t>
  </si>
  <si>
    <t>Cisco Catalyst 9800-L Wireless Controller_Fiber Uplink</t>
  </si>
  <si>
    <t>AC Power Cord, Type C5, South Africa</t>
  </si>
  <si>
    <t>Cisco UCS 770W AC Power Supply for Rack Server</t>
  </si>
  <si>
    <t>Minimum Quantity = 10</t>
  </si>
  <si>
    <r>
      <t xml:space="preserve">SOLN SUPP 8X5XNBD Cisco Catalyst 9600 </t>
    </r>
    <r>
      <rPr>
        <i/>
        <sz val="12"/>
        <color theme="1"/>
        <rFont val="Calibri Light"/>
        <family val="2"/>
        <scheme val="major"/>
      </rPr>
      <t>(60 months)</t>
    </r>
  </si>
  <si>
    <r>
      <t>SOLN SUPP SW SUBCisco Catalyst 9600</t>
    </r>
    <r>
      <rPr>
        <b/>
        <sz val="12"/>
        <color theme="1"/>
        <rFont val="Calibri Light"/>
        <family val="2"/>
        <scheme val="major"/>
      </rPr>
      <t xml:space="preserve"> </t>
    </r>
    <r>
      <rPr>
        <i/>
        <sz val="12"/>
        <color theme="1"/>
        <rFont val="Calibri Light"/>
        <family val="2"/>
        <scheme val="major"/>
      </rPr>
      <t>(60 months)</t>
    </r>
  </si>
  <si>
    <r>
      <t>SWSS UPGRADES Top Level SKU for 5520 AP Adder Licenses (</t>
    </r>
    <r>
      <rPr>
        <i/>
        <sz val="12"/>
        <color theme="1"/>
        <rFont val="Calibri Light"/>
        <family val="2"/>
        <scheme val="major"/>
      </rPr>
      <t>60 months)</t>
    </r>
  </si>
  <si>
    <r>
      <t xml:space="preserve">SWSS UPGRADES Cisco 5520 Wireless Controller 1 AP Ad </t>
    </r>
    <r>
      <rPr>
        <i/>
        <sz val="12"/>
        <color theme="1"/>
        <rFont val="Calibri Light"/>
        <family val="2"/>
        <scheme val="major"/>
      </rPr>
      <t>(60 months)</t>
    </r>
  </si>
  <si>
    <r>
      <t xml:space="preserve">SOLN SUPP 8X5XNBD Catalyst 9500 40-port 10Gig switch, Netw </t>
    </r>
    <r>
      <rPr>
        <i/>
        <sz val="12"/>
        <color theme="1"/>
        <rFont val="Calibri Light"/>
        <family val="2"/>
        <scheme val="major"/>
      </rPr>
      <t>(60 months)</t>
    </r>
  </si>
  <si>
    <r>
      <t xml:space="preserve">SOLN SUPP SW SUBC9500 DNA Advantage </t>
    </r>
    <r>
      <rPr>
        <i/>
        <sz val="12"/>
        <color theme="1"/>
        <rFont val="Calibri Light"/>
        <family val="2"/>
        <scheme val="major"/>
      </rPr>
      <t>(60 months)</t>
    </r>
  </si>
  <si>
    <r>
      <t>SOLN SUPP 8X5XNBD Catalyst 9500 40-port 10Gig switch, Netw</t>
    </r>
    <r>
      <rPr>
        <i/>
        <sz val="12"/>
        <color theme="1"/>
        <rFont val="Calibri Light"/>
        <family val="2"/>
        <scheme val="major"/>
      </rPr>
      <t xml:space="preserve"> (60 months)</t>
    </r>
  </si>
  <si>
    <r>
      <t xml:space="preserve">SOLN SUPP 8X5XNBD Cisco Catalyst 9800-L Wireless Controlle </t>
    </r>
    <r>
      <rPr>
        <i/>
        <sz val="12"/>
        <color theme="1"/>
        <rFont val="Calibri Light"/>
        <family val="2"/>
        <scheme val="major"/>
      </rPr>
      <t>(60 months)</t>
    </r>
  </si>
  <si>
    <t>Catalyst Wireless 9162I AP (W6E, tri-band 2x2) w/Reg ROW</t>
  </si>
  <si>
    <t>SOLN SUPP 8X5XNBD CAT WLS 9162I AP W6E tri-band 2x2 ROW</t>
  </si>
  <si>
    <t>Capwap software for Catalyst 9162I</t>
  </si>
  <si>
    <t>Wireless Cisco DNA  On-Prem Essential, 9162 Tracking</t>
  </si>
  <si>
    <t>Wireless Cisco DNA On-Prem Essential, 3Y Term Lic</t>
  </si>
  <si>
    <t>SOLN SUPP SW SUBAironet CISCO DNA Es</t>
  </si>
  <si>
    <t>Wireless Cisco DNA On-Prem Essential, 3Y Term, Tracker Lic</t>
  </si>
  <si>
    <t>CW9162I-ROW</t>
  </si>
  <si>
    <t>CON-SSSNT-CW9162RW</t>
  </si>
  <si>
    <t>SW9162-CAPWAP-K9</t>
  </si>
  <si>
    <t>CDNA-E-C9162</t>
  </si>
  <si>
    <t>DNA-E-3Y-C9162</t>
  </si>
  <si>
    <t>AIR-DNA-E-3Y</t>
  </si>
  <si>
    <t>AIR-DNA-E-T-3Y</t>
  </si>
  <si>
    <t>CW9162I-MULTI</t>
  </si>
  <si>
    <t>C9162I Cisco DNA On-Prem Advantage,3Y Term,Trk Lic</t>
  </si>
  <si>
    <t>RFB 2783-2023</t>
  </si>
  <si>
    <t>SUPPLY AND DELIVERY OF LAN INFRASTRUCTURE EQUIPMENT AT VARIOUS DEPARTMENTS OF HEALTH FACILITIES, CAPE 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</si>
</sst>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-[$R-1C09]* #,##0.00_-;\-[$R-1C09]* #,##0.00_-;_-[$R-1C09]* &quot;-&quot;??_-;_-@_-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 Light"/>
      <family val="2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theme="8"/>
      </bottom>
      <diagonal/>
    </border>
    <border>
      <left/>
      <right style="thin">
        <color theme="8"/>
      </right>
      <top style="thin">
        <color indexed="64"/>
      </top>
      <bottom style="thin">
        <color theme="8"/>
      </bottom>
      <diagonal/>
    </border>
    <border>
      <left style="thin">
        <color theme="8"/>
      </left>
      <right/>
      <top style="thin">
        <color indexed="64"/>
      </top>
      <bottom style="thin">
        <color theme="8"/>
      </bottom>
      <diagonal/>
    </border>
    <border>
      <left/>
      <right style="thin">
        <color indexed="64"/>
      </right>
      <top style="thin">
        <color indexed="64"/>
      </top>
      <bottom style="thin">
        <color theme="8"/>
      </bottom>
      <diagonal/>
    </border>
    <border>
      <left style="thin">
        <color indexed="64"/>
      </left>
      <right/>
      <top style="thin">
        <color theme="8"/>
      </top>
      <bottom style="thin">
        <color theme="8"/>
      </bottom>
      <diagonal/>
    </border>
    <border>
      <left/>
      <right style="thin">
        <color indexed="64"/>
      </right>
      <top style="thin">
        <color theme="8"/>
      </top>
      <bottom/>
      <diagonal/>
    </border>
    <border>
      <left/>
      <right style="thin">
        <color indexed="64"/>
      </right>
      <top style="thin">
        <color theme="8"/>
      </top>
      <bottom style="thin">
        <color theme="8"/>
      </bottom>
      <diagonal/>
    </border>
    <border>
      <left style="thin">
        <color indexed="64"/>
      </left>
      <right/>
      <top style="thin">
        <color theme="8"/>
      </top>
      <bottom style="thin">
        <color indexed="64"/>
      </bottom>
      <diagonal/>
    </border>
    <border>
      <left/>
      <right style="medium">
        <color theme="8"/>
      </right>
      <top style="thin">
        <color theme="8"/>
      </top>
      <bottom style="thin">
        <color indexed="64"/>
      </bottom>
      <diagonal/>
    </border>
    <border>
      <left style="medium">
        <color theme="8"/>
      </left>
      <right/>
      <top style="thin">
        <color theme="8"/>
      </top>
      <bottom style="thin">
        <color indexed="64"/>
      </bottom>
      <diagonal/>
    </border>
    <border>
      <left/>
      <right style="thin">
        <color indexed="64"/>
      </right>
      <top style="thin">
        <color theme="8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9" fontId="11" fillId="0" borderId="0" applyFont="0" applyFill="0" applyBorder="0" applyAlignment="0" applyProtection="0"/>
    <xf numFmtId="0" fontId="2" fillId="0" borderId="0"/>
  </cellStyleXfs>
  <cellXfs count="123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44" fontId="2" fillId="3" borderId="0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 applyFill="1"/>
    <xf numFmtId="164" fontId="5" fillId="2" borderId="9" xfId="0" applyNumberFormat="1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3" borderId="0" xfId="0" applyFont="1" applyFill="1" applyBorder="1"/>
    <xf numFmtId="0" fontId="0" fillId="0" borderId="0" xfId="0" applyFont="1" applyAlignment="1">
      <alignment vertical="top"/>
    </xf>
    <xf numFmtId="44" fontId="0" fillId="5" borderId="2" xfId="0" applyNumberFormat="1" applyFont="1" applyFill="1" applyBorder="1" applyAlignment="1">
      <alignment vertical="top"/>
    </xf>
    <xf numFmtId="0" fontId="0" fillId="5" borderId="8" xfId="0" applyFont="1" applyFill="1" applyBorder="1" applyAlignment="1">
      <alignment vertical="top"/>
    </xf>
    <xf numFmtId="0" fontId="0" fillId="5" borderId="7" xfId="0" applyFont="1" applyFill="1" applyBorder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1" applyFont="1" applyFill="1" applyBorder="1" applyAlignment="1">
      <alignment horizontal="right" vertical="top" wrapText="1"/>
    </xf>
    <xf numFmtId="0" fontId="5" fillId="6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/>
    </xf>
    <xf numFmtId="0" fontId="13" fillId="6" borderId="16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6" fillId="5" borderId="9" xfId="0" applyFont="1" applyFill="1" applyBorder="1" applyAlignment="1">
      <alignment horizontal="right" vertical="top" wrapText="1"/>
    </xf>
    <xf numFmtId="0" fontId="1" fillId="3" borderId="11" xfId="0" applyFont="1" applyFill="1" applyBorder="1" applyAlignment="1">
      <alignment horizontal="center" vertical="top"/>
    </xf>
    <xf numFmtId="0" fontId="15" fillId="0" borderId="18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" fillId="3" borderId="24" xfId="0" applyFont="1" applyFill="1" applyBorder="1" applyAlignment="1">
      <alignment vertical="top"/>
    </xf>
    <xf numFmtId="0" fontId="16" fillId="0" borderId="1" xfId="0" quotePrefix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2" fillId="0" borderId="7" xfId="0" quotePrefix="1" applyFont="1" applyFill="1" applyBorder="1" applyAlignment="1">
      <alignment horizontal="left" vertical="top" wrapText="1"/>
    </xf>
    <xf numFmtId="164" fontId="5" fillId="4" borderId="2" xfId="0" applyNumberFormat="1" applyFont="1" applyFill="1" applyBorder="1" applyAlignment="1">
      <alignment horizontal="left" vertical="top" wrapText="1"/>
    </xf>
    <xf numFmtId="0" fontId="16" fillId="0" borderId="1" xfId="0" quotePrefix="1" applyFont="1" applyFill="1" applyBorder="1" applyAlignment="1">
      <alignment vertical="top" wrapText="1"/>
    </xf>
    <xf numFmtId="0" fontId="7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5" fillId="3" borderId="0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1" xfId="0" quotePrefix="1" applyFont="1" applyFill="1" applyBorder="1" applyAlignment="1">
      <alignment horizontal="center" vertical="top" wrapText="1"/>
    </xf>
    <xf numFmtId="0" fontId="16" fillId="0" borderId="1" xfId="0" quotePrefix="1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left" vertical="center" wrapText="1"/>
    </xf>
    <xf numFmtId="14" fontId="1" fillId="6" borderId="11" xfId="0" applyNumberFormat="1" applyFont="1" applyFill="1" applyBorder="1" applyAlignment="1">
      <alignment horizontal="left" vertical="center"/>
    </xf>
    <xf numFmtId="14" fontId="1" fillId="6" borderId="25" xfId="0" applyNumberFormat="1" applyFont="1" applyFill="1" applyBorder="1" applyAlignment="1">
      <alignment horizontal="left" vertical="center"/>
    </xf>
    <xf numFmtId="0" fontId="1" fillId="6" borderId="21" xfId="0" applyFont="1" applyFill="1" applyBorder="1" applyAlignment="1">
      <alignment horizontal="left" vertical="center" wrapText="1"/>
    </xf>
    <xf numFmtId="0" fontId="1" fillId="6" borderId="22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23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1" fillId="6" borderId="26" xfId="0" applyFont="1" applyFill="1" applyBorder="1" applyAlignment="1">
      <alignment horizontal="left"/>
    </xf>
    <xf numFmtId="0" fontId="1" fillId="6" borderId="27" xfId="0" applyFont="1" applyFill="1" applyBorder="1" applyAlignment="1">
      <alignment horizontal="left"/>
    </xf>
    <xf numFmtId="0" fontId="1" fillId="3" borderId="28" xfId="0" applyFont="1" applyFill="1" applyBorder="1" applyAlignment="1">
      <alignment horizontal="left" vertical="top"/>
    </xf>
    <xf numFmtId="0" fontId="1" fillId="3" borderId="29" xfId="0" applyFont="1" applyFill="1" applyBorder="1" applyAlignment="1">
      <alignment horizontal="left" vertical="top"/>
    </xf>
    <xf numFmtId="0" fontId="17" fillId="0" borderId="2" xfId="0" quotePrefix="1" applyFont="1" applyFill="1" applyBorder="1" applyAlignment="1">
      <alignment horizontal="left" vertical="top" wrapText="1"/>
    </xf>
    <xf numFmtId="0" fontId="17" fillId="0" borderId="8" xfId="0" quotePrefix="1" applyFont="1" applyFill="1" applyBorder="1" applyAlignment="1">
      <alignment horizontal="left" vertical="top" wrapText="1"/>
    </xf>
    <xf numFmtId="0" fontId="17" fillId="0" borderId="7" xfId="0" quotePrefix="1" applyFont="1" applyFill="1" applyBorder="1" applyAlignment="1">
      <alignment horizontal="left" vertical="top" wrapText="1"/>
    </xf>
    <xf numFmtId="0" fontId="3" fillId="0" borderId="30" xfId="0" quotePrefix="1" applyFont="1" applyFill="1" applyBorder="1" applyAlignment="1">
      <alignment horizontal="left" vertical="top" wrapText="1"/>
    </xf>
    <xf numFmtId="0" fontId="3" fillId="0" borderId="31" xfId="0" quotePrefix="1" applyFont="1" applyFill="1" applyBorder="1" applyAlignment="1">
      <alignment horizontal="left" vertical="top" wrapText="1"/>
    </xf>
    <xf numFmtId="0" fontId="1" fillId="6" borderId="19" xfId="0" applyFont="1" applyFill="1" applyBorder="1" applyAlignment="1">
      <alignment horizontal="left" vertical="center" wrapText="1"/>
    </xf>
    <xf numFmtId="0" fontId="1" fillId="6" borderId="20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2" fontId="14" fillId="3" borderId="16" xfId="0" applyNumberFormat="1" applyFont="1" applyFill="1" applyBorder="1" applyAlignment="1">
      <alignment horizontal="center" vertical="center" wrapText="1"/>
    </xf>
    <xf numFmtId="2" fontId="14" fillId="3" borderId="17" xfId="0" applyNumberFormat="1" applyFont="1" applyFill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left" vertical="top" wrapText="1"/>
    </xf>
    <xf numFmtId="0" fontId="20" fillId="5" borderId="3" xfId="0" applyFont="1" applyFill="1" applyBorder="1" applyAlignment="1">
      <alignment horizontal="right" vertical="top"/>
    </xf>
  </cellXfs>
  <cellStyles count="3">
    <cellStyle name="Normal" xfId="0" builtinId="0"/>
    <cellStyle name="Normal 2" xfId="2" xr:uid="{00000000-0005-0000-0000-00002F000000}"/>
    <cellStyle name="Percent" xfId="1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282562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07"/>
  <sheetViews>
    <sheetView tabSelected="1" zoomScaleNormal="100" workbookViewId="0">
      <selection activeCell="G7" sqref="G7"/>
    </sheetView>
  </sheetViews>
  <sheetFormatPr defaultColWidth="9.109375" defaultRowHeight="14.4" x14ac:dyDescent="0.3"/>
  <cols>
    <col min="1" max="1" width="13.5546875" style="57" customWidth="1"/>
    <col min="2" max="2" width="23" style="53" customWidth="1"/>
    <col min="3" max="3" width="73.6640625" style="57" customWidth="1"/>
    <col min="4" max="4" width="13.33203125" style="58" customWidth="1"/>
    <col min="5" max="5" width="9.6640625" style="58" customWidth="1"/>
    <col min="6" max="6" width="7.5546875" style="58" customWidth="1"/>
    <col min="7" max="8" width="19.5546875" style="53" customWidth="1"/>
    <col min="9" max="9" width="17.21875" style="53" customWidth="1"/>
    <col min="10" max="10" width="32.77734375" style="53" customWidth="1"/>
    <col min="11" max="11" width="36.77734375" style="53" customWidth="1"/>
    <col min="12" max="16384" width="9.109375" style="53"/>
  </cols>
  <sheetData>
    <row r="1" spans="1:16" s="42" customFormat="1" ht="31.2" x14ac:dyDescent="0.6">
      <c r="A1" s="6"/>
      <c r="B1" s="2" t="s">
        <v>31</v>
      </c>
      <c r="C1" s="6"/>
      <c r="D1" s="3"/>
      <c r="E1" s="3"/>
      <c r="F1" s="85"/>
      <c r="G1" s="1"/>
      <c r="H1" s="1"/>
      <c r="I1" s="1"/>
      <c r="J1" s="1"/>
      <c r="K1" s="1"/>
    </row>
    <row r="2" spans="1:16" s="49" customFormat="1" ht="28.8" customHeight="1" x14ac:dyDescent="0.3">
      <c r="A2" s="47"/>
      <c r="B2" s="34" t="s">
        <v>49</v>
      </c>
      <c r="C2" s="47"/>
      <c r="D2" s="4"/>
      <c r="E2" s="4"/>
      <c r="F2" s="86"/>
      <c r="G2" s="48"/>
      <c r="H2" s="48"/>
      <c r="I2" s="48"/>
      <c r="J2" s="48"/>
      <c r="K2" s="48"/>
    </row>
    <row r="3" spans="1:16" s="51" customFormat="1" ht="15.6" x14ac:dyDescent="0.3">
      <c r="A3" s="25" t="s">
        <v>10</v>
      </c>
      <c r="B3" s="46"/>
      <c r="C3" s="25" t="s">
        <v>344</v>
      </c>
      <c r="D3" s="32"/>
      <c r="E3" s="32"/>
      <c r="F3" s="87"/>
      <c r="G3" s="31"/>
      <c r="H3" s="31"/>
      <c r="I3" s="50"/>
      <c r="J3" s="50"/>
      <c r="K3" s="50"/>
      <c r="L3" s="50"/>
      <c r="M3" s="50"/>
      <c r="N3" s="50"/>
      <c r="O3" s="50"/>
      <c r="P3" s="50"/>
    </row>
    <row r="4" spans="1:16" s="51" customFormat="1" ht="15.6" x14ac:dyDescent="0.3">
      <c r="A4" s="60" t="s">
        <v>11</v>
      </c>
      <c r="B4" s="121"/>
      <c r="C4" s="122" t="s">
        <v>345</v>
      </c>
      <c r="D4" s="32"/>
      <c r="E4" s="32"/>
      <c r="F4" s="32"/>
      <c r="G4" s="35"/>
      <c r="H4" s="35"/>
      <c r="I4" s="50"/>
      <c r="J4" s="50"/>
      <c r="K4" s="50"/>
      <c r="L4" s="50"/>
      <c r="M4" s="50"/>
      <c r="N4" s="50"/>
      <c r="O4" s="50"/>
      <c r="P4" s="50"/>
    </row>
    <row r="5" spans="1:16" s="51" customFormat="1" ht="15.6" x14ac:dyDescent="0.3">
      <c r="A5" s="74" t="s">
        <v>32</v>
      </c>
      <c r="B5" s="66"/>
      <c r="C5" s="74"/>
      <c r="D5" s="32"/>
      <c r="E5" s="32"/>
      <c r="F5" s="88"/>
      <c r="G5" s="18"/>
      <c r="H5" s="18"/>
      <c r="I5" s="50"/>
      <c r="J5" s="50"/>
      <c r="K5" s="50"/>
      <c r="L5" s="50"/>
      <c r="M5" s="50"/>
      <c r="N5" s="50"/>
      <c r="O5" s="50"/>
      <c r="P5" s="50"/>
    </row>
    <row r="6" spans="1:16" s="49" customFormat="1" ht="15.6" x14ac:dyDescent="0.3">
      <c r="A6" s="61"/>
      <c r="B6" s="62"/>
      <c r="C6" s="61"/>
      <c r="D6" s="32"/>
      <c r="E6" s="32"/>
      <c r="F6" s="88"/>
      <c r="G6" s="18"/>
      <c r="H6" s="18"/>
      <c r="I6" s="50"/>
      <c r="J6" s="50"/>
      <c r="K6" s="50"/>
      <c r="L6" s="50"/>
      <c r="M6" s="50"/>
      <c r="N6" s="50"/>
      <c r="O6" s="50"/>
      <c r="P6" s="50"/>
    </row>
    <row r="7" spans="1:16" s="50" customFormat="1" ht="15.6" x14ac:dyDescent="0.3">
      <c r="A7" s="19" t="s">
        <v>7</v>
      </c>
      <c r="B7" s="20"/>
      <c r="C7" s="19"/>
      <c r="D7" s="20"/>
      <c r="E7" s="21"/>
      <c r="F7" s="88"/>
      <c r="G7" s="18"/>
      <c r="H7" s="18"/>
    </row>
    <row r="8" spans="1:16" s="50" customFormat="1" ht="15.6" x14ac:dyDescent="0.3">
      <c r="A8" s="33" t="s">
        <v>33</v>
      </c>
      <c r="B8" s="5"/>
      <c r="C8" s="33"/>
      <c r="D8" s="5"/>
      <c r="E8" s="5"/>
      <c r="F8" s="88"/>
      <c r="G8" s="18"/>
      <c r="H8" s="18"/>
    </row>
    <row r="9" spans="1:16" s="50" customFormat="1" ht="15.6" x14ac:dyDescent="0.3">
      <c r="A9" s="67" t="s">
        <v>48</v>
      </c>
      <c r="B9" s="22"/>
      <c r="C9" s="67"/>
      <c r="D9" s="23"/>
      <c r="E9" s="23"/>
      <c r="F9" s="88"/>
      <c r="G9" s="18"/>
      <c r="H9" s="18"/>
    </row>
    <row r="10" spans="1:16" s="50" customFormat="1" ht="15.6" x14ac:dyDescent="0.3">
      <c r="A10" s="30" t="s">
        <v>46</v>
      </c>
      <c r="B10" s="5"/>
      <c r="C10" s="30"/>
      <c r="D10" s="5"/>
      <c r="E10" s="5"/>
      <c r="F10" s="88"/>
      <c r="G10" s="18"/>
      <c r="H10" s="18"/>
    </row>
    <row r="11" spans="1:16" s="50" customFormat="1" ht="15.6" x14ac:dyDescent="0.3">
      <c r="A11" s="30" t="s">
        <v>40</v>
      </c>
      <c r="B11" s="5"/>
      <c r="C11" s="30"/>
      <c r="D11" s="5"/>
      <c r="E11" s="5"/>
      <c r="F11" s="88"/>
      <c r="G11" s="18"/>
      <c r="H11" s="18"/>
    </row>
    <row r="12" spans="1:16" s="50" customFormat="1" ht="15.6" x14ac:dyDescent="0.3">
      <c r="A12" s="29" t="s">
        <v>43</v>
      </c>
      <c r="B12" s="5"/>
      <c r="C12" s="29"/>
      <c r="D12" s="5"/>
      <c r="E12" s="5"/>
      <c r="F12" s="88"/>
      <c r="G12" s="18"/>
      <c r="H12" s="18"/>
    </row>
    <row r="13" spans="1:16" s="50" customFormat="1" ht="15.6" x14ac:dyDescent="0.3">
      <c r="A13" s="5"/>
      <c r="B13" s="59" t="s">
        <v>3</v>
      </c>
      <c r="C13" s="5"/>
      <c r="D13" s="92" t="s">
        <v>4</v>
      </c>
      <c r="E13" s="92"/>
      <c r="F13" s="89"/>
      <c r="G13" s="18"/>
      <c r="H13" s="18"/>
    </row>
    <row r="14" spans="1:16" s="50" customFormat="1" ht="15.6" x14ac:dyDescent="0.3">
      <c r="A14" s="5"/>
      <c r="B14" s="36" t="s">
        <v>5</v>
      </c>
      <c r="C14" s="5"/>
      <c r="D14" s="117">
        <v>18.14</v>
      </c>
      <c r="E14" s="118"/>
      <c r="F14" s="65"/>
      <c r="G14" s="94" t="s">
        <v>41</v>
      </c>
      <c r="H14" s="18"/>
    </row>
    <row r="15" spans="1:16" s="50" customFormat="1" ht="15.6" customHeight="1" x14ac:dyDescent="0.3">
      <c r="A15" s="5"/>
      <c r="B15" s="36" t="s">
        <v>6</v>
      </c>
      <c r="C15" s="5"/>
      <c r="D15" s="119">
        <v>19.899999999999999</v>
      </c>
      <c r="E15" s="120"/>
      <c r="F15" s="65"/>
      <c r="G15" s="94"/>
      <c r="H15" s="18"/>
    </row>
    <row r="16" spans="1:16" s="50" customFormat="1" ht="15.6" x14ac:dyDescent="0.3">
      <c r="A16" s="5"/>
      <c r="B16" s="37" t="s">
        <v>8</v>
      </c>
      <c r="C16" s="5"/>
      <c r="D16" s="119">
        <v>23.16</v>
      </c>
      <c r="E16" s="120"/>
      <c r="F16" s="65"/>
      <c r="G16" s="94"/>
      <c r="H16" s="18"/>
    </row>
    <row r="17" spans="1:11" s="50" customFormat="1" ht="15.6" x14ac:dyDescent="0.3">
      <c r="A17" s="24"/>
      <c r="B17" s="17"/>
      <c r="C17" s="24"/>
      <c r="D17" s="32"/>
      <c r="E17" s="32"/>
      <c r="F17" s="88"/>
      <c r="G17" s="18"/>
      <c r="H17" s="18"/>
    </row>
    <row r="18" spans="1:11" s="51" customFormat="1" ht="15.6" x14ac:dyDescent="0.3">
      <c r="A18" s="8"/>
      <c r="B18" s="9"/>
      <c r="C18" s="8"/>
      <c r="D18" s="45"/>
      <c r="E18" s="45"/>
      <c r="F18" s="93"/>
      <c r="G18" s="93"/>
      <c r="H18" s="93"/>
      <c r="I18" s="52"/>
      <c r="J18" s="52"/>
    </row>
    <row r="19" spans="1:11" ht="31.2" x14ac:dyDescent="0.3">
      <c r="A19" s="8" t="s">
        <v>0</v>
      </c>
      <c r="B19" s="9" t="s">
        <v>34</v>
      </c>
      <c r="C19" s="8"/>
      <c r="D19" s="45" t="s">
        <v>1</v>
      </c>
      <c r="E19" s="45" t="s">
        <v>29</v>
      </c>
      <c r="F19" s="81" t="s">
        <v>9</v>
      </c>
      <c r="G19" s="12" t="s">
        <v>28</v>
      </c>
      <c r="H19" s="12" t="s">
        <v>42</v>
      </c>
      <c r="I19" s="43" t="s">
        <v>30</v>
      </c>
      <c r="J19" s="44" t="s">
        <v>50</v>
      </c>
      <c r="K19" s="44" t="s">
        <v>45</v>
      </c>
    </row>
    <row r="20" spans="1:11" ht="18.600000000000001" customHeight="1" x14ac:dyDescent="0.3">
      <c r="A20" s="7">
        <v>1</v>
      </c>
      <c r="B20" s="110" t="s">
        <v>192</v>
      </c>
      <c r="C20" s="111"/>
      <c r="D20" s="40"/>
      <c r="E20" s="40"/>
      <c r="F20" s="41"/>
      <c r="G20" s="38"/>
      <c r="H20" s="39" t="s">
        <v>183</v>
      </c>
      <c r="I20" s="39">
        <f>SUBTOTAL(9,I22:I31)</f>
        <v>0</v>
      </c>
      <c r="J20" s="68"/>
      <c r="K20" s="68"/>
    </row>
    <row r="21" spans="1:11" ht="15.6" x14ac:dyDescent="0.3">
      <c r="A21" s="107" t="s">
        <v>193</v>
      </c>
      <c r="B21" s="108"/>
      <c r="C21" s="109"/>
      <c r="D21" s="40"/>
      <c r="E21" s="40"/>
      <c r="F21" s="41"/>
      <c r="G21" s="38"/>
      <c r="H21" s="39"/>
      <c r="I21" s="83"/>
      <c r="J21" s="68"/>
      <c r="K21" s="68"/>
    </row>
    <row r="22" spans="1:11" ht="21" customHeight="1" x14ac:dyDescent="0.3">
      <c r="A22" s="80" t="s">
        <v>71</v>
      </c>
      <c r="B22" s="80" t="s">
        <v>194</v>
      </c>
      <c r="C22" s="80" t="s">
        <v>208</v>
      </c>
      <c r="D22" s="82"/>
      <c r="E22" s="64">
        <v>0</v>
      </c>
      <c r="F22" s="90">
        <v>1</v>
      </c>
      <c r="G22" s="63">
        <v>0</v>
      </c>
      <c r="H22" s="13">
        <f>G22*F22</f>
        <v>0</v>
      </c>
      <c r="I22" s="54">
        <f>E22*H22</f>
        <v>0</v>
      </c>
      <c r="J22" s="69"/>
      <c r="K22" s="68"/>
    </row>
    <row r="23" spans="1:11" ht="15.6" x14ac:dyDescent="0.3">
      <c r="A23" s="80" t="s">
        <v>76</v>
      </c>
      <c r="B23" s="80" t="s">
        <v>195</v>
      </c>
      <c r="C23" s="80" t="s">
        <v>320</v>
      </c>
      <c r="D23" s="82"/>
      <c r="E23" s="64">
        <v>0</v>
      </c>
      <c r="F23" s="90">
        <v>1</v>
      </c>
      <c r="G23" s="63">
        <v>0</v>
      </c>
      <c r="H23" s="13">
        <f t="shared" ref="H23:H33" si="0">G23*F23</f>
        <v>0</v>
      </c>
      <c r="I23" s="54">
        <f t="shared" ref="I23:I31" si="1">E23*H23</f>
        <v>0</v>
      </c>
      <c r="J23" s="69"/>
      <c r="K23" s="68"/>
    </row>
    <row r="24" spans="1:11" ht="16.2" customHeight="1" x14ac:dyDescent="0.3">
      <c r="A24" s="80" t="s">
        <v>12</v>
      </c>
      <c r="B24" s="80" t="s">
        <v>196</v>
      </c>
      <c r="C24" s="80" t="s">
        <v>209</v>
      </c>
      <c r="D24" s="82"/>
      <c r="E24" s="64">
        <v>0</v>
      </c>
      <c r="F24" s="90">
        <v>1</v>
      </c>
      <c r="G24" s="63">
        <v>0</v>
      </c>
      <c r="H24" s="13">
        <f t="shared" si="0"/>
        <v>0</v>
      </c>
      <c r="I24" s="54">
        <f t="shared" si="1"/>
        <v>0</v>
      </c>
      <c r="J24" s="69"/>
      <c r="K24" s="68"/>
    </row>
    <row r="25" spans="1:11" ht="15.6" x14ac:dyDescent="0.3">
      <c r="A25" s="80" t="s">
        <v>197</v>
      </c>
      <c r="B25" s="80" t="s">
        <v>198</v>
      </c>
      <c r="C25" s="80" t="s">
        <v>321</v>
      </c>
      <c r="D25" s="82"/>
      <c r="E25" s="64">
        <v>0</v>
      </c>
      <c r="F25" s="90">
        <v>1</v>
      </c>
      <c r="G25" s="63">
        <v>0</v>
      </c>
      <c r="H25" s="13">
        <f t="shared" si="0"/>
        <v>0</v>
      </c>
      <c r="I25" s="54">
        <f t="shared" si="1"/>
        <v>0</v>
      </c>
      <c r="J25" s="69"/>
      <c r="K25" s="68"/>
    </row>
    <row r="26" spans="1:11" ht="15.6" x14ac:dyDescent="0.3">
      <c r="A26" s="80" t="s">
        <v>199</v>
      </c>
      <c r="B26" s="80" t="s">
        <v>200</v>
      </c>
      <c r="C26" s="80" t="s">
        <v>210</v>
      </c>
      <c r="D26" s="82"/>
      <c r="E26" s="64">
        <v>0</v>
      </c>
      <c r="F26" s="90">
        <v>1</v>
      </c>
      <c r="G26" s="63">
        <v>0</v>
      </c>
      <c r="H26" s="13">
        <f t="shared" si="0"/>
        <v>0</v>
      </c>
      <c r="I26" s="54">
        <f t="shared" si="1"/>
        <v>0</v>
      </c>
      <c r="J26" s="69"/>
      <c r="K26" s="68"/>
    </row>
    <row r="27" spans="1:11" ht="15.6" x14ac:dyDescent="0.3">
      <c r="A27" s="80" t="s">
        <v>13</v>
      </c>
      <c r="B27" s="80" t="s">
        <v>201</v>
      </c>
      <c r="C27" s="80" t="s">
        <v>211</v>
      </c>
      <c r="D27" s="82"/>
      <c r="E27" s="64">
        <v>0</v>
      </c>
      <c r="F27" s="90">
        <v>6</v>
      </c>
      <c r="G27" s="63">
        <v>0</v>
      </c>
      <c r="H27" s="13">
        <f t="shared" si="0"/>
        <v>0</v>
      </c>
      <c r="I27" s="54">
        <f t="shared" si="1"/>
        <v>0</v>
      </c>
      <c r="J27" s="69"/>
      <c r="K27" s="68"/>
    </row>
    <row r="28" spans="1:11" ht="15.6" x14ac:dyDescent="0.3">
      <c r="A28" s="80" t="s">
        <v>14</v>
      </c>
      <c r="B28" s="80" t="s">
        <v>202</v>
      </c>
      <c r="C28" s="80" t="s">
        <v>212</v>
      </c>
      <c r="D28" s="82"/>
      <c r="E28" s="64">
        <v>0</v>
      </c>
      <c r="F28" s="90">
        <v>4</v>
      </c>
      <c r="G28" s="63">
        <v>0</v>
      </c>
      <c r="H28" s="13">
        <f t="shared" si="0"/>
        <v>0</v>
      </c>
      <c r="I28" s="54">
        <f t="shared" si="1"/>
        <v>0</v>
      </c>
      <c r="J28" s="69"/>
      <c r="K28" s="68"/>
    </row>
    <row r="29" spans="1:11" ht="15.6" x14ac:dyDescent="0.3">
      <c r="A29" s="80" t="s">
        <v>15</v>
      </c>
      <c r="B29" s="84" t="s">
        <v>203</v>
      </c>
      <c r="C29" s="80" t="s">
        <v>213</v>
      </c>
      <c r="D29" s="82"/>
      <c r="E29" s="64">
        <v>0</v>
      </c>
      <c r="F29" s="90">
        <v>1</v>
      </c>
      <c r="G29" s="63">
        <v>0</v>
      </c>
      <c r="H29" s="13">
        <f t="shared" si="0"/>
        <v>0</v>
      </c>
      <c r="I29" s="54">
        <f t="shared" si="1"/>
        <v>0</v>
      </c>
      <c r="J29" s="69"/>
      <c r="K29" s="68"/>
    </row>
    <row r="30" spans="1:11" ht="15.6" x14ac:dyDescent="0.3">
      <c r="A30" s="80" t="s">
        <v>122</v>
      </c>
      <c r="B30" s="80" t="s">
        <v>204</v>
      </c>
      <c r="C30" s="80" t="s">
        <v>214</v>
      </c>
      <c r="D30" s="82"/>
      <c r="E30" s="64">
        <v>0</v>
      </c>
      <c r="F30" s="90">
        <v>3</v>
      </c>
      <c r="G30" s="63">
        <v>0</v>
      </c>
      <c r="H30" s="13">
        <f t="shared" si="0"/>
        <v>0</v>
      </c>
      <c r="I30" s="54">
        <f t="shared" si="1"/>
        <v>0</v>
      </c>
      <c r="J30" s="69"/>
      <c r="K30" s="68"/>
    </row>
    <row r="31" spans="1:11" ht="15.6" x14ac:dyDescent="0.3">
      <c r="A31" s="80" t="s">
        <v>22</v>
      </c>
      <c r="B31" s="80" t="s">
        <v>142</v>
      </c>
      <c r="C31" s="80" t="s">
        <v>143</v>
      </c>
      <c r="D31" s="82"/>
      <c r="E31" s="64">
        <v>0</v>
      </c>
      <c r="F31" s="90">
        <v>3</v>
      </c>
      <c r="G31" s="63">
        <v>0</v>
      </c>
      <c r="H31" s="13">
        <f t="shared" si="0"/>
        <v>0</v>
      </c>
      <c r="I31" s="54">
        <f t="shared" si="1"/>
        <v>0</v>
      </c>
      <c r="J31" s="69"/>
      <c r="K31" s="68"/>
    </row>
    <row r="32" spans="1:11" ht="15.6" x14ac:dyDescent="0.3">
      <c r="A32" s="80" t="s">
        <v>136</v>
      </c>
      <c r="B32" s="80" t="s">
        <v>205</v>
      </c>
      <c r="C32" s="80" t="s">
        <v>212</v>
      </c>
      <c r="D32" s="82"/>
      <c r="E32" s="64">
        <v>0</v>
      </c>
      <c r="F32" s="90">
        <v>1</v>
      </c>
      <c r="G32" s="63">
        <v>0</v>
      </c>
      <c r="H32" s="13">
        <f t="shared" si="0"/>
        <v>0</v>
      </c>
      <c r="I32" s="54">
        <f t="shared" ref="I32:I33" si="2">E32*H32</f>
        <v>0</v>
      </c>
      <c r="J32" s="69"/>
      <c r="K32" s="68"/>
    </row>
    <row r="33" spans="1:11" ht="15.6" x14ac:dyDescent="0.3">
      <c r="A33" s="80" t="s">
        <v>206</v>
      </c>
      <c r="B33" s="80" t="s">
        <v>207</v>
      </c>
      <c r="C33" s="80" t="s">
        <v>215</v>
      </c>
      <c r="D33" s="82"/>
      <c r="E33" s="64">
        <v>0</v>
      </c>
      <c r="F33" s="90">
        <v>10</v>
      </c>
      <c r="G33" s="63">
        <v>0</v>
      </c>
      <c r="H33" s="13">
        <f t="shared" si="0"/>
        <v>0</v>
      </c>
      <c r="I33" s="54">
        <f t="shared" si="2"/>
        <v>0</v>
      </c>
      <c r="J33" s="69"/>
      <c r="K33" s="68"/>
    </row>
    <row r="34" spans="1:11" ht="16.2" customHeight="1" x14ac:dyDescent="0.3">
      <c r="A34" s="107" t="s">
        <v>216</v>
      </c>
      <c r="B34" s="108"/>
      <c r="C34" s="109"/>
      <c r="D34" s="82"/>
      <c r="E34" s="64">
        <v>0</v>
      </c>
      <c r="F34" s="90"/>
      <c r="G34" s="63">
        <v>0</v>
      </c>
      <c r="H34" s="13">
        <f t="shared" ref="H34:H54" si="3">G34*F34</f>
        <v>0</v>
      </c>
      <c r="I34" s="54">
        <f t="shared" ref="I34:I54" si="4">E34*H34</f>
        <v>0</v>
      </c>
      <c r="J34" s="69"/>
      <c r="K34" s="68"/>
    </row>
    <row r="35" spans="1:11" ht="15.6" x14ac:dyDescent="0.3">
      <c r="A35" s="80" t="s">
        <v>217</v>
      </c>
      <c r="B35" s="80" t="s">
        <v>279</v>
      </c>
      <c r="C35" s="80" t="s">
        <v>302</v>
      </c>
      <c r="D35" s="82"/>
      <c r="E35" s="64">
        <v>0</v>
      </c>
      <c r="F35" s="90">
        <v>10</v>
      </c>
      <c r="G35" s="63">
        <v>0</v>
      </c>
      <c r="H35" s="13">
        <f t="shared" si="3"/>
        <v>0</v>
      </c>
      <c r="I35" s="54">
        <f t="shared" si="4"/>
        <v>0</v>
      </c>
      <c r="J35" s="69"/>
      <c r="K35" s="68"/>
    </row>
    <row r="36" spans="1:11" ht="15.6" x14ac:dyDescent="0.3">
      <c r="A36" s="80" t="s">
        <v>218</v>
      </c>
      <c r="B36" s="80" t="s">
        <v>280</v>
      </c>
      <c r="C36" s="80" t="s">
        <v>303</v>
      </c>
      <c r="D36" s="82"/>
      <c r="E36" s="64">
        <v>0</v>
      </c>
      <c r="F36" s="90">
        <v>1</v>
      </c>
      <c r="G36" s="63">
        <v>0</v>
      </c>
      <c r="H36" s="13">
        <f t="shared" si="3"/>
        <v>0</v>
      </c>
      <c r="I36" s="54">
        <f t="shared" si="4"/>
        <v>0</v>
      </c>
      <c r="J36" s="69"/>
      <c r="K36" s="68"/>
    </row>
    <row r="37" spans="1:11" ht="15.6" x14ac:dyDescent="0.3">
      <c r="A37" s="80" t="s">
        <v>219</v>
      </c>
      <c r="B37" s="80" t="s">
        <v>281</v>
      </c>
      <c r="C37" s="80" t="s">
        <v>322</v>
      </c>
      <c r="D37" s="82"/>
      <c r="E37" s="64">
        <v>0</v>
      </c>
      <c r="F37" s="90">
        <v>1</v>
      </c>
      <c r="G37" s="63">
        <v>0</v>
      </c>
      <c r="H37" s="13">
        <f t="shared" si="3"/>
        <v>0</v>
      </c>
      <c r="I37" s="54">
        <f t="shared" si="4"/>
        <v>0</v>
      </c>
      <c r="J37" s="69"/>
      <c r="K37" s="68"/>
    </row>
    <row r="38" spans="1:11" ht="16.2" customHeight="1" x14ac:dyDescent="0.3">
      <c r="A38" s="80" t="s">
        <v>220</v>
      </c>
      <c r="B38" s="80" t="s">
        <v>282</v>
      </c>
      <c r="C38" s="80" t="s">
        <v>304</v>
      </c>
      <c r="D38" s="82"/>
      <c r="E38" s="64">
        <v>0</v>
      </c>
      <c r="F38" s="90">
        <v>250</v>
      </c>
      <c r="G38" s="63">
        <v>0</v>
      </c>
      <c r="H38" s="13">
        <f t="shared" si="3"/>
        <v>0</v>
      </c>
      <c r="I38" s="54">
        <f t="shared" si="4"/>
        <v>0</v>
      </c>
      <c r="J38" s="69"/>
      <c r="K38" s="68"/>
    </row>
    <row r="39" spans="1:11" ht="15.6" x14ac:dyDescent="0.3">
      <c r="A39" s="80" t="s">
        <v>221</v>
      </c>
      <c r="B39" s="80" t="s">
        <v>283</v>
      </c>
      <c r="C39" s="80" t="s">
        <v>323</v>
      </c>
      <c r="D39" s="82"/>
      <c r="E39" s="64">
        <v>0</v>
      </c>
      <c r="F39" s="90">
        <v>250</v>
      </c>
      <c r="G39" s="63">
        <v>0</v>
      </c>
      <c r="H39" s="13">
        <f t="shared" si="3"/>
        <v>0</v>
      </c>
      <c r="I39" s="54">
        <f t="shared" si="4"/>
        <v>0</v>
      </c>
      <c r="J39" s="69"/>
      <c r="K39" s="68"/>
    </row>
    <row r="40" spans="1:11" ht="15.6" x14ac:dyDescent="0.3">
      <c r="A40" s="80" t="s">
        <v>222</v>
      </c>
      <c r="B40" s="80" t="s">
        <v>284</v>
      </c>
      <c r="C40" s="80" t="s">
        <v>305</v>
      </c>
      <c r="D40" s="82"/>
      <c r="E40" s="64">
        <v>0</v>
      </c>
      <c r="F40" s="90">
        <v>2</v>
      </c>
      <c r="G40" s="63">
        <v>0</v>
      </c>
      <c r="H40" s="13">
        <f t="shared" si="3"/>
        <v>0</v>
      </c>
      <c r="I40" s="54">
        <f t="shared" si="4"/>
        <v>0</v>
      </c>
      <c r="J40" s="69"/>
      <c r="K40" s="68"/>
    </row>
    <row r="41" spans="1:11" ht="16.2" customHeight="1" x14ac:dyDescent="0.3">
      <c r="A41" s="80" t="s">
        <v>223</v>
      </c>
      <c r="B41" s="80" t="s">
        <v>285</v>
      </c>
      <c r="C41" s="80" t="s">
        <v>324</v>
      </c>
      <c r="D41" s="82"/>
      <c r="E41" s="64">
        <v>0</v>
      </c>
      <c r="F41" s="90">
        <v>2</v>
      </c>
      <c r="G41" s="63">
        <v>0</v>
      </c>
      <c r="H41" s="13">
        <f t="shared" si="3"/>
        <v>0</v>
      </c>
      <c r="I41" s="54">
        <f t="shared" si="4"/>
        <v>0</v>
      </c>
      <c r="J41" s="69"/>
      <c r="K41" s="68"/>
    </row>
    <row r="42" spans="1:11" ht="15.6" x14ac:dyDescent="0.3">
      <c r="A42" s="80" t="s">
        <v>224</v>
      </c>
      <c r="B42" s="84" t="s">
        <v>116</v>
      </c>
      <c r="C42" s="80" t="s">
        <v>117</v>
      </c>
      <c r="D42" s="82"/>
      <c r="E42" s="64">
        <v>0</v>
      </c>
      <c r="F42" s="90">
        <v>2</v>
      </c>
      <c r="G42" s="63">
        <v>0</v>
      </c>
      <c r="H42" s="13">
        <f t="shared" si="3"/>
        <v>0</v>
      </c>
      <c r="I42" s="54">
        <f t="shared" si="4"/>
        <v>0</v>
      </c>
      <c r="J42" s="69"/>
      <c r="K42" s="68"/>
    </row>
    <row r="43" spans="1:11" ht="15.6" x14ac:dyDescent="0.3">
      <c r="A43" s="80" t="s">
        <v>225</v>
      </c>
      <c r="B43" s="80" t="s">
        <v>286</v>
      </c>
      <c r="C43" s="80" t="s">
        <v>306</v>
      </c>
      <c r="D43" s="82"/>
      <c r="E43" s="64">
        <v>0</v>
      </c>
      <c r="F43" s="90">
        <v>6</v>
      </c>
      <c r="G43" s="63">
        <v>0</v>
      </c>
      <c r="H43" s="13">
        <f t="shared" si="3"/>
        <v>0</v>
      </c>
      <c r="I43" s="54">
        <f t="shared" si="4"/>
        <v>0</v>
      </c>
      <c r="J43" s="69"/>
      <c r="K43" s="68"/>
    </row>
    <row r="44" spans="1:11" ht="15.6" x14ac:dyDescent="0.3">
      <c r="A44" s="80" t="s">
        <v>226</v>
      </c>
      <c r="B44" s="80" t="s">
        <v>287</v>
      </c>
      <c r="C44" s="80" t="s">
        <v>307</v>
      </c>
      <c r="D44" s="82"/>
      <c r="E44" s="64">
        <v>0</v>
      </c>
      <c r="F44" s="90">
        <v>6</v>
      </c>
      <c r="G44" s="63">
        <v>0</v>
      </c>
      <c r="H44" s="13">
        <f t="shared" si="3"/>
        <v>0</v>
      </c>
      <c r="I44" s="54">
        <f t="shared" si="4"/>
        <v>0</v>
      </c>
      <c r="J44" s="69"/>
      <c r="K44" s="68"/>
    </row>
    <row r="45" spans="1:11" ht="15.6" x14ac:dyDescent="0.3">
      <c r="A45" s="80" t="s">
        <v>227</v>
      </c>
      <c r="B45" s="80" t="s">
        <v>288</v>
      </c>
      <c r="C45" s="80" t="s">
        <v>308</v>
      </c>
      <c r="D45" s="82"/>
      <c r="E45" s="64">
        <v>0</v>
      </c>
      <c r="F45" s="90">
        <v>2</v>
      </c>
      <c r="G45" s="63">
        <v>0</v>
      </c>
      <c r="H45" s="13">
        <f t="shared" si="3"/>
        <v>0</v>
      </c>
      <c r="I45" s="54">
        <f t="shared" si="4"/>
        <v>0</v>
      </c>
      <c r="J45" s="69"/>
      <c r="K45" s="68"/>
    </row>
    <row r="46" spans="1:11" ht="16.2" customHeight="1" x14ac:dyDescent="0.3">
      <c r="A46" s="80" t="s">
        <v>228</v>
      </c>
      <c r="B46" s="80" t="s">
        <v>289</v>
      </c>
      <c r="C46" s="80" t="s">
        <v>325</v>
      </c>
      <c r="D46" s="82"/>
      <c r="E46" s="64">
        <v>0</v>
      </c>
      <c r="F46" s="90">
        <v>2</v>
      </c>
      <c r="G46" s="63">
        <v>0</v>
      </c>
      <c r="H46" s="13">
        <f t="shared" si="3"/>
        <v>0</v>
      </c>
      <c r="I46" s="54">
        <f t="shared" si="4"/>
        <v>0</v>
      </c>
      <c r="J46" s="69"/>
      <c r="K46" s="68"/>
    </row>
    <row r="47" spans="1:11" ht="15.6" x14ac:dyDescent="0.3">
      <c r="A47" s="80" t="s">
        <v>229</v>
      </c>
      <c r="B47" s="80" t="s">
        <v>290</v>
      </c>
      <c r="C47" s="80" t="s">
        <v>309</v>
      </c>
      <c r="D47" s="82"/>
      <c r="E47" s="64">
        <v>0</v>
      </c>
      <c r="F47" s="90">
        <v>2</v>
      </c>
      <c r="G47" s="63">
        <v>0</v>
      </c>
      <c r="H47" s="13">
        <f t="shared" si="3"/>
        <v>0</v>
      </c>
      <c r="I47" s="54">
        <f t="shared" si="4"/>
        <v>0</v>
      </c>
      <c r="J47" s="69"/>
      <c r="K47" s="68"/>
    </row>
    <row r="48" spans="1:11" ht="16.2" customHeight="1" x14ac:dyDescent="0.3">
      <c r="A48" s="80" t="s">
        <v>230</v>
      </c>
      <c r="B48" s="80" t="s">
        <v>291</v>
      </c>
      <c r="C48" s="80" t="s">
        <v>310</v>
      </c>
      <c r="D48" s="82"/>
      <c r="E48" s="64">
        <v>0</v>
      </c>
      <c r="F48" s="90">
        <v>2</v>
      </c>
      <c r="G48" s="63">
        <v>0</v>
      </c>
      <c r="H48" s="13">
        <f t="shared" si="3"/>
        <v>0</v>
      </c>
      <c r="I48" s="54">
        <f t="shared" si="4"/>
        <v>0</v>
      </c>
      <c r="J48" s="69"/>
      <c r="K48" s="68"/>
    </row>
    <row r="49" spans="1:11" ht="15.6" x14ac:dyDescent="0.3">
      <c r="A49" s="80" t="s">
        <v>231</v>
      </c>
      <c r="B49" s="80" t="s">
        <v>292</v>
      </c>
      <c r="C49" s="80" t="s">
        <v>311</v>
      </c>
      <c r="D49" s="82"/>
      <c r="E49" s="64">
        <v>0</v>
      </c>
      <c r="F49" s="90">
        <v>2</v>
      </c>
      <c r="G49" s="63">
        <v>0</v>
      </c>
      <c r="H49" s="13">
        <f t="shared" si="3"/>
        <v>0</v>
      </c>
      <c r="I49" s="54">
        <f t="shared" si="4"/>
        <v>0</v>
      </c>
      <c r="J49" s="69"/>
      <c r="K49" s="68"/>
    </row>
    <row r="50" spans="1:11" ht="15.6" x14ac:dyDescent="0.3">
      <c r="A50" s="80" t="s">
        <v>232</v>
      </c>
      <c r="B50" s="80" t="s">
        <v>293</v>
      </c>
      <c r="C50" s="80" t="s">
        <v>312</v>
      </c>
      <c r="D50" s="82"/>
      <c r="E50" s="64">
        <v>0</v>
      </c>
      <c r="F50" s="90">
        <v>2</v>
      </c>
      <c r="G50" s="63">
        <v>0</v>
      </c>
      <c r="H50" s="13">
        <f t="shared" si="3"/>
        <v>0</v>
      </c>
      <c r="I50" s="54">
        <f t="shared" si="4"/>
        <v>0</v>
      </c>
      <c r="J50" s="69"/>
      <c r="K50" s="68"/>
    </row>
    <row r="51" spans="1:11" ht="15.6" x14ac:dyDescent="0.3">
      <c r="A51" s="80" t="s">
        <v>233</v>
      </c>
      <c r="B51" s="84" t="s">
        <v>294</v>
      </c>
      <c r="C51" s="80" t="s">
        <v>310</v>
      </c>
      <c r="D51" s="82"/>
      <c r="E51" s="64">
        <v>0</v>
      </c>
      <c r="F51" s="90">
        <v>2</v>
      </c>
      <c r="G51" s="63">
        <v>0</v>
      </c>
      <c r="H51" s="13">
        <f t="shared" si="3"/>
        <v>0</v>
      </c>
      <c r="I51" s="54">
        <f t="shared" si="4"/>
        <v>0</v>
      </c>
      <c r="J51" s="69"/>
      <c r="K51" s="68"/>
    </row>
    <row r="52" spans="1:11" ht="16.2" customHeight="1" x14ac:dyDescent="0.3">
      <c r="A52" s="80" t="s">
        <v>234</v>
      </c>
      <c r="B52" s="80" t="s">
        <v>142</v>
      </c>
      <c r="C52" s="80" t="s">
        <v>143</v>
      </c>
      <c r="D52" s="82"/>
      <c r="E52" s="64">
        <v>0</v>
      </c>
      <c r="F52" s="90">
        <v>4</v>
      </c>
      <c r="G52" s="63">
        <v>0</v>
      </c>
      <c r="H52" s="13">
        <f t="shared" si="3"/>
        <v>0</v>
      </c>
      <c r="I52" s="54">
        <f t="shared" si="4"/>
        <v>0</v>
      </c>
      <c r="J52" s="69"/>
      <c r="K52" s="68"/>
    </row>
    <row r="53" spans="1:11" ht="15.6" x14ac:dyDescent="0.3">
      <c r="A53" s="80" t="s">
        <v>235</v>
      </c>
      <c r="B53" s="80" t="s">
        <v>295</v>
      </c>
      <c r="C53" s="80" t="s">
        <v>313</v>
      </c>
      <c r="D53" s="82"/>
      <c r="E53" s="64">
        <v>0</v>
      </c>
      <c r="F53" s="90">
        <v>2</v>
      </c>
      <c r="G53" s="63">
        <v>0</v>
      </c>
      <c r="H53" s="13">
        <f t="shared" si="3"/>
        <v>0</v>
      </c>
      <c r="I53" s="54">
        <f t="shared" si="4"/>
        <v>0</v>
      </c>
      <c r="J53" s="69"/>
      <c r="K53" s="68"/>
    </row>
    <row r="54" spans="1:11" ht="15.6" x14ac:dyDescent="0.3">
      <c r="A54" s="80" t="s">
        <v>236</v>
      </c>
      <c r="B54" s="80" t="s">
        <v>296</v>
      </c>
      <c r="C54" s="80" t="s">
        <v>314</v>
      </c>
      <c r="D54" s="82"/>
      <c r="E54" s="64">
        <v>0</v>
      </c>
      <c r="F54" s="90">
        <v>24</v>
      </c>
      <c r="G54" s="63">
        <v>0</v>
      </c>
      <c r="H54" s="13">
        <f t="shared" si="3"/>
        <v>0</v>
      </c>
      <c r="I54" s="54">
        <f t="shared" si="4"/>
        <v>0</v>
      </c>
      <c r="J54" s="69"/>
      <c r="K54" s="68"/>
    </row>
    <row r="55" spans="1:11" ht="15.6" x14ac:dyDescent="0.3">
      <c r="A55" s="80" t="s">
        <v>237</v>
      </c>
      <c r="B55" s="80" t="s">
        <v>279</v>
      </c>
      <c r="C55" s="80" t="s">
        <v>302</v>
      </c>
      <c r="D55" s="82"/>
      <c r="E55" s="64">
        <v>0</v>
      </c>
      <c r="F55" s="90">
        <v>24</v>
      </c>
      <c r="G55" s="63">
        <v>0</v>
      </c>
      <c r="H55" s="13">
        <f t="shared" ref="H55:H80" si="5">G55*F55</f>
        <v>0</v>
      </c>
      <c r="I55" s="54">
        <f t="shared" ref="I55:I80" si="6">E55*H55</f>
        <v>0</v>
      </c>
      <c r="J55" s="69"/>
      <c r="K55" s="68"/>
    </row>
    <row r="56" spans="1:11" ht="15.6" x14ac:dyDescent="0.3">
      <c r="A56" s="80" t="s">
        <v>238</v>
      </c>
      <c r="B56" s="80" t="s">
        <v>284</v>
      </c>
      <c r="C56" s="80" t="s">
        <v>305</v>
      </c>
      <c r="D56" s="82"/>
      <c r="E56" s="64">
        <v>0</v>
      </c>
      <c r="F56" s="90">
        <v>2</v>
      </c>
      <c r="G56" s="63">
        <v>0</v>
      </c>
      <c r="H56" s="13">
        <f t="shared" si="5"/>
        <v>0</v>
      </c>
      <c r="I56" s="54">
        <f t="shared" si="6"/>
        <v>0</v>
      </c>
      <c r="J56" s="69"/>
      <c r="K56" s="68"/>
    </row>
    <row r="57" spans="1:11" ht="15.6" x14ac:dyDescent="0.3">
      <c r="A57" s="80" t="s">
        <v>239</v>
      </c>
      <c r="B57" s="80" t="s">
        <v>285</v>
      </c>
      <c r="C57" s="80" t="s">
        <v>326</v>
      </c>
      <c r="D57" s="82"/>
      <c r="E57" s="64">
        <v>0</v>
      </c>
      <c r="F57" s="90">
        <v>2</v>
      </c>
      <c r="G57" s="63">
        <v>0</v>
      </c>
      <c r="H57" s="13">
        <f t="shared" si="5"/>
        <v>0</v>
      </c>
      <c r="I57" s="54">
        <f t="shared" si="6"/>
        <v>0</v>
      </c>
      <c r="J57" s="69"/>
      <c r="K57" s="68"/>
    </row>
    <row r="58" spans="1:11" ht="16.2" customHeight="1" x14ac:dyDescent="0.3">
      <c r="A58" s="80" t="s">
        <v>240</v>
      </c>
      <c r="B58" s="80" t="s">
        <v>116</v>
      </c>
      <c r="C58" s="80" t="s">
        <v>117</v>
      </c>
      <c r="D58" s="82"/>
      <c r="E58" s="64">
        <v>0</v>
      </c>
      <c r="F58" s="90">
        <v>2</v>
      </c>
      <c r="G58" s="63">
        <v>0</v>
      </c>
      <c r="H58" s="13">
        <f t="shared" si="5"/>
        <v>0</v>
      </c>
      <c r="I58" s="54">
        <f t="shared" si="6"/>
        <v>0</v>
      </c>
      <c r="J58" s="69"/>
      <c r="K58" s="68"/>
    </row>
    <row r="59" spans="1:11" ht="15.6" x14ac:dyDescent="0.3">
      <c r="A59" s="80" t="s">
        <v>241</v>
      </c>
      <c r="B59" s="80" t="s">
        <v>286</v>
      </c>
      <c r="C59" s="80" t="s">
        <v>306</v>
      </c>
      <c r="D59" s="82"/>
      <c r="E59" s="64">
        <v>0</v>
      </c>
      <c r="F59" s="90">
        <v>6</v>
      </c>
      <c r="G59" s="63">
        <v>0</v>
      </c>
      <c r="H59" s="13">
        <f t="shared" si="5"/>
        <v>0</v>
      </c>
      <c r="I59" s="54">
        <f t="shared" si="6"/>
        <v>0</v>
      </c>
      <c r="J59" s="69"/>
      <c r="K59" s="68"/>
    </row>
    <row r="60" spans="1:11" ht="15.6" x14ac:dyDescent="0.3">
      <c r="A60" s="80" t="s">
        <v>242</v>
      </c>
      <c r="B60" s="84" t="s">
        <v>287</v>
      </c>
      <c r="C60" s="80" t="s">
        <v>307</v>
      </c>
      <c r="D60" s="82"/>
      <c r="E60" s="64">
        <v>0</v>
      </c>
      <c r="F60" s="90">
        <v>6</v>
      </c>
      <c r="G60" s="63">
        <v>0</v>
      </c>
      <c r="H60" s="13">
        <f t="shared" si="5"/>
        <v>0</v>
      </c>
      <c r="I60" s="54">
        <f t="shared" si="6"/>
        <v>0</v>
      </c>
      <c r="J60" s="69"/>
      <c r="K60" s="68"/>
    </row>
    <row r="61" spans="1:11" ht="16.2" customHeight="1" x14ac:dyDescent="0.3">
      <c r="A61" s="80" t="s">
        <v>243</v>
      </c>
      <c r="B61" s="80" t="s">
        <v>288</v>
      </c>
      <c r="C61" s="80" t="s">
        <v>308</v>
      </c>
      <c r="D61" s="82"/>
      <c r="E61" s="64">
        <v>0</v>
      </c>
      <c r="F61" s="90">
        <v>2</v>
      </c>
      <c r="G61" s="63">
        <v>0</v>
      </c>
      <c r="H61" s="13">
        <f t="shared" si="5"/>
        <v>0</v>
      </c>
      <c r="I61" s="54">
        <f t="shared" si="6"/>
        <v>0</v>
      </c>
      <c r="J61" s="69"/>
      <c r="K61" s="68"/>
    </row>
    <row r="62" spans="1:11" ht="15.6" x14ac:dyDescent="0.3">
      <c r="A62" s="80" t="s">
        <v>244</v>
      </c>
      <c r="B62" s="80" t="s">
        <v>289</v>
      </c>
      <c r="C62" s="80" t="s">
        <v>325</v>
      </c>
      <c r="D62" s="82"/>
      <c r="E62" s="64">
        <v>0</v>
      </c>
      <c r="F62" s="90">
        <v>2</v>
      </c>
      <c r="G62" s="63">
        <v>0</v>
      </c>
      <c r="H62" s="13">
        <f t="shared" si="5"/>
        <v>0</v>
      </c>
      <c r="I62" s="54">
        <f t="shared" si="6"/>
        <v>0</v>
      </c>
      <c r="J62" s="69"/>
      <c r="K62" s="68"/>
    </row>
    <row r="63" spans="1:11" ht="15.6" x14ac:dyDescent="0.3">
      <c r="A63" s="80" t="s">
        <v>245</v>
      </c>
      <c r="B63" s="80" t="s">
        <v>290</v>
      </c>
      <c r="C63" s="80" t="s">
        <v>309</v>
      </c>
      <c r="D63" s="82"/>
      <c r="E63" s="64">
        <v>0</v>
      </c>
      <c r="F63" s="90">
        <v>2</v>
      </c>
      <c r="G63" s="63">
        <v>0</v>
      </c>
      <c r="H63" s="13">
        <f t="shared" si="5"/>
        <v>0</v>
      </c>
      <c r="I63" s="54">
        <f t="shared" si="6"/>
        <v>0</v>
      </c>
      <c r="J63" s="69"/>
      <c r="K63" s="68"/>
    </row>
    <row r="64" spans="1:11" ht="15.6" x14ac:dyDescent="0.3">
      <c r="A64" s="80" t="s">
        <v>246</v>
      </c>
      <c r="B64" s="80" t="s">
        <v>291</v>
      </c>
      <c r="C64" s="80" t="s">
        <v>310</v>
      </c>
      <c r="D64" s="82"/>
      <c r="E64" s="64">
        <v>0</v>
      </c>
      <c r="F64" s="90">
        <v>2</v>
      </c>
      <c r="G64" s="63">
        <v>0</v>
      </c>
      <c r="H64" s="13">
        <f t="shared" si="5"/>
        <v>0</v>
      </c>
      <c r="I64" s="54">
        <f t="shared" si="6"/>
        <v>0</v>
      </c>
      <c r="J64" s="69"/>
      <c r="K64" s="68"/>
    </row>
    <row r="65" spans="1:11" ht="15.6" x14ac:dyDescent="0.3">
      <c r="A65" s="80" t="s">
        <v>247</v>
      </c>
      <c r="B65" s="80" t="s">
        <v>297</v>
      </c>
      <c r="C65" s="80" t="s">
        <v>315</v>
      </c>
      <c r="D65" s="82"/>
      <c r="E65" s="64">
        <v>0</v>
      </c>
      <c r="F65" s="90">
        <v>2</v>
      </c>
      <c r="G65" s="63">
        <v>0</v>
      </c>
      <c r="H65" s="13">
        <f t="shared" si="5"/>
        <v>0</v>
      </c>
      <c r="I65" s="54">
        <f t="shared" si="6"/>
        <v>0</v>
      </c>
      <c r="J65" s="69"/>
      <c r="K65" s="68"/>
    </row>
    <row r="66" spans="1:11" ht="16.2" customHeight="1" x14ac:dyDescent="0.3">
      <c r="A66" s="80" t="s">
        <v>248</v>
      </c>
      <c r="B66" s="80" t="s">
        <v>292</v>
      </c>
      <c r="C66" s="80" t="s">
        <v>311</v>
      </c>
      <c r="D66" s="82"/>
      <c r="E66" s="64">
        <v>0</v>
      </c>
      <c r="F66" s="90">
        <v>2</v>
      </c>
      <c r="G66" s="63">
        <v>0</v>
      </c>
      <c r="H66" s="13">
        <f t="shared" si="5"/>
        <v>0</v>
      </c>
      <c r="I66" s="54">
        <f t="shared" si="6"/>
        <v>0</v>
      </c>
      <c r="J66" s="69"/>
      <c r="K66" s="68"/>
    </row>
    <row r="67" spans="1:11" ht="15.6" x14ac:dyDescent="0.3">
      <c r="A67" s="80" t="s">
        <v>249</v>
      </c>
      <c r="B67" s="80" t="s">
        <v>293</v>
      </c>
      <c r="C67" s="80" t="s">
        <v>312</v>
      </c>
      <c r="D67" s="82"/>
      <c r="E67" s="64">
        <v>0</v>
      </c>
      <c r="F67" s="90">
        <v>2</v>
      </c>
      <c r="G67" s="63">
        <v>0</v>
      </c>
      <c r="H67" s="13">
        <f t="shared" si="5"/>
        <v>0</v>
      </c>
      <c r="I67" s="54">
        <f t="shared" si="6"/>
        <v>0</v>
      </c>
      <c r="J67" s="69"/>
      <c r="K67" s="68"/>
    </row>
    <row r="68" spans="1:11" ht="16.2" customHeight="1" x14ac:dyDescent="0.3">
      <c r="A68" s="80" t="s">
        <v>250</v>
      </c>
      <c r="B68" s="80" t="s">
        <v>294</v>
      </c>
      <c r="C68" s="80" t="s">
        <v>310</v>
      </c>
      <c r="D68" s="82"/>
      <c r="E68" s="64">
        <v>0</v>
      </c>
      <c r="F68" s="90">
        <v>2</v>
      </c>
      <c r="G68" s="63">
        <v>0</v>
      </c>
      <c r="H68" s="13">
        <f t="shared" si="5"/>
        <v>0</v>
      </c>
      <c r="I68" s="54">
        <f t="shared" si="6"/>
        <v>0</v>
      </c>
      <c r="J68" s="69"/>
      <c r="K68" s="68"/>
    </row>
    <row r="69" spans="1:11" ht="15.6" x14ac:dyDescent="0.3">
      <c r="A69" s="80" t="s">
        <v>251</v>
      </c>
      <c r="B69" s="84" t="s">
        <v>142</v>
      </c>
      <c r="C69" s="80" t="s">
        <v>143</v>
      </c>
      <c r="D69" s="82"/>
      <c r="E69" s="64">
        <v>0</v>
      </c>
      <c r="F69" s="90">
        <v>4</v>
      </c>
      <c r="G69" s="63">
        <v>0</v>
      </c>
      <c r="H69" s="13">
        <f t="shared" si="5"/>
        <v>0</v>
      </c>
      <c r="I69" s="54">
        <f t="shared" si="6"/>
        <v>0</v>
      </c>
      <c r="J69" s="69"/>
      <c r="K69" s="68"/>
    </row>
    <row r="70" spans="1:11" ht="15.6" x14ac:dyDescent="0.3">
      <c r="A70" s="80" t="s">
        <v>252</v>
      </c>
      <c r="B70" s="80" t="s">
        <v>296</v>
      </c>
      <c r="C70" s="80" t="s">
        <v>314</v>
      </c>
      <c r="D70" s="82"/>
      <c r="E70" s="64">
        <v>0</v>
      </c>
      <c r="F70" s="90">
        <v>24</v>
      </c>
      <c r="G70" s="63">
        <v>0</v>
      </c>
      <c r="H70" s="13">
        <f t="shared" si="5"/>
        <v>0</v>
      </c>
      <c r="I70" s="54">
        <f t="shared" si="6"/>
        <v>0</v>
      </c>
      <c r="J70" s="69"/>
      <c r="K70" s="68"/>
    </row>
    <row r="71" spans="1:11" ht="15.6" x14ac:dyDescent="0.3">
      <c r="A71" s="80" t="s">
        <v>253</v>
      </c>
      <c r="B71" s="80" t="s">
        <v>279</v>
      </c>
      <c r="C71" s="80" t="s">
        <v>302</v>
      </c>
      <c r="D71" s="82"/>
      <c r="E71" s="64">
        <v>0</v>
      </c>
      <c r="F71" s="90">
        <v>24</v>
      </c>
      <c r="G71" s="63">
        <v>0</v>
      </c>
      <c r="H71" s="13">
        <f t="shared" si="5"/>
        <v>0</v>
      </c>
      <c r="I71" s="54">
        <f t="shared" si="6"/>
        <v>0</v>
      </c>
      <c r="J71" s="69"/>
      <c r="K71" s="68"/>
    </row>
    <row r="72" spans="1:11" ht="16.2" customHeight="1" x14ac:dyDescent="0.3">
      <c r="A72" s="80" t="s">
        <v>254</v>
      </c>
      <c r="B72" s="80" t="s">
        <v>298</v>
      </c>
      <c r="C72" s="80" t="s">
        <v>316</v>
      </c>
      <c r="D72" s="82"/>
      <c r="E72" s="64">
        <v>0</v>
      </c>
      <c r="F72" s="90">
        <v>2</v>
      </c>
      <c r="G72" s="63">
        <v>0</v>
      </c>
      <c r="H72" s="13">
        <f t="shared" si="5"/>
        <v>0</v>
      </c>
      <c r="I72" s="54">
        <f t="shared" si="6"/>
        <v>0</v>
      </c>
      <c r="J72" s="69"/>
      <c r="K72" s="68"/>
    </row>
    <row r="73" spans="1:11" ht="15.6" x14ac:dyDescent="0.3">
      <c r="A73" s="80" t="s">
        <v>255</v>
      </c>
      <c r="B73" s="80" t="s">
        <v>299</v>
      </c>
      <c r="C73" s="80" t="s">
        <v>327</v>
      </c>
      <c r="D73" s="82"/>
      <c r="E73" s="64">
        <v>0</v>
      </c>
      <c r="F73" s="90">
        <v>2</v>
      </c>
      <c r="G73" s="63">
        <v>0</v>
      </c>
      <c r="H73" s="13">
        <f t="shared" si="5"/>
        <v>0</v>
      </c>
      <c r="I73" s="54">
        <f t="shared" si="6"/>
        <v>0</v>
      </c>
      <c r="J73" s="69"/>
      <c r="K73" s="68"/>
    </row>
    <row r="74" spans="1:11" ht="15.6" x14ac:dyDescent="0.3">
      <c r="A74" s="80" t="s">
        <v>256</v>
      </c>
      <c r="B74" s="80" t="s">
        <v>190</v>
      </c>
      <c r="C74" s="80" t="s">
        <v>191</v>
      </c>
      <c r="D74" s="82"/>
      <c r="E74" s="64">
        <v>0</v>
      </c>
      <c r="F74" s="90">
        <v>2</v>
      </c>
      <c r="G74" s="63">
        <v>0</v>
      </c>
      <c r="H74" s="13">
        <f t="shared" si="5"/>
        <v>0</v>
      </c>
      <c r="I74" s="54">
        <f t="shared" si="6"/>
        <v>0</v>
      </c>
      <c r="J74" s="69"/>
      <c r="K74" s="68"/>
    </row>
    <row r="75" spans="1:11" ht="16.2" customHeight="1" x14ac:dyDescent="0.3">
      <c r="A75" s="80" t="s">
        <v>257</v>
      </c>
      <c r="B75" s="80" t="s">
        <v>128</v>
      </c>
      <c r="C75" s="80" t="s">
        <v>129</v>
      </c>
      <c r="D75" s="82"/>
      <c r="E75" s="64">
        <v>0</v>
      </c>
      <c r="F75" s="90">
        <v>2</v>
      </c>
      <c r="G75" s="63">
        <v>0</v>
      </c>
      <c r="H75" s="13">
        <f t="shared" si="5"/>
        <v>0</v>
      </c>
      <c r="I75" s="54">
        <f t="shared" si="6"/>
        <v>0</v>
      </c>
      <c r="J75" s="69"/>
      <c r="K75" s="68"/>
    </row>
    <row r="76" spans="1:11" ht="15.6" x14ac:dyDescent="0.3">
      <c r="A76" s="80" t="s">
        <v>258</v>
      </c>
      <c r="B76" s="80" t="s">
        <v>132</v>
      </c>
      <c r="C76" s="80" t="s">
        <v>133</v>
      </c>
      <c r="D76" s="82"/>
      <c r="E76" s="64">
        <v>0</v>
      </c>
      <c r="F76" s="90">
        <v>2</v>
      </c>
      <c r="G76" s="63">
        <v>0</v>
      </c>
      <c r="H76" s="13">
        <f t="shared" si="5"/>
        <v>0</v>
      </c>
      <c r="I76" s="54">
        <f t="shared" si="6"/>
        <v>0</v>
      </c>
      <c r="J76" s="69"/>
      <c r="K76" s="68"/>
    </row>
    <row r="77" spans="1:11" ht="15.6" x14ac:dyDescent="0.3">
      <c r="A77" s="80" t="s">
        <v>259</v>
      </c>
      <c r="B77" s="80" t="s">
        <v>300</v>
      </c>
      <c r="C77" s="80" t="s">
        <v>317</v>
      </c>
      <c r="D77" s="82"/>
      <c r="E77" s="64">
        <v>0</v>
      </c>
      <c r="F77" s="90">
        <v>2</v>
      </c>
      <c r="G77" s="63">
        <v>0</v>
      </c>
      <c r="H77" s="13">
        <f t="shared" si="5"/>
        <v>0</v>
      </c>
      <c r="I77" s="54">
        <f t="shared" si="6"/>
        <v>0</v>
      </c>
      <c r="J77" s="69"/>
      <c r="K77" s="68"/>
    </row>
    <row r="78" spans="1:11" ht="15.6" x14ac:dyDescent="0.3">
      <c r="A78" s="80" t="s">
        <v>260</v>
      </c>
      <c r="B78" s="84" t="s">
        <v>116</v>
      </c>
      <c r="C78" s="80" t="s">
        <v>117</v>
      </c>
      <c r="D78" s="82"/>
      <c r="E78" s="64">
        <v>0</v>
      </c>
      <c r="F78" s="90">
        <v>2</v>
      </c>
      <c r="G78" s="63">
        <v>0</v>
      </c>
      <c r="H78" s="13">
        <f t="shared" si="5"/>
        <v>0</v>
      </c>
      <c r="I78" s="54">
        <f t="shared" si="6"/>
        <v>0</v>
      </c>
      <c r="J78" s="69"/>
      <c r="K78" s="68"/>
    </row>
    <row r="79" spans="1:11" ht="15.6" x14ac:dyDescent="0.3">
      <c r="A79" s="80" t="s">
        <v>261</v>
      </c>
      <c r="B79" s="80" t="s">
        <v>301</v>
      </c>
      <c r="C79" s="80" t="s">
        <v>318</v>
      </c>
      <c r="D79" s="82"/>
      <c r="E79" s="64">
        <v>0</v>
      </c>
      <c r="F79" s="90">
        <v>1</v>
      </c>
      <c r="G79" s="63">
        <v>0</v>
      </c>
      <c r="H79" s="13">
        <f t="shared" si="5"/>
        <v>0</v>
      </c>
      <c r="I79" s="54">
        <f t="shared" si="6"/>
        <v>0</v>
      </c>
      <c r="J79" s="69"/>
      <c r="K79" s="68"/>
    </row>
    <row r="80" spans="1:11" ht="16.2" customHeight="1" x14ac:dyDescent="0.3">
      <c r="A80" s="80" t="s">
        <v>262</v>
      </c>
      <c r="B80" s="91" t="s">
        <v>335</v>
      </c>
      <c r="C80" s="91" t="s">
        <v>328</v>
      </c>
      <c r="D80" s="82"/>
      <c r="E80" s="64">
        <v>0</v>
      </c>
      <c r="F80" s="90">
        <v>50</v>
      </c>
      <c r="G80" s="63">
        <v>0</v>
      </c>
      <c r="H80" s="13">
        <f t="shared" si="5"/>
        <v>0</v>
      </c>
      <c r="I80" s="54">
        <f t="shared" si="6"/>
        <v>0</v>
      </c>
      <c r="J80" s="69"/>
      <c r="K80" s="68"/>
    </row>
    <row r="81" spans="1:11" ht="15.6" x14ac:dyDescent="0.3">
      <c r="A81" s="80" t="s">
        <v>263</v>
      </c>
      <c r="B81" s="91" t="s">
        <v>336</v>
      </c>
      <c r="C81" s="91" t="s">
        <v>329</v>
      </c>
      <c r="D81" s="82"/>
      <c r="E81" s="64">
        <v>0</v>
      </c>
      <c r="F81" s="90">
        <v>50</v>
      </c>
      <c r="G81" s="63">
        <v>0</v>
      </c>
      <c r="H81" s="13">
        <f t="shared" ref="H81:H96" si="7">G81*F81</f>
        <v>0</v>
      </c>
      <c r="I81" s="54">
        <f t="shared" ref="I81:I96" si="8">E81*H81</f>
        <v>0</v>
      </c>
      <c r="J81" s="69"/>
      <c r="K81" s="68"/>
    </row>
    <row r="82" spans="1:11" ht="15.6" x14ac:dyDescent="0.3">
      <c r="A82" s="80" t="s">
        <v>264</v>
      </c>
      <c r="B82" s="91" t="s">
        <v>337</v>
      </c>
      <c r="C82" s="91" t="s">
        <v>330</v>
      </c>
      <c r="D82" s="82"/>
      <c r="E82" s="64">
        <v>0</v>
      </c>
      <c r="F82" s="90">
        <v>50</v>
      </c>
      <c r="G82" s="63">
        <v>0</v>
      </c>
      <c r="H82" s="13">
        <f t="shared" si="7"/>
        <v>0</v>
      </c>
      <c r="I82" s="54">
        <f t="shared" si="8"/>
        <v>0</v>
      </c>
      <c r="J82" s="69"/>
      <c r="K82" s="68"/>
    </row>
    <row r="83" spans="1:11" ht="15.6" x14ac:dyDescent="0.3">
      <c r="A83" s="80" t="s">
        <v>265</v>
      </c>
      <c r="B83" s="91" t="s">
        <v>83</v>
      </c>
      <c r="C83" s="91" t="s">
        <v>84</v>
      </c>
      <c r="D83" s="82"/>
      <c r="E83" s="64">
        <v>0</v>
      </c>
      <c r="F83" s="90">
        <v>50</v>
      </c>
      <c r="G83" s="63">
        <v>0</v>
      </c>
      <c r="H83" s="13">
        <f t="shared" si="7"/>
        <v>0</v>
      </c>
      <c r="I83" s="54">
        <f t="shared" si="8"/>
        <v>0</v>
      </c>
      <c r="J83" s="69"/>
      <c r="K83" s="68"/>
    </row>
    <row r="84" spans="1:11" ht="16.2" customHeight="1" x14ac:dyDescent="0.3">
      <c r="A84" s="80" t="s">
        <v>266</v>
      </c>
      <c r="B84" s="91" t="s">
        <v>81</v>
      </c>
      <c r="C84" s="91" t="s">
        <v>82</v>
      </c>
      <c r="D84" s="82"/>
      <c r="E84" s="64">
        <v>0</v>
      </c>
      <c r="F84" s="90">
        <v>50</v>
      </c>
      <c r="G84" s="63">
        <v>0</v>
      </c>
      <c r="H84" s="13">
        <f t="shared" si="7"/>
        <v>0</v>
      </c>
      <c r="I84" s="54">
        <f t="shared" si="8"/>
        <v>0</v>
      </c>
      <c r="J84" s="69"/>
      <c r="K84" s="68"/>
    </row>
    <row r="85" spans="1:11" ht="15.6" x14ac:dyDescent="0.3">
      <c r="A85" s="80" t="s">
        <v>267</v>
      </c>
      <c r="B85" s="91" t="s">
        <v>338</v>
      </c>
      <c r="C85" s="91" t="s">
        <v>331</v>
      </c>
      <c r="D85" s="82"/>
      <c r="E85" s="64">
        <v>0</v>
      </c>
      <c r="F85" s="90">
        <v>50</v>
      </c>
      <c r="G85" s="63">
        <v>0</v>
      </c>
      <c r="H85" s="13">
        <f t="shared" si="7"/>
        <v>0</v>
      </c>
      <c r="I85" s="54">
        <f t="shared" si="8"/>
        <v>0</v>
      </c>
      <c r="J85" s="69"/>
      <c r="K85" s="68"/>
    </row>
    <row r="86" spans="1:11" ht="15.6" x14ac:dyDescent="0.3">
      <c r="A86" s="80" t="s">
        <v>268</v>
      </c>
      <c r="B86" s="91" t="s">
        <v>339</v>
      </c>
      <c r="C86" s="91" t="s">
        <v>343</v>
      </c>
      <c r="D86" s="82"/>
      <c r="E86" s="64">
        <v>0</v>
      </c>
      <c r="F86" s="90">
        <v>50</v>
      </c>
      <c r="G86" s="63">
        <v>0</v>
      </c>
      <c r="H86" s="13">
        <f t="shared" si="7"/>
        <v>0</v>
      </c>
      <c r="I86" s="54">
        <f t="shared" si="8"/>
        <v>0</v>
      </c>
      <c r="J86" s="69"/>
      <c r="K86" s="68"/>
    </row>
    <row r="87" spans="1:11" ht="16.2" customHeight="1" x14ac:dyDescent="0.3">
      <c r="A87" s="80" t="s">
        <v>269</v>
      </c>
      <c r="B87" s="91" t="s">
        <v>184</v>
      </c>
      <c r="C87" s="91" t="s">
        <v>185</v>
      </c>
      <c r="D87" s="82"/>
      <c r="E87" s="64">
        <v>0</v>
      </c>
      <c r="F87" s="90">
        <v>50</v>
      </c>
      <c r="G87" s="63">
        <v>0</v>
      </c>
      <c r="H87" s="13">
        <f t="shared" si="7"/>
        <v>0</v>
      </c>
      <c r="I87" s="54">
        <f t="shared" si="8"/>
        <v>0</v>
      </c>
      <c r="J87" s="69"/>
      <c r="K87" s="68"/>
    </row>
    <row r="88" spans="1:11" ht="15.6" x14ac:dyDescent="0.3">
      <c r="A88" s="80" t="s">
        <v>270</v>
      </c>
      <c r="B88" s="91" t="s">
        <v>340</v>
      </c>
      <c r="C88" s="91" t="s">
        <v>332</v>
      </c>
      <c r="D88" s="82"/>
      <c r="E88" s="64">
        <v>0</v>
      </c>
      <c r="F88" s="90">
        <v>50</v>
      </c>
      <c r="G88" s="63">
        <v>0</v>
      </c>
      <c r="H88" s="13">
        <f t="shared" si="7"/>
        <v>0</v>
      </c>
      <c r="I88" s="54">
        <f t="shared" si="8"/>
        <v>0</v>
      </c>
      <c r="J88" s="69"/>
      <c r="K88" s="68"/>
    </row>
    <row r="89" spans="1:11" ht="15.6" x14ac:dyDescent="0.3">
      <c r="A89" s="80" t="s">
        <v>271</v>
      </c>
      <c r="B89" s="91" t="s">
        <v>186</v>
      </c>
      <c r="C89" s="91" t="s">
        <v>333</v>
      </c>
      <c r="D89" s="82"/>
      <c r="E89" s="64">
        <v>0</v>
      </c>
      <c r="F89" s="90">
        <v>50</v>
      </c>
      <c r="G89" s="63">
        <v>0</v>
      </c>
      <c r="H89" s="13">
        <f t="shared" si="7"/>
        <v>0</v>
      </c>
      <c r="I89" s="54">
        <f t="shared" si="8"/>
        <v>0</v>
      </c>
      <c r="J89" s="69"/>
      <c r="K89" s="68"/>
    </row>
    <row r="90" spans="1:11" ht="15.6" x14ac:dyDescent="0.3">
      <c r="A90" s="80" t="s">
        <v>272</v>
      </c>
      <c r="B90" s="91" t="s">
        <v>98</v>
      </c>
      <c r="C90" s="91" t="s">
        <v>100</v>
      </c>
      <c r="D90" s="82"/>
      <c r="E90" s="64">
        <v>0</v>
      </c>
      <c r="F90" s="90">
        <v>50</v>
      </c>
      <c r="G90" s="63">
        <v>0</v>
      </c>
      <c r="H90" s="13">
        <f t="shared" si="7"/>
        <v>0</v>
      </c>
      <c r="I90" s="54">
        <f t="shared" si="8"/>
        <v>0</v>
      </c>
      <c r="J90" s="69"/>
      <c r="K90" s="68"/>
    </row>
    <row r="91" spans="1:11" ht="15.6" x14ac:dyDescent="0.3">
      <c r="A91" s="80" t="s">
        <v>273</v>
      </c>
      <c r="B91" s="91" t="s">
        <v>102</v>
      </c>
      <c r="C91" s="91" t="s">
        <v>103</v>
      </c>
      <c r="D91" s="82"/>
      <c r="E91" s="64">
        <v>0</v>
      </c>
      <c r="F91" s="90">
        <v>50</v>
      </c>
      <c r="G91" s="63">
        <v>0</v>
      </c>
      <c r="H91" s="13">
        <f t="shared" si="7"/>
        <v>0</v>
      </c>
      <c r="I91" s="54">
        <f t="shared" si="8"/>
        <v>0</v>
      </c>
      <c r="J91" s="69"/>
      <c r="K91" s="68"/>
    </row>
    <row r="92" spans="1:11" ht="16.2" customHeight="1" x14ac:dyDescent="0.3">
      <c r="A92" s="80" t="s">
        <v>274</v>
      </c>
      <c r="B92" s="91" t="s">
        <v>187</v>
      </c>
      <c r="C92" s="91" t="s">
        <v>188</v>
      </c>
      <c r="D92" s="82"/>
      <c r="E92" s="64">
        <v>0</v>
      </c>
      <c r="F92" s="90">
        <v>50</v>
      </c>
      <c r="G92" s="63">
        <v>0</v>
      </c>
      <c r="H92" s="13">
        <f t="shared" si="7"/>
        <v>0</v>
      </c>
      <c r="I92" s="54">
        <f t="shared" si="8"/>
        <v>0</v>
      </c>
      <c r="J92" s="69"/>
      <c r="K92" s="68"/>
    </row>
    <row r="93" spans="1:11" ht="15.6" x14ac:dyDescent="0.3">
      <c r="A93" s="80" t="s">
        <v>275</v>
      </c>
      <c r="B93" s="91" t="s">
        <v>341</v>
      </c>
      <c r="C93" s="91" t="s">
        <v>334</v>
      </c>
      <c r="D93" s="82"/>
      <c r="E93" s="64">
        <v>0</v>
      </c>
      <c r="F93" s="90">
        <v>50</v>
      </c>
      <c r="G93" s="63">
        <v>0</v>
      </c>
      <c r="H93" s="13">
        <f t="shared" si="7"/>
        <v>0</v>
      </c>
      <c r="I93" s="54">
        <f t="shared" si="8"/>
        <v>0</v>
      </c>
      <c r="J93" s="69"/>
      <c r="K93" s="68"/>
    </row>
    <row r="94" spans="1:11" ht="16.2" customHeight="1" x14ac:dyDescent="0.3">
      <c r="A94" s="80" t="s">
        <v>276</v>
      </c>
      <c r="B94" s="91" t="s">
        <v>189</v>
      </c>
      <c r="C94" s="91" t="s">
        <v>110</v>
      </c>
      <c r="D94" s="82"/>
      <c r="E94" s="64">
        <v>0</v>
      </c>
      <c r="F94" s="90">
        <v>50</v>
      </c>
      <c r="G94" s="63">
        <v>0</v>
      </c>
      <c r="H94" s="13">
        <f t="shared" si="7"/>
        <v>0</v>
      </c>
      <c r="I94" s="54">
        <f t="shared" si="8"/>
        <v>0</v>
      </c>
      <c r="J94" s="69"/>
      <c r="K94" s="68"/>
    </row>
    <row r="95" spans="1:11" ht="15.6" x14ac:dyDescent="0.3">
      <c r="A95" s="80" t="s">
        <v>277</v>
      </c>
      <c r="B95" s="91" t="s">
        <v>116</v>
      </c>
      <c r="C95" s="91" t="s">
        <v>117</v>
      </c>
      <c r="D95" s="82"/>
      <c r="E95" s="64">
        <v>0</v>
      </c>
      <c r="F95" s="90">
        <v>50</v>
      </c>
      <c r="G95" s="63">
        <v>0</v>
      </c>
      <c r="H95" s="13">
        <f t="shared" si="7"/>
        <v>0</v>
      </c>
      <c r="I95" s="54">
        <f t="shared" si="8"/>
        <v>0</v>
      </c>
      <c r="J95" s="69"/>
      <c r="K95" s="68"/>
    </row>
    <row r="96" spans="1:11" ht="16.2" thickBot="1" x14ac:dyDescent="0.35">
      <c r="A96" s="80" t="s">
        <v>278</v>
      </c>
      <c r="B96" s="91" t="s">
        <v>342</v>
      </c>
      <c r="C96" s="91" t="s">
        <v>319</v>
      </c>
      <c r="D96" s="82"/>
      <c r="E96" s="64">
        <v>0</v>
      </c>
      <c r="F96" s="90">
        <v>50</v>
      </c>
      <c r="G96" s="63">
        <v>0</v>
      </c>
      <c r="H96" s="13">
        <f t="shared" si="7"/>
        <v>0</v>
      </c>
      <c r="I96" s="54">
        <f t="shared" si="8"/>
        <v>0</v>
      </c>
      <c r="J96" s="69"/>
      <c r="K96" s="68"/>
    </row>
    <row r="97" spans="1:11" ht="31.2" x14ac:dyDescent="0.3">
      <c r="A97" s="10"/>
      <c r="B97" s="11" t="s">
        <v>35</v>
      </c>
      <c r="C97" s="10"/>
      <c r="D97" s="14"/>
      <c r="E97" s="14"/>
      <c r="F97" s="15"/>
      <c r="G97" s="26"/>
      <c r="H97" s="16">
        <f>SUBTOTAL(9,H20:H96)</f>
        <v>0</v>
      </c>
      <c r="I97" s="16">
        <f>SUBTOTAL(9,I20:I96)</f>
        <v>0</v>
      </c>
      <c r="J97" s="69"/>
      <c r="K97" s="68"/>
    </row>
    <row r="98" spans="1:11" ht="15.6" x14ac:dyDescent="0.3">
      <c r="A98" s="10"/>
      <c r="B98" s="11" t="s">
        <v>2</v>
      </c>
      <c r="C98" s="10"/>
      <c r="D98" s="14"/>
      <c r="E98" s="14"/>
      <c r="F98" s="15"/>
      <c r="G98" s="26"/>
      <c r="H98" s="27">
        <f>H97*0.15</f>
        <v>0</v>
      </c>
      <c r="I98" s="55"/>
      <c r="J98" s="69"/>
      <c r="K98" s="68"/>
    </row>
    <row r="99" spans="1:11" ht="31.8" thickBot="1" x14ac:dyDescent="0.35">
      <c r="A99" s="10"/>
      <c r="B99" s="11" t="s">
        <v>36</v>
      </c>
      <c r="C99" s="10"/>
      <c r="D99" s="14"/>
      <c r="E99" s="14"/>
      <c r="F99" s="15"/>
      <c r="G99" s="26"/>
      <c r="H99" s="28">
        <f>H97+H98</f>
        <v>0</v>
      </c>
      <c r="I99" s="56"/>
      <c r="J99" s="69"/>
      <c r="K99" s="68"/>
    </row>
    <row r="100" spans="1:11" x14ac:dyDescent="0.3">
      <c r="A100" s="70"/>
      <c r="B100" s="71"/>
      <c r="C100" s="70"/>
      <c r="D100" s="72"/>
      <c r="E100" s="72"/>
      <c r="F100" s="72"/>
      <c r="G100" s="73"/>
      <c r="H100" s="73"/>
      <c r="I100" s="73"/>
      <c r="J100" s="73"/>
      <c r="K100" s="73"/>
    </row>
    <row r="101" spans="1:11" ht="15" thickBot="1" x14ac:dyDescent="0.35">
      <c r="A101" s="70"/>
      <c r="B101" s="73"/>
      <c r="C101" s="70"/>
      <c r="D101" s="72"/>
      <c r="E101" s="72"/>
      <c r="F101" s="72"/>
      <c r="G101" s="73"/>
      <c r="H101" s="73"/>
      <c r="I101" s="73"/>
      <c r="J101" s="73"/>
      <c r="K101" s="73"/>
    </row>
    <row r="102" spans="1:11" ht="25.8" customHeight="1" x14ac:dyDescent="0.3">
      <c r="A102" s="70"/>
      <c r="B102" s="114" t="s">
        <v>44</v>
      </c>
      <c r="C102" s="70"/>
      <c r="D102" s="112"/>
      <c r="E102" s="113"/>
      <c r="F102" s="97"/>
      <c r="G102" s="98"/>
      <c r="H102" s="73"/>
      <c r="I102" s="73"/>
      <c r="J102" s="73"/>
      <c r="K102" s="73"/>
    </row>
    <row r="103" spans="1:11" ht="17.399999999999999" customHeight="1" x14ac:dyDescent="0.3">
      <c r="A103" s="70"/>
      <c r="B103" s="115"/>
      <c r="C103" s="70"/>
      <c r="D103" s="99" t="s">
        <v>37</v>
      </c>
      <c r="E103" s="100"/>
      <c r="F103" s="75" t="s">
        <v>39</v>
      </c>
      <c r="G103" s="79"/>
      <c r="H103" s="73"/>
      <c r="I103" s="73"/>
      <c r="J103" s="73"/>
      <c r="K103" s="73"/>
    </row>
    <row r="104" spans="1:11" ht="34.799999999999997" customHeight="1" x14ac:dyDescent="0.3">
      <c r="A104" s="70"/>
      <c r="B104" s="115"/>
      <c r="C104" s="70"/>
      <c r="D104" s="101"/>
      <c r="E104" s="102"/>
      <c r="F104" s="95"/>
      <c r="G104" s="96"/>
      <c r="H104" s="73"/>
      <c r="I104" s="73"/>
      <c r="J104" s="73"/>
      <c r="K104" s="73"/>
    </row>
    <row r="105" spans="1:11" ht="19.2" customHeight="1" thickBot="1" x14ac:dyDescent="0.35">
      <c r="A105" s="70"/>
      <c r="B105" s="116"/>
      <c r="C105" s="70"/>
      <c r="D105" s="103" t="s">
        <v>47</v>
      </c>
      <c r="E105" s="104"/>
      <c r="F105" s="105" t="s">
        <v>38</v>
      </c>
      <c r="G105" s="106"/>
      <c r="H105" s="73"/>
      <c r="I105" s="73"/>
      <c r="J105" s="73"/>
      <c r="K105" s="73"/>
    </row>
    <row r="106" spans="1:11" x14ac:dyDescent="0.3">
      <c r="A106" s="70"/>
      <c r="B106" s="73"/>
      <c r="C106" s="70"/>
      <c r="D106" s="72"/>
      <c r="E106" s="72"/>
      <c r="F106" s="72"/>
      <c r="G106" s="73"/>
      <c r="H106" s="73"/>
      <c r="I106" s="73"/>
      <c r="J106" s="73"/>
      <c r="K106" s="73"/>
    </row>
    <row r="107" spans="1:11" x14ac:dyDescent="0.3">
      <c r="A107" s="70"/>
      <c r="B107" s="73"/>
      <c r="C107" s="70"/>
      <c r="D107" s="72"/>
      <c r="E107" s="72"/>
      <c r="F107" s="72"/>
      <c r="G107" s="73"/>
      <c r="H107" s="73"/>
      <c r="I107" s="73"/>
      <c r="J107" s="73"/>
      <c r="K107" s="73"/>
    </row>
  </sheetData>
  <sheetProtection formatCells="0" formatColumns="0" formatRows="0" insertRows="0"/>
  <protectedRanges>
    <protectedRange sqref="D102:G104" name="Range7"/>
    <protectedRange sqref="J20:K99" name="Range6"/>
    <protectedRange sqref="D14:F16" name="Range2"/>
    <protectedRange sqref="B3:B5" name="Range1"/>
    <protectedRange sqref="G20:G21" name="Range3_2"/>
  </protectedRanges>
  <mergeCells count="17">
    <mergeCell ref="A21:C21"/>
    <mergeCell ref="B20:C20"/>
    <mergeCell ref="D102:E102"/>
    <mergeCell ref="B102:B105"/>
    <mergeCell ref="A34:C34"/>
    <mergeCell ref="F104:G104"/>
    <mergeCell ref="F102:G102"/>
    <mergeCell ref="D103:E103"/>
    <mergeCell ref="D104:E104"/>
    <mergeCell ref="D105:E105"/>
    <mergeCell ref="F105:G105"/>
    <mergeCell ref="D13:E13"/>
    <mergeCell ref="D14:E14"/>
    <mergeCell ref="D15:E15"/>
    <mergeCell ref="D16:E16"/>
    <mergeCell ref="F18:H18"/>
    <mergeCell ref="G14:G16"/>
  </mergeCells>
  <phoneticPr fontId="12" type="noConversion"/>
  <dataValidations count="2">
    <dataValidation type="decimal" operator="greaterThanOrEqual" allowBlank="1" showInputMessage="1" showErrorMessage="1" sqref="D14:E16 F22:F34 G22:G96" xr:uid="{8C15FC5A-F30C-4ABB-9E84-56D0A532AF68}">
      <formula1>0</formula1>
    </dataValidation>
    <dataValidation type="list" allowBlank="1" showInputMessage="1" showErrorMessage="1" sqref="F14:F16" xr:uid="{A2253CC2-115D-4BD6-BBDF-A56F3784C27D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84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1AFAC-504F-4B96-B839-3E327A8B2820}">
  <dimension ref="A3:F51"/>
  <sheetViews>
    <sheetView topLeftCell="A34" workbookViewId="0">
      <selection activeCell="C53" sqref="C53"/>
    </sheetView>
  </sheetViews>
  <sheetFormatPr defaultRowHeight="14.4" x14ac:dyDescent="0.3"/>
  <cols>
    <col min="1" max="1" width="13.88671875" customWidth="1"/>
    <col min="2" max="2" width="30" customWidth="1"/>
    <col min="3" max="3" width="58.88671875" customWidth="1"/>
    <col min="4" max="4" width="20.5546875" customWidth="1"/>
    <col min="5" max="5" width="36.5546875" style="77" customWidth="1"/>
    <col min="6" max="6" width="29.77734375" customWidth="1"/>
  </cols>
  <sheetData>
    <row r="3" spans="1:6" x14ac:dyDescent="0.3">
      <c r="A3" t="s">
        <v>65</v>
      </c>
      <c r="B3" t="s">
        <v>66</v>
      </c>
      <c r="C3" t="s">
        <v>68</v>
      </c>
      <c r="D3" t="s">
        <v>69</v>
      </c>
      <c r="E3" s="77" t="s">
        <v>70</v>
      </c>
      <c r="F3" t="s">
        <v>67</v>
      </c>
    </row>
    <row r="4" spans="1:6" x14ac:dyDescent="0.3">
      <c r="A4" t="s">
        <v>71</v>
      </c>
      <c r="B4" t="s">
        <v>72</v>
      </c>
      <c r="C4" t="s">
        <v>74</v>
      </c>
      <c r="D4" t="s">
        <v>75</v>
      </c>
      <c r="E4" s="77">
        <v>5</v>
      </c>
      <c r="F4" t="s">
        <v>73</v>
      </c>
    </row>
    <row r="5" spans="1:6" x14ac:dyDescent="0.3">
      <c r="A5" t="s">
        <v>76</v>
      </c>
      <c r="B5" t="s">
        <v>77</v>
      </c>
      <c r="C5" t="s">
        <v>78</v>
      </c>
      <c r="D5">
        <v>36</v>
      </c>
      <c r="E5" s="77">
        <v>5</v>
      </c>
      <c r="F5" t="s">
        <v>73</v>
      </c>
    </row>
    <row r="6" spans="1:6" x14ac:dyDescent="0.3">
      <c r="A6" t="s">
        <v>12</v>
      </c>
      <c r="B6" t="s">
        <v>79</v>
      </c>
      <c r="C6" t="s">
        <v>80</v>
      </c>
      <c r="D6" t="s">
        <v>75</v>
      </c>
      <c r="E6" s="77">
        <v>5</v>
      </c>
      <c r="F6" t="s">
        <v>73</v>
      </c>
    </row>
    <row r="7" spans="1:6" x14ac:dyDescent="0.3">
      <c r="A7" t="s">
        <v>13</v>
      </c>
      <c r="B7" t="s">
        <v>81</v>
      </c>
      <c r="C7" t="s">
        <v>82</v>
      </c>
      <c r="D7" t="s">
        <v>75</v>
      </c>
      <c r="E7" s="77">
        <v>5</v>
      </c>
      <c r="F7" t="s">
        <v>73</v>
      </c>
    </row>
    <row r="8" spans="1:6" x14ac:dyDescent="0.3">
      <c r="A8" t="s">
        <v>14</v>
      </c>
      <c r="B8" t="s">
        <v>83</v>
      </c>
      <c r="C8" t="s">
        <v>84</v>
      </c>
      <c r="D8" t="s">
        <v>75</v>
      </c>
      <c r="E8" s="77">
        <v>5</v>
      </c>
      <c r="F8" t="s">
        <v>73</v>
      </c>
    </row>
    <row r="9" spans="1:6" x14ac:dyDescent="0.3">
      <c r="A9" t="s">
        <v>15</v>
      </c>
      <c r="B9" t="s">
        <v>85</v>
      </c>
      <c r="C9" t="s">
        <v>86</v>
      </c>
      <c r="D9" t="s">
        <v>75</v>
      </c>
      <c r="E9" s="77">
        <v>5</v>
      </c>
      <c r="F9" t="s">
        <v>73</v>
      </c>
    </row>
    <row r="10" spans="1:6" x14ac:dyDescent="0.3">
      <c r="A10" t="s">
        <v>87</v>
      </c>
      <c r="B10" t="s">
        <v>88</v>
      </c>
      <c r="C10" t="s">
        <v>89</v>
      </c>
      <c r="D10">
        <v>36</v>
      </c>
      <c r="E10" s="77">
        <v>5</v>
      </c>
      <c r="F10" t="s">
        <v>73</v>
      </c>
    </row>
    <row r="11" spans="1:6" x14ac:dyDescent="0.3">
      <c r="A11" t="s">
        <v>16</v>
      </c>
      <c r="B11" t="s">
        <v>90</v>
      </c>
      <c r="C11" t="s">
        <v>91</v>
      </c>
      <c r="D11" t="s">
        <v>75</v>
      </c>
      <c r="E11" s="77">
        <v>5</v>
      </c>
      <c r="F11" t="s">
        <v>73</v>
      </c>
    </row>
    <row r="12" spans="1:6" x14ac:dyDescent="0.3">
      <c r="A12" t="s">
        <v>92</v>
      </c>
      <c r="B12" t="s">
        <v>93</v>
      </c>
      <c r="C12" t="s">
        <v>94</v>
      </c>
      <c r="D12">
        <v>36</v>
      </c>
      <c r="E12" s="77">
        <v>5</v>
      </c>
      <c r="F12" t="s">
        <v>73</v>
      </c>
    </row>
    <row r="13" spans="1:6" x14ac:dyDescent="0.3">
      <c r="A13" t="s">
        <v>95</v>
      </c>
      <c r="B13" t="s">
        <v>96</v>
      </c>
      <c r="C13" t="s">
        <v>97</v>
      </c>
      <c r="D13">
        <v>36</v>
      </c>
      <c r="E13" s="77">
        <v>5</v>
      </c>
      <c r="F13" t="s">
        <v>73</v>
      </c>
    </row>
    <row r="14" spans="1:6" x14ac:dyDescent="0.3">
      <c r="A14" t="s">
        <v>17</v>
      </c>
      <c r="B14" t="s">
        <v>98</v>
      </c>
      <c r="C14" t="s">
        <v>100</v>
      </c>
      <c r="D14" t="s">
        <v>75</v>
      </c>
      <c r="E14" s="77">
        <v>5</v>
      </c>
      <c r="F14" t="s">
        <v>99</v>
      </c>
    </row>
    <row r="15" spans="1:6" x14ac:dyDescent="0.3">
      <c r="A15" t="s">
        <v>101</v>
      </c>
      <c r="B15" t="s">
        <v>102</v>
      </c>
      <c r="C15" t="s">
        <v>103</v>
      </c>
      <c r="D15">
        <v>36</v>
      </c>
      <c r="E15" s="77">
        <v>5</v>
      </c>
      <c r="F15" t="s">
        <v>73</v>
      </c>
    </row>
    <row r="16" spans="1:6" x14ac:dyDescent="0.3">
      <c r="A16" t="s">
        <v>18</v>
      </c>
      <c r="B16" t="s">
        <v>104</v>
      </c>
      <c r="C16" t="s">
        <v>105</v>
      </c>
      <c r="D16" t="s">
        <v>75</v>
      </c>
      <c r="E16" s="77">
        <v>5</v>
      </c>
      <c r="F16" t="s">
        <v>99</v>
      </c>
    </row>
    <row r="17" spans="1:6" x14ac:dyDescent="0.3">
      <c r="A17" t="s">
        <v>106</v>
      </c>
      <c r="B17" t="s">
        <v>107</v>
      </c>
      <c r="C17" t="s">
        <v>108</v>
      </c>
      <c r="D17">
        <v>36</v>
      </c>
      <c r="E17" s="77">
        <v>5</v>
      </c>
      <c r="F17">
        <f>-H15</f>
        <v>0</v>
      </c>
    </row>
    <row r="18" spans="1:6" x14ac:dyDescent="0.3">
      <c r="A18" t="s">
        <v>19</v>
      </c>
      <c r="B18" t="s">
        <v>109</v>
      </c>
      <c r="C18" t="s">
        <v>110</v>
      </c>
      <c r="D18" t="s">
        <v>75</v>
      </c>
      <c r="E18" s="77">
        <v>5</v>
      </c>
      <c r="F18" t="s">
        <v>99</v>
      </c>
    </row>
    <row r="19" spans="1:6" x14ac:dyDescent="0.3">
      <c r="A19" t="s">
        <v>20</v>
      </c>
      <c r="B19" t="s">
        <v>111</v>
      </c>
      <c r="C19" t="s">
        <v>112</v>
      </c>
      <c r="D19" t="s">
        <v>75</v>
      </c>
      <c r="E19" s="77">
        <v>5</v>
      </c>
      <c r="F19" t="s">
        <v>99</v>
      </c>
    </row>
    <row r="20" spans="1:6" x14ac:dyDescent="0.3">
      <c r="A20" t="s">
        <v>113</v>
      </c>
      <c r="B20" t="s">
        <v>114</v>
      </c>
      <c r="C20" t="s">
        <v>115</v>
      </c>
      <c r="D20">
        <v>36</v>
      </c>
      <c r="E20" s="77">
        <v>5</v>
      </c>
      <c r="F20" t="s">
        <v>73</v>
      </c>
    </row>
    <row r="21" spans="1:6" x14ac:dyDescent="0.3">
      <c r="A21" t="s">
        <v>21</v>
      </c>
      <c r="B21" t="s">
        <v>116</v>
      </c>
      <c r="C21" t="s">
        <v>117</v>
      </c>
      <c r="D21" t="s">
        <v>75</v>
      </c>
      <c r="E21" s="77">
        <v>5</v>
      </c>
      <c r="F21" t="s">
        <v>99</v>
      </c>
    </row>
    <row r="22" spans="1:6" x14ac:dyDescent="0.3">
      <c r="A22" t="s">
        <v>51</v>
      </c>
      <c r="B22" t="s">
        <v>118</v>
      </c>
      <c r="C22" t="s">
        <v>119</v>
      </c>
      <c r="D22" t="s">
        <v>75</v>
      </c>
      <c r="E22" s="77">
        <v>5</v>
      </c>
      <c r="F22" t="s">
        <v>73</v>
      </c>
    </row>
    <row r="23" spans="1:6" x14ac:dyDescent="0.3">
      <c r="A23" t="s">
        <v>52</v>
      </c>
      <c r="B23" t="s">
        <v>120</v>
      </c>
      <c r="C23" t="s">
        <v>121</v>
      </c>
      <c r="D23" t="s">
        <v>75</v>
      </c>
      <c r="E23" s="77">
        <v>5</v>
      </c>
      <c r="F23" t="s">
        <v>73</v>
      </c>
    </row>
    <row r="24" spans="1:6" x14ac:dyDescent="0.3">
      <c r="A24" t="s">
        <v>122</v>
      </c>
      <c r="B24" t="s">
        <v>123</v>
      </c>
      <c r="C24" t="s">
        <v>124</v>
      </c>
      <c r="D24" t="s">
        <v>75</v>
      </c>
      <c r="E24" s="77">
        <v>1</v>
      </c>
      <c r="F24" t="s">
        <v>73</v>
      </c>
    </row>
    <row r="25" spans="1:6" x14ac:dyDescent="0.3">
      <c r="A25" t="s">
        <v>125</v>
      </c>
      <c r="B25" t="s">
        <v>126</v>
      </c>
      <c r="C25" t="s">
        <v>127</v>
      </c>
      <c r="D25">
        <v>12</v>
      </c>
      <c r="E25" s="77">
        <v>1</v>
      </c>
      <c r="F25" t="s">
        <v>73</v>
      </c>
    </row>
    <row r="26" spans="1:6" x14ac:dyDescent="0.3">
      <c r="A26" t="s">
        <v>22</v>
      </c>
      <c r="B26" t="s">
        <v>128</v>
      </c>
      <c r="C26" t="s">
        <v>129</v>
      </c>
      <c r="D26" t="s">
        <v>75</v>
      </c>
      <c r="E26" s="77">
        <v>1</v>
      </c>
      <c r="F26" t="s">
        <v>73</v>
      </c>
    </row>
    <row r="27" spans="1:6" x14ac:dyDescent="0.3">
      <c r="A27" t="s">
        <v>23</v>
      </c>
      <c r="B27" t="s">
        <v>130</v>
      </c>
      <c r="C27" t="s">
        <v>131</v>
      </c>
      <c r="D27" t="s">
        <v>75</v>
      </c>
      <c r="E27" s="77">
        <v>1</v>
      </c>
      <c r="F27" t="s">
        <v>73</v>
      </c>
    </row>
    <row r="28" spans="1:6" x14ac:dyDescent="0.3">
      <c r="A28" t="s">
        <v>24</v>
      </c>
      <c r="B28" t="s">
        <v>132</v>
      </c>
      <c r="C28" t="s">
        <v>133</v>
      </c>
      <c r="D28" t="s">
        <v>75</v>
      </c>
      <c r="E28" s="77">
        <v>1</v>
      </c>
      <c r="F28" t="s">
        <v>73</v>
      </c>
    </row>
    <row r="29" spans="1:6" x14ac:dyDescent="0.3">
      <c r="A29" t="s">
        <v>53</v>
      </c>
      <c r="B29" t="s">
        <v>134</v>
      </c>
      <c r="C29" t="s">
        <v>135</v>
      </c>
      <c r="D29" t="s">
        <v>75</v>
      </c>
      <c r="E29" s="77">
        <v>1</v>
      </c>
      <c r="F29" t="s">
        <v>73</v>
      </c>
    </row>
    <row r="30" spans="1:6" x14ac:dyDescent="0.3">
      <c r="A30" t="s">
        <v>54</v>
      </c>
      <c r="B30" t="s">
        <v>116</v>
      </c>
      <c r="C30" t="s">
        <v>117</v>
      </c>
      <c r="D30" t="s">
        <v>75</v>
      </c>
      <c r="E30" s="77">
        <v>1</v>
      </c>
      <c r="F30" t="s">
        <v>99</v>
      </c>
    </row>
    <row r="31" spans="1:6" x14ac:dyDescent="0.3">
      <c r="A31" t="s">
        <v>136</v>
      </c>
      <c r="B31" t="s">
        <v>137</v>
      </c>
      <c r="C31" t="s">
        <v>138</v>
      </c>
      <c r="D31" t="s">
        <v>75</v>
      </c>
      <c r="E31" s="77">
        <v>3</v>
      </c>
      <c r="F31" t="s">
        <v>73</v>
      </c>
    </row>
    <row r="32" spans="1:6" x14ac:dyDescent="0.3">
      <c r="A32" t="s">
        <v>139</v>
      </c>
      <c r="B32" t="s">
        <v>140</v>
      </c>
      <c r="C32" t="s">
        <v>141</v>
      </c>
      <c r="D32">
        <v>36</v>
      </c>
      <c r="E32" s="77">
        <v>3</v>
      </c>
      <c r="F32" t="s">
        <v>73</v>
      </c>
    </row>
    <row r="33" spans="1:6" x14ac:dyDescent="0.3">
      <c r="A33" t="s">
        <v>25</v>
      </c>
      <c r="B33" t="s">
        <v>142</v>
      </c>
      <c r="C33" t="s">
        <v>143</v>
      </c>
      <c r="D33" t="s">
        <v>75</v>
      </c>
      <c r="E33" s="77">
        <v>3</v>
      </c>
      <c r="F33" t="s">
        <v>73</v>
      </c>
    </row>
    <row r="34" spans="1:6" x14ac:dyDescent="0.3">
      <c r="A34" t="s">
        <v>26</v>
      </c>
      <c r="B34" t="s">
        <v>144</v>
      </c>
      <c r="C34" t="s">
        <v>145</v>
      </c>
      <c r="D34" t="s">
        <v>75</v>
      </c>
      <c r="E34" s="77">
        <v>3</v>
      </c>
      <c r="F34" t="s">
        <v>73</v>
      </c>
    </row>
    <row r="35" spans="1:6" x14ac:dyDescent="0.3">
      <c r="A35" t="s">
        <v>27</v>
      </c>
      <c r="B35" t="s">
        <v>146</v>
      </c>
      <c r="C35" t="s">
        <v>147</v>
      </c>
      <c r="D35" t="s">
        <v>75</v>
      </c>
      <c r="E35" s="77">
        <v>3</v>
      </c>
      <c r="F35" t="s">
        <v>73</v>
      </c>
    </row>
    <row r="36" spans="1:6" x14ac:dyDescent="0.3">
      <c r="A36" t="s">
        <v>55</v>
      </c>
      <c r="B36" t="s">
        <v>148</v>
      </c>
      <c r="C36" t="s">
        <v>149</v>
      </c>
      <c r="D36" t="s">
        <v>75</v>
      </c>
      <c r="E36" s="77">
        <v>3</v>
      </c>
      <c r="F36" t="s">
        <v>73</v>
      </c>
    </row>
    <row r="37" spans="1:6" x14ac:dyDescent="0.3">
      <c r="A37" t="s">
        <v>56</v>
      </c>
      <c r="B37" t="s">
        <v>150</v>
      </c>
      <c r="C37" t="s">
        <v>151</v>
      </c>
      <c r="D37" t="s">
        <v>75</v>
      </c>
      <c r="E37" s="77">
        <v>3</v>
      </c>
      <c r="F37" t="s">
        <v>73</v>
      </c>
    </row>
    <row r="38" spans="1:6" x14ac:dyDescent="0.3">
      <c r="A38" t="s">
        <v>57</v>
      </c>
      <c r="B38" t="s">
        <v>152</v>
      </c>
      <c r="C38" t="s">
        <v>153</v>
      </c>
      <c r="D38" t="s">
        <v>75</v>
      </c>
      <c r="E38" s="77">
        <v>3</v>
      </c>
      <c r="F38" t="s">
        <v>73</v>
      </c>
    </row>
    <row r="39" spans="1:6" x14ac:dyDescent="0.3">
      <c r="A39" t="s">
        <v>58</v>
      </c>
      <c r="B39" t="s">
        <v>154</v>
      </c>
      <c r="C39" t="s">
        <v>155</v>
      </c>
      <c r="D39" t="s">
        <v>75</v>
      </c>
      <c r="E39" s="77">
        <v>3</v>
      </c>
      <c r="F39" t="s">
        <v>73</v>
      </c>
    </row>
    <row r="40" spans="1:6" x14ac:dyDescent="0.3">
      <c r="A40" t="s">
        <v>59</v>
      </c>
      <c r="B40" t="s">
        <v>156</v>
      </c>
      <c r="C40" t="s">
        <v>157</v>
      </c>
      <c r="D40" t="s">
        <v>75</v>
      </c>
      <c r="E40" s="77">
        <v>3</v>
      </c>
      <c r="F40" t="s">
        <v>73</v>
      </c>
    </row>
    <row r="41" spans="1:6" x14ac:dyDescent="0.3">
      <c r="A41" t="s">
        <v>60</v>
      </c>
      <c r="B41" t="s">
        <v>158</v>
      </c>
      <c r="C41" t="s">
        <v>159</v>
      </c>
      <c r="D41" t="s">
        <v>75</v>
      </c>
      <c r="E41" s="77">
        <v>3</v>
      </c>
      <c r="F41" t="s">
        <v>73</v>
      </c>
    </row>
    <row r="42" spans="1:6" x14ac:dyDescent="0.3">
      <c r="A42" t="s">
        <v>61</v>
      </c>
      <c r="B42" t="s">
        <v>160</v>
      </c>
      <c r="C42" t="s">
        <v>161</v>
      </c>
      <c r="D42" t="s">
        <v>75</v>
      </c>
      <c r="E42" s="77">
        <v>3</v>
      </c>
      <c r="F42" t="s">
        <v>73</v>
      </c>
    </row>
    <row r="43" spans="1:6" x14ac:dyDescent="0.3">
      <c r="A43" t="s">
        <v>162</v>
      </c>
      <c r="B43" t="s">
        <v>163</v>
      </c>
      <c r="C43" t="s">
        <v>164</v>
      </c>
      <c r="D43">
        <v>36</v>
      </c>
      <c r="E43" s="77">
        <v>3</v>
      </c>
      <c r="F43" t="s">
        <v>73</v>
      </c>
    </row>
    <row r="44" spans="1:6" x14ac:dyDescent="0.3">
      <c r="A44" t="s">
        <v>165</v>
      </c>
      <c r="B44" t="s">
        <v>166</v>
      </c>
      <c r="C44" t="s">
        <v>167</v>
      </c>
      <c r="D44">
        <v>36</v>
      </c>
      <c r="E44" s="77">
        <v>3</v>
      </c>
      <c r="F44" t="s">
        <v>73</v>
      </c>
    </row>
    <row r="45" spans="1:6" x14ac:dyDescent="0.3">
      <c r="A45" t="s">
        <v>62</v>
      </c>
      <c r="B45" t="s">
        <v>168</v>
      </c>
      <c r="C45" t="s">
        <v>169</v>
      </c>
      <c r="D45" t="s">
        <v>75</v>
      </c>
      <c r="E45" s="77">
        <v>3</v>
      </c>
      <c r="F45" t="s">
        <v>99</v>
      </c>
    </row>
    <row r="46" spans="1:6" x14ac:dyDescent="0.3">
      <c r="A46" t="s">
        <v>170</v>
      </c>
      <c r="B46" t="s">
        <v>171</v>
      </c>
      <c r="C46" t="s">
        <v>172</v>
      </c>
      <c r="D46">
        <v>36</v>
      </c>
      <c r="E46" s="77">
        <v>3</v>
      </c>
      <c r="F46" t="s">
        <v>73</v>
      </c>
    </row>
    <row r="47" spans="1:6" x14ac:dyDescent="0.3">
      <c r="A47" t="s">
        <v>63</v>
      </c>
      <c r="B47" t="s">
        <v>173</v>
      </c>
      <c r="C47" t="s">
        <v>174</v>
      </c>
      <c r="D47" t="s">
        <v>75</v>
      </c>
      <c r="E47" s="77">
        <v>3</v>
      </c>
      <c r="F47" t="s">
        <v>73</v>
      </c>
    </row>
    <row r="48" spans="1:6" x14ac:dyDescent="0.3">
      <c r="A48" t="s">
        <v>175</v>
      </c>
      <c r="B48" t="s">
        <v>176</v>
      </c>
      <c r="C48" t="s">
        <v>177</v>
      </c>
      <c r="D48">
        <v>36</v>
      </c>
      <c r="E48" s="77">
        <v>3</v>
      </c>
      <c r="F48" t="s">
        <v>73</v>
      </c>
    </row>
    <row r="49" spans="1:6" x14ac:dyDescent="0.3">
      <c r="A49" t="s">
        <v>64</v>
      </c>
      <c r="B49" t="s">
        <v>178</v>
      </c>
      <c r="C49" t="s">
        <v>179</v>
      </c>
      <c r="D49" t="s">
        <v>75</v>
      </c>
      <c r="E49" s="77">
        <v>3</v>
      </c>
      <c r="F49" t="s">
        <v>73</v>
      </c>
    </row>
    <row r="50" spans="1:6" x14ac:dyDescent="0.3">
      <c r="A50" t="s">
        <v>180</v>
      </c>
      <c r="B50" t="s">
        <v>181</v>
      </c>
      <c r="C50" t="s">
        <v>182</v>
      </c>
      <c r="D50">
        <v>36</v>
      </c>
      <c r="E50" s="77">
        <v>3</v>
      </c>
      <c r="F50" t="s">
        <v>73</v>
      </c>
    </row>
    <row r="51" spans="1:6" ht="16.2" thickBot="1" x14ac:dyDescent="0.35">
      <c r="A51" s="76"/>
      <c r="B51" s="76"/>
      <c r="C51" s="76"/>
      <c r="D51" s="76"/>
      <c r="E51" s="78"/>
      <c r="F51" s="7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PRICING SCHEDULE</vt:lpstr>
      <vt:lpstr>Sheet1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Nonhle Mkhwanazi</cp:lastModifiedBy>
  <cp:lastPrinted>2020-07-02T18:44:36Z</cp:lastPrinted>
  <dcterms:created xsi:type="dcterms:W3CDTF">2017-06-15T23:28:53Z</dcterms:created>
  <dcterms:modified xsi:type="dcterms:W3CDTF">2023-08-01T13:28:38Z</dcterms:modified>
</cp:coreProperties>
</file>