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evat_bankseta_org_za/Documents/Documents/RFQs and Tenders 2024/Below the Line Tender BS_2023_RFB503/Tender ToR Below the Line 19 Nov 24/"/>
    </mc:Choice>
  </mc:AlternateContent>
  <xr:revisionPtr revIDLastSave="1" documentId="8_{7AEAC366-B097-41C1-B178-F79FDFF013A2}" xr6:coauthVersionLast="47" xr6:coauthVersionMax="47" xr10:uidLastSave="{2E3BF4B6-B227-4341-AB3B-7E81CD7DC187}"/>
  <bookViews>
    <workbookView xWindow="-108" yWindow="-108" windowWidth="23256" windowHeight="12456" xr2:uid="{00000000-000D-0000-FFFF-FFFF00000000}"/>
  </bookViews>
  <sheets>
    <sheet name="Pricing schedule for 2 Years" sheetId="1" r:id="rId1"/>
  </sheets>
  <definedNames>
    <definedName name="_Hlk117355484" localSheetId="0">'Pricing schedule for 2 Years'!$B$3</definedName>
    <definedName name="_xlnm.Print_Area" localSheetId="0">'Pricing schedule for 2 Years'!$A$1:$K$48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G13" i="1"/>
  <c r="G12" i="1"/>
  <c r="G11" i="1"/>
  <c r="G10" i="1"/>
  <c r="G9" i="1"/>
  <c r="G8" i="1"/>
  <c r="G7" i="1"/>
  <c r="G15" i="1"/>
  <c r="G18" i="1"/>
  <c r="G17" i="1"/>
  <c r="J18" i="1"/>
  <c r="J17" i="1"/>
  <c r="J22" i="1"/>
  <c r="J21" i="1"/>
  <c r="J20" i="1"/>
  <c r="G22" i="1"/>
  <c r="G21" i="1"/>
  <c r="G20" i="1"/>
  <c r="K18" i="1"/>
  <c r="J8" i="1"/>
  <c r="J9" i="1"/>
  <c r="J10" i="1"/>
  <c r="J11" i="1"/>
  <c r="J12" i="1"/>
  <c r="J13" i="1"/>
  <c r="J14" i="1"/>
  <c r="J15" i="1"/>
  <c r="J7" i="1"/>
  <c r="G14" i="1"/>
  <c r="K31" i="1"/>
  <c r="I32" i="1"/>
  <c r="K30" i="1"/>
  <c r="K29" i="1"/>
  <c r="K28" i="1"/>
  <c r="K27" i="1"/>
  <c r="K26" i="1"/>
  <c r="K11" i="1" l="1"/>
  <c r="K14" i="1"/>
  <c r="K20" i="1"/>
  <c r="K22" i="1"/>
  <c r="K15" i="1"/>
  <c r="K21" i="1"/>
  <c r="K10" i="1"/>
  <c r="K13" i="1"/>
  <c r="K17" i="1"/>
  <c r="K7" i="1"/>
  <c r="K12" i="1"/>
  <c r="I23" i="1"/>
  <c r="F23" i="1"/>
  <c r="F32" i="1"/>
  <c r="K32" i="1" s="1"/>
  <c r="K23" i="1" l="1"/>
  <c r="F34" i="1" s="1"/>
  <c r="F35" i="1" s="1"/>
  <c r="F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tc={88478722-16C0-4B4C-9C16-83C503011D28}</author>
    <author>Rapula Sathekge</author>
  </authors>
  <commentList>
    <comment ref="B2" authorId="0" shapeId="0" xr:uid="{88478722-16C0-4B4C-9C16-83C503011D28}">
      <text>
        <t>[Threaded comment]
Your version of Excel allows you to read this threaded comment; however, any edits to it will get removed if the file is opened in a newer version of Excel. Learn more: https://go.microsoft.com/fwlink/?linkid=870924
Comment:
    Align the title of the current tender.</t>
      </text>
    </comment>
    <comment ref="A6" authorId="1" shapeId="0" xr:uid="{4C59C13C-DEC6-4C86-B7A9-15F571353D82}">
      <text>
        <r>
          <rPr>
            <b/>
            <sz val="9"/>
            <color indexed="81"/>
            <rFont val="Tahoma"/>
            <family val="2"/>
          </rPr>
          <t>Rapula Sathekge:</t>
        </r>
        <r>
          <rPr>
            <sz val="9"/>
            <color indexed="81"/>
            <rFont val="Tahoma"/>
            <family val="2"/>
          </rPr>
          <t xml:space="preserve">
Provide details of promotional Material you want the bidder to quote on. e.g banners, flags, lanyards, T-Shirts, pens etc</t>
        </r>
      </text>
    </comment>
  </commentList>
</comments>
</file>

<file path=xl/sharedStrings.xml><?xml version="1.0" encoding="utf-8"?>
<sst xmlns="http://schemas.openxmlformats.org/spreadsheetml/2006/main" count="57" uniqueCount="48">
  <si>
    <t xml:space="preserve">APPENDIX A - PRICING SHEET </t>
  </si>
  <si>
    <t>Specification / Description A</t>
  </si>
  <si>
    <t>TOTAL AMOUNT</t>
  </si>
  <si>
    <t>TOTAL COSTS</t>
  </si>
  <si>
    <t>Other Items not included in above - BIDDER TO SPECIFY</t>
  </si>
  <si>
    <t>OPTIONAL ADDITION</t>
  </si>
  <si>
    <t>Total excluding VAT</t>
  </si>
  <si>
    <t>VAT if Applicable (If VAT registered)</t>
  </si>
  <si>
    <t>TOTAL BIDDING PRICE INCL VAT</t>
  </si>
  <si>
    <t>Notes:</t>
  </si>
  <si>
    <t>Pricing must cover all items detailed in the Terms of Reference</t>
  </si>
  <si>
    <t>Pricing must remain firm for the duration  of the Project.</t>
  </si>
  <si>
    <t>Pricing must include Value Added Tax (VAT)</t>
  </si>
  <si>
    <t>Service provider must complte blocks in yellow. Total values in this spreadsheet are automatically calculated and filled in.</t>
  </si>
  <si>
    <t>Date:</t>
  </si>
  <si>
    <t>Service Provider Name</t>
  </si>
  <si>
    <t>Name of Person Signing</t>
  </si>
  <si>
    <t>Signature</t>
  </si>
  <si>
    <t>Total for 2 years</t>
  </si>
  <si>
    <t>Travel expenses to and from the event will be calculated from BANKSETA Centurion offices to the event in line with SARS rates</t>
  </si>
  <si>
    <t xml:space="preserve">2. Graphic Service work  </t>
  </si>
  <si>
    <t xml:space="preserve">3. Printing service </t>
  </si>
  <si>
    <t xml:space="preserve">1. Promotional Materials transaction </t>
  </si>
  <si>
    <t xml:space="preserve">APPOINTMENT OF A PANEL OF FIVE (05) SERVICE PROVIDERS TO PROVIDE BELOW THE LINE SERVICES, FOR A PERIOD OF TWO (02) YEARS </t>
  </si>
  <si>
    <t xml:space="preserve"> First Year</t>
  </si>
  <si>
    <t>Second Year</t>
  </si>
  <si>
    <t>Power banks Type C 5000mah, 2 USB output</t>
  </si>
  <si>
    <t>A4 Moleskin Notebook with Branding</t>
  </si>
  <si>
    <t xml:space="preserve">A5 Notebooks, black - Full colour </t>
  </si>
  <si>
    <t>Banner: Dulex-base Pull up banners Material: PVC</t>
  </si>
  <si>
    <t xml:space="preserve">Golf Shirts(Unisex)
	Specification: 190g 100% Polyester, Waffle KnitSize: Size: S – 5XLTotal Quantity: 25Colour:  </t>
  </si>
  <si>
    <t>Sector Skills Plan booklet design and layout of 100 pages</t>
  </si>
  <si>
    <t>The items listed under pricing schedule are for price comparison, and understanding the service required the BANKSETA. The BANKSETA will issue specification to the appointed panel members</t>
  </si>
  <si>
    <t xml:space="preserve">   For each piece of work requested by BANKSETA all panel members will be requested to quote  for the full work, through a competitive request for quotation (RFQ) process. The award for the particular work will be to the highest scoring quote/bid.  Kindly note that theproject managent fee quoted in any RFQ  should be the same as qoted below for the particurlar year.</t>
  </si>
  <si>
    <t>T-shirt (100% cotton)</t>
  </si>
  <si>
    <t>Unit Price</t>
  </si>
  <si>
    <t>Estimated Total year 1</t>
  </si>
  <si>
    <t>Estimated Total year 2</t>
  </si>
  <si>
    <t>Estimated Quantity</t>
  </si>
  <si>
    <t xml:space="preserve"> Lanyards </t>
  </si>
  <si>
    <t>Black Pens (Branded)</t>
  </si>
  <si>
    <t>Cups (Branded)</t>
  </si>
  <si>
    <t>Coporate Magazine Full colour both sides of 20 pages</t>
  </si>
  <si>
    <t>Printing of A4 publication 20 pages (perfect binded)</t>
  </si>
  <si>
    <t>Advert Design</t>
  </si>
  <si>
    <t xml:space="preserve">Corporate Magazine Design and Layout </t>
  </si>
  <si>
    <t xml:space="preserve">The pricing above are base prices for the commodites mentioned, the BANKSETA will customise the requirement and issue a an RFQ during the contracting period. </t>
  </si>
  <si>
    <t>Bid No: BS/2024/RFB536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</si>
</sst>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&quot;R&quot;\ #,##0.00"/>
    <numFmt numFmtId="165" formatCode="&quot;R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u/>
      <sz val="12"/>
      <color rgb="FFFF0000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sz val="14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6" fillId="0" borderId="1" xfId="0" applyFont="1" applyBorder="1"/>
    <xf numFmtId="0" fontId="7" fillId="2" borderId="33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 applyProtection="1">
      <alignment horizontal="left" vertical="center"/>
      <protection locked="0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3" borderId="45" xfId="0" applyNumberFormat="1" applyFont="1" applyFill="1" applyBorder="1" applyAlignment="1">
      <alignment horizontal="center"/>
    </xf>
    <xf numFmtId="164" fontId="6" fillId="7" borderId="39" xfId="0" applyNumberFormat="1" applyFont="1" applyFill="1" applyBorder="1" applyAlignment="1">
      <alignment horizontal="left"/>
    </xf>
    <xf numFmtId="164" fontId="6" fillId="3" borderId="39" xfId="0" applyNumberFormat="1" applyFont="1" applyFill="1" applyBorder="1" applyAlignment="1">
      <alignment horizontal="right"/>
    </xf>
    <xf numFmtId="0" fontId="6" fillId="4" borderId="4" xfId="0" applyFont="1" applyFill="1" applyBorder="1" applyAlignment="1" applyProtection="1">
      <alignment horizontal="left"/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left"/>
      <protection locked="0"/>
    </xf>
    <xf numFmtId="164" fontId="6" fillId="7" borderId="2" xfId="0" applyNumberFormat="1" applyFont="1" applyFill="1" applyBorder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164" fontId="6" fillId="6" borderId="39" xfId="0" applyNumberFormat="1" applyFont="1" applyFill="1" applyBorder="1" applyAlignment="1">
      <alignment horizontal="left"/>
    </xf>
    <xf numFmtId="164" fontId="6" fillId="3" borderId="40" xfId="0" applyNumberFormat="1" applyFont="1" applyFill="1" applyBorder="1" applyAlignment="1">
      <alignment horizontal="center"/>
    </xf>
    <xf numFmtId="0" fontId="6" fillId="3" borderId="34" xfId="0" applyFont="1" applyFill="1" applyBorder="1" applyAlignment="1">
      <alignment horizontal="left" wrapText="1"/>
    </xf>
    <xf numFmtId="0" fontId="6" fillId="3" borderId="41" xfId="0" applyFont="1" applyFill="1" applyBorder="1" applyAlignment="1">
      <alignment horizontal="left" wrapText="1"/>
    </xf>
    <xf numFmtId="0" fontId="2" fillId="3" borderId="34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1" applyFont="1" applyAlignment="1">
      <alignment horizontal="left"/>
    </xf>
    <xf numFmtId="164" fontId="6" fillId="3" borderId="0" xfId="0" applyNumberFormat="1" applyFont="1" applyFill="1" applyAlignment="1">
      <alignment horizontal="left"/>
    </xf>
    <xf numFmtId="0" fontId="8" fillId="0" borderId="0" xfId="1" applyFont="1" applyAlignment="1">
      <alignment horizontal="left"/>
    </xf>
    <xf numFmtId="0" fontId="11" fillId="0" borderId="15" xfId="0" applyFont="1" applyBorder="1" applyAlignment="1">
      <alignment horizontal="left" wrapText="1"/>
    </xf>
    <xf numFmtId="0" fontId="8" fillId="0" borderId="0" xfId="0" applyFont="1" applyAlignment="1" applyProtection="1">
      <alignment horizontal="left"/>
      <protection locked="0"/>
    </xf>
    <xf numFmtId="0" fontId="8" fillId="4" borderId="31" xfId="0" applyFont="1" applyFill="1" applyBorder="1" applyAlignment="1" applyProtection="1">
      <alignment horizontal="left"/>
      <protection locked="0"/>
    </xf>
    <xf numFmtId="0" fontId="8" fillId="4" borderId="14" xfId="0" applyFont="1" applyFill="1" applyBorder="1" applyAlignment="1" applyProtection="1">
      <alignment horizontal="left"/>
      <protection locked="0"/>
    </xf>
    <xf numFmtId="0" fontId="8" fillId="4" borderId="32" xfId="0" applyFont="1" applyFill="1" applyBorder="1" applyAlignment="1" applyProtection="1">
      <alignment horizontal="left"/>
      <protection locked="0"/>
    </xf>
    <xf numFmtId="0" fontId="2" fillId="4" borderId="22" xfId="0" applyFont="1" applyFill="1" applyBorder="1" applyAlignment="1" applyProtection="1">
      <alignment horizontal="left"/>
      <protection locked="0"/>
    </xf>
    <xf numFmtId="0" fontId="2" fillId="4" borderId="17" xfId="0" applyFont="1" applyFill="1" applyBorder="1" applyAlignment="1" applyProtection="1">
      <alignment horizontal="left"/>
      <protection locked="0"/>
    </xf>
    <xf numFmtId="0" fontId="2" fillId="4" borderId="23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8" borderId="35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44" fontId="2" fillId="3" borderId="2" xfId="0" applyNumberFormat="1" applyFont="1" applyFill="1" applyBorder="1" applyAlignment="1">
      <alignment horizontal="center" vertical="center"/>
    </xf>
    <xf numFmtId="164" fontId="6" fillId="3" borderId="49" xfId="0" applyNumberFormat="1" applyFont="1" applyFill="1" applyBorder="1" applyAlignment="1">
      <alignment horizontal="center"/>
    </xf>
    <xf numFmtId="164" fontId="6" fillId="3" borderId="3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164" fontId="6" fillId="3" borderId="39" xfId="0" applyNumberFormat="1" applyFont="1" applyFill="1" applyBorder="1" applyAlignment="1">
      <alignment horizontal="left"/>
    </xf>
    <xf numFmtId="0" fontId="6" fillId="5" borderId="4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5" fillId="0" borderId="34" xfId="0" applyFont="1" applyBorder="1"/>
    <xf numFmtId="165" fontId="6" fillId="3" borderId="26" xfId="0" applyNumberFormat="1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42" xfId="0" applyFont="1" applyFill="1" applyBorder="1" applyAlignment="1">
      <alignment horizontal="center" wrapText="1"/>
    </xf>
    <xf numFmtId="165" fontId="10" fillId="3" borderId="28" xfId="0" applyNumberFormat="1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165" fontId="9" fillId="3" borderId="27" xfId="0" applyNumberFormat="1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43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6" fillId="4" borderId="10" xfId="0" applyFont="1" applyFill="1" applyBorder="1" applyAlignment="1" applyProtection="1">
      <alignment horizontal="left"/>
      <protection locked="0"/>
    </xf>
    <xf numFmtId="0" fontId="6" fillId="4" borderId="11" xfId="0" applyFont="1" applyFill="1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15" fontId="8" fillId="4" borderId="21" xfId="0" applyNumberFormat="1" applyFont="1" applyFill="1" applyBorder="1" applyAlignment="1" applyProtection="1">
      <alignment horizontal="left"/>
      <protection locked="0"/>
    </xf>
    <xf numFmtId="15" fontId="8" fillId="4" borderId="13" xfId="0" applyNumberFormat="1" applyFont="1" applyFill="1" applyBorder="1" applyAlignment="1" applyProtection="1">
      <alignment horizontal="left"/>
      <protection locked="0"/>
    </xf>
    <xf numFmtId="15" fontId="8" fillId="4" borderId="16" xfId="0" applyNumberFormat="1" applyFont="1" applyFill="1" applyBorder="1" applyAlignment="1" applyProtection="1">
      <alignment horizontal="left"/>
      <protection locked="0"/>
    </xf>
    <xf numFmtId="0" fontId="8" fillId="0" borderId="45" xfId="1" applyFont="1" applyBorder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left"/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left"/>
      <protection locked="0"/>
    </xf>
    <xf numFmtId="0" fontId="9" fillId="3" borderId="27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8" fillId="0" borderId="45" xfId="1" applyFont="1" applyBorder="1" applyAlignment="1">
      <alignment horizontal="left" vertical="top" wrapText="1"/>
    </xf>
    <xf numFmtId="164" fontId="6" fillId="3" borderId="50" xfId="0" applyNumberFormat="1" applyFont="1" applyFill="1" applyBorder="1" applyAlignment="1">
      <alignment horizontal="left"/>
    </xf>
    <xf numFmtId="164" fontId="6" fillId="3" borderId="5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3" borderId="37" xfId="0" applyFont="1" applyFill="1" applyBorder="1" applyAlignment="1">
      <alignment horizontal="left" wrapText="1"/>
    </xf>
    <xf numFmtId="0" fontId="6" fillId="3" borderId="38" xfId="0" applyFont="1" applyFill="1" applyBorder="1" applyAlignment="1">
      <alignment horizontal="left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6" fillId="8" borderId="35" xfId="0" applyFont="1" applyFill="1" applyBorder="1" applyAlignment="1">
      <alignment horizontal="center" wrapText="1"/>
    </xf>
    <xf numFmtId="0" fontId="6" fillId="8" borderId="48" xfId="0" applyFont="1" applyFill="1" applyBorder="1" applyAlignment="1">
      <alignment horizontal="center" wrapText="1"/>
    </xf>
    <xf numFmtId="0" fontId="6" fillId="8" borderId="36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18627</xdr:colOff>
      <xdr:row>4</xdr:row>
      <xdr:rowOff>18627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81866" cy="412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pula Sathekge" id="{94D3138C-8894-475E-BBFF-F6FD83766D21}" userId="S::RapulaS@bankseta.org.za::4a67c996-4cf9-4758-a6f7-c4fd0bbca54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4-04T09:33:35.44" personId="{94D3138C-8894-475E-BBFF-F6FD83766D21}" id="{88478722-16C0-4B4C-9C16-83C503011D28}">
    <text>Align the title of the current tender.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topLeftCell="A2" zoomScale="75" zoomScaleNormal="75" zoomScaleSheetLayoutView="100" workbookViewId="0">
      <selection activeCell="E3" sqref="E3:I3"/>
    </sheetView>
  </sheetViews>
  <sheetFormatPr defaultColWidth="9.109375" defaultRowHeight="50.1" customHeight="1" x14ac:dyDescent="0.25"/>
  <cols>
    <col min="1" max="1" width="43.6640625" style="4" customWidth="1"/>
    <col min="2" max="2" width="32.44140625" style="4" customWidth="1"/>
    <col min="3" max="3" width="9.109375" style="4"/>
    <col min="4" max="4" width="26.33203125" style="4" customWidth="1"/>
    <col min="5" max="5" width="18" style="4" customWidth="1"/>
    <col min="6" max="7" width="26.33203125" style="4" customWidth="1"/>
    <col min="8" max="8" width="19.6640625" style="4" customWidth="1"/>
    <col min="9" max="10" width="26.33203125" style="4" customWidth="1"/>
    <col min="11" max="11" width="35.5546875" style="4" customWidth="1"/>
    <col min="12" max="16384" width="9.109375" style="4"/>
  </cols>
  <sheetData>
    <row r="1" spans="1:11" ht="50.1" customHeight="1" x14ac:dyDescent="0.25">
      <c r="A1" s="1"/>
      <c r="B1" s="2" t="s">
        <v>0</v>
      </c>
      <c r="C1" s="3"/>
      <c r="D1" s="3" t="s">
        <v>32</v>
      </c>
      <c r="E1" s="3"/>
      <c r="F1" s="3"/>
      <c r="G1" s="3"/>
      <c r="H1" s="3"/>
      <c r="I1" s="3"/>
      <c r="J1" s="3"/>
      <c r="K1" s="3"/>
    </row>
    <row r="2" spans="1:11" ht="50.1" customHeight="1" x14ac:dyDescent="0.25">
      <c r="A2" s="1"/>
      <c r="B2" s="89" t="s">
        <v>23</v>
      </c>
      <c r="C2" s="89"/>
      <c r="D2" s="89"/>
      <c r="E2" s="89"/>
      <c r="F2" s="89"/>
      <c r="G2" s="89"/>
      <c r="H2" s="89"/>
      <c r="I2" s="89"/>
      <c r="J2" s="39"/>
      <c r="K2" s="3"/>
    </row>
    <row r="3" spans="1:11" ht="143.4" customHeight="1" thickBot="1" x14ac:dyDescent="0.35">
      <c r="A3" s="1"/>
      <c r="B3" s="5" t="s">
        <v>47</v>
      </c>
      <c r="C3" s="5"/>
      <c r="D3" s="5"/>
      <c r="E3" s="95" t="s">
        <v>33</v>
      </c>
      <c r="F3" s="95"/>
      <c r="G3" s="95"/>
      <c r="H3" s="95"/>
      <c r="I3" s="95"/>
      <c r="J3" s="44"/>
    </row>
    <row r="4" spans="1:11" ht="78.599999999999994" customHeight="1" thickBot="1" x14ac:dyDescent="0.35">
      <c r="A4" s="1"/>
      <c r="B4" s="6"/>
      <c r="C4" s="6"/>
      <c r="D4" s="6"/>
      <c r="E4" s="96" t="s">
        <v>24</v>
      </c>
      <c r="F4" s="97"/>
      <c r="G4" s="98"/>
      <c r="H4" s="96" t="s">
        <v>25</v>
      </c>
      <c r="I4" s="97"/>
      <c r="J4" s="98"/>
      <c r="K4" s="38" t="s">
        <v>18</v>
      </c>
    </row>
    <row r="5" spans="1:11" ht="73.2" customHeight="1" thickTop="1" thickBot="1" x14ac:dyDescent="0.3">
      <c r="A5" s="92" t="s">
        <v>1</v>
      </c>
      <c r="B5" s="93"/>
      <c r="C5" s="93"/>
      <c r="D5" s="94"/>
      <c r="E5" s="7" t="s">
        <v>38</v>
      </c>
      <c r="F5" s="7" t="s">
        <v>35</v>
      </c>
      <c r="G5" s="7" t="s">
        <v>36</v>
      </c>
      <c r="H5" s="7" t="s">
        <v>38</v>
      </c>
      <c r="I5" s="7" t="s">
        <v>35</v>
      </c>
      <c r="J5" s="7" t="s">
        <v>37</v>
      </c>
      <c r="K5" s="7" t="s">
        <v>2</v>
      </c>
    </row>
    <row r="6" spans="1:11" ht="50.1" customHeight="1" x14ac:dyDescent="0.25">
      <c r="A6" s="65" t="s">
        <v>22</v>
      </c>
      <c r="B6" s="66"/>
      <c r="C6" s="66"/>
      <c r="D6" s="66"/>
      <c r="E6" s="66"/>
      <c r="F6" s="66"/>
      <c r="G6" s="66"/>
      <c r="H6" s="66"/>
      <c r="I6" s="66"/>
      <c r="J6" s="67"/>
      <c r="K6" s="46"/>
    </row>
    <row r="7" spans="1:11" ht="50.1" customHeight="1" x14ac:dyDescent="0.3">
      <c r="A7" s="59" t="s">
        <v>27</v>
      </c>
      <c r="B7" s="60"/>
      <c r="C7" s="60"/>
      <c r="D7" s="61"/>
      <c r="E7" s="8">
        <v>20</v>
      </c>
      <c r="F7" s="9"/>
      <c r="G7" s="41">
        <f t="shared" ref="G7:G13" si="0">E7*F7</f>
        <v>0</v>
      </c>
      <c r="H7" s="8">
        <v>20</v>
      </c>
      <c r="I7" s="9"/>
      <c r="J7" s="41">
        <f>H7*I7</f>
        <v>0</v>
      </c>
      <c r="K7" s="10">
        <f>G7+J7</f>
        <v>0</v>
      </c>
    </row>
    <row r="8" spans="1:11" ht="50.1" customHeight="1" x14ac:dyDescent="0.3">
      <c r="A8" s="59" t="s">
        <v>40</v>
      </c>
      <c r="B8" s="60"/>
      <c r="C8" s="60"/>
      <c r="D8" s="61"/>
      <c r="E8" s="8">
        <v>100</v>
      </c>
      <c r="F8" s="9"/>
      <c r="G8" s="41">
        <f t="shared" si="0"/>
        <v>0</v>
      </c>
      <c r="H8" s="8">
        <v>100</v>
      </c>
      <c r="I8" s="9"/>
      <c r="J8" s="41">
        <f t="shared" ref="J8:J9" si="1">H8*I8</f>
        <v>0</v>
      </c>
      <c r="K8" s="10">
        <f t="shared" ref="K8:K9" si="2">G8+J8</f>
        <v>0</v>
      </c>
    </row>
    <row r="9" spans="1:11" ht="50.1" customHeight="1" x14ac:dyDescent="0.3">
      <c r="A9" s="59" t="s">
        <v>41</v>
      </c>
      <c r="B9" s="60"/>
      <c r="C9" s="60"/>
      <c r="D9" s="61"/>
      <c r="E9" s="8">
        <v>100</v>
      </c>
      <c r="F9" s="9"/>
      <c r="G9" s="41">
        <f t="shared" si="0"/>
        <v>0</v>
      </c>
      <c r="H9" s="8">
        <v>100</v>
      </c>
      <c r="I9" s="9"/>
      <c r="J9" s="41">
        <f t="shared" si="1"/>
        <v>0</v>
      </c>
      <c r="K9" s="10">
        <f t="shared" si="2"/>
        <v>0</v>
      </c>
    </row>
    <row r="10" spans="1:11" ht="50.1" customHeight="1" x14ac:dyDescent="0.3">
      <c r="A10" s="59" t="s">
        <v>26</v>
      </c>
      <c r="B10" s="60"/>
      <c r="C10" s="60"/>
      <c r="D10" s="61"/>
      <c r="E10" s="8">
        <v>20</v>
      </c>
      <c r="F10" s="9"/>
      <c r="G10" s="41">
        <f t="shared" si="0"/>
        <v>0</v>
      </c>
      <c r="H10" s="8">
        <v>20</v>
      </c>
      <c r="I10" s="9"/>
      <c r="J10" s="41">
        <f t="shared" ref="J10:J15" si="3">H10*I10</f>
        <v>0</v>
      </c>
      <c r="K10" s="10">
        <f t="shared" ref="K10:K18" si="4">G10+J10</f>
        <v>0</v>
      </c>
    </row>
    <row r="11" spans="1:11" ht="50.1" customHeight="1" x14ac:dyDescent="0.3">
      <c r="A11" s="59" t="s">
        <v>34</v>
      </c>
      <c r="B11" s="60"/>
      <c r="C11" s="60"/>
      <c r="D11" s="61"/>
      <c r="E11" s="8">
        <v>50</v>
      </c>
      <c r="F11" s="9"/>
      <c r="G11" s="41">
        <f t="shared" si="0"/>
        <v>0</v>
      </c>
      <c r="H11" s="8">
        <v>50</v>
      </c>
      <c r="I11" s="9"/>
      <c r="J11" s="41">
        <f t="shared" si="3"/>
        <v>0</v>
      </c>
      <c r="K11" s="10">
        <f t="shared" si="4"/>
        <v>0</v>
      </c>
    </row>
    <row r="12" spans="1:11" ht="50.1" customHeight="1" x14ac:dyDescent="0.3">
      <c r="A12" s="59" t="s">
        <v>28</v>
      </c>
      <c r="B12" s="60"/>
      <c r="C12" s="60"/>
      <c r="D12" s="61"/>
      <c r="E12" s="8">
        <v>300</v>
      </c>
      <c r="F12" s="9"/>
      <c r="G12" s="41">
        <f t="shared" si="0"/>
        <v>0</v>
      </c>
      <c r="H12" s="8">
        <v>300</v>
      </c>
      <c r="I12" s="9"/>
      <c r="J12" s="41">
        <f t="shared" si="3"/>
        <v>0</v>
      </c>
      <c r="K12" s="10">
        <f t="shared" si="4"/>
        <v>0</v>
      </c>
    </row>
    <row r="13" spans="1:11" ht="50.1" customHeight="1" x14ac:dyDescent="0.3">
      <c r="A13" s="59" t="s">
        <v>39</v>
      </c>
      <c r="B13" s="60"/>
      <c r="C13" s="60"/>
      <c r="D13" s="61"/>
      <c r="E13" s="8">
        <v>100</v>
      </c>
      <c r="F13" s="9"/>
      <c r="G13" s="41">
        <f t="shared" si="0"/>
        <v>0</v>
      </c>
      <c r="H13" s="8">
        <v>100</v>
      </c>
      <c r="I13" s="9"/>
      <c r="J13" s="41">
        <f t="shared" si="3"/>
        <v>0</v>
      </c>
      <c r="K13" s="10">
        <f t="shared" si="4"/>
        <v>0</v>
      </c>
    </row>
    <row r="14" spans="1:11" ht="50.1" customHeight="1" x14ac:dyDescent="0.3">
      <c r="A14" s="59" t="s">
        <v>29</v>
      </c>
      <c r="B14" s="60"/>
      <c r="C14" s="60"/>
      <c r="D14" s="61"/>
      <c r="E14" s="8">
        <v>5</v>
      </c>
      <c r="F14" s="9"/>
      <c r="G14" s="41">
        <f t="shared" ref="G14" si="5">E14*F14</f>
        <v>0</v>
      </c>
      <c r="H14" s="8">
        <v>5</v>
      </c>
      <c r="I14" s="9"/>
      <c r="J14" s="41">
        <f t="shared" si="3"/>
        <v>0</v>
      </c>
      <c r="K14" s="10">
        <f t="shared" si="4"/>
        <v>0</v>
      </c>
    </row>
    <row r="15" spans="1:11" ht="50.1" customHeight="1" x14ac:dyDescent="0.3">
      <c r="A15" s="59" t="s">
        <v>30</v>
      </c>
      <c r="B15" s="60"/>
      <c r="C15" s="60"/>
      <c r="D15" s="61"/>
      <c r="E15" s="8">
        <v>50</v>
      </c>
      <c r="F15" s="9"/>
      <c r="G15" s="41">
        <f>E15*F15</f>
        <v>0</v>
      </c>
      <c r="H15" s="8">
        <v>50</v>
      </c>
      <c r="I15" s="9"/>
      <c r="J15" s="41">
        <f t="shared" si="3"/>
        <v>0</v>
      </c>
      <c r="K15" s="10">
        <f t="shared" si="4"/>
        <v>0</v>
      </c>
    </row>
    <row r="16" spans="1:11" ht="50.1" customHeight="1" x14ac:dyDescent="0.25">
      <c r="A16" s="65" t="s">
        <v>20</v>
      </c>
      <c r="B16" s="66"/>
      <c r="C16" s="66"/>
      <c r="D16" s="66"/>
      <c r="E16" s="66"/>
      <c r="F16" s="66"/>
      <c r="G16" s="66"/>
      <c r="H16" s="66"/>
      <c r="I16" s="66"/>
      <c r="J16" s="67"/>
      <c r="K16" s="46"/>
    </row>
    <row r="17" spans="1:11" ht="50.1" customHeight="1" x14ac:dyDescent="0.3">
      <c r="A17" s="59" t="s">
        <v>45</v>
      </c>
      <c r="B17" s="60"/>
      <c r="C17" s="60"/>
      <c r="D17" s="61"/>
      <c r="E17" s="8">
        <v>12</v>
      </c>
      <c r="F17" s="9"/>
      <c r="G17" s="41">
        <f>E17*F17</f>
        <v>0</v>
      </c>
      <c r="H17" s="8">
        <v>12</v>
      </c>
      <c r="I17" s="9"/>
      <c r="J17" s="41">
        <f>H17*I17</f>
        <v>0</v>
      </c>
      <c r="K17" s="10">
        <f t="shared" si="4"/>
        <v>0</v>
      </c>
    </row>
    <row r="18" spans="1:11" ht="50.1" customHeight="1" x14ac:dyDescent="0.3">
      <c r="A18" s="59" t="s">
        <v>44</v>
      </c>
      <c r="B18" s="60"/>
      <c r="C18" s="60"/>
      <c r="D18" s="61"/>
      <c r="E18" s="8">
        <v>20</v>
      </c>
      <c r="F18" s="9"/>
      <c r="G18" s="41">
        <f>E18*F18</f>
        <v>0</v>
      </c>
      <c r="H18" s="8">
        <v>20</v>
      </c>
      <c r="I18" s="9"/>
      <c r="J18" s="41">
        <f>H18*I18</f>
        <v>0</v>
      </c>
      <c r="K18" s="10">
        <f t="shared" si="4"/>
        <v>0</v>
      </c>
    </row>
    <row r="19" spans="1:11" ht="50.1" customHeight="1" x14ac:dyDescent="0.25">
      <c r="A19" s="65" t="s">
        <v>21</v>
      </c>
      <c r="B19" s="66"/>
      <c r="C19" s="66"/>
      <c r="D19" s="66"/>
      <c r="E19" s="66"/>
      <c r="F19" s="66"/>
      <c r="G19" s="66"/>
      <c r="H19" s="66"/>
      <c r="I19" s="66"/>
      <c r="J19" s="67"/>
      <c r="K19" s="46"/>
    </row>
    <row r="20" spans="1:11" ht="50.1" customHeight="1" x14ac:dyDescent="0.3">
      <c r="A20" s="59" t="s">
        <v>43</v>
      </c>
      <c r="B20" s="60"/>
      <c r="C20" s="60"/>
      <c r="D20" s="61"/>
      <c r="E20" s="8">
        <v>100</v>
      </c>
      <c r="F20" s="9"/>
      <c r="G20" s="41">
        <f>E20*F20</f>
        <v>0</v>
      </c>
      <c r="H20" s="8">
        <v>100</v>
      </c>
      <c r="I20" s="9"/>
      <c r="J20" s="41">
        <f>H20*I20</f>
        <v>0</v>
      </c>
      <c r="K20" s="10">
        <f>G20+J20</f>
        <v>0</v>
      </c>
    </row>
    <row r="21" spans="1:11" ht="50.1" customHeight="1" x14ac:dyDescent="0.3">
      <c r="A21" s="59" t="s">
        <v>42</v>
      </c>
      <c r="B21" s="60"/>
      <c r="C21" s="60"/>
      <c r="D21" s="61"/>
      <c r="E21" s="8">
        <v>400</v>
      </c>
      <c r="F21" s="9"/>
      <c r="G21" s="41">
        <f>E21*F21</f>
        <v>0</v>
      </c>
      <c r="H21" s="8">
        <v>400</v>
      </c>
      <c r="I21" s="9"/>
      <c r="J21" s="41">
        <f>H21*I21</f>
        <v>0</v>
      </c>
      <c r="K21" s="10">
        <f t="shared" ref="K21" si="6">G21+J21</f>
        <v>0</v>
      </c>
    </row>
    <row r="22" spans="1:11" ht="50.1" customHeight="1" x14ac:dyDescent="0.3">
      <c r="A22" s="59" t="s">
        <v>31</v>
      </c>
      <c r="B22" s="60"/>
      <c r="C22" s="60"/>
      <c r="D22" s="61"/>
      <c r="E22" s="8">
        <v>200</v>
      </c>
      <c r="F22" s="9"/>
      <c r="G22" s="41">
        <f>E22*F22</f>
        <v>0</v>
      </c>
      <c r="H22" s="8">
        <v>200</v>
      </c>
      <c r="I22" s="9"/>
      <c r="J22" s="41">
        <f>H22*I22</f>
        <v>0</v>
      </c>
      <c r="K22" s="10">
        <f>G22+J22</f>
        <v>0</v>
      </c>
    </row>
    <row r="23" spans="1:11" ht="50.1" customHeight="1" thickBot="1" x14ac:dyDescent="0.35">
      <c r="A23" s="90" t="s">
        <v>3</v>
      </c>
      <c r="B23" s="91"/>
      <c r="C23" s="91"/>
      <c r="D23" s="91"/>
      <c r="E23" s="11"/>
      <c r="F23" s="12">
        <f>SUM(F6:F22)</f>
        <v>0</v>
      </c>
      <c r="G23" s="11"/>
      <c r="H23" s="42"/>
      <c r="I23" s="12">
        <f>SUM(I6:I22)</f>
        <v>0</v>
      </c>
      <c r="J23" s="45"/>
      <c r="K23" s="13">
        <f>SUM(F23+I23)</f>
        <v>0</v>
      </c>
    </row>
    <row r="24" spans="1:11" ht="50.1" customHeight="1" thickTop="1" thickBot="1" x14ac:dyDescent="0.3"/>
    <row r="25" spans="1:11" ht="50.1" customHeight="1" thickBot="1" x14ac:dyDescent="0.3">
      <c r="A25" s="73" t="s">
        <v>4</v>
      </c>
      <c r="B25" s="74"/>
      <c r="C25" s="74"/>
      <c r="D25" s="75"/>
      <c r="E25" s="7" t="s">
        <v>38</v>
      </c>
      <c r="F25" s="7" t="s">
        <v>35</v>
      </c>
      <c r="G25" s="7" t="s">
        <v>36</v>
      </c>
      <c r="H25" s="7" t="s">
        <v>38</v>
      </c>
      <c r="I25" s="7" t="s">
        <v>35</v>
      </c>
      <c r="J25" s="7" t="s">
        <v>37</v>
      </c>
      <c r="K25" s="7" t="s">
        <v>2</v>
      </c>
    </row>
    <row r="26" spans="1:11" ht="50.1" customHeight="1" x14ac:dyDescent="0.3">
      <c r="A26" s="76">
        <v>1</v>
      </c>
      <c r="B26" s="77"/>
      <c r="C26" s="77"/>
      <c r="D26" s="78"/>
      <c r="E26" s="17"/>
      <c r="F26" s="17"/>
      <c r="G26" s="17"/>
      <c r="H26" s="17"/>
      <c r="I26" s="17"/>
      <c r="J26" s="17"/>
      <c r="K26" s="18">
        <f t="shared" ref="K26:K30" si="7">F26+I26</f>
        <v>0</v>
      </c>
    </row>
    <row r="27" spans="1:11" ht="50.1" customHeight="1" x14ac:dyDescent="0.3">
      <c r="A27" s="76">
        <v>2</v>
      </c>
      <c r="B27" s="77"/>
      <c r="C27" s="77"/>
      <c r="D27" s="78"/>
      <c r="E27" s="17"/>
      <c r="F27" s="17"/>
      <c r="G27" s="17"/>
      <c r="H27" s="17"/>
      <c r="I27" s="17"/>
      <c r="J27" s="17"/>
      <c r="K27" s="18">
        <f t="shared" si="7"/>
        <v>0</v>
      </c>
    </row>
    <row r="28" spans="1:11" ht="50.1" customHeight="1" x14ac:dyDescent="0.3">
      <c r="A28" s="76">
        <v>3</v>
      </c>
      <c r="B28" s="77"/>
      <c r="C28" s="77"/>
      <c r="D28" s="78"/>
      <c r="E28" s="17"/>
      <c r="F28" s="17"/>
      <c r="G28" s="17"/>
      <c r="H28" s="17"/>
      <c r="I28" s="17"/>
      <c r="J28" s="17"/>
      <c r="K28" s="18">
        <f t="shared" si="7"/>
        <v>0</v>
      </c>
    </row>
    <row r="29" spans="1:11" ht="50.1" customHeight="1" x14ac:dyDescent="0.3">
      <c r="A29" s="76">
        <v>4</v>
      </c>
      <c r="B29" s="77"/>
      <c r="C29" s="77"/>
      <c r="D29" s="78"/>
      <c r="E29" s="17"/>
      <c r="F29" s="17"/>
      <c r="G29" s="17"/>
      <c r="H29" s="17"/>
      <c r="I29" s="17"/>
      <c r="J29" s="17"/>
      <c r="K29" s="18">
        <f t="shared" si="7"/>
        <v>0</v>
      </c>
    </row>
    <row r="30" spans="1:11" ht="50.1" customHeight="1" x14ac:dyDescent="0.3">
      <c r="A30" s="14">
        <v>5</v>
      </c>
      <c r="B30" s="15"/>
      <c r="C30" s="15"/>
      <c r="D30" s="16"/>
      <c r="E30" s="17"/>
      <c r="F30" s="17"/>
      <c r="G30" s="17"/>
      <c r="H30" s="17"/>
      <c r="I30" s="17"/>
      <c r="J30" s="17"/>
      <c r="K30" s="18">
        <f t="shared" si="7"/>
        <v>0</v>
      </c>
    </row>
    <row r="31" spans="1:11" ht="50.1" customHeight="1" thickBot="1" x14ac:dyDescent="0.35">
      <c r="A31" s="62">
        <v>6</v>
      </c>
      <c r="B31" s="63"/>
      <c r="C31" s="63"/>
      <c r="D31" s="64"/>
      <c r="E31" s="17"/>
      <c r="F31" s="17"/>
      <c r="G31" s="17"/>
      <c r="H31" s="17"/>
      <c r="I31" s="17"/>
      <c r="J31" s="17"/>
      <c r="K31" s="18">
        <f>F31+I31</f>
        <v>0</v>
      </c>
    </row>
    <row r="32" spans="1:11" ht="50.1" customHeight="1" thickTop="1" thickBot="1" x14ac:dyDescent="0.35">
      <c r="A32" s="87" t="s">
        <v>5</v>
      </c>
      <c r="B32" s="88"/>
      <c r="C32" s="88"/>
      <c r="D32" s="88"/>
      <c r="E32" s="88"/>
      <c r="F32" s="19">
        <f>SUM(F26:F31)</f>
        <v>0</v>
      </c>
      <c r="G32" s="20"/>
      <c r="H32" s="43"/>
      <c r="I32" s="19">
        <f>SUM(I26:I31)</f>
        <v>0</v>
      </c>
      <c r="J32" s="19"/>
      <c r="K32" s="13">
        <f>SUM(F32+I32)</f>
        <v>0</v>
      </c>
    </row>
    <row r="33" spans="1:11" ht="21" customHeight="1" thickTop="1" thickBot="1" x14ac:dyDescent="0.35">
      <c r="A33" s="1"/>
      <c r="B33" s="1"/>
      <c r="C33" s="21"/>
      <c r="D33" s="21"/>
      <c r="E33" s="22"/>
      <c r="F33" s="23"/>
      <c r="G33" s="23"/>
      <c r="H33" s="23"/>
      <c r="I33" s="23"/>
      <c r="J33" s="23"/>
      <c r="K33" s="49"/>
    </row>
    <row r="34" spans="1:11" ht="50.1" customHeight="1" x14ac:dyDescent="0.3">
      <c r="A34" s="1"/>
      <c r="B34" s="1"/>
      <c r="C34" s="81" t="s">
        <v>6</v>
      </c>
      <c r="D34" s="51"/>
      <c r="E34" s="82"/>
      <c r="F34" s="50">
        <f>K23+K32</f>
        <v>0</v>
      </c>
      <c r="G34" s="51"/>
      <c r="H34" s="51"/>
      <c r="I34" s="52"/>
      <c r="J34" s="47"/>
    </row>
    <row r="35" spans="1:11" s="25" customFormat="1" ht="50.1" customHeight="1" x14ac:dyDescent="0.3">
      <c r="A35" s="24"/>
      <c r="B35" s="24"/>
      <c r="C35" s="79" t="s">
        <v>7</v>
      </c>
      <c r="D35" s="57"/>
      <c r="E35" s="80"/>
      <c r="F35" s="56">
        <f>F34*0.15</f>
        <v>0</v>
      </c>
      <c r="G35" s="57"/>
      <c r="H35" s="57"/>
      <c r="I35" s="58"/>
      <c r="J35" s="48"/>
    </row>
    <row r="36" spans="1:11" ht="50.1" customHeight="1" thickBot="1" x14ac:dyDescent="0.3">
      <c r="A36" s="1"/>
      <c r="B36" s="1"/>
      <c r="C36" s="84" t="s">
        <v>8</v>
      </c>
      <c r="D36" s="54"/>
      <c r="E36" s="85"/>
      <c r="F36" s="53">
        <f>F34+F35</f>
        <v>0</v>
      </c>
      <c r="G36" s="54"/>
      <c r="H36" s="54"/>
      <c r="I36" s="55"/>
      <c r="J36" s="40"/>
    </row>
    <row r="37" spans="1:11" ht="25.95" customHeight="1" x14ac:dyDescent="0.3">
      <c r="A37" s="26" t="s">
        <v>9</v>
      </c>
      <c r="B37" s="26"/>
      <c r="C37" s="83"/>
      <c r="D37" s="83"/>
      <c r="E37" s="83"/>
      <c r="F37" s="27"/>
      <c r="G37" s="27"/>
      <c r="H37" s="27"/>
      <c r="I37" s="27"/>
      <c r="J37" s="27"/>
    </row>
    <row r="38" spans="1:11" ht="25.2" customHeight="1" x14ac:dyDescent="0.25">
      <c r="A38" s="72" t="s">
        <v>10</v>
      </c>
      <c r="B38" s="72"/>
      <c r="C38" s="72"/>
      <c r="D38" s="72"/>
      <c r="E38" s="72"/>
      <c r="F38" s="28"/>
      <c r="G38" s="28"/>
      <c r="H38" s="28"/>
      <c r="I38" s="28"/>
      <c r="J38" s="28"/>
    </row>
    <row r="39" spans="1:11" ht="25.2" customHeight="1" x14ac:dyDescent="0.25">
      <c r="A39" s="72" t="s">
        <v>11</v>
      </c>
      <c r="B39" s="72"/>
      <c r="C39" s="72"/>
      <c r="D39" s="72"/>
      <c r="E39" s="72"/>
      <c r="F39" s="28"/>
      <c r="G39" s="28"/>
      <c r="H39" s="28"/>
      <c r="I39" s="28"/>
      <c r="J39" s="28"/>
    </row>
    <row r="40" spans="1:11" ht="25.2" customHeight="1" x14ac:dyDescent="0.25">
      <c r="A40" s="72" t="s">
        <v>12</v>
      </c>
      <c r="B40" s="72"/>
      <c r="C40" s="72"/>
      <c r="D40" s="72"/>
      <c r="E40" s="72"/>
      <c r="F40" s="28"/>
      <c r="G40" s="28"/>
      <c r="H40" s="28"/>
      <c r="I40" s="28"/>
      <c r="J40" s="28"/>
    </row>
    <row r="41" spans="1:11" s="25" customFormat="1" ht="25.2" customHeight="1" x14ac:dyDescent="0.25">
      <c r="A41" s="72" t="s">
        <v>13</v>
      </c>
      <c r="B41" s="72"/>
      <c r="C41" s="72"/>
      <c r="D41" s="72"/>
      <c r="E41" s="72"/>
      <c r="F41" s="28"/>
      <c r="G41" s="28"/>
      <c r="H41" s="28"/>
      <c r="I41" s="28"/>
      <c r="J41" s="28"/>
    </row>
    <row r="42" spans="1:11" ht="25.2" customHeight="1" x14ac:dyDescent="0.25">
      <c r="A42" s="72" t="s">
        <v>19</v>
      </c>
      <c r="B42" s="72"/>
      <c r="C42" s="72"/>
      <c r="D42" s="72"/>
      <c r="E42" s="72"/>
      <c r="F42" s="28"/>
      <c r="G42" s="28"/>
      <c r="H42" s="28"/>
      <c r="I42" s="28"/>
      <c r="J42" s="28"/>
    </row>
    <row r="43" spans="1:11" ht="29.4" customHeight="1" x14ac:dyDescent="0.25">
      <c r="A43" s="86" t="s">
        <v>46</v>
      </c>
      <c r="B43" s="86"/>
      <c r="C43" s="86"/>
      <c r="D43" s="86"/>
      <c r="E43" s="86"/>
      <c r="F43" s="28"/>
      <c r="G43" s="28"/>
      <c r="H43" s="28"/>
      <c r="I43" s="28"/>
      <c r="J43" s="28"/>
    </row>
    <row r="44" spans="1:11" ht="36" customHeight="1" x14ac:dyDescent="0.3">
      <c r="A44" s="29" t="s">
        <v>14</v>
      </c>
      <c r="B44" s="69"/>
      <c r="C44" s="70"/>
      <c r="D44" s="71"/>
      <c r="E44" s="30"/>
      <c r="F44" s="1"/>
      <c r="G44" s="1"/>
      <c r="H44" s="1"/>
      <c r="I44" s="1"/>
      <c r="J44" s="1"/>
    </row>
    <row r="45" spans="1:11" s="25" customFormat="1" ht="36" customHeight="1" x14ac:dyDescent="0.3">
      <c r="A45" s="29" t="s">
        <v>15</v>
      </c>
      <c r="B45" s="31"/>
      <c r="C45" s="32"/>
      <c r="D45" s="33"/>
      <c r="E45" s="30"/>
      <c r="F45" s="24"/>
      <c r="G45" s="24"/>
      <c r="H45" s="24"/>
      <c r="I45" s="24"/>
      <c r="J45" s="24"/>
    </row>
    <row r="46" spans="1:11" ht="36" customHeight="1" x14ac:dyDescent="0.3">
      <c r="A46" s="29" t="s">
        <v>16</v>
      </c>
      <c r="B46" s="31"/>
      <c r="C46" s="32"/>
      <c r="D46" s="33"/>
      <c r="E46" s="30"/>
      <c r="F46" s="1"/>
      <c r="G46" s="1"/>
      <c r="H46" s="1"/>
      <c r="I46" s="1"/>
      <c r="J46" s="1"/>
    </row>
    <row r="47" spans="1:11" ht="36" customHeight="1" x14ac:dyDescent="0.25">
      <c r="A47" s="68" t="s">
        <v>17</v>
      </c>
      <c r="B47" s="31"/>
      <c r="C47" s="32"/>
      <c r="D47" s="33"/>
      <c r="E47" s="30"/>
      <c r="F47" s="1"/>
      <c r="G47" s="1"/>
      <c r="H47" s="1"/>
      <c r="I47" s="1"/>
      <c r="J47" s="1"/>
    </row>
    <row r="48" spans="1:11" ht="36" customHeight="1" thickBot="1" x14ac:dyDescent="0.3">
      <c r="A48" s="68"/>
      <c r="B48" s="34"/>
      <c r="C48" s="35"/>
      <c r="D48" s="36"/>
      <c r="E48" s="37"/>
      <c r="F48" s="1"/>
      <c r="G48" s="1"/>
      <c r="H48" s="1"/>
      <c r="I48" s="1"/>
      <c r="J48" s="1"/>
    </row>
  </sheetData>
  <mergeCells count="45">
    <mergeCell ref="B2:I2"/>
    <mergeCell ref="A27:D27"/>
    <mergeCell ref="A23:D23"/>
    <mergeCell ref="A5:D5"/>
    <mergeCell ref="E3:I3"/>
    <mergeCell ref="A11:D11"/>
    <mergeCell ref="A7:D7"/>
    <mergeCell ref="A8:D8"/>
    <mergeCell ref="A10:D10"/>
    <mergeCell ref="A14:D14"/>
    <mergeCell ref="E4:G4"/>
    <mergeCell ref="H4:J4"/>
    <mergeCell ref="A6:J6"/>
    <mergeCell ref="A9:D9"/>
    <mergeCell ref="A47:A48"/>
    <mergeCell ref="B44:D44"/>
    <mergeCell ref="A42:E42"/>
    <mergeCell ref="A25:D25"/>
    <mergeCell ref="A26:D26"/>
    <mergeCell ref="A38:E38"/>
    <mergeCell ref="A39:E39"/>
    <mergeCell ref="A40:E40"/>
    <mergeCell ref="A41:E41"/>
    <mergeCell ref="C35:E35"/>
    <mergeCell ref="A28:D28"/>
    <mergeCell ref="A29:D29"/>
    <mergeCell ref="C34:E34"/>
    <mergeCell ref="C37:E37"/>
    <mergeCell ref="C36:E36"/>
    <mergeCell ref="A43:E43"/>
    <mergeCell ref="F34:I34"/>
    <mergeCell ref="F36:I36"/>
    <mergeCell ref="F35:I35"/>
    <mergeCell ref="A12:D12"/>
    <mergeCell ref="A17:D17"/>
    <mergeCell ref="A22:D22"/>
    <mergeCell ref="A21:D21"/>
    <mergeCell ref="A20:D20"/>
    <mergeCell ref="A13:D13"/>
    <mergeCell ref="A15:D15"/>
    <mergeCell ref="A31:D31"/>
    <mergeCell ref="A16:J16"/>
    <mergeCell ref="A19:J19"/>
    <mergeCell ref="A18:D18"/>
    <mergeCell ref="A32:E32"/>
  </mergeCells>
  <pageMargins left="0.7" right="0.7" top="0.75" bottom="0.75" header="0.3" footer="0.3"/>
  <pageSetup paperSize="9" scale="35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145F5D-2204-4DBB-8C16-360D496C86DC}">
  <ds:schemaRefs/>
</ds:datastoreItem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 for 2 Years</vt:lpstr>
      <vt:lpstr>'Pricing schedule for 2 Years'!_Hlk117355484</vt:lpstr>
      <vt:lpstr>'Pricing schedule for 2 Years'!Print_Area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Eva Taban-Ratema</cp:lastModifiedBy>
  <cp:revision/>
  <dcterms:created xsi:type="dcterms:W3CDTF">2018-09-17T11:00:08Z</dcterms:created>
  <dcterms:modified xsi:type="dcterms:W3CDTF">2024-12-03T11:30:12Z</dcterms:modified>
  <cp:category/>
  <cp:contentStatus/>
</cp:coreProperties>
</file>