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24226"/>
  <mc:AlternateContent xmlns:mc="http://schemas.openxmlformats.org/markup-compatibility/2006">
    <mc:Choice Requires="x15">
      <x15ac:absPath xmlns:x15ac="http://schemas.microsoft.com/office/spreadsheetml/2010/11/ac" url="https://sabssoc-my.sharepoint.com/personal/monyepaole_sabs_co_za/Documents/2024 2025 RFP'S/RFQ HVAC Richards Bay/"/>
    </mc:Choice>
  </mc:AlternateContent>
  <xr:revisionPtr revIDLastSave="0" documentId="8_{A47FCCEB-AA59-4BFB-A022-0BC75964F71B}" xr6:coauthVersionLast="47" xr6:coauthVersionMax="47" xr10:uidLastSave="{00000000-0000-0000-0000-000000000000}"/>
  <bookViews>
    <workbookView xWindow="-110" yWindow="-110" windowWidth="19420" windowHeight="10300" tabRatio="896" activeTab="2" xr2:uid="{00000000-000D-0000-FFFF-FFFF00000000}"/>
  </bookViews>
  <sheets>
    <sheet name="Bill No. 1 Preliminaries" sheetId="48" r:id="rId1"/>
    <sheet name="Bill No. 2 HVAC &amp; Wet-Services" sheetId="47" r:id="rId2"/>
    <sheet name="BOQ Summary" sheetId="49" r:id="rId3"/>
  </sheets>
  <definedNames>
    <definedName name="_xlnm.Print_Area" localSheetId="0">'Bill No. 1 Preliminaries'!$A$1:$F$30</definedName>
    <definedName name="_xlnm.Print_Area" localSheetId="1">'Bill No. 2 HVAC &amp; Wet-Services'!$A$1:$F$66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1" i="48" l="1"/>
  <c r="F20" i="48"/>
  <c r="F37" i="47"/>
  <c r="F36" i="47"/>
  <c r="F23" i="47"/>
  <c r="F22" i="47"/>
  <c r="F27" i="48"/>
  <c r="F14" i="48"/>
  <c r="F26" i="48"/>
  <c r="F25" i="48"/>
  <c r="F17" i="48"/>
  <c r="F30" i="48" l="1"/>
  <c r="G8" i="49" s="1"/>
  <c r="F60" i="47" l="1"/>
  <c r="F64" i="47"/>
  <c r="F56" i="47"/>
  <c r="F55" i="47"/>
  <c r="F48" i="47" l="1"/>
  <c r="F45" i="47"/>
  <c r="F44" i="47"/>
  <c r="F43" i="47"/>
  <c r="F42" i="47"/>
  <c r="F33" i="47"/>
  <c r="F30" i="47"/>
  <c r="F9" i="47"/>
  <c r="F66" i="47" l="1"/>
  <c r="G10" i="49" s="1"/>
  <c r="G14" i="49" s="1"/>
  <c r="G15" i="49" s="1"/>
  <c r="G16" i="49" s="1"/>
</calcChain>
</file>

<file path=xl/sharedStrings.xml><?xml version="1.0" encoding="utf-8"?>
<sst xmlns="http://schemas.openxmlformats.org/spreadsheetml/2006/main" count="138" uniqueCount="104">
  <si>
    <t>Description</t>
  </si>
  <si>
    <t>Unit</t>
  </si>
  <si>
    <t>Quantity</t>
  </si>
  <si>
    <t>No</t>
  </si>
  <si>
    <t>Item No</t>
  </si>
  <si>
    <t>Per Unit Rate</t>
  </si>
  <si>
    <t>BILL NO. 1</t>
  </si>
  <si>
    <t>For the complete supply, delivery, installation, testing, commissioning and handing over of the following in terms of the air-conditioning specification</t>
  </si>
  <si>
    <t>AIRCONDITIONING UNITS</t>
  </si>
  <si>
    <t>Indoor &amp; Outdoor</t>
  </si>
  <si>
    <t>Installation C/W Refrigerant Piping, Hanging, Rigging &amp; Drainage</t>
  </si>
  <si>
    <t>Amount (ex VAT)</t>
  </si>
  <si>
    <t>Extract Air Fans</t>
  </si>
  <si>
    <t>TOTAL FOR BILL NO.1: (ex VAT)</t>
  </si>
  <si>
    <t>HIGH PRECISION MODULE INSTALLATION - SABS RICHARDS BAY</t>
  </si>
  <si>
    <t>For the complete supply, delivery, installation, testing, commissioning and handing over of the following in terms of the air-conditioning specification.
Temperature control; 24°C ± 2°C, Humidity control; 45% ± 3%</t>
  </si>
  <si>
    <t>HPM-01</t>
  </si>
  <si>
    <t>AIRCONDITIONING DX SPLITS INSTALLATION</t>
  </si>
  <si>
    <t>SPECIFICATIONS</t>
  </si>
  <si>
    <t>On-Coil Temperatures; 25°C dry bulb; 17.1°C web bulb</t>
  </si>
  <si>
    <t xml:space="preserve">Off-Coil Temperatures; </t>
  </si>
  <si>
    <t>DX Coil Capacity 24kW</t>
  </si>
  <si>
    <t>14kW Underceiling Alliance FOUUI48/A</t>
  </si>
  <si>
    <t>Airflow 1650l/s</t>
  </si>
  <si>
    <t>Width 700mm (may not exceed)</t>
  </si>
  <si>
    <t>Depth 1500mm (may not exceed)</t>
  </si>
  <si>
    <t>Height 2300mm (may not exceed)</t>
  </si>
  <si>
    <t>Vertical Discharge 600x600; Front Return Air (Bottom Inlet)</t>
  </si>
  <si>
    <t>MECHANICAL FANS INSTALLATION</t>
  </si>
  <si>
    <t>For the complete supply, delivery and installation of extract and fresh air fans as per their specifications</t>
  </si>
  <si>
    <t>Fresh Air Fans</t>
  </si>
  <si>
    <t>14kW Underceiling Alliance FOUUI48</t>
  </si>
  <si>
    <t>EF1 - E-Style Pro 100</t>
  </si>
  <si>
    <t>EF2 - E-Style Pro 120</t>
  </si>
  <si>
    <t>EF3 - E-Style Pro 150</t>
  </si>
  <si>
    <t>EF4 - XPELAIR XID100</t>
  </si>
  <si>
    <t>FA1 - XPELAIR XID125</t>
  </si>
  <si>
    <t xml:space="preserve">For the supply, delivery to site, complete installation, commissioning and balancing of the following insulated ducting, complete with all brackets, mountings connections and fastners. </t>
  </si>
  <si>
    <t>VENTILATION &amp; DUCTING INSTALLATION</t>
  </si>
  <si>
    <t>DUCTS</t>
  </si>
  <si>
    <t>Round Spiral Ducting</t>
  </si>
  <si>
    <r>
      <t>125</t>
    </r>
    <r>
      <rPr>
        <sz val="10"/>
        <rFont val="Aptos Narrow"/>
        <family val="2"/>
      </rPr>
      <t>Ø</t>
    </r>
  </si>
  <si>
    <r>
      <t>100</t>
    </r>
    <r>
      <rPr>
        <sz val="10"/>
        <rFont val="Aptos Narrow"/>
        <family val="2"/>
      </rPr>
      <t>Ø</t>
    </r>
  </si>
  <si>
    <t>m</t>
  </si>
  <si>
    <t>7,1,1</t>
  </si>
  <si>
    <t>7,1,2</t>
  </si>
  <si>
    <t>AIR TERMINALS</t>
  </si>
  <si>
    <t>Grilles</t>
  </si>
  <si>
    <t>8,1,1</t>
  </si>
  <si>
    <t>600x600</t>
  </si>
  <si>
    <t>DUCT FITTINGS</t>
  </si>
  <si>
    <t>Rectangular 90° Bend</t>
  </si>
  <si>
    <t>600x600-600x600</t>
  </si>
  <si>
    <t>8,1,2</t>
  </si>
  <si>
    <t>9,1,1</t>
  </si>
  <si>
    <t>9,1,2</t>
  </si>
  <si>
    <t>BILL NO 2 : PLUMBING AND DRAINAGE</t>
  </si>
  <si>
    <t>Amount</t>
  </si>
  <si>
    <t>PRELIMINARY ITEMS</t>
  </si>
  <si>
    <r>
      <t xml:space="preserve">Allow for all preliminary and general items for this project, but excluding items priced elsewhere in these Bills (These amounts will be paid </t>
    </r>
    <r>
      <rPr>
        <b/>
        <i/>
        <sz val="10"/>
        <rFont val="Arial"/>
        <family val="2"/>
      </rPr>
      <t>pro rata</t>
    </r>
    <r>
      <rPr>
        <b/>
        <sz val="10"/>
        <rFont val="Arial"/>
        <family val="2"/>
      </rPr>
      <t xml:space="preserve"> to the rest of the amounts claimed by the contractor, relative to the tender amount)</t>
    </r>
  </si>
  <si>
    <t>Item</t>
  </si>
  <si>
    <t>Sum</t>
  </si>
  <si>
    <t>GENERAL ITEMS</t>
  </si>
  <si>
    <t>Any additional items that the Tenderer deems necessary for the successful and total completion of the portion of the work required for this Bill.  Specify:</t>
  </si>
  <si>
    <t>Compliance with Health and Safety Requirements</t>
  </si>
  <si>
    <t>TOTAL FOR BILL No. 1: Preliminaries (Carried forward to Summary)</t>
  </si>
  <si>
    <t>BILL NO. 2</t>
  </si>
  <si>
    <t>REMOVAL OF EXISTING EQUIPENT</t>
  </si>
  <si>
    <t>Contingencies</t>
  </si>
  <si>
    <t>SUMMARY OF TENDER BILLS</t>
  </si>
  <si>
    <t>ITEM</t>
  </si>
  <si>
    <t>BILL DESCRIPTION</t>
  </si>
  <si>
    <t>AMOUNT</t>
  </si>
  <si>
    <t>BILL No. 1: PRELIMINARIES</t>
  </si>
  <si>
    <t>2</t>
  </si>
  <si>
    <t>3</t>
  </si>
  <si>
    <t>4</t>
  </si>
  <si>
    <t>SUB TOTAL</t>
  </si>
  <si>
    <t>5</t>
  </si>
  <si>
    <t>Add 15% VAT</t>
  </si>
  <si>
    <t>TOTAL FIXED AND FIRM PRICE</t>
  </si>
  <si>
    <t>TENDER</t>
  </si>
  <si>
    <t>:</t>
  </si>
  <si>
    <t>NAME</t>
  </si>
  <si>
    <t>ADDRESS</t>
  </si>
  <si>
    <t>TELEPHONE No</t>
  </si>
  <si>
    <t>DATE</t>
  </si>
  <si>
    <t>SIGNATURE</t>
  </si>
  <si>
    <t>ELECTRICAL</t>
  </si>
  <si>
    <t>Tenderers to allow for all costs which may be required in order to change the electrical supply as well as allowance for COC.</t>
  </si>
  <si>
    <t>Tenderers to allow for all costs associated with removing the existing equipment, cleaning the site of all rubbish and waste caused by this contract. Transport of existing equipment away from site</t>
  </si>
  <si>
    <t>Site maintenance and care after re-installation of new unit</t>
  </si>
  <si>
    <t>BILL No. 2: HVAC &amp; WET-SERVICES</t>
  </si>
  <si>
    <t>WET-SERVICES For the HPM-01 Humidifier</t>
  </si>
  <si>
    <t>For the complete supply, delivery, installation, &amp; testing for the water supply and drainage for the humidifier in the HPM-01 unit</t>
  </si>
  <si>
    <t>SERVICING FOR WARRANTY</t>
  </si>
  <si>
    <t>Allowance for the major servicing of the unit for 1 year to honour the warranty</t>
  </si>
  <si>
    <t>Allowance for the minor servicing of the unit for 1 year to honour the warranty</t>
  </si>
  <si>
    <t>Drainage Pipe 3/4"</t>
  </si>
  <si>
    <t>Water Pipe 1 1/8"</t>
  </si>
  <si>
    <t>COASTAL TREATMENT - BLUCHEM</t>
  </si>
  <si>
    <t xml:space="preserve">14kW Underceiling </t>
  </si>
  <si>
    <t>BILL OF QUANTITIES - MECHANICAL HVAC - REV 03</t>
  </si>
  <si>
    <t>BILL OF QUANTITIES - MECHANICAL HVAC - REV 03 - FINAL SUMMARY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</si>
</sst>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4" formatCode="_-&quot;R&quot;* #,##0.00_-;\-&quot;R&quot;* #,##0.00_-;_-&quot;R&quot;* &quot;-&quot;??_-;_-@_-"/>
    <numFmt numFmtId="43" formatCode="_-* #,##0.00_-;\-* #,##0.00_-;_-* &quot;-&quot;??_-;_-@_-"/>
    <numFmt numFmtId="164" formatCode="_(&quot;$&quot;* #,##0_);_(&quot;$&quot;* \(#,##0\);_(&quot;$&quot;* &quot;-&quot;_);_(@_)"/>
    <numFmt numFmtId="165" formatCode="_(&quot;$&quot;* #,##0.00_);_(&quot;$&quot;* \(#,##0.00\);_(&quot;$&quot;* &quot;-&quot;??_);_(@_)"/>
    <numFmt numFmtId="166" formatCode="_(* #,##0.00_);_(* \(#,##0.00\);_(* &quot;-&quot;??_);_(@_)"/>
    <numFmt numFmtId="167" formatCode="_ &quot;R&quot;\ * #,##0.00_ ;_ &quot;R&quot;\ * \-#,##0.00_ ;_ &quot;R&quot;\ * &quot;-&quot;??_ ;_ @_ "/>
    <numFmt numFmtId="168" formatCode="_ * #,##0.00_ ;_ * \-#,##0.00_ ;_ * &quot;-&quot;??_ ;_ @_ "/>
    <numFmt numFmtId="169" formatCode="&quot;R&quot;\ #,##0.00"/>
    <numFmt numFmtId="170" formatCode="_ * #,##0_ ;_ * \-#,##0_ ;_ * &quot;-&quot;??_ ;_ @_ "/>
    <numFmt numFmtId="171" formatCode="#,##0_ ;\-#,##0\ "/>
    <numFmt numFmtId="172" formatCode="_(&quot;R&quot;\ * #,##0.00_);_(&quot;R&quot;\ * \(#,##0.00\);_(&quot;R&quot;\ * &quot;-&quot;??_);_(@_)"/>
    <numFmt numFmtId="173" formatCode="&quot;R&quot;#,##0.00"/>
    <numFmt numFmtId="174" formatCode="_-* #.##0.00_-;\-* #.##0.00_-;_-* &quot;-&quot;??_-;_-@_-"/>
  </numFmts>
  <fonts count="47" x14ac:knownFonts="1">
    <font>
      <sz val="10"/>
      <name val="Arial"/>
    </font>
    <font>
      <sz val="9"/>
      <name val="Arial"/>
      <family val="2"/>
    </font>
    <font>
      <b/>
      <sz val="9"/>
      <name val="Arial"/>
      <family val="2"/>
    </font>
    <font>
      <b/>
      <sz val="10"/>
      <name val="Arial"/>
      <family val="2"/>
    </font>
    <font>
      <sz val="10"/>
      <name val="Arial"/>
      <family val="2"/>
    </font>
    <font>
      <u/>
      <sz val="10"/>
      <color indexed="12"/>
      <name val="Arial"/>
      <family val="2"/>
    </font>
    <font>
      <u/>
      <sz val="9"/>
      <name val="Arial"/>
      <family val="2"/>
    </font>
    <font>
      <sz val="10"/>
      <color indexed="8"/>
      <name val="Arial"/>
      <family val="2"/>
    </font>
    <font>
      <b/>
      <sz val="10"/>
      <color indexed="8"/>
      <name val="Arial"/>
      <family val="2"/>
    </font>
    <font>
      <sz val="11"/>
      <color indexed="8"/>
      <name val="Calibri"/>
      <family val="2"/>
    </font>
    <font>
      <sz val="12"/>
      <name val="Arial"/>
      <family val="2"/>
    </font>
    <font>
      <b/>
      <sz val="18"/>
      <name val="Arial"/>
      <family val="2"/>
    </font>
    <font>
      <b/>
      <sz val="12"/>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name val="Arial"/>
      <family val="2"/>
    </font>
    <font>
      <sz val="11"/>
      <name val="Arial"/>
      <family val="2"/>
    </font>
    <font>
      <sz val="10"/>
      <name val="Arial CE"/>
      <charset val="238"/>
    </font>
    <font>
      <sz val="11"/>
      <name val="Calibri"/>
      <family val="2"/>
    </font>
    <font>
      <b/>
      <u/>
      <sz val="10"/>
      <name val="Arial"/>
      <family val="2"/>
    </font>
    <font>
      <sz val="11"/>
      <color theme="1"/>
      <name val="Calibri"/>
      <family val="2"/>
      <scheme val="minor"/>
    </font>
    <font>
      <sz val="10"/>
      <color theme="1"/>
      <name val="Arial"/>
      <family val="2"/>
    </font>
    <font>
      <sz val="12"/>
      <color theme="1"/>
      <name val="Calibri"/>
      <family val="2"/>
      <scheme val="minor"/>
    </font>
    <font>
      <u/>
      <sz val="10"/>
      <color theme="10"/>
      <name val="Arial"/>
      <family val="2"/>
    </font>
    <font>
      <sz val="10"/>
      <color theme="1"/>
      <name val="Trebuchet MS"/>
      <family val="2"/>
    </font>
    <font>
      <sz val="11"/>
      <color theme="1"/>
      <name val="Calibri"/>
      <family val="2"/>
      <charset val="162"/>
      <scheme val="minor"/>
    </font>
    <font>
      <sz val="11"/>
      <color theme="1"/>
      <name val="Arial"/>
      <family val="2"/>
    </font>
    <font>
      <sz val="11"/>
      <color indexed="8"/>
      <name val="Calibri"/>
      <family val="2"/>
      <scheme val="minor"/>
    </font>
    <font>
      <sz val="18"/>
      <color theme="3"/>
      <name val="Cambria"/>
      <family val="2"/>
      <scheme val="major"/>
    </font>
    <font>
      <sz val="10"/>
      <name val="Aptos Narrow"/>
      <family val="2"/>
    </font>
    <font>
      <b/>
      <u/>
      <sz val="9"/>
      <name val="Arial"/>
      <family val="2"/>
    </font>
    <font>
      <b/>
      <i/>
      <sz val="10"/>
      <name val="Arial"/>
      <family val="2"/>
    </font>
    <font>
      <sz val="18"/>
      <color theme="1"/>
      <name val="Calibri"/>
      <family val="2"/>
      <scheme val="minor"/>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1"/>
        <bgColor indexed="64"/>
      </patternFill>
    </fill>
    <fill>
      <patternFill patternType="solid">
        <fgColor indexed="44"/>
        <bgColor indexed="64"/>
      </patternFill>
    </fill>
    <fill>
      <patternFill patternType="solid">
        <fgColor indexed="22"/>
        <bgColor indexed="64"/>
      </patternFill>
    </fill>
    <fill>
      <patternFill patternType="solid">
        <fgColor indexed="22"/>
        <bgColor indexed="22"/>
      </patternFill>
    </fill>
    <fill>
      <patternFill patternType="solid">
        <fgColor rgb="FFFFFFCC"/>
      </patternFill>
    </fill>
    <fill>
      <patternFill patternType="solid">
        <fgColor theme="0"/>
        <bgColor indexed="64"/>
      </patternFill>
    </fill>
    <fill>
      <patternFill patternType="solid">
        <fgColor theme="0" tint="-0.249977111117893"/>
        <bgColor indexed="64"/>
      </patternFill>
    </fill>
  </fills>
  <borders count="6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style="thin">
        <color indexed="64"/>
      </right>
      <top style="hair">
        <color indexed="64"/>
      </top>
      <bottom/>
      <diagonal/>
    </border>
    <border>
      <left/>
      <right/>
      <top style="hair">
        <color indexed="64"/>
      </top>
      <bottom/>
      <diagonal/>
    </border>
    <border>
      <left style="thin">
        <color indexed="64"/>
      </left>
      <right style="thin">
        <color indexed="64"/>
      </right>
      <top style="hair">
        <color indexed="64"/>
      </top>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hair">
        <color indexed="64"/>
      </top>
      <bottom style="hair">
        <color indexed="64"/>
      </bottom>
      <diagonal/>
    </border>
    <border>
      <left style="thin">
        <color indexed="64"/>
      </left>
      <right style="medium">
        <color indexed="64"/>
      </right>
      <top style="hair">
        <color indexed="64"/>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medium">
        <color indexed="64"/>
      </left>
      <right style="thin">
        <color indexed="64"/>
      </right>
      <top style="medium">
        <color indexed="64"/>
      </top>
      <bottom style="thin">
        <color theme="0" tint="-0.14996795556505021"/>
      </bottom>
      <diagonal/>
    </border>
    <border>
      <left style="thin">
        <color indexed="64"/>
      </left>
      <right style="thin">
        <color indexed="64"/>
      </right>
      <top style="medium">
        <color indexed="64"/>
      </top>
      <bottom style="thin">
        <color theme="0" tint="-0.14996795556505021"/>
      </bottom>
      <diagonal/>
    </border>
    <border>
      <left style="thin">
        <color indexed="64"/>
      </left>
      <right style="medium">
        <color indexed="64"/>
      </right>
      <top style="medium">
        <color indexed="64"/>
      </top>
      <bottom style="thin">
        <color theme="0" tint="-0.14996795556505021"/>
      </bottom>
      <diagonal/>
    </border>
    <border>
      <left style="medium">
        <color indexed="64"/>
      </left>
      <right style="thin">
        <color indexed="64"/>
      </right>
      <top style="thin">
        <color theme="0" tint="-0.14996795556505021"/>
      </top>
      <bottom style="thin">
        <color theme="0" tint="-0.14996795556505021"/>
      </bottom>
      <diagonal/>
    </border>
    <border>
      <left style="thin">
        <color indexed="64"/>
      </left>
      <right style="thin">
        <color indexed="64"/>
      </right>
      <top style="thin">
        <color theme="0" tint="-0.14996795556505021"/>
      </top>
      <bottom style="thin">
        <color theme="0" tint="-0.14996795556505021"/>
      </bottom>
      <diagonal/>
    </border>
    <border>
      <left style="thin">
        <color indexed="64"/>
      </left>
      <right style="medium">
        <color indexed="64"/>
      </right>
      <top style="thin">
        <color theme="0" tint="-0.14996795556505021"/>
      </top>
      <bottom style="thin">
        <color theme="0" tint="-0.14996795556505021"/>
      </bottom>
      <diagonal/>
    </border>
    <border>
      <left style="thin">
        <color indexed="64"/>
      </left>
      <right/>
      <top style="hair">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top/>
      <bottom style="dotted">
        <color indexed="64"/>
      </bottom>
      <diagonal/>
    </border>
    <border>
      <left/>
      <right/>
      <top style="dotted">
        <color indexed="64"/>
      </top>
      <bottom/>
      <diagonal/>
    </border>
    <border>
      <left style="medium">
        <color indexed="64"/>
      </left>
      <right/>
      <top/>
      <bottom style="dotted">
        <color indexed="64"/>
      </bottom>
      <diagonal/>
    </border>
    <border>
      <left style="medium">
        <color indexed="64"/>
      </left>
      <right/>
      <top style="hair">
        <color indexed="64"/>
      </top>
      <bottom/>
      <diagonal/>
    </border>
    <border>
      <left/>
      <right style="thin">
        <color indexed="64"/>
      </right>
      <top style="hair">
        <color indexed="64"/>
      </top>
      <bottom/>
      <diagonal/>
    </border>
  </borders>
  <cellStyleXfs count="411">
    <xf numFmtId="0" fontId="0"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13" fillId="12"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3" borderId="0" applyNumberFormat="0" applyBorder="0" applyAlignment="0" applyProtection="0"/>
    <xf numFmtId="0" fontId="13" fillId="14" borderId="0" applyNumberFormat="0" applyBorder="0" applyAlignment="0" applyProtection="0"/>
    <xf numFmtId="0" fontId="13" fillId="19" borderId="0" applyNumberFormat="0" applyBorder="0" applyAlignment="0" applyProtection="0"/>
    <xf numFmtId="0" fontId="14" fillId="3" borderId="0" applyNumberFormat="0" applyBorder="0" applyAlignment="0" applyProtection="0"/>
    <xf numFmtId="0" fontId="15" fillId="20" borderId="1" applyNumberFormat="0" applyAlignment="0" applyProtection="0"/>
    <xf numFmtId="0" fontId="16" fillId="21" borderId="2" applyNumberFormat="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168" fontId="4" fillId="0" borderId="0" applyFont="0" applyFill="0" applyBorder="0" applyAlignment="0" applyProtection="0"/>
    <xf numFmtId="168" fontId="34" fillId="0" borderId="0" applyFont="0" applyFill="0" applyBorder="0" applyAlignment="0" applyProtection="0"/>
    <xf numFmtId="166"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6" fontId="29" fillId="0" borderId="0" applyFont="0" applyFill="0" applyBorder="0" applyAlignment="0" applyProtection="0"/>
    <xf numFmtId="170" fontId="34" fillId="0" borderId="0" applyFont="0" applyFill="0" applyBorder="0" applyAlignment="0" applyProtection="0"/>
    <xf numFmtId="171" fontId="34" fillId="0" borderId="0" applyFont="0" applyFill="0" applyBorder="0" applyAlignment="0" applyProtection="0"/>
    <xf numFmtId="168" fontId="4" fillId="0" borderId="0" applyFont="0" applyFill="0" applyBorder="0" applyAlignment="0" applyProtection="0"/>
    <xf numFmtId="171" fontId="34" fillId="0" borderId="0" applyFont="0" applyFill="0" applyBorder="0" applyAlignment="0" applyProtection="0"/>
    <xf numFmtId="171" fontId="34" fillId="0" borderId="0" applyFont="0" applyFill="0" applyBorder="0" applyAlignment="0" applyProtection="0"/>
    <xf numFmtId="171" fontId="34" fillId="0" borderId="0" applyFont="0" applyFill="0" applyBorder="0" applyAlignment="0" applyProtection="0"/>
    <xf numFmtId="171" fontId="34" fillId="0" borderId="0" applyFont="0" applyFill="0" applyBorder="0" applyAlignment="0" applyProtection="0"/>
    <xf numFmtId="168" fontId="4" fillId="0" borderId="0" applyFont="0" applyFill="0" applyBorder="0" applyAlignment="0" applyProtection="0"/>
    <xf numFmtId="168" fontId="29" fillId="0" borderId="0" applyFont="0" applyFill="0" applyBorder="0" applyAlignment="0" applyProtection="0"/>
    <xf numFmtId="170" fontId="34" fillId="0" borderId="0" applyFont="0" applyFill="0" applyBorder="0" applyAlignment="0" applyProtection="0"/>
    <xf numFmtId="170" fontId="34" fillId="0" borderId="0" applyFont="0" applyFill="0" applyBorder="0" applyAlignment="0" applyProtection="0"/>
    <xf numFmtId="170" fontId="34" fillId="0" borderId="0" applyFont="0" applyFill="0" applyBorder="0" applyAlignment="0" applyProtection="0"/>
    <xf numFmtId="170" fontId="34" fillId="0" borderId="0" applyFont="0" applyFill="0" applyBorder="0" applyAlignment="0" applyProtection="0"/>
    <xf numFmtId="168" fontId="4" fillId="0" borderId="0" applyFont="0" applyFill="0" applyBorder="0" applyAlignment="0" applyProtection="0"/>
    <xf numFmtId="168" fontId="36" fillId="0" borderId="0" applyFont="0" applyFill="0" applyBorder="0" applyAlignment="0" applyProtection="0"/>
    <xf numFmtId="168" fontId="29" fillId="0" borderId="0" applyFont="0" applyFill="0" applyBorder="0" applyAlignment="0" applyProtection="0"/>
    <xf numFmtId="166" fontId="36" fillId="0" borderId="0" applyFont="0" applyFill="0" applyBorder="0" applyAlignment="0" applyProtection="0"/>
    <xf numFmtId="166"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6"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3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74" fontId="4" fillId="0" borderId="0" applyFont="0" applyFill="0" applyBorder="0" applyAlignment="0" applyProtection="0"/>
    <xf numFmtId="168" fontId="3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168" fontId="34" fillId="0" borderId="0" applyFont="0" applyFill="0" applyBorder="0" applyAlignment="0" applyProtection="0"/>
    <xf numFmtId="43" fontId="4" fillId="0" borderId="0" applyFont="0" applyFill="0" applyBorder="0" applyAlignment="0" applyProtection="0"/>
    <xf numFmtId="166" fontId="3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164" fontId="3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172" fontId="34" fillId="0" borderId="0" applyFont="0" applyFill="0" applyBorder="0" applyAlignment="0" applyProtection="0"/>
    <xf numFmtId="172" fontId="34" fillId="0" borderId="0" applyFont="0" applyFill="0" applyBorder="0" applyAlignment="0" applyProtection="0"/>
    <xf numFmtId="172" fontId="34" fillId="0" borderId="0" applyFont="0" applyFill="0" applyBorder="0" applyAlignment="0" applyProtection="0"/>
    <xf numFmtId="172" fontId="34" fillId="0" borderId="0" applyFont="0" applyFill="0" applyBorder="0" applyAlignment="0" applyProtection="0"/>
    <xf numFmtId="165" fontId="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167"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165" fontId="4" fillId="0" borderId="0" applyFont="0" applyFill="0" applyBorder="0" applyAlignment="0" applyProtection="0"/>
    <xf numFmtId="165" fontId="29"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0" fontId="10" fillId="0" borderId="0" applyFont="0" applyFill="0" applyAlignment="0" applyProtection="0"/>
    <xf numFmtId="0" fontId="17" fillId="0" borderId="0" applyNumberFormat="0" applyFill="0" applyBorder="0" applyAlignment="0" applyProtection="0"/>
    <xf numFmtId="2" fontId="4" fillId="0" borderId="0" applyFill="0" applyBorder="0" applyAlignment="0" applyProtection="0"/>
    <xf numFmtId="0" fontId="18" fillId="4" borderId="0" applyNumberFormat="0" applyBorder="0" applyAlignment="0" applyProtection="0"/>
    <xf numFmtId="0" fontId="19" fillId="0" borderId="3" applyNumberFormat="0" applyFill="0" applyAlignment="0" applyProtection="0"/>
    <xf numFmtId="0" fontId="20" fillId="0" borderId="4" applyNumberFormat="0" applyFill="0" applyAlignment="0" applyProtection="0"/>
    <xf numFmtId="0" fontId="21" fillId="0" borderId="5" applyNumberFormat="0" applyFill="0" applyAlignment="0" applyProtection="0"/>
    <xf numFmtId="0" fontId="21" fillId="0" borderId="0" applyNumberFormat="0" applyFill="0" applyBorder="0" applyAlignment="0" applyProtection="0"/>
    <xf numFmtId="0" fontId="11" fillId="0" borderId="0" applyNumberFormat="0" applyFont="0" applyFill="0" applyAlignment="0" applyProtection="0"/>
    <xf numFmtId="0" fontId="12" fillId="0" borderId="0" applyNumberFormat="0" applyFont="0" applyFill="0" applyAlignment="0" applyProtection="0"/>
    <xf numFmtId="0" fontId="5"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22" fillId="7" borderId="1" applyNumberFormat="0" applyAlignment="0" applyProtection="0"/>
    <xf numFmtId="0" fontId="23" fillId="0" borderId="6" applyNumberFormat="0" applyFill="0" applyAlignment="0" applyProtection="0"/>
    <xf numFmtId="0" fontId="30" fillId="0" borderId="0"/>
    <xf numFmtId="0" fontId="31" fillId="0" borderId="0"/>
    <xf numFmtId="0" fontId="24" fillId="22"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5" fillId="0" borderId="0"/>
    <xf numFmtId="0" fontId="4" fillId="0" borderId="0"/>
    <xf numFmtId="0" fontId="35" fillId="0" borderId="0"/>
    <xf numFmtId="0" fontId="4" fillId="0" borderId="0"/>
    <xf numFmtId="0" fontId="34" fillId="0" borderId="0"/>
    <xf numFmtId="0" fontId="34" fillId="0" borderId="0"/>
    <xf numFmtId="0" fontId="38" fillId="0" borderId="0"/>
    <xf numFmtId="0" fontId="34" fillId="0" borderId="0"/>
    <xf numFmtId="0" fontId="34" fillId="0" borderId="0"/>
    <xf numFmtId="0" fontId="34" fillId="0" borderId="0"/>
    <xf numFmtId="0" fontId="34" fillId="0" borderId="0"/>
    <xf numFmtId="0" fontId="4" fillId="0" borderId="0"/>
    <xf numFmtId="0" fontId="39" fillId="0" borderId="0"/>
    <xf numFmtId="0" fontId="39" fillId="0" borderId="0"/>
    <xf numFmtId="0" fontId="4" fillId="0" borderId="0"/>
    <xf numFmtId="0" fontId="4" fillId="0" borderId="0"/>
    <xf numFmtId="0" fontId="32" fillId="0" borderId="0"/>
    <xf numFmtId="0" fontId="34" fillId="0" borderId="0"/>
    <xf numFmtId="0" fontId="4" fillId="0" borderId="0"/>
    <xf numFmtId="0" fontId="4" fillId="0" borderId="0"/>
    <xf numFmtId="0" fontId="34" fillId="0" borderId="0"/>
    <xf numFmtId="0" fontId="34" fillId="0" borderId="0"/>
    <xf numFmtId="0" fontId="34" fillId="0" borderId="0"/>
    <xf numFmtId="0" fontId="34" fillId="0" borderId="0"/>
    <xf numFmtId="0" fontId="4" fillId="0" borderId="0"/>
    <xf numFmtId="0" fontId="34" fillId="0" borderId="0"/>
    <xf numFmtId="0" fontId="34" fillId="0" borderId="0"/>
    <xf numFmtId="0" fontId="34" fillId="0" borderId="0"/>
    <xf numFmtId="0" fontId="9" fillId="0" borderId="0"/>
    <xf numFmtId="0" fontId="4" fillId="0" borderId="0"/>
    <xf numFmtId="0" fontId="4" fillId="0" borderId="0"/>
    <xf numFmtId="0" fontId="9" fillId="0" borderId="0"/>
    <xf numFmtId="0" fontId="4" fillId="0" borderId="0"/>
    <xf numFmtId="0" fontId="4" fillId="0" borderId="0"/>
    <xf numFmtId="0" fontId="34" fillId="0" borderId="0"/>
    <xf numFmtId="0" fontId="34" fillId="0" borderId="0"/>
    <xf numFmtId="0" fontId="34" fillId="0" borderId="0"/>
    <xf numFmtId="0" fontId="34" fillId="0" borderId="0"/>
    <xf numFmtId="0" fontId="34" fillId="0" borderId="0"/>
    <xf numFmtId="0" fontId="4" fillId="0" borderId="0"/>
    <xf numFmtId="0" fontId="34" fillId="0" borderId="0"/>
    <xf numFmtId="0" fontId="34" fillId="0" borderId="0"/>
    <xf numFmtId="0" fontId="34" fillId="0" borderId="0"/>
    <xf numFmtId="0" fontId="40" fillId="0" borderId="0"/>
    <xf numFmtId="0" fontId="40" fillId="0" borderId="0"/>
    <xf numFmtId="0" fontId="4" fillId="0" borderId="0"/>
    <xf numFmtId="0" fontId="4" fillId="0" borderId="0"/>
    <xf numFmtId="0" fontId="36" fillId="0" borderId="0"/>
    <xf numFmtId="0" fontId="4" fillId="0" borderId="0"/>
    <xf numFmtId="0" fontId="4" fillId="0" borderId="0"/>
    <xf numFmtId="0" fontId="36" fillId="0" borderId="0"/>
    <xf numFmtId="0" fontId="4" fillId="0" borderId="0"/>
    <xf numFmtId="0" fontId="34" fillId="0" borderId="0"/>
    <xf numFmtId="0" fontId="4" fillId="0" borderId="0"/>
    <xf numFmtId="0" fontId="4" fillId="0" borderId="0"/>
    <xf numFmtId="0" fontId="34" fillId="0" borderId="0"/>
    <xf numFmtId="0" fontId="34" fillId="0" borderId="0"/>
    <xf numFmtId="0" fontId="34" fillId="0" borderId="0"/>
    <xf numFmtId="0" fontId="34" fillId="0" borderId="0"/>
    <xf numFmtId="0" fontId="4" fillId="0" borderId="0"/>
    <xf numFmtId="0" fontId="34" fillId="0" borderId="0"/>
    <xf numFmtId="0" fontId="34" fillId="0" borderId="0"/>
    <xf numFmtId="0" fontId="34" fillId="0" borderId="0"/>
    <xf numFmtId="0" fontId="4" fillId="28" borderId="31" applyNumberFormat="0" applyFont="0" applyAlignment="0" applyProtection="0"/>
    <xf numFmtId="0" fontId="4" fillId="28" borderId="31" applyNumberFormat="0" applyFont="0" applyAlignment="0" applyProtection="0"/>
    <xf numFmtId="0" fontId="30" fillId="23" borderId="7" applyNumberFormat="0" applyFont="0" applyAlignment="0" applyProtection="0"/>
    <xf numFmtId="0" fontId="25" fillId="20" borderId="8" applyNumberFormat="0" applyAlignment="0" applyProtection="0"/>
    <xf numFmtId="9" fontId="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4" fillId="0" borderId="0" applyFont="0" applyFill="0" applyBorder="0" applyAlignment="0" applyProtection="0"/>
    <xf numFmtId="9" fontId="7"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4" fontId="7" fillId="24" borderId="9" applyNumberFormat="0" applyProtection="0">
      <alignment horizontal="right" vertical="center"/>
    </xf>
    <xf numFmtId="4" fontId="8" fillId="25" borderId="9" applyNumberFormat="0" applyProtection="0">
      <alignment horizontal="left" vertical="center" indent="1"/>
    </xf>
    <xf numFmtId="0" fontId="34" fillId="0" borderId="0"/>
    <xf numFmtId="0" fontId="34" fillId="0" borderId="0"/>
    <xf numFmtId="0" fontId="34" fillId="0" borderId="0"/>
    <xf numFmtId="0" fontId="34" fillId="0" borderId="0"/>
    <xf numFmtId="0" fontId="41" fillId="0" borderId="0"/>
    <xf numFmtId="0" fontId="4" fillId="0" borderId="0"/>
    <xf numFmtId="0" fontId="42" fillId="0" borderId="0" applyNumberFormat="0" applyFill="0" applyBorder="0" applyAlignment="0" applyProtection="0"/>
    <xf numFmtId="0" fontId="42" fillId="0" borderId="0" applyNumberFormat="0" applyFill="0" applyBorder="0" applyAlignment="0" applyProtection="0"/>
    <xf numFmtId="0" fontId="26" fillId="0" borderId="0" applyNumberFormat="0" applyFill="0" applyBorder="0" applyAlignment="0" applyProtection="0"/>
    <xf numFmtId="0" fontId="27" fillId="0" borderId="10" applyNumberFormat="0" applyFill="0" applyAlignment="0" applyProtection="0"/>
    <xf numFmtId="0" fontId="28" fillId="0" borderId="0" applyNumberFormat="0" applyFill="0" applyBorder="0" applyAlignment="0" applyProtection="0"/>
  </cellStyleXfs>
  <cellXfs count="172">
    <xf numFmtId="0" fontId="0" fillId="0" borderId="0" xfId="0"/>
    <xf numFmtId="0" fontId="1" fillId="0" borderId="0" xfId="0" applyFont="1" applyAlignment="1">
      <alignment horizontal="left" vertical="center"/>
    </xf>
    <xf numFmtId="0" fontId="2" fillId="0" borderId="0" xfId="0" applyFont="1" applyAlignment="1">
      <alignment horizontal="left" vertical="center"/>
    </xf>
    <xf numFmtId="49" fontId="1" fillId="0" borderId="0" xfId="0" applyNumberFormat="1" applyFont="1" applyAlignment="1">
      <alignment horizontal="left" vertical="center" wrapText="1"/>
    </xf>
    <xf numFmtId="169" fontId="1" fillId="0" borderId="0" xfId="0" applyNumberFormat="1" applyFont="1" applyAlignment="1" applyProtection="1">
      <alignment horizontal="left" vertical="center"/>
      <protection locked="0"/>
    </xf>
    <xf numFmtId="49" fontId="2" fillId="0" borderId="0" xfId="0" applyNumberFormat="1" applyFont="1" applyAlignment="1">
      <alignment horizontal="center" vertical="center"/>
    </xf>
    <xf numFmtId="49" fontId="2" fillId="26" borderId="11" xfId="0" applyNumberFormat="1" applyFont="1" applyFill="1" applyBorder="1" applyAlignment="1">
      <alignment horizontal="center" vertical="center"/>
    </xf>
    <xf numFmtId="49" fontId="2" fillId="26" borderId="11" xfId="0" applyNumberFormat="1" applyFont="1" applyFill="1" applyBorder="1" applyAlignment="1">
      <alignment vertical="center" wrapText="1"/>
    </xf>
    <xf numFmtId="0" fontId="2" fillId="26" borderId="11" xfId="0" applyFont="1" applyFill="1" applyBorder="1" applyAlignment="1">
      <alignment horizontal="center" vertical="center"/>
    </xf>
    <xf numFmtId="0" fontId="2" fillId="26" borderId="12" xfId="0" applyFont="1" applyFill="1" applyBorder="1" applyAlignment="1">
      <alignment horizontal="center" vertical="center"/>
    </xf>
    <xf numFmtId="169" fontId="2" fillId="26" borderId="11" xfId="0" applyNumberFormat="1" applyFont="1" applyFill="1" applyBorder="1" applyAlignment="1" applyProtection="1">
      <alignment horizontal="center" vertical="center"/>
      <protection locked="0"/>
    </xf>
    <xf numFmtId="0" fontId="1" fillId="0" borderId="0" xfId="0" applyFont="1" applyAlignment="1">
      <alignment horizontal="center" vertical="center"/>
    </xf>
    <xf numFmtId="49" fontId="2" fillId="0" borderId="32" xfId="0" applyNumberFormat="1" applyFont="1" applyBorder="1" applyAlignment="1">
      <alignment horizontal="center" vertical="center"/>
    </xf>
    <xf numFmtId="49" fontId="1" fillId="0" borderId="33" xfId="0" applyNumberFormat="1" applyFont="1" applyBorder="1" applyAlignment="1">
      <alignment horizontal="left" vertical="center" wrapText="1"/>
    </xf>
    <xf numFmtId="0" fontId="6" fillId="0" borderId="33" xfId="0" applyFont="1" applyBorder="1" applyAlignment="1">
      <alignment horizontal="center" vertical="center"/>
    </xf>
    <xf numFmtId="0" fontId="1" fillId="0" borderId="33" xfId="0" applyFont="1" applyBorder="1" applyAlignment="1">
      <alignment horizontal="center" vertical="center"/>
    </xf>
    <xf numFmtId="169" fontId="1" fillId="0" borderId="33" xfId="0" applyNumberFormat="1" applyFont="1" applyBorder="1" applyAlignment="1" applyProtection="1">
      <alignment horizontal="right" vertical="center"/>
      <protection locked="0"/>
    </xf>
    <xf numFmtId="0" fontId="0" fillId="0" borderId="34" xfId="0" applyBorder="1"/>
    <xf numFmtId="0" fontId="4" fillId="0" borderId="35" xfId="0" applyFont="1" applyBorder="1" applyAlignment="1">
      <alignment horizontal="center" vertical="center" wrapText="1"/>
    </xf>
    <xf numFmtId="0" fontId="33" fillId="0" borderId="36" xfId="0" applyFont="1" applyBorder="1" applyAlignment="1">
      <alignment horizontal="left" vertical="top" wrapText="1"/>
    </xf>
    <xf numFmtId="0" fontId="0" fillId="0" borderId="37" xfId="0" applyBorder="1"/>
    <xf numFmtId="0" fontId="4" fillId="0" borderId="36" xfId="0" applyFont="1" applyBorder="1"/>
    <xf numFmtId="4" fontId="4" fillId="0" borderId="36" xfId="0" applyNumberFormat="1" applyFont="1" applyBorder="1" applyAlignment="1">
      <alignment horizontal="center"/>
    </xf>
    <xf numFmtId="0" fontId="33" fillId="0" borderId="14" xfId="305" applyFont="1" applyBorder="1" applyAlignment="1">
      <alignment horizontal="left" vertical="top" wrapText="1"/>
    </xf>
    <xf numFmtId="0" fontId="4" fillId="0" borderId="14" xfId="305" applyBorder="1" applyAlignment="1">
      <alignment horizontal="center"/>
    </xf>
    <xf numFmtId="0" fontId="4" fillId="0" borderId="15" xfId="305" applyBorder="1" applyAlignment="1">
      <alignment horizontal="center" vertical="center" wrapText="1"/>
    </xf>
    <xf numFmtId="169" fontId="1" fillId="0" borderId="14" xfId="305" applyNumberFormat="1" applyFont="1" applyBorder="1" applyAlignment="1" applyProtection="1">
      <alignment vertical="center"/>
      <protection locked="0"/>
    </xf>
    <xf numFmtId="0" fontId="4" fillId="0" borderId="16" xfId="305" applyBorder="1"/>
    <xf numFmtId="173" fontId="4" fillId="0" borderId="16" xfId="305" applyNumberFormat="1" applyBorder="1"/>
    <xf numFmtId="0" fontId="4" fillId="0" borderId="15" xfId="305" applyBorder="1" applyAlignment="1">
      <alignment horizontal="center" vertical="center"/>
    </xf>
    <xf numFmtId="0" fontId="4" fillId="0" borderId="14" xfId="305" applyBorder="1"/>
    <xf numFmtId="0" fontId="3" fillId="0" borderId="14" xfId="306" applyFont="1" applyBorder="1" applyAlignment="1">
      <alignment horizontal="left" vertical="top" wrapText="1"/>
    </xf>
    <xf numFmtId="0" fontId="4" fillId="0" borderId="17" xfId="305" applyBorder="1"/>
    <xf numFmtId="0" fontId="4" fillId="0" borderId="17" xfId="305" applyBorder="1" applyAlignment="1">
      <alignment horizontal="center"/>
    </xf>
    <xf numFmtId="0" fontId="3" fillId="0" borderId="17" xfId="305" applyFont="1" applyBorder="1"/>
    <xf numFmtId="0" fontId="4" fillId="0" borderId="19" xfId="305" applyBorder="1"/>
    <xf numFmtId="0" fontId="4" fillId="0" borderId="20" xfId="305" applyBorder="1" applyAlignment="1">
      <alignment horizontal="center"/>
    </xf>
    <xf numFmtId="0" fontId="4" fillId="0" borderId="19" xfId="305" applyBorder="1" applyAlignment="1">
      <alignment horizontal="center"/>
    </xf>
    <xf numFmtId="169" fontId="1" fillId="0" borderId="20" xfId="305" applyNumberFormat="1" applyFont="1" applyBorder="1" applyAlignment="1" applyProtection="1">
      <alignment vertical="center"/>
      <protection locked="0"/>
    </xf>
    <xf numFmtId="0" fontId="4" fillId="0" borderId="14" xfId="306" applyBorder="1" applyAlignment="1">
      <alignment horizontal="center"/>
    </xf>
    <xf numFmtId="0" fontId="4" fillId="0" borderId="21" xfId="305" applyBorder="1" applyAlignment="1">
      <alignment horizontal="center"/>
    </xf>
    <xf numFmtId="169" fontId="1" fillId="0" borderId="22" xfId="305" applyNumberFormat="1" applyFont="1" applyBorder="1" applyAlignment="1" applyProtection="1">
      <alignment vertical="center"/>
      <protection locked="0"/>
    </xf>
    <xf numFmtId="0" fontId="4" fillId="0" borderId="25" xfId="305" applyBorder="1" applyAlignment="1">
      <alignment horizontal="center" vertical="center" wrapText="1"/>
    </xf>
    <xf numFmtId="0" fontId="4" fillId="0" borderId="18" xfId="305" applyBorder="1" applyAlignment="1">
      <alignment horizontal="center" vertical="center" wrapText="1"/>
    </xf>
    <xf numFmtId="169" fontId="4" fillId="0" borderId="16" xfId="104" applyNumberFormat="1" applyFont="1" applyBorder="1" applyAlignment="1">
      <alignment wrapText="1"/>
    </xf>
    <xf numFmtId="169" fontId="4" fillId="0" borderId="26" xfId="104" applyNumberFormat="1" applyFont="1" applyBorder="1" applyAlignment="1">
      <alignment wrapText="1"/>
    </xf>
    <xf numFmtId="169" fontId="2" fillId="0" borderId="11" xfId="305" applyNumberFormat="1" applyFont="1" applyBorder="1" applyAlignment="1" applyProtection="1">
      <alignment horizontal="right" vertical="center"/>
      <protection locked="0"/>
    </xf>
    <xf numFmtId="169" fontId="1" fillId="0" borderId="38" xfId="305" applyNumberFormat="1" applyFont="1" applyBorder="1" applyAlignment="1" applyProtection="1">
      <alignment vertical="center"/>
      <protection locked="0"/>
    </xf>
    <xf numFmtId="0" fontId="4" fillId="0" borderId="0" xfId="305"/>
    <xf numFmtId="0" fontId="3" fillId="0" borderId="19" xfId="305" applyFont="1" applyBorder="1"/>
    <xf numFmtId="0" fontId="3" fillId="0" borderId="17" xfId="306" applyFont="1" applyBorder="1" applyAlignment="1">
      <alignment horizontal="left" vertical="top" wrapText="1"/>
    </xf>
    <xf numFmtId="0" fontId="2" fillId="0" borderId="13" xfId="0" applyFont="1" applyBorder="1" applyAlignment="1">
      <alignment horizontal="center" vertical="center"/>
    </xf>
    <xf numFmtId="0" fontId="0" fillId="0" borderId="0" xfId="0" applyAlignment="1">
      <alignment horizontal="center"/>
    </xf>
    <xf numFmtId="44" fontId="1" fillId="0" borderId="0" xfId="0" applyNumberFormat="1" applyFont="1" applyAlignment="1">
      <alignment horizontal="left" vertical="center"/>
    </xf>
    <xf numFmtId="44" fontId="0" fillId="0" borderId="39" xfId="0" applyNumberFormat="1" applyBorder="1"/>
    <xf numFmtId="0" fontId="44" fillId="0" borderId="0" xfId="0" applyFont="1" applyAlignment="1">
      <alignment horizontal="center" vertical="center"/>
    </xf>
    <xf numFmtId="44" fontId="1" fillId="0" borderId="39" xfId="0" applyNumberFormat="1" applyFont="1" applyBorder="1" applyAlignment="1">
      <alignment horizontal="left" vertical="center"/>
    </xf>
    <xf numFmtId="44" fontId="2" fillId="26" borderId="11" xfId="0" applyNumberFormat="1" applyFont="1" applyFill="1" applyBorder="1" applyAlignment="1" applyProtection="1">
      <alignment horizontal="center" vertical="center"/>
      <protection locked="0"/>
    </xf>
    <xf numFmtId="49" fontId="2" fillId="0" borderId="40" xfId="0" applyNumberFormat="1" applyFont="1" applyBorder="1" applyAlignment="1">
      <alignment horizontal="center" vertical="center"/>
    </xf>
    <xf numFmtId="49" fontId="1" fillId="0" borderId="41" xfId="0" applyNumberFormat="1" applyFont="1" applyBorder="1" applyAlignment="1">
      <alignment horizontal="left" vertical="center" wrapText="1"/>
    </xf>
    <xf numFmtId="0" fontId="6" fillId="0" borderId="41" xfId="0" applyFont="1" applyBorder="1" applyAlignment="1">
      <alignment horizontal="center" vertical="center"/>
    </xf>
    <xf numFmtId="44" fontId="6" fillId="0" borderId="41" xfId="0" applyNumberFormat="1" applyFont="1" applyBorder="1" applyAlignment="1">
      <alignment horizontal="center" vertical="center"/>
    </xf>
    <xf numFmtId="44" fontId="4" fillId="0" borderId="42" xfId="0" applyNumberFormat="1" applyFont="1" applyBorder="1" applyAlignment="1">
      <alignment horizontal="right" vertical="center"/>
    </xf>
    <xf numFmtId="0" fontId="4" fillId="0" borderId="40" xfId="0" applyFont="1" applyBorder="1" applyAlignment="1">
      <alignment horizontal="center" vertical="center" wrapText="1"/>
    </xf>
    <xf numFmtId="0" fontId="33" fillId="0" borderId="41" xfId="0" applyFont="1" applyBorder="1" applyAlignment="1">
      <alignment horizontal="left" vertical="top" wrapText="1"/>
    </xf>
    <xf numFmtId="0" fontId="4" fillId="0" borderId="41" xfId="0" applyFont="1" applyBorder="1" applyAlignment="1">
      <alignment horizontal="center" vertical="center"/>
    </xf>
    <xf numFmtId="44" fontId="4" fillId="0" borderId="41" xfId="0" applyNumberFormat="1" applyFont="1" applyBorder="1" applyAlignment="1">
      <alignment horizontal="center" vertical="center"/>
    </xf>
    <xf numFmtId="0" fontId="33" fillId="0" borderId="41" xfId="0" applyFont="1" applyBorder="1" applyAlignment="1">
      <alignment horizontal="center" vertical="top" wrapText="1"/>
    </xf>
    <xf numFmtId="0" fontId="3" fillId="0" borderId="41" xfId="0" applyFont="1" applyBorder="1" applyAlignment="1">
      <alignment horizontal="left" vertical="top" wrapText="1"/>
    </xf>
    <xf numFmtId="0" fontId="3" fillId="0" borderId="40" xfId="0" quotePrefix="1" applyFont="1" applyBorder="1" applyAlignment="1">
      <alignment horizontal="center" vertical="center" wrapText="1"/>
    </xf>
    <xf numFmtId="0" fontId="4" fillId="0" borderId="41" xfId="0" applyFont="1" applyBorder="1" applyAlignment="1">
      <alignment horizontal="left" vertical="top" wrapText="1"/>
    </xf>
    <xf numFmtId="0" fontId="4" fillId="0" borderId="40" xfId="0" quotePrefix="1" applyFont="1" applyBorder="1" applyAlignment="1">
      <alignment horizontal="center" vertical="center" wrapText="1"/>
    </xf>
    <xf numFmtId="0" fontId="4" fillId="0" borderId="41" xfId="0" applyFont="1" applyBorder="1" applyAlignment="1">
      <alignment horizontal="center"/>
    </xf>
    <xf numFmtId="44" fontId="4" fillId="0" borderId="41" xfId="0" applyNumberFormat="1" applyFont="1" applyBorder="1" applyAlignment="1">
      <alignment horizontal="center"/>
    </xf>
    <xf numFmtId="49" fontId="1" fillId="0" borderId="43" xfId="0" applyNumberFormat="1" applyFont="1" applyBorder="1" applyAlignment="1">
      <alignment horizontal="center" vertical="center"/>
    </xf>
    <xf numFmtId="9" fontId="1" fillId="0" borderId="44" xfId="277" applyNumberFormat="1" applyFont="1" applyBorder="1" applyAlignment="1">
      <alignment horizontal="left" vertical="center" wrapText="1"/>
    </xf>
    <xf numFmtId="0" fontId="1" fillId="0" borderId="44" xfId="0" applyFont="1" applyBorder="1" applyAlignment="1">
      <alignment horizontal="center" vertical="center" wrapText="1"/>
    </xf>
    <xf numFmtId="44" fontId="1" fillId="0" borderId="44" xfId="0" applyNumberFormat="1" applyFont="1" applyBorder="1" applyAlignment="1">
      <alignment horizontal="center" vertical="center" wrapText="1"/>
    </xf>
    <xf numFmtId="44" fontId="4" fillId="0" borderId="45" xfId="0" applyNumberFormat="1" applyFont="1" applyBorder="1" applyAlignment="1">
      <alignment horizontal="right" vertical="center"/>
    </xf>
    <xf numFmtId="44" fontId="2" fillId="0" borderId="11" xfId="0" applyNumberFormat="1" applyFont="1" applyBorder="1" applyAlignment="1" applyProtection="1">
      <alignment horizontal="right" vertical="center"/>
      <protection locked="0"/>
    </xf>
    <xf numFmtId="0" fontId="2" fillId="0" borderId="0" xfId="0" applyFont="1" applyAlignment="1">
      <alignment horizontal="center" vertical="center"/>
    </xf>
    <xf numFmtId="44" fontId="2" fillId="29" borderId="0" xfId="0" applyNumberFormat="1" applyFont="1" applyFill="1" applyAlignment="1" applyProtection="1">
      <alignment horizontal="center" vertical="center"/>
      <protection locked="0"/>
    </xf>
    <xf numFmtId="49" fontId="2" fillId="0" borderId="0" xfId="0" applyNumberFormat="1" applyFont="1" applyAlignment="1">
      <alignment horizontal="left" vertical="center" wrapText="1"/>
    </xf>
    <xf numFmtId="44" fontId="0" fillId="0" borderId="0" xfId="0" applyNumberFormat="1"/>
    <xf numFmtId="44" fontId="1" fillId="0" borderId="0" xfId="0" applyNumberFormat="1" applyFont="1" applyAlignment="1" applyProtection="1">
      <alignment horizontal="right" vertical="center"/>
      <protection locked="0"/>
    </xf>
    <xf numFmtId="44" fontId="2" fillId="0" borderId="0" xfId="0" applyNumberFormat="1" applyFont="1" applyAlignment="1" applyProtection="1">
      <alignment horizontal="right" vertical="center"/>
      <protection locked="0"/>
    </xf>
    <xf numFmtId="44" fontId="1" fillId="0" borderId="0" xfId="0" applyNumberFormat="1" applyFont="1" applyAlignment="1" applyProtection="1">
      <alignment horizontal="left" vertical="center"/>
      <protection locked="0"/>
    </xf>
    <xf numFmtId="0" fontId="4" fillId="0" borderId="0" xfId="0" applyFont="1" applyAlignment="1">
      <alignment vertical="center"/>
    </xf>
    <xf numFmtId="0" fontId="4" fillId="0" borderId="13" xfId="0" applyFont="1" applyBorder="1" applyAlignment="1">
      <alignment vertical="center"/>
    </xf>
    <xf numFmtId="169" fontId="4" fillId="0" borderId="39" xfId="0" applyNumberFormat="1" applyFont="1" applyBorder="1" applyAlignment="1">
      <alignment vertical="center"/>
    </xf>
    <xf numFmtId="0" fontId="3" fillId="0" borderId="13" xfId="0" applyFont="1" applyBorder="1" applyAlignment="1">
      <alignment vertical="center"/>
    </xf>
    <xf numFmtId="49" fontId="3" fillId="0" borderId="40" xfId="0" applyNumberFormat="1" applyFont="1" applyBorder="1" applyAlignment="1">
      <alignment horizontal="center" vertical="center"/>
    </xf>
    <xf numFmtId="0" fontId="4" fillId="0" borderId="40" xfId="0" applyFont="1" applyBorder="1" applyAlignment="1">
      <alignment vertical="center"/>
    </xf>
    <xf numFmtId="0" fontId="4" fillId="0" borderId="43" xfId="0" applyFont="1" applyBorder="1" applyAlignment="1">
      <alignment vertical="center"/>
    </xf>
    <xf numFmtId="169" fontId="4" fillId="0" borderId="50" xfId="0" applyNumberFormat="1" applyFont="1" applyBorder="1" applyAlignment="1">
      <alignment vertical="center"/>
    </xf>
    <xf numFmtId="0" fontId="3" fillId="0" borderId="57" xfId="0" applyFont="1" applyBorder="1" applyAlignment="1">
      <alignment vertical="center"/>
    </xf>
    <xf numFmtId="0" fontId="3" fillId="0" borderId="0" xfId="0" applyFont="1" applyAlignment="1">
      <alignment vertical="center"/>
    </xf>
    <xf numFmtId="169" fontId="3" fillId="0" borderId="42" xfId="0" applyNumberFormat="1" applyFont="1" applyBorder="1" applyAlignment="1">
      <alignment horizontal="right" vertical="center"/>
    </xf>
    <xf numFmtId="0" fontId="4" fillId="0" borderId="57" xfId="0" applyFont="1" applyBorder="1" applyAlignment="1">
      <alignment vertical="center"/>
    </xf>
    <xf numFmtId="169" fontId="4" fillId="0" borderId="42" xfId="0" applyNumberFormat="1" applyFont="1" applyBorder="1" applyAlignment="1">
      <alignment horizontal="right" vertical="center"/>
    </xf>
    <xf numFmtId="49" fontId="3" fillId="30" borderId="59" xfId="0" applyNumberFormat="1" applyFont="1" applyFill="1" applyBorder="1" applyAlignment="1">
      <alignment horizontal="center" vertical="center"/>
    </xf>
    <xf numFmtId="0" fontId="4" fillId="30" borderId="60" xfId="0" applyFont="1" applyFill="1" applyBorder="1" applyAlignment="1">
      <alignment vertical="center"/>
    </xf>
    <xf numFmtId="0" fontId="4" fillId="30" borderId="61" xfId="0" applyFont="1" applyFill="1" applyBorder="1" applyAlignment="1">
      <alignment vertical="center"/>
    </xf>
    <xf numFmtId="169" fontId="3" fillId="30" borderId="62" xfId="0" applyNumberFormat="1" applyFont="1" applyFill="1" applyBorder="1" applyAlignment="1">
      <alignment horizontal="right" vertical="center"/>
    </xf>
    <xf numFmtId="0" fontId="4" fillId="0" borderId="39" xfId="0" applyFont="1" applyBorder="1" applyAlignment="1">
      <alignment vertical="center"/>
    </xf>
    <xf numFmtId="169" fontId="4" fillId="0" borderId="0" xfId="0" applyNumberFormat="1" applyFont="1" applyAlignment="1">
      <alignment vertical="center"/>
    </xf>
    <xf numFmtId="0" fontId="7" fillId="0" borderId="13" xfId="0" applyFont="1" applyBorder="1"/>
    <xf numFmtId="0" fontId="7" fillId="0" borderId="0" xfId="0" applyFont="1"/>
    <xf numFmtId="0" fontId="7" fillId="0" borderId="39" xfId="0" applyFont="1" applyBorder="1"/>
    <xf numFmtId="0" fontId="4" fillId="0" borderId="13" xfId="348" applyBorder="1" applyAlignment="1">
      <alignment horizontal="left"/>
    </xf>
    <xf numFmtId="0" fontId="4" fillId="0" borderId="0" xfId="348"/>
    <xf numFmtId="0" fontId="3" fillId="0" borderId="0" xfId="348" applyFont="1"/>
    <xf numFmtId="0" fontId="3" fillId="0" borderId="63" xfId="348" applyFont="1" applyBorder="1"/>
    <xf numFmtId="0" fontId="3" fillId="0" borderId="39" xfId="0" applyFont="1" applyBorder="1" applyAlignment="1">
      <alignment vertical="center"/>
    </xf>
    <xf numFmtId="0" fontId="8" fillId="0" borderId="0" xfId="0" applyFont="1"/>
    <xf numFmtId="0" fontId="4" fillId="0" borderId="13" xfId="348" applyBorder="1"/>
    <xf numFmtId="0" fontId="3" fillId="0" borderId="64" xfId="348" applyFont="1" applyBorder="1"/>
    <xf numFmtId="0" fontId="4" fillId="0" borderId="65" xfId="348" applyBorder="1" applyAlignment="1">
      <alignment horizontal="left"/>
    </xf>
    <xf numFmtId="0" fontId="4" fillId="0" borderId="63" xfId="348" applyBorder="1"/>
    <xf numFmtId="0" fontId="4" fillId="0" borderId="48" xfId="348" applyBorder="1" applyAlignment="1">
      <alignment horizontal="left"/>
    </xf>
    <xf numFmtId="0" fontId="4" fillId="0" borderId="49" xfId="348" applyBorder="1"/>
    <xf numFmtId="0" fontId="7" fillId="0" borderId="49" xfId="0" applyFont="1" applyBorder="1"/>
    <xf numFmtId="0" fontId="4" fillId="0" borderId="50" xfId="0" applyFont="1" applyBorder="1" applyAlignment="1">
      <alignment vertical="center"/>
    </xf>
    <xf numFmtId="0" fontId="3" fillId="0" borderId="40" xfId="0" applyFont="1" applyBorder="1" applyAlignment="1">
      <alignment horizontal="center" vertical="center" wrapText="1"/>
    </xf>
    <xf numFmtId="173" fontId="0" fillId="0" borderId="0" xfId="0" applyNumberFormat="1"/>
    <xf numFmtId="0" fontId="4" fillId="0" borderId="66" xfId="305" applyBorder="1" applyAlignment="1">
      <alignment horizontal="center" vertical="center" wrapText="1"/>
    </xf>
    <xf numFmtId="0" fontId="4" fillId="0" borderId="67" xfId="305" applyBorder="1" applyAlignment="1">
      <alignment horizontal="center"/>
    </xf>
    <xf numFmtId="0" fontId="33" fillId="0" borderId="17" xfId="305" applyFont="1" applyBorder="1"/>
    <xf numFmtId="49" fontId="2" fillId="0" borderId="0" xfId="0" applyNumberFormat="1" applyFont="1" applyAlignment="1">
      <alignment horizontal="left" vertical="center"/>
    </xf>
    <xf numFmtId="0" fontId="2" fillId="27" borderId="27" xfId="0" applyFont="1" applyFill="1" applyBorder="1" applyAlignment="1">
      <alignment horizontal="left" vertical="center"/>
    </xf>
    <xf numFmtId="0" fontId="2" fillId="27" borderId="28" xfId="0" applyFont="1" applyFill="1" applyBorder="1" applyAlignment="1">
      <alignment horizontal="left" vertical="center"/>
    </xf>
    <xf numFmtId="0" fontId="2" fillId="27" borderId="13" xfId="0" applyFont="1" applyFill="1" applyBorder="1" applyAlignment="1">
      <alignment horizontal="left" vertical="center"/>
    </xf>
    <xf numFmtId="0" fontId="2" fillId="27" borderId="0" xfId="0" applyFont="1" applyFill="1" applyAlignment="1">
      <alignment horizontal="left" vertical="center"/>
    </xf>
    <xf numFmtId="44" fontId="2" fillId="27" borderId="24" xfId="0" applyNumberFormat="1" applyFont="1" applyFill="1" applyBorder="1" applyAlignment="1">
      <alignment horizontal="left" vertical="center"/>
    </xf>
    <xf numFmtId="44" fontId="2" fillId="27" borderId="23" xfId="0" applyNumberFormat="1" applyFont="1" applyFill="1" applyBorder="1" applyAlignment="1">
      <alignment horizontal="left" vertical="center"/>
    </xf>
    <xf numFmtId="0" fontId="2" fillId="0" borderId="13" xfId="0" applyFont="1" applyBorder="1" applyAlignment="1">
      <alignment horizontal="left" vertical="center"/>
    </xf>
    <xf numFmtId="0" fontId="2" fillId="0" borderId="0" xfId="0" applyFont="1" applyAlignment="1">
      <alignment horizontal="left" vertical="center"/>
    </xf>
    <xf numFmtId="0" fontId="46" fillId="0" borderId="0" xfId="0" applyFont="1" applyAlignment="1">
      <alignment horizontal="center"/>
    </xf>
    <xf numFmtId="49" fontId="2" fillId="0" borderId="12" xfId="0" applyNumberFormat="1" applyFont="1" applyBorder="1" applyAlignment="1">
      <alignment horizontal="left" vertical="center"/>
    </xf>
    <xf numFmtId="49" fontId="2" fillId="0" borderId="29" xfId="0" applyNumberFormat="1" applyFont="1" applyBorder="1" applyAlignment="1">
      <alignment horizontal="left" vertical="center"/>
    </xf>
    <xf numFmtId="49" fontId="2" fillId="0" borderId="46" xfId="0" applyNumberFormat="1" applyFont="1" applyBorder="1" applyAlignment="1">
      <alignment horizontal="left" vertical="center"/>
    </xf>
    <xf numFmtId="0" fontId="2" fillId="27" borderId="24" xfId="0" applyFont="1" applyFill="1" applyBorder="1" applyAlignment="1">
      <alignment horizontal="left" vertical="center"/>
    </xf>
    <xf numFmtId="0" fontId="2" fillId="27" borderId="23" xfId="0" applyFont="1" applyFill="1" applyBorder="1" applyAlignment="1">
      <alignment horizontal="left" vertical="center"/>
    </xf>
    <xf numFmtId="49" fontId="2" fillId="0" borderId="30" xfId="0" applyNumberFormat="1" applyFont="1" applyBorder="1" applyAlignment="1">
      <alignment horizontal="left" vertical="center"/>
    </xf>
    <xf numFmtId="169" fontId="4" fillId="0" borderId="57" xfId="0" applyNumberFormat="1" applyFont="1" applyBorder="1" applyAlignment="1">
      <alignment horizontal="center" vertical="center"/>
    </xf>
    <xf numFmtId="169" fontId="4" fillId="0" borderId="0" xfId="0" applyNumberFormat="1" applyFont="1" applyAlignment="1">
      <alignment horizontal="center" vertical="center"/>
    </xf>
    <xf numFmtId="169" fontId="4" fillId="0" borderId="58" xfId="0" applyNumberFormat="1" applyFont="1" applyBorder="1" applyAlignment="1">
      <alignment horizontal="center" vertical="center"/>
    </xf>
    <xf numFmtId="169" fontId="3" fillId="0" borderId="57" xfId="0" applyNumberFormat="1" applyFont="1" applyBorder="1" applyAlignment="1">
      <alignment horizontal="left" vertical="center"/>
    </xf>
    <xf numFmtId="169" fontId="3" fillId="0" borderId="0" xfId="0" applyNumberFormat="1" applyFont="1" applyAlignment="1">
      <alignment horizontal="left" vertical="center"/>
    </xf>
    <xf numFmtId="169" fontId="3" fillId="0" borderId="58" xfId="0" applyNumberFormat="1" applyFont="1" applyBorder="1" applyAlignment="1">
      <alignment horizontal="left" vertical="center"/>
    </xf>
    <xf numFmtId="0" fontId="4" fillId="0" borderId="57" xfId="0" applyFont="1" applyBorder="1" applyAlignment="1">
      <alignment horizontal="center" vertical="center"/>
    </xf>
    <xf numFmtId="0" fontId="4" fillId="0" borderId="0" xfId="0" applyFont="1" applyAlignment="1">
      <alignment horizontal="center" vertical="center"/>
    </xf>
    <xf numFmtId="0" fontId="4" fillId="0" borderId="58" xfId="0" applyFont="1" applyBorder="1" applyAlignment="1">
      <alignment horizontal="center" vertical="center"/>
    </xf>
    <xf numFmtId="0" fontId="4" fillId="0" borderId="55" xfId="0" applyFont="1" applyBorder="1" applyAlignment="1">
      <alignment horizontal="center" vertical="center"/>
    </xf>
    <xf numFmtId="0" fontId="4" fillId="0" borderId="49" xfId="0" applyFont="1" applyBorder="1" applyAlignment="1">
      <alignment horizontal="center" vertical="center"/>
    </xf>
    <xf numFmtId="0" fontId="4" fillId="0" borderId="56" xfId="0" applyFont="1" applyBorder="1" applyAlignment="1">
      <alignment horizontal="center" vertical="center"/>
    </xf>
    <xf numFmtId="0" fontId="3" fillId="27" borderId="27" xfId="0" applyFont="1" applyFill="1" applyBorder="1" applyAlignment="1">
      <alignment horizontal="left" vertical="center"/>
    </xf>
    <xf numFmtId="0" fontId="3" fillId="27" borderId="28" xfId="0" applyFont="1" applyFill="1" applyBorder="1" applyAlignment="1">
      <alignment horizontal="left" vertical="center"/>
    </xf>
    <xf numFmtId="0" fontId="3" fillId="27" borderId="47" xfId="0" applyFont="1" applyFill="1" applyBorder="1" applyAlignment="1">
      <alignment horizontal="left" vertical="center"/>
    </xf>
    <xf numFmtId="0" fontId="3" fillId="27" borderId="48" xfId="0" applyFont="1" applyFill="1" applyBorder="1" applyAlignment="1">
      <alignment horizontal="left" vertical="center"/>
    </xf>
    <xf numFmtId="0" fontId="3" fillId="27" borderId="49" xfId="0" applyFont="1" applyFill="1" applyBorder="1" applyAlignment="1">
      <alignment horizontal="left" vertical="center"/>
    </xf>
    <xf numFmtId="0" fontId="3" fillId="27" borderId="50" xfId="0" applyFont="1" applyFill="1" applyBorder="1" applyAlignment="1">
      <alignment horizontal="left" vertical="center"/>
    </xf>
    <xf numFmtId="0" fontId="3" fillId="26" borderId="51" xfId="0" applyFont="1" applyFill="1" applyBorder="1" applyAlignment="1">
      <alignment horizontal="center" vertical="center" wrapText="1"/>
    </xf>
    <xf numFmtId="0" fontId="4" fillId="26" borderId="43" xfId="0" applyFont="1" applyFill="1" applyBorder="1" applyAlignment="1">
      <alignment vertical="center"/>
    </xf>
    <xf numFmtId="0" fontId="3" fillId="26" borderId="52" xfId="0" applyFont="1" applyFill="1" applyBorder="1" applyAlignment="1">
      <alignment horizontal="center" vertical="center"/>
    </xf>
    <xf numFmtId="0" fontId="3" fillId="26" borderId="28" xfId="0" applyFont="1" applyFill="1" applyBorder="1" applyAlignment="1">
      <alignment horizontal="center" vertical="center"/>
    </xf>
    <xf numFmtId="0" fontId="3" fillId="26" borderId="53" xfId="0" applyFont="1" applyFill="1" applyBorder="1" applyAlignment="1">
      <alignment horizontal="center" vertical="center"/>
    </xf>
    <xf numFmtId="0" fontId="3" fillId="26" borderId="55" xfId="0" applyFont="1" applyFill="1" applyBorder="1" applyAlignment="1">
      <alignment horizontal="center" vertical="center"/>
    </xf>
    <xf numFmtId="0" fontId="3" fillId="26" borderId="49" xfId="0" applyFont="1" applyFill="1" applyBorder="1" applyAlignment="1">
      <alignment horizontal="center" vertical="center"/>
    </xf>
    <xf numFmtId="0" fontId="3" fillId="26" borderId="56" xfId="0" applyFont="1" applyFill="1" applyBorder="1" applyAlignment="1">
      <alignment horizontal="center" vertical="center"/>
    </xf>
    <xf numFmtId="169" fontId="3" fillId="26" borderId="54" xfId="0" applyNumberFormat="1" applyFont="1" applyFill="1" applyBorder="1" applyAlignment="1">
      <alignment horizontal="center" vertical="center" wrapText="1"/>
    </xf>
    <xf numFmtId="169" fontId="3" fillId="26" borderId="45" xfId="0" applyNumberFormat="1" applyFont="1" applyFill="1" applyBorder="1" applyAlignment="1">
      <alignment horizontal="center" vertical="center" wrapText="1"/>
    </xf>
  </cellXfs>
  <cellStyles count="411">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Calculation 2" xfId="26" xr:uid="{00000000-0005-0000-0000-000019000000}"/>
    <cellStyle name="Check Cell 2" xfId="27" xr:uid="{00000000-0005-0000-0000-00001A000000}"/>
    <cellStyle name="Comma 10" xfId="28" xr:uid="{00000000-0005-0000-0000-00001B000000}"/>
    <cellStyle name="Comma 10 2" xfId="29" xr:uid="{00000000-0005-0000-0000-00001C000000}"/>
    <cellStyle name="Comma 10 2 2" xfId="30" xr:uid="{00000000-0005-0000-0000-00001D000000}"/>
    <cellStyle name="Comma 10 2 3" xfId="31" xr:uid="{00000000-0005-0000-0000-00001E000000}"/>
    <cellStyle name="Comma 10 3" xfId="32" xr:uid="{00000000-0005-0000-0000-00001F000000}"/>
    <cellStyle name="Comma 10 3 2" xfId="33" xr:uid="{00000000-0005-0000-0000-000020000000}"/>
    <cellStyle name="Comma 10 3 3" xfId="34" xr:uid="{00000000-0005-0000-0000-000021000000}"/>
    <cellStyle name="Comma 10 4" xfId="35" xr:uid="{00000000-0005-0000-0000-000022000000}"/>
    <cellStyle name="Comma 10 5" xfId="36" xr:uid="{00000000-0005-0000-0000-000023000000}"/>
    <cellStyle name="Comma 11" xfId="37" xr:uid="{00000000-0005-0000-0000-000024000000}"/>
    <cellStyle name="Comma 11 2" xfId="38" xr:uid="{00000000-0005-0000-0000-000025000000}"/>
    <cellStyle name="Comma 11 2 2" xfId="39" xr:uid="{00000000-0005-0000-0000-000026000000}"/>
    <cellStyle name="Comma 11 2 3" xfId="40" xr:uid="{00000000-0005-0000-0000-000027000000}"/>
    <cellStyle name="Comma 11 3" xfId="41" xr:uid="{00000000-0005-0000-0000-000028000000}"/>
    <cellStyle name="Comma 11 3 2" xfId="42" xr:uid="{00000000-0005-0000-0000-000029000000}"/>
    <cellStyle name="Comma 11 3 3" xfId="43" xr:uid="{00000000-0005-0000-0000-00002A000000}"/>
    <cellStyle name="Comma 11 4" xfId="44" xr:uid="{00000000-0005-0000-0000-00002B000000}"/>
    <cellStyle name="Comma 11 5" xfId="45" xr:uid="{00000000-0005-0000-0000-00002C000000}"/>
    <cellStyle name="Comma 12" xfId="46" xr:uid="{00000000-0005-0000-0000-00002D000000}"/>
    <cellStyle name="Comma 12 2" xfId="47" xr:uid="{00000000-0005-0000-0000-00002E000000}"/>
    <cellStyle name="Comma 12 2 2" xfId="48" xr:uid="{00000000-0005-0000-0000-00002F000000}"/>
    <cellStyle name="Comma 12 2 3" xfId="49" xr:uid="{00000000-0005-0000-0000-000030000000}"/>
    <cellStyle name="Comma 12 3" xfId="50" xr:uid="{00000000-0005-0000-0000-000031000000}"/>
    <cellStyle name="Comma 12 3 2" xfId="51" xr:uid="{00000000-0005-0000-0000-000032000000}"/>
    <cellStyle name="Comma 12 3 3" xfId="52" xr:uid="{00000000-0005-0000-0000-000033000000}"/>
    <cellStyle name="Comma 12 4" xfId="53" xr:uid="{00000000-0005-0000-0000-000034000000}"/>
    <cellStyle name="Comma 12 5" xfId="54" xr:uid="{00000000-0005-0000-0000-000035000000}"/>
    <cellStyle name="Comma 13" xfId="55" xr:uid="{00000000-0005-0000-0000-000036000000}"/>
    <cellStyle name="Comma 13 2" xfId="56" xr:uid="{00000000-0005-0000-0000-000037000000}"/>
    <cellStyle name="Comma 13 3" xfId="57" xr:uid="{00000000-0005-0000-0000-000038000000}"/>
    <cellStyle name="Comma 14" xfId="58" xr:uid="{00000000-0005-0000-0000-000039000000}"/>
    <cellStyle name="Comma 14 2" xfId="59" xr:uid="{00000000-0005-0000-0000-00003A000000}"/>
    <cellStyle name="Comma 14 2 2" xfId="60" xr:uid="{00000000-0005-0000-0000-00003B000000}"/>
    <cellStyle name="Comma 14 2 3" xfId="61" xr:uid="{00000000-0005-0000-0000-00003C000000}"/>
    <cellStyle name="Comma 14 3" xfId="62" xr:uid="{00000000-0005-0000-0000-00003D000000}"/>
    <cellStyle name="Comma 14 3 2" xfId="63" xr:uid="{00000000-0005-0000-0000-00003E000000}"/>
    <cellStyle name="Comma 14 3 3" xfId="64" xr:uid="{00000000-0005-0000-0000-00003F000000}"/>
    <cellStyle name="Comma 14 4" xfId="65" xr:uid="{00000000-0005-0000-0000-000040000000}"/>
    <cellStyle name="Comma 14 5" xfId="66" xr:uid="{00000000-0005-0000-0000-000041000000}"/>
    <cellStyle name="Comma 15" xfId="67" xr:uid="{00000000-0005-0000-0000-000042000000}"/>
    <cellStyle name="Comma 15 2" xfId="68" xr:uid="{00000000-0005-0000-0000-000043000000}"/>
    <cellStyle name="Comma 15 2 2" xfId="69" xr:uid="{00000000-0005-0000-0000-000044000000}"/>
    <cellStyle name="Comma 15 2 3" xfId="70" xr:uid="{00000000-0005-0000-0000-000045000000}"/>
    <cellStyle name="Comma 15 3" xfId="71" xr:uid="{00000000-0005-0000-0000-000046000000}"/>
    <cellStyle name="Comma 15 3 2" xfId="72" xr:uid="{00000000-0005-0000-0000-000047000000}"/>
    <cellStyle name="Comma 15 3 3" xfId="73" xr:uid="{00000000-0005-0000-0000-000048000000}"/>
    <cellStyle name="Comma 15 4" xfId="74" xr:uid="{00000000-0005-0000-0000-000049000000}"/>
    <cellStyle name="Comma 15 5" xfId="75" xr:uid="{00000000-0005-0000-0000-00004A000000}"/>
    <cellStyle name="Comma 16" xfId="76" xr:uid="{00000000-0005-0000-0000-00004B000000}"/>
    <cellStyle name="Comma 16 2" xfId="77" xr:uid="{00000000-0005-0000-0000-00004C000000}"/>
    <cellStyle name="Comma 16 2 2" xfId="78" xr:uid="{00000000-0005-0000-0000-00004D000000}"/>
    <cellStyle name="Comma 16 2 3" xfId="79" xr:uid="{00000000-0005-0000-0000-00004E000000}"/>
    <cellStyle name="Comma 16 3" xfId="80" xr:uid="{00000000-0005-0000-0000-00004F000000}"/>
    <cellStyle name="Comma 16 3 2" xfId="81" xr:uid="{00000000-0005-0000-0000-000050000000}"/>
    <cellStyle name="Comma 16 3 3" xfId="82" xr:uid="{00000000-0005-0000-0000-000051000000}"/>
    <cellStyle name="Comma 16 4" xfId="83" xr:uid="{00000000-0005-0000-0000-000052000000}"/>
    <cellStyle name="Comma 16 5" xfId="84" xr:uid="{00000000-0005-0000-0000-000053000000}"/>
    <cellStyle name="Comma 17" xfId="85" xr:uid="{00000000-0005-0000-0000-000054000000}"/>
    <cellStyle name="Comma 17 2" xfId="86" xr:uid="{00000000-0005-0000-0000-000055000000}"/>
    <cellStyle name="Comma 17 3" xfId="87" xr:uid="{00000000-0005-0000-0000-000056000000}"/>
    <cellStyle name="Comma 18" xfId="88" xr:uid="{00000000-0005-0000-0000-000057000000}"/>
    <cellStyle name="Comma 19" xfId="89" xr:uid="{00000000-0005-0000-0000-000058000000}"/>
    <cellStyle name="Comma 2" xfId="90" xr:uid="{00000000-0005-0000-0000-000059000000}"/>
    <cellStyle name="Comma 2 2" xfId="91" xr:uid="{00000000-0005-0000-0000-00005A000000}"/>
    <cellStyle name="Comma 2 2 2" xfId="92" xr:uid="{00000000-0005-0000-0000-00005B000000}"/>
    <cellStyle name="Comma 2 2 2 2" xfId="93" xr:uid="{00000000-0005-0000-0000-00005C000000}"/>
    <cellStyle name="Comma 2 2 3" xfId="94" xr:uid="{00000000-0005-0000-0000-00005D000000}"/>
    <cellStyle name="Comma 2 2 4" xfId="95" xr:uid="{00000000-0005-0000-0000-00005E000000}"/>
    <cellStyle name="Comma 2 2 5" xfId="96" xr:uid="{00000000-0005-0000-0000-00005F000000}"/>
    <cellStyle name="Comma 2 2 6" xfId="97" xr:uid="{00000000-0005-0000-0000-000060000000}"/>
    <cellStyle name="Comma 2 3" xfId="98" xr:uid="{00000000-0005-0000-0000-000061000000}"/>
    <cellStyle name="Comma 2 3 2" xfId="99" xr:uid="{00000000-0005-0000-0000-000062000000}"/>
    <cellStyle name="Comma 2 4" xfId="100" xr:uid="{00000000-0005-0000-0000-000063000000}"/>
    <cellStyle name="Comma 2 5" xfId="101" xr:uid="{00000000-0005-0000-0000-000064000000}"/>
    <cellStyle name="Comma 2 6" xfId="102" xr:uid="{00000000-0005-0000-0000-000065000000}"/>
    <cellStyle name="Comma 2 7" xfId="103" xr:uid="{00000000-0005-0000-0000-000066000000}"/>
    <cellStyle name="Comma 2 8" xfId="104" xr:uid="{00000000-0005-0000-0000-000067000000}"/>
    <cellStyle name="Comma 20" xfId="105" xr:uid="{00000000-0005-0000-0000-000068000000}"/>
    <cellStyle name="Comma 3" xfId="106" xr:uid="{00000000-0005-0000-0000-000069000000}"/>
    <cellStyle name="Comma 3 2" xfId="107" xr:uid="{00000000-0005-0000-0000-00006A000000}"/>
    <cellStyle name="Comma 3 2 2" xfId="108" xr:uid="{00000000-0005-0000-0000-00006B000000}"/>
    <cellStyle name="Comma 3 2 2 2" xfId="109" xr:uid="{00000000-0005-0000-0000-00006C000000}"/>
    <cellStyle name="Comma 3 2 3" xfId="110" xr:uid="{00000000-0005-0000-0000-00006D000000}"/>
    <cellStyle name="Comma 3 2 4" xfId="111" xr:uid="{00000000-0005-0000-0000-00006E000000}"/>
    <cellStyle name="Comma 3 2 5" xfId="112" xr:uid="{00000000-0005-0000-0000-00006F000000}"/>
    <cellStyle name="Comma 3 2 6" xfId="113" xr:uid="{00000000-0005-0000-0000-000070000000}"/>
    <cellStyle name="Comma 3 2 7" xfId="114" xr:uid="{00000000-0005-0000-0000-000071000000}"/>
    <cellStyle name="Comma 3 3" xfId="115" xr:uid="{00000000-0005-0000-0000-000072000000}"/>
    <cellStyle name="Comma 3 4" xfId="116" xr:uid="{00000000-0005-0000-0000-000073000000}"/>
    <cellStyle name="Comma 3 5" xfId="117" xr:uid="{00000000-0005-0000-0000-000074000000}"/>
    <cellStyle name="Comma 3 6" xfId="118" xr:uid="{00000000-0005-0000-0000-000075000000}"/>
    <cellStyle name="Comma 3 7" xfId="119" xr:uid="{00000000-0005-0000-0000-000076000000}"/>
    <cellStyle name="Comma 4" xfId="120" xr:uid="{00000000-0005-0000-0000-000077000000}"/>
    <cellStyle name="Comma 4 10" xfId="121" xr:uid="{00000000-0005-0000-0000-000078000000}"/>
    <cellStyle name="Comma 4 2" xfId="122" xr:uid="{00000000-0005-0000-0000-000079000000}"/>
    <cellStyle name="Comma 4 2 2" xfId="123" xr:uid="{00000000-0005-0000-0000-00007A000000}"/>
    <cellStyle name="Comma 4 2 2 2" xfId="124" xr:uid="{00000000-0005-0000-0000-00007B000000}"/>
    <cellStyle name="Comma 4 2 2 3" xfId="125" xr:uid="{00000000-0005-0000-0000-00007C000000}"/>
    <cellStyle name="Comma 4 2 3" xfId="126" xr:uid="{00000000-0005-0000-0000-00007D000000}"/>
    <cellStyle name="Comma 4 2 3 2" xfId="127" xr:uid="{00000000-0005-0000-0000-00007E000000}"/>
    <cellStyle name="Comma 4 2 3 3" xfId="128" xr:uid="{00000000-0005-0000-0000-00007F000000}"/>
    <cellStyle name="Comma 4 2 4" xfId="129" xr:uid="{00000000-0005-0000-0000-000080000000}"/>
    <cellStyle name="Comma 4 2 4 2" xfId="130" xr:uid="{00000000-0005-0000-0000-000081000000}"/>
    <cellStyle name="Comma 4 2 5" xfId="131" xr:uid="{00000000-0005-0000-0000-000082000000}"/>
    <cellStyle name="Comma 4 3" xfId="132" xr:uid="{00000000-0005-0000-0000-000083000000}"/>
    <cellStyle name="Comma 4 3 2" xfId="133" xr:uid="{00000000-0005-0000-0000-000084000000}"/>
    <cellStyle name="Comma 4 3 3" xfId="134" xr:uid="{00000000-0005-0000-0000-000085000000}"/>
    <cellStyle name="Comma 4 4" xfId="135" xr:uid="{00000000-0005-0000-0000-000086000000}"/>
    <cellStyle name="Comma 4 5" xfId="136" xr:uid="{00000000-0005-0000-0000-000087000000}"/>
    <cellStyle name="Comma 4 5 2" xfId="137" xr:uid="{00000000-0005-0000-0000-000088000000}"/>
    <cellStyle name="Comma 4 5 3" xfId="138" xr:uid="{00000000-0005-0000-0000-000089000000}"/>
    <cellStyle name="Comma 4 6" xfId="139" xr:uid="{00000000-0005-0000-0000-00008A000000}"/>
    <cellStyle name="Comma 4 7" xfId="140" xr:uid="{00000000-0005-0000-0000-00008B000000}"/>
    <cellStyle name="Comma 4 8" xfId="141" xr:uid="{00000000-0005-0000-0000-00008C000000}"/>
    <cellStyle name="Comma 4 9" xfId="142" xr:uid="{00000000-0005-0000-0000-00008D000000}"/>
    <cellStyle name="Comma 5" xfId="143" xr:uid="{00000000-0005-0000-0000-00008E000000}"/>
    <cellStyle name="Comma 5 2" xfId="144" xr:uid="{00000000-0005-0000-0000-00008F000000}"/>
    <cellStyle name="Comma 5 2 2" xfId="145" xr:uid="{00000000-0005-0000-0000-000090000000}"/>
    <cellStyle name="Comma 5 2 3" xfId="146" xr:uid="{00000000-0005-0000-0000-000091000000}"/>
    <cellStyle name="Comma 5 3" xfId="147" xr:uid="{00000000-0005-0000-0000-000092000000}"/>
    <cellStyle name="Comma 5 3 2" xfId="148" xr:uid="{00000000-0005-0000-0000-000093000000}"/>
    <cellStyle name="Comma 5 3 3" xfId="149" xr:uid="{00000000-0005-0000-0000-000094000000}"/>
    <cellStyle name="Comma 5 4" xfId="150" xr:uid="{00000000-0005-0000-0000-000095000000}"/>
    <cellStyle name="Comma 5 4 2" xfId="151" xr:uid="{00000000-0005-0000-0000-000096000000}"/>
    <cellStyle name="Comma 5 4 3" xfId="152" xr:uid="{00000000-0005-0000-0000-000097000000}"/>
    <cellStyle name="Comma 5 4 4" xfId="153" xr:uid="{00000000-0005-0000-0000-000098000000}"/>
    <cellStyle name="Comma 5 5" xfId="154" xr:uid="{00000000-0005-0000-0000-000099000000}"/>
    <cellStyle name="Comma 5 5 2" xfId="155" xr:uid="{00000000-0005-0000-0000-00009A000000}"/>
    <cellStyle name="Comma 5 5 3" xfId="156" xr:uid="{00000000-0005-0000-0000-00009B000000}"/>
    <cellStyle name="Comma 5 6" xfId="157" xr:uid="{00000000-0005-0000-0000-00009C000000}"/>
    <cellStyle name="Comma 5 7" xfId="158" xr:uid="{00000000-0005-0000-0000-00009D000000}"/>
    <cellStyle name="Comma 5 8" xfId="159" xr:uid="{00000000-0005-0000-0000-00009E000000}"/>
    <cellStyle name="Comma 5 9" xfId="160" xr:uid="{00000000-0005-0000-0000-00009F000000}"/>
    <cellStyle name="Comma 6" xfId="161" xr:uid="{00000000-0005-0000-0000-0000A0000000}"/>
    <cellStyle name="Comma 6 2" xfId="162" xr:uid="{00000000-0005-0000-0000-0000A1000000}"/>
    <cellStyle name="Comma 6 2 2" xfId="163" xr:uid="{00000000-0005-0000-0000-0000A2000000}"/>
    <cellStyle name="Comma 6 2 3" xfId="164" xr:uid="{00000000-0005-0000-0000-0000A3000000}"/>
    <cellStyle name="Comma 6 3" xfId="165" xr:uid="{00000000-0005-0000-0000-0000A4000000}"/>
    <cellStyle name="Comma 6 3 2" xfId="166" xr:uid="{00000000-0005-0000-0000-0000A5000000}"/>
    <cellStyle name="Comma 6 3 3" xfId="167" xr:uid="{00000000-0005-0000-0000-0000A6000000}"/>
    <cellStyle name="Comma 6 4" xfId="168" xr:uid="{00000000-0005-0000-0000-0000A7000000}"/>
    <cellStyle name="Comma 6 4 2" xfId="169" xr:uid="{00000000-0005-0000-0000-0000A8000000}"/>
    <cellStyle name="Comma 6 4 2 2" xfId="170" xr:uid="{00000000-0005-0000-0000-0000A9000000}"/>
    <cellStyle name="Comma 6 4 3" xfId="171" xr:uid="{00000000-0005-0000-0000-0000AA000000}"/>
    <cellStyle name="Comma 6 4 4" xfId="172" xr:uid="{00000000-0005-0000-0000-0000AB000000}"/>
    <cellStyle name="Comma 6 4 5" xfId="173" xr:uid="{00000000-0005-0000-0000-0000AC000000}"/>
    <cellStyle name="Comma 6 5" xfId="174" xr:uid="{00000000-0005-0000-0000-0000AD000000}"/>
    <cellStyle name="Comma 6 5 2" xfId="175" xr:uid="{00000000-0005-0000-0000-0000AE000000}"/>
    <cellStyle name="Comma 6 5 3" xfId="176" xr:uid="{00000000-0005-0000-0000-0000AF000000}"/>
    <cellStyle name="Comma 6 6" xfId="177" xr:uid="{00000000-0005-0000-0000-0000B0000000}"/>
    <cellStyle name="Comma 6 6 2" xfId="178" xr:uid="{00000000-0005-0000-0000-0000B1000000}"/>
    <cellStyle name="Comma 6 7" xfId="179" xr:uid="{00000000-0005-0000-0000-0000B2000000}"/>
    <cellStyle name="Comma 6 8" xfId="180" xr:uid="{00000000-0005-0000-0000-0000B3000000}"/>
    <cellStyle name="Comma 6 9" xfId="181" xr:uid="{00000000-0005-0000-0000-0000B4000000}"/>
    <cellStyle name="Comma 7" xfId="182" xr:uid="{00000000-0005-0000-0000-0000B5000000}"/>
    <cellStyle name="Comma 7 2" xfId="183" xr:uid="{00000000-0005-0000-0000-0000B6000000}"/>
    <cellStyle name="Comma 7 2 2" xfId="184" xr:uid="{00000000-0005-0000-0000-0000B7000000}"/>
    <cellStyle name="Comma 7 2 3" xfId="185" xr:uid="{00000000-0005-0000-0000-0000B8000000}"/>
    <cellStyle name="Comma 7 3" xfId="186" xr:uid="{00000000-0005-0000-0000-0000B9000000}"/>
    <cellStyle name="Comma 7 3 2" xfId="187" xr:uid="{00000000-0005-0000-0000-0000BA000000}"/>
    <cellStyle name="Comma 7 3 3" xfId="188" xr:uid="{00000000-0005-0000-0000-0000BB000000}"/>
    <cellStyle name="Comma 7 4" xfId="189" xr:uid="{00000000-0005-0000-0000-0000BC000000}"/>
    <cellStyle name="Comma 7 5" xfId="190" xr:uid="{00000000-0005-0000-0000-0000BD000000}"/>
    <cellStyle name="Comma 8" xfId="191" xr:uid="{00000000-0005-0000-0000-0000BE000000}"/>
    <cellStyle name="Comma 8 2" xfId="192" xr:uid="{00000000-0005-0000-0000-0000BF000000}"/>
    <cellStyle name="Comma 8 2 2" xfId="193" xr:uid="{00000000-0005-0000-0000-0000C0000000}"/>
    <cellStyle name="Comma 8 2 3" xfId="194" xr:uid="{00000000-0005-0000-0000-0000C1000000}"/>
    <cellStyle name="Comma 8 3" xfId="195" xr:uid="{00000000-0005-0000-0000-0000C2000000}"/>
    <cellStyle name="Comma 8 3 2" xfId="196" xr:uid="{00000000-0005-0000-0000-0000C3000000}"/>
    <cellStyle name="Comma 8 3 3" xfId="197" xr:uid="{00000000-0005-0000-0000-0000C4000000}"/>
    <cellStyle name="Comma 8 4" xfId="198" xr:uid="{00000000-0005-0000-0000-0000C5000000}"/>
    <cellStyle name="Comma 8 5" xfId="199" xr:uid="{00000000-0005-0000-0000-0000C6000000}"/>
    <cellStyle name="Comma 9" xfId="200" xr:uid="{00000000-0005-0000-0000-0000C7000000}"/>
    <cellStyle name="Comma 9 2" xfId="201" xr:uid="{00000000-0005-0000-0000-0000C8000000}"/>
    <cellStyle name="Comma 9 2 2" xfId="202" xr:uid="{00000000-0005-0000-0000-0000C9000000}"/>
    <cellStyle name="Comma 9 2 3" xfId="203" xr:uid="{00000000-0005-0000-0000-0000CA000000}"/>
    <cellStyle name="Comma 9 3" xfId="204" xr:uid="{00000000-0005-0000-0000-0000CB000000}"/>
    <cellStyle name="Comma 9 3 2" xfId="205" xr:uid="{00000000-0005-0000-0000-0000CC000000}"/>
    <cellStyle name="Comma 9 3 3" xfId="206" xr:uid="{00000000-0005-0000-0000-0000CD000000}"/>
    <cellStyle name="Comma 9 4" xfId="207" xr:uid="{00000000-0005-0000-0000-0000CE000000}"/>
    <cellStyle name="Comma 9 5" xfId="208" xr:uid="{00000000-0005-0000-0000-0000CF000000}"/>
    <cellStyle name="Currency [0] 2" xfId="209" xr:uid="{00000000-0005-0000-0000-0000D0000000}"/>
    <cellStyle name="Currency [0] 2 2" xfId="210" xr:uid="{00000000-0005-0000-0000-0000D1000000}"/>
    <cellStyle name="Currency [0] 2 3" xfId="211" xr:uid="{00000000-0005-0000-0000-0000D2000000}"/>
    <cellStyle name="Currency [0] 2 4" xfId="212" xr:uid="{00000000-0005-0000-0000-0000D3000000}"/>
    <cellStyle name="Currency 17" xfId="213" xr:uid="{00000000-0005-0000-0000-0000D4000000}"/>
    <cellStyle name="Currency 17 2" xfId="214" xr:uid="{00000000-0005-0000-0000-0000D5000000}"/>
    <cellStyle name="Currency 17 2 2" xfId="215" xr:uid="{00000000-0005-0000-0000-0000D6000000}"/>
    <cellStyle name="Currency 17 2 3" xfId="216" xr:uid="{00000000-0005-0000-0000-0000D7000000}"/>
    <cellStyle name="Currency 17 3" xfId="217" xr:uid="{00000000-0005-0000-0000-0000D8000000}"/>
    <cellStyle name="Currency 17 3 2" xfId="218" xr:uid="{00000000-0005-0000-0000-0000D9000000}"/>
    <cellStyle name="Currency 17 3 3" xfId="219" xr:uid="{00000000-0005-0000-0000-0000DA000000}"/>
    <cellStyle name="Currency 17 4" xfId="220" xr:uid="{00000000-0005-0000-0000-0000DB000000}"/>
    <cellStyle name="Currency 17 4 2" xfId="221" xr:uid="{00000000-0005-0000-0000-0000DC000000}"/>
    <cellStyle name="Currency 17 5" xfId="222" xr:uid="{00000000-0005-0000-0000-0000DD000000}"/>
    <cellStyle name="Currency 18" xfId="223" xr:uid="{00000000-0005-0000-0000-0000DE000000}"/>
    <cellStyle name="Currency 18 2" xfId="224" xr:uid="{00000000-0005-0000-0000-0000DF000000}"/>
    <cellStyle name="Currency 18 2 2" xfId="225" xr:uid="{00000000-0005-0000-0000-0000E0000000}"/>
    <cellStyle name="Currency 18 2 2 2" xfId="226" xr:uid="{00000000-0005-0000-0000-0000E1000000}"/>
    <cellStyle name="Currency 18 2 3" xfId="227" xr:uid="{00000000-0005-0000-0000-0000E2000000}"/>
    <cellStyle name="Currency 18 3" xfId="228" xr:uid="{00000000-0005-0000-0000-0000E3000000}"/>
    <cellStyle name="Currency 18 3 2" xfId="229" xr:uid="{00000000-0005-0000-0000-0000E4000000}"/>
    <cellStyle name="Currency 18 3 3" xfId="230" xr:uid="{00000000-0005-0000-0000-0000E5000000}"/>
    <cellStyle name="Currency 18 4" xfId="231" xr:uid="{00000000-0005-0000-0000-0000E6000000}"/>
    <cellStyle name="Currency 18 4 2" xfId="232" xr:uid="{00000000-0005-0000-0000-0000E7000000}"/>
    <cellStyle name="Currency 18 5" xfId="233" xr:uid="{00000000-0005-0000-0000-0000E8000000}"/>
    <cellStyle name="Currency 19" xfId="234" xr:uid="{00000000-0005-0000-0000-0000E9000000}"/>
    <cellStyle name="Currency 19 2" xfId="235" xr:uid="{00000000-0005-0000-0000-0000EA000000}"/>
    <cellStyle name="Currency 19 2 2" xfId="236" xr:uid="{00000000-0005-0000-0000-0000EB000000}"/>
    <cellStyle name="Currency 19 2 3" xfId="237" xr:uid="{00000000-0005-0000-0000-0000EC000000}"/>
    <cellStyle name="Currency 19 3" xfId="238" xr:uid="{00000000-0005-0000-0000-0000ED000000}"/>
    <cellStyle name="Currency 19 3 2" xfId="239" xr:uid="{00000000-0005-0000-0000-0000EE000000}"/>
    <cellStyle name="Currency 19 3 3" xfId="240" xr:uid="{00000000-0005-0000-0000-0000EF000000}"/>
    <cellStyle name="Currency 19 4" xfId="241" xr:uid="{00000000-0005-0000-0000-0000F0000000}"/>
    <cellStyle name="Currency 19 4 2" xfId="242" xr:uid="{00000000-0005-0000-0000-0000F1000000}"/>
    <cellStyle name="Currency 19 5" xfId="243" xr:uid="{00000000-0005-0000-0000-0000F2000000}"/>
    <cellStyle name="Currency 2" xfId="244" xr:uid="{00000000-0005-0000-0000-0000F3000000}"/>
    <cellStyle name="Currency 2 2" xfId="245" xr:uid="{00000000-0005-0000-0000-0000F4000000}"/>
    <cellStyle name="Currency 2 3" xfId="246" xr:uid="{00000000-0005-0000-0000-0000F5000000}"/>
    <cellStyle name="Currency 2 4" xfId="247" xr:uid="{00000000-0005-0000-0000-0000F6000000}"/>
    <cellStyle name="Currency 2 5" xfId="248" xr:uid="{00000000-0005-0000-0000-0000F7000000}"/>
    <cellStyle name="Currency 3" xfId="249" xr:uid="{00000000-0005-0000-0000-0000F8000000}"/>
    <cellStyle name="Currency 3 2" xfId="250" xr:uid="{00000000-0005-0000-0000-0000F9000000}"/>
    <cellStyle name="Currency 3 3" xfId="251" xr:uid="{00000000-0005-0000-0000-0000FA000000}"/>
    <cellStyle name="Currency 3 4" xfId="252" xr:uid="{00000000-0005-0000-0000-0000FB000000}"/>
    <cellStyle name="Currency 4" xfId="253" xr:uid="{00000000-0005-0000-0000-0000FC000000}"/>
    <cellStyle name="Currency 5" xfId="254" xr:uid="{00000000-0005-0000-0000-0000FD000000}"/>
    <cellStyle name="Currency 5 2" xfId="255" xr:uid="{00000000-0005-0000-0000-0000FE000000}"/>
    <cellStyle name="Currency 6" xfId="256" xr:uid="{00000000-0005-0000-0000-0000FF000000}"/>
    <cellStyle name="Currency 7" xfId="257" xr:uid="{00000000-0005-0000-0000-000000010000}"/>
    <cellStyle name="Currency 8" xfId="258" xr:uid="{00000000-0005-0000-0000-000001010000}"/>
    <cellStyle name="Currency 9" xfId="259" xr:uid="{00000000-0005-0000-0000-000002010000}"/>
    <cellStyle name="Date" xfId="260" xr:uid="{00000000-0005-0000-0000-000003010000}"/>
    <cellStyle name="Explanatory Text 2" xfId="261" xr:uid="{00000000-0005-0000-0000-000004010000}"/>
    <cellStyle name="Fixed" xfId="262" xr:uid="{00000000-0005-0000-0000-000005010000}"/>
    <cellStyle name="Good 2" xfId="263" xr:uid="{00000000-0005-0000-0000-000006010000}"/>
    <cellStyle name="Heading 1 2" xfId="264" xr:uid="{00000000-0005-0000-0000-000007010000}"/>
    <cellStyle name="Heading 2 2" xfId="265" xr:uid="{00000000-0005-0000-0000-000008010000}"/>
    <cellStyle name="Heading 3 2" xfId="266" xr:uid="{00000000-0005-0000-0000-000009010000}"/>
    <cellStyle name="Heading 4 2" xfId="267" xr:uid="{00000000-0005-0000-0000-00000A010000}"/>
    <cellStyle name="HEADING1" xfId="268" xr:uid="{00000000-0005-0000-0000-00000B010000}"/>
    <cellStyle name="HEADING2" xfId="269" xr:uid="{00000000-0005-0000-0000-00000C010000}"/>
    <cellStyle name="Hyperlink 2" xfId="270" xr:uid="{00000000-0005-0000-0000-00000D010000}"/>
    <cellStyle name="Hyperlink 3" xfId="271" xr:uid="{00000000-0005-0000-0000-00000E010000}"/>
    <cellStyle name="Input 2" xfId="272" xr:uid="{00000000-0005-0000-0000-00000F010000}"/>
    <cellStyle name="Linked Cell 2" xfId="273" xr:uid="{00000000-0005-0000-0000-000010010000}"/>
    <cellStyle name="Navadno 2" xfId="274" xr:uid="{00000000-0005-0000-0000-000011010000}"/>
    <cellStyle name="Navadno_Cenik Proplanner 2005" xfId="275" xr:uid="{00000000-0005-0000-0000-000012010000}"/>
    <cellStyle name="Neutral 2" xfId="276" xr:uid="{00000000-0005-0000-0000-000013010000}"/>
    <cellStyle name="Normal" xfId="0" builtinId="0"/>
    <cellStyle name="Normal 10" xfId="277" xr:uid="{00000000-0005-0000-0000-000015010000}"/>
    <cellStyle name="Normal 10 2" xfId="278" xr:uid="{00000000-0005-0000-0000-000016010000}"/>
    <cellStyle name="Normal 10 3" xfId="279" xr:uid="{00000000-0005-0000-0000-000017010000}"/>
    <cellStyle name="Normal 11" xfId="280" xr:uid="{00000000-0005-0000-0000-000018010000}"/>
    <cellStyle name="Normal 11 2" xfId="281" xr:uid="{00000000-0005-0000-0000-000019010000}"/>
    <cellStyle name="Normal 11 3" xfId="282" xr:uid="{00000000-0005-0000-0000-00001A010000}"/>
    <cellStyle name="Normal 12" xfId="283" xr:uid="{00000000-0005-0000-0000-00001B010000}"/>
    <cellStyle name="Normal 12 2" xfId="284" xr:uid="{00000000-0005-0000-0000-00001C010000}"/>
    <cellStyle name="Normal 12 3" xfId="285" xr:uid="{00000000-0005-0000-0000-00001D010000}"/>
    <cellStyle name="Normal 13" xfId="286" xr:uid="{00000000-0005-0000-0000-00001E010000}"/>
    <cellStyle name="Normal 13 2" xfId="287" xr:uid="{00000000-0005-0000-0000-00001F010000}"/>
    <cellStyle name="Normal 13 3" xfId="288" xr:uid="{00000000-0005-0000-0000-000020010000}"/>
    <cellStyle name="Normal 14" xfId="289" xr:uid="{00000000-0005-0000-0000-000021010000}"/>
    <cellStyle name="Normal 14 2" xfId="290" xr:uid="{00000000-0005-0000-0000-000022010000}"/>
    <cellStyle name="Normal 14 3" xfId="291" xr:uid="{00000000-0005-0000-0000-000023010000}"/>
    <cellStyle name="Normal 15" xfId="292" xr:uid="{00000000-0005-0000-0000-000024010000}"/>
    <cellStyle name="Normal 16" xfId="293" xr:uid="{00000000-0005-0000-0000-000025010000}"/>
    <cellStyle name="Normal 16 2" xfId="294" xr:uid="{00000000-0005-0000-0000-000026010000}"/>
    <cellStyle name="Normal 16 3" xfId="295" xr:uid="{00000000-0005-0000-0000-000027010000}"/>
    <cellStyle name="Normal 17" xfId="296" xr:uid="{00000000-0005-0000-0000-000028010000}"/>
    <cellStyle name="Normal 17 2" xfId="297" xr:uid="{00000000-0005-0000-0000-000029010000}"/>
    <cellStyle name="Normal 17 3" xfId="298" xr:uid="{00000000-0005-0000-0000-00002A010000}"/>
    <cellStyle name="Normal 18" xfId="299" xr:uid="{00000000-0005-0000-0000-00002B010000}"/>
    <cellStyle name="Normal 18 2" xfId="300" xr:uid="{00000000-0005-0000-0000-00002C010000}"/>
    <cellStyle name="Normal 18 3" xfId="301" xr:uid="{00000000-0005-0000-0000-00002D010000}"/>
    <cellStyle name="Normal 19" xfId="302" xr:uid="{00000000-0005-0000-0000-00002E010000}"/>
    <cellStyle name="Normal 19 2" xfId="303" xr:uid="{00000000-0005-0000-0000-00002F010000}"/>
    <cellStyle name="Normal 19 3" xfId="304" xr:uid="{00000000-0005-0000-0000-000030010000}"/>
    <cellStyle name="Normal 2" xfId="305" xr:uid="{00000000-0005-0000-0000-000031010000}"/>
    <cellStyle name="Normal 2 2" xfId="306" xr:uid="{00000000-0005-0000-0000-000032010000}"/>
    <cellStyle name="Normal 20" xfId="307" xr:uid="{00000000-0005-0000-0000-000033010000}"/>
    <cellStyle name="Normal 20 2" xfId="308" xr:uid="{00000000-0005-0000-0000-000034010000}"/>
    <cellStyle name="Normal 20 3" xfId="309" xr:uid="{00000000-0005-0000-0000-000035010000}"/>
    <cellStyle name="Normal 21" xfId="310" xr:uid="{00000000-0005-0000-0000-000036010000}"/>
    <cellStyle name="Normal 21 2" xfId="311" xr:uid="{00000000-0005-0000-0000-000037010000}"/>
    <cellStyle name="Normal 21 3" xfId="312" xr:uid="{00000000-0005-0000-0000-000038010000}"/>
    <cellStyle name="Normal 22" xfId="313" xr:uid="{00000000-0005-0000-0000-000039010000}"/>
    <cellStyle name="Normal 23" xfId="314" xr:uid="{00000000-0005-0000-0000-00003A010000}"/>
    <cellStyle name="Normal 24" xfId="315" xr:uid="{00000000-0005-0000-0000-00003B010000}"/>
    <cellStyle name="Normal 25" xfId="316" xr:uid="{00000000-0005-0000-0000-00003C010000}"/>
    <cellStyle name="Normal 26" xfId="317" xr:uid="{00000000-0005-0000-0000-00003D010000}"/>
    <cellStyle name="Normal 27" xfId="318" xr:uid="{00000000-0005-0000-0000-00003E010000}"/>
    <cellStyle name="Normal 28" xfId="319" xr:uid="{00000000-0005-0000-0000-00003F010000}"/>
    <cellStyle name="Normal 29" xfId="320" xr:uid="{00000000-0005-0000-0000-000040010000}"/>
    <cellStyle name="Normal 3 2" xfId="321" xr:uid="{00000000-0005-0000-0000-000041010000}"/>
    <cellStyle name="Normal 3 3" xfId="322" xr:uid="{00000000-0005-0000-0000-000042010000}"/>
    <cellStyle name="Normal 3 3 2" xfId="323" xr:uid="{00000000-0005-0000-0000-000043010000}"/>
    <cellStyle name="Normal 3 3 3" xfId="324" xr:uid="{00000000-0005-0000-0000-000044010000}"/>
    <cellStyle name="Normal 3 3 4" xfId="325" xr:uid="{00000000-0005-0000-0000-000045010000}"/>
    <cellStyle name="Normal 3 4" xfId="326" xr:uid="{00000000-0005-0000-0000-000046010000}"/>
    <cellStyle name="Normal 4" xfId="327" xr:uid="{00000000-0005-0000-0000-000047010000}"/>
    <cellStyle name="Normal 4 2" xfId="328" xr:uid="{00000000-0005-0000-0000-000048010000}"/>
    <cellStyle name="Normal 4 3" xfId="329" xr:uid="{00000000-0005-0000-0000-000049010000}"/>
    <cellStyle name="Normal 4 4" xfId="330" xr:uid="{00000000-0005-0000-0000-00004A010000}"/>
    <cellStyle name="Normal 4 5" xfId="331" xr:uid="{00000000-0005-0000-0000-00004B010000}"/>
    <cellStyle name="Normal 5" xfId="332" xr:uid="{00000000-0005-0000-0000-00004C010000}"/>
    <cellStyle name="Normal 5 2" xfId="333" xr:uid="{00000000-0005-0000-0000-00004D010000}"/>
    <cellStyle name="Normal 5 3" xfId="334" xr:uid="{00000000-0005-0000-0000-00004E010000}"/>
    <cellStyle name="Normal 5 4" xfId="335" xr:uid="{00000000-0005-0000-0000-00004F010000}"/>
    <cellStyle name="Normal 5 4 2" xfId="336" xr:uid="{00000000-0005-0000-0000-000050010000}"/>
    <cellStyle name="Normal 5 4 3" xfId="337" xr:uid="{00000000-0005-0000-0000-000051010000}"/>
    <cellStyle name="Normal 5 4 4" xfId="338" xr:uid="{00000000-0005-0000-0000-000052010000}"/>
    <cellStyle name="Normal 5 5" xfId="339" xr:uid="{00000000-0005-0000-0000-000053010000}"/>
    <cellStyle name="Normal 5 6" xfId="340" xr:uid="{00000000-0005-0000-0000-000054010000}"/>
    <cellStyle name="Normal 5 7" xfId="341" xr:uid="{00000000-0005-0000-0000-000055010000}"/>
    <cellStyle name="Normal 5 8" xfId="342" xr:uid="{00000000-0005-0000-0000-000056010000}"/>
    <cellStyle name="Normal 6" xfId="343" xr:uid="{00000000-0005-0000-0000-000057010000}"/>
    <cellStyle name="Normal 6 2" xfId="344" xr:uid="{00000000-0005-0000-0000-000058010000}"/>
    <cellStyle name="Normal 6 3" xfId="345" xr:uid="{00000000-0005-0000-0000-000059010000}"/>
    <cellStyle name="Normal 6 4" xfId="346" xr:uid="{00000000-0005-0000-0000-00005A010000}"/>
    <cellStyle name="Normal 6 5" xfId="347" xr:uid="{00000000-0005-0000-0000-00005B010000}"/>
    <cellStyle name="Normal 7" xfId="348" xr:uid="{00000000-0005-0000-0000-00005C010000}"/>
    <cellStyle name="Normal 7 2" xfId="349" xr:uid="{00000000-0005-0000-0000-00005D010000}"/>
    <cellStyle name="Normal 7 2 2" xfId="350" xr:uid="{00000000-0005-0000-0000-00005E010000}"/>
    <cellStyle name="Normal 7 2 2 2" xfId="351" xr:uid="{00000000-0005-0000-0000-00005F010000}"/>
    <cellStyle name="Normal 7 2 2 3" xfId="352" xr:uid="{00000000-0005-0000-0000-000060010000}"/>
    <cellStyle name="Normal 7 2 2 4" xfId="353" xr:uid="{00000000-0005-0000-0000-000061010000}"/>
    <cellStyle name="Normal 7 2 3" xfId="354" xr:uid="{00000000-0005-0000-0000-000062010000}"/>
    <cellStyle name="Normal 7 2 4" xfId="355" xr:uid="{00000000-0005-0000-0000-000063010000}"/>
    <cellStyle name="Normal 7 2 5" xfId="356" xr:uid="{00000000-0005-0000-0000-000064010000}"/>
    <cellStyle name="Normal 7 2 6" xfId="357" xr:uid="{00000000-0005-0000-0000-000065010000}"/>
    <cellStyle name="Normal 7 3" xfId="358" xr:uid="{00000000-0005-0000-0000-000066010000}"/>
    <cellStyle name="Normal 7 3 2" xfId="359" xr:uid="{00000000-0005-0000-0000-000067010000}"/>
    <cellStyle name="Normal 7 3 3" xfId="360" xr:uid="{00000000-0005-0000-0000-000068010000}"/>
    <cellStyle name="Normal 7 4" xfId="361" xr:uid="{00000000-0005-0000-0000-000069010000}"/>
    <cellStyle name="Normal 8" xfId="362" xr:uid="{00000000-0005-0000-0000-00006A010000}"/>
    <cellStyle name="Normal 8 2" xfId="363" xr:uid="{00000000-0005-0000-0000-00006B010000}"/>
    <cellStyle name="Normal 8 3" xfId="364" xr:uid="{00000000-0005-0000-0000-00006C010000}"/>
    <cellStyle name="Normal 8 4" xfId="365" xr:uid="{00000000-0005-0000-0000-00006D010000}"/>
    <cellStyle name="Normal 8 5" xfId="366" xr:uid="{00000000-0005-0000-0000-00006E010000}"/>
    <cellStyle name="Normal 9" xfId="367" xr:uid="{00000000-0005-0000-0000-00006F010000}"/>
    <cellStyle name="Normal 9 2" xfId="368" xr:uid="{00000000-0005-0000-0000-000070010000}"/>
    <cellStyle name="Normal 9 3" xfId="369" xr:uid="{00000000-0005-0000-0000-000071010000}"/>
    <cellStyle name="Normal 9 4" xfId="370" xr:uid="{00000000-0005-0000-0000-000072010000}"/>
    <cellStyle name="Normal 9 4 2" xfId="371" xr:uid="{00000000-0005-0000-0000-000073010000}"/>
    <cellStyle name="Normal 9 4 3" xfId="372" xr:uid="{00000000-0005-0000-0000-000074010000}"/>
    <cellStyle name="Normal 9 4 4" xfId="373" xr:uid="{00000000-0005-0000-0000-000075010000}"/>
    <cellStyle name="Normal 9 5" xfId="374" xr:uid="{00000000-0005-0000-0000-000076010000}"/>
    <cellStyle name="Normal 9 6" xfId="375" xr:uid="{00000000-0005-0000-0000-000077010000}"/>
    <cellStyle name="Normal 9 7" xfId="376" xr:uid="{00000000-0005-0000-0000-000078010000}"/>
    <cellStyle name="Normal 9 8" xfId="377" xr:uid="{00000000-0005-0000-0000-000079010000}"/>
    <cellStyle name="Note 2" xfId="378" xr:uid="{00000000-0005-0000-0000-00007A010000}"/>
    <cellStyle name="Note 2 2" xfId="379" xr:uid="{00000000-0005-0000-0000-00007B010000}"/>
    <cellStyle name="Note 2 3" xfId="380" xr:uid="{00000000-0005-0000-0000-00007C010000}"/>
    <cellStyle name="Output 2" xfId="381" xr:uid="{00000000-0005-0000-0000-00007D010000}"/>
    <cellStyle name="Percent 2" xfId="382" xr:uid="{00000000-0005-0000-0000-00007E010000}"/>
    <cellStyle name="Percent 2 2" xfId="383" xr:uid="{00000000-0005-0000-0000-00007F010000}"/>
    <cellStyle name="Percent 2 2 2" xfId="384" xr:uid="{00000000-0005-0000-0000-000080010000}"/>
    <cellStyle name="Percent 2 2 3" xfId="385" xr:uid="{00000000-0005-0000-0000-000081010000}"/>
    <cellStyle name="Percent 2 2 4" xfId="386" xr:uid="{00000000-0005-0000-0000-000082010000}"/>
    <cellStyle name="Percent 2 3" xfId="387" xr:uid="{00000000-0005-0000-0000-000083010000}"/>
    <cellStyle name="Percent 2 4" xfId="388" xr:uid="{00000000-0005-0000-0000-000084010000}"/>
    <cellStyle name="Percent 3" xfId="389" xr:uid="{00000000-0005-0000-0000-000085010000}"/>
    <cellStyle name="Percent 3 2" xfId="390" xr:uid="{00000000-0005-0000-0000-000086010000}"/>
    <cellStyle name="Percent 3 3" xfId="391" xr:uid="{00000000-0005-0000-0000-000087010000}"/>
    <cellStyle name="Percent 3 4" xfId="392" xr:uid="{00000000-0005-0000-0000-000088010000}"/>
    <cellStyle name="Percent 4" xfId="393" xr:uid="{00000000-0005-0000-0000-000089010000}"/>
    <cellStyle name="Percent 4 2" xfId="394" xr:uid="{00000000-0005-0000-0000-00008A010000}"/>
    <cellStyle name="Percent 4 3" xfId="395" xr:uid="{00000000-0005-0000-0000-00008B010000}"/>
    <cellStyle name="Percent 4 4" xfId="396" xr:uid="{00000000-0005-0000-0000-00008C010000}"/>
    <cellStyle name="Percent 5" xfId="397" xr:uid="{00000000-0005-0000-0000-00008D010000}"/>
    <cellStyle name="SAPBEXstdData" xfId="398" xr:uid="{00000000-0005-0000-0000-00008E010000}"/>
    <cellStyle name="SAPBEXstdItem" xfId="399" xr:uid="{00000000-0005-0000-0000-00008F010000}"/>
    <cellStyle name="Standard 4" xfId="400" xr:uid="{00000000-0005-0000-0000-000090010000}"/>
    <cellStyle name="Standard 4 2" xfId="401" xr:uid="{00000000-0005-0000-0000-000091010000}"/>
    <cellStyle name="Standard 4 2 2" xfId="402" xr:uid="{00000000-0005-0000-0000-000092010000}"/>
    <cellStyle name="Standard 4 3" xfId="403" xr:uid="{00000000-0005-0000-0000-000093010000}"/>
    <cellStyle name="Standard 5" xfId="404" xr:uid="{00000000-0005-0000-0000-000094010000}"/>
    <cellStyle name="Standard_2007_PSO_PMI_HAP_0215" xfId="405" xr:uid="{00000000-0005-0000-0000-000095010000}"/>
    <cellStyle name="Title 2" xfId="406" xr:uid="{00000000-0005-0000-0000-000096010000}"/>
    <cellStyle name="Title 2 2" xfId="407" xr:uid="{00000000-0005-0000-0000-000097010000}"/>
    <cellStyle name="Title 2 3" xfId="408" xr:uid="{00000000-0005-0000-0000-000098010000}"/>
    <cellStyle name="Total 2" xfId="409" xr:uid="{00000000-0005-0000-0000-000099010000}"/>
    <cellStyle name="Warning Text 2" xfId="410" xr:uid="{00000000-0005-0000-0000-00009A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EFCD7-6B5E-4FAE-A0BA-324D300F6F71}">
  <dimension ref="A1:H38"/>
  <sheetViews>
    <sheetView view="pageBreakPreview" zoomScaleNormal="100" zoomScaleSheetLayoutView="100" zoomScalePageLayoutView="40" workbookViewId="0">
      <selection activeCell="E14" sqref="E14:E21"/>
    </sheetView>
  </sheetViews>
  <sheetFormatPr defaultRowHeight="11.5" x14ac:dyDescent="0.25"/>
  <cols>
    <col min="1" max="1" width="6.81640625" style="5" customWidth="1"/>
    <col min="2" max="2" width="76.26953125" style="3" customWidth="1"/>
    <col min="3" max="3" width="9.81640625" style="11" customWidth="1"/>
    <col min="4" max="4" width="8.1796875" style="11" customWidth="1"/>
    <col min="5" max="5" width="13.7265625" style="86" customWidth="1"/>
    <col min="6" max="6" width="15.1796875" style="53" customWidth="1"/>
    <col min="7" max="7" width="29.1796875" style="1" bestFit="1" customWidth="1"/>
    <col min="8" max="256" width="9.1796875" style="1"/>
    <col min="257" max="257" width="6.81640625" style="1" customWidth="1"/>
    <col min="258" max="258" width="76.26953125" style="1" customWidth="1"/>
    <col min="259" max="259" width="9.81640625" style="1" customWidth="1"/>
    <col min="260" max="260" width="8.1796875" style="1" customWidth="1"/>
    <col min="261" max="261" width="13.7265625" style="1" customWidth="1"/>
    <col min="262" max="262" width="15.1796875" style="1" customWidth="1"/>
    <col min="263" max="263" width="29.1796875" style="1" bestFit="1" customWidth="1"/>
    <col min="264" max="512" width="9.1796875" style="1"/>
    <col min="513" max="513" width="6.81640625" style="1" customWidth="1"/>
    <col min="514" max="514" width="76.26953125" style="1" customWidth="1"/>
    <col min="515" max="515" width="9.81640625" style="1" customWidth="1"/>
    <col min="516" max="516" width="8.1796875" style="1" customWidth="1"/>
    <col min="517" max="517" width="13.7265625" style="1" customWidth="1"/>
    <col min="518" max="518" width="15.1796875" style="1" customWidth="1"/>
    <col min="519" max="519" width="29.1796875" style="1" bestFit="1" customWidth="1"/>
    <col min="520" max="768" width="9.1796875" style="1"/>
    <col min="769" max="769" width="6.81640625" style="1" customWidth="1"/>
    <col min="770" max="770" width="76.26953125" style="1" customWidth="1"/>
    <col min="771" max="771" width="9.81640625" style="1" customWidth="1"/>
    <col min="772" max="772" width="8.1796875" style="1" customWidth="1"/>
    <col min="773" max="773" width="13.7265625" style="1" customWidth="1"/>
    <col min="774" max="774" width="15.1796875" style="1" customWidth="1"/>
    <col min="775" max="775" width="29.1796875" style="1" bestFit="1" customWidth="1"/>
    <col min="776" max="1024" width="9.1796875" style="1"/>
    <col min="1025" max="1025" width="6.81640625" style="1" customWidth="1"/>
    <col min="1026" max="1026" width="76.26953125" style="1" customWidth="1"/>
    <col min="1027" max="1027" width="9.81640625" style="1" customWidth="1"/>
    <col min="1028" max="1028" width="8.1796875" style="1" customWidth="1"/>
    <col min="1029" max="1029" width="13.7265625" style="1" customWidth="1"/>
    <col min="1030" max="1030" width="15.1796875" style="1" customWidth="1"/>
    <col min="1031" max="1031" width="29.1796875" style="1" bestFit="1" customWidth="1"/>
    <col min="1032" max="1280" width="9.1796875" style="1"/>
    <col min="1281" max="1281" width="6.81640625" style="1" customWidth="1"/>
    <col min="1282" max="1282" width="76.26953125" style="1" customWidth="1"/>
    <col min="1283" max="1283" width="9.81640625" style="1" customWidth="1"/>
    <col min="1284" max="1284" width="8.1796875" style="1" customWidth="1"/>
    <col min="1285" max="1285" width="13.7265625" style="1" customWidth="1"/>
    <col min="1286" max="1286" width="15.1796875" style="1" customWidth="1"/>
    <col min="1287" max="1287" width="29.1796875" style="1" bestFit="1" customWidth="1"/>
    <col min="1288" max="1536" width="9.1796875" style="1"/>
    <col min="1537" max="1537" width="6.81640625" style="1" customWidth="1"/>
    <col min="1538" max="1538" width="76.26953125" style="1" customWidth="1"/>
    <col min="1539" max="1539" width="9.81640625" style="1" customWidth="1"/>
    <col min="1540" max="1540" width="8.1796875" style="1" customWidth="1"/>
    <col min="1541" max="1541" width="13.7265625" style="1" customWidth="1"/>
    <col min="1542" max="1542" width="15.1796875" style="1" customWidth="1"/>
    <col min="1543" max="1543" width="29.1796875" style="1" bestFit="1" customWidth="1"/>
    <col min="1544" max="1792" width="9.1796875" style="1"/>
    <col min="1793" max="1793" width="6.81640625" style="1" customWidth="1"/>
    <col min="1794" max="1794" width="76.26953125" style="1" customWidth="1"/>
    <col min="1795" max="1795" width="9.81640625" style="1" customWidth="1"/>
    <col min="1796" max="1796" width="8.1796875" style="1" customWidth="1"/>
    <col min="1797" max="1797" width="13.7265625" style="1" customWidth="1"/>
    <col min="1798" max="1798" width="15.1796875" style="1" customWidth="1"/>
    <col min="1799" max="1799" width="29.1796875" style="1" bestFit="1" customWidth="1"/>
    <col min="1800" max="2048" width="9.1796875" style="1"/>
    <col min="2049" max="2049" width="6.81640625" style="1" customWidth="1"/>
    <col min="2050" max="2050" width="76.26953125" style="1" customWidth="1"/>
    <col min="2051" max="2051" width="9.81640625" style="1" customWidth="1"/>
    <col min="2052" max="2052" width="8.1796875" style="1" customWidth="1"/>
    <col min="2053" max="2053" width="13.7265625" style="1" customWidth="1"/>
    <col min="2054" max="2054" width="15.1796875" style="1" customWidth="1"/>
    <col min="2055" max="2055" width="29.1796875" style="1" bestFit="1" customWidth="1"/>
    <col min="2056" max="2304" width="9.1796875" style="1"/>
    <col min="2305" max="2305" width="6.81640625" style="1" customWidth="1"/>
    <col min="2306" max="2306" width="76.26953125" style="1" customWidth="1"/>
    <col min="2307" max="2307" width="9.81640625" style="1" customWidth="1"/>
    <col min="2308" max="2308" width="8.1796875" style="1" customWidth="1"/>
    <col min="2309" max="2309" width="13.7265625" style="1" customWidth="1"/>
    <col min="2310" max="2310" width="15.1796875" style="1" customWidth="1"/>
    <col min="2311" max="2311" width="29.1796875" style="1" bestFit="1" customWidth="1"/>
    <col min="2312" max="2560" width="9.1796875" style="1"/>
    <col min="2561" max="2561" width="6.81640625" style="1" customWidth="1"/>
    <col min="2562" max="2562" width="76.26953125" style="1" customWidth="1"/>
    <col min="2563" max="2563" width="9.81640625" style="1" customWidth="1"/>
    <col min="2564" max="2564" width="8.1796875" style="1" customWidth="1"/>
    <col min="2565" max="2565" width="13.7265625" style="1" customWidth="1"/>
    <col min="2566" max="2566" width="15.1796875" style="1" customWidth="1"/>
    <col min="2567" max="2567" width="29.1796875" style="1" bestFit="1" customWidth="1"/>
    <col min="2568" max="2816" width="9.1796875" style="1"/>
    <col min="2817" max="2817" width="6.81640625" style="1" customWidth="1"/>
    <col min="2818" max="2818" width="76.26953125" style="1" customWidth="1"/>
    <col min="2819" max="2819" width="9.81640625" style="1" customWidth="1"/>
    <col min="2820" max="2820" width="8.1796875" style="1" customWidth="1"/>
    <col min="2821" max="2821" width="13.7265625" style="1" customWidth="1"/>
    <col min="2822" max="2822" width="15.1796875" style="1" customWidth="1"/>
    <col min="2823" max="2823" width="29.1796875" style="1" bestFit="1" customWidth="1"/>
    <col min="2824" max="3072" width="9.1796875" style="1"/>
    <col min="3073" max="3073" width="6.81640625" style="1" customWidth="1"/>
    <col min="3074" max="3074" width="76.26953125" style="1" customWidth="1"/>
    <col min="3075" max="3075" width="9.81640625" style="1" customWidth="1"/>
    <col min="3076" max="3076" width="8.1796875" style="1" customWidth="1"/>
    <col min="3077" max="3077" width="13.7265625" style="1" customWidth="1"/>
    <col min="3078" max="3078" width="15.1796875" style="1" customWidth="1"/>
    <col min="3079" max="3079" width="29.1796875" style="1" bestFit="1" customWidth="1"/>
    <col min="3080" max="3328" width="9.1796875" style="1"/>
    <col min="3329" max="3329" width="6.81640625" style="1" customWidth="1"/>
    <col min="3330" max="3330" width="76.26953125" style="1" customWidth="1"/>
    <col min="3331" max="3331" width="9.81640625" style="1" customWidth="1"/>
    <col min="3332" max="3332" width="8.1796875" style="1" customWidth="1"/>
    <col min="3333" max="3333" width="13.7265625" style="1" customWidth="1"/>
    <col min="3334" max="3334" width="15.1796875" style="1" customWidth="1"/>
    <col min="3335" max="3335" width="29.1796875" style="1" bestFit="1" customWidth="1"/>
    <col min="3336" max="3584" width="9.1796875" style="1"/>
    <col min="3585" max="3585" width="6.81640625" style="1" customWidth="1"/>
    <col min="3586" max="3586" width="76.26953125" style="1" customWidth="1"/>
    <col min="3587" max="3587" width="9.81640625" style="1" customWidth="1"/>
    <col min="3588" max="3588" width="8.1796875" style="1" customWidth="1"/>
    <col min="3589" max="3589" width="13.7265625" style="1" customWidth="1"/>
    <col min="3590" max="3590" width="15.1796875" style="1" customWidth="1"/>
    <col min="3591" max="3591" width="29.1796875" style="1" bestFit="1" customWidth="1"/>
    <col min="3592" max="3840" width="9.1796875" style="1"/>
    <col min="3841" max="3841" width="6.81640625" style="1" customWidth="1"/>
    <col min="3842" max="3842" width="76.26953125" style="1" customWidth="1"/>
    <col min="3843" max="3843" width="9.81640625" style="1" customWidth="1"/>
    <col min="3844" max="3844" width="8.1796875" style="1" customWidth="1"/>
    <col min="3845" max="3845" width="13.7265625" style="1" customWidth="1"/>
    <col min="3846" max="3846" width="15.1796875" style="1" customWidth="1"/>
    <col min="3847" max="3847" width="29.1796875" style="1" bestFit="1" customWidth="1"/>
    <col min="3848" max="4096" width="9.1796875" style="1"/>
    <col min="4097" max="4097" width="6.81640625" style="1" customWidth="1"/>
    <col min="4098" max="4098" width="76.26953125" style="1" customWidth="1"/>
    <col min="4099" max="4099" width="9.81640625" style="1" customWidth="1"/>
    <col min="4100" max="4100" width="8.1796875" style="1" customWidth="1"/>
    <col min="4101" max="4101" width="13.7265625" style="1" customWidth="1"/>
    <col min="4102" max="4102" width="15.1796875" style="1" customWidth="1"/>
    <col min="4103" max="4103" width="29.1796875" style="1" bestFit="1" customWidth="1"/>
    <col min="4104" max="4352" width="9.1796875" style="1"/>
    <col min="4353" max="4353" width="6.81640625" style="1" customWidth="1"/>
    <col min="4354" max="4354" width="76.26953125" style="1" customWidth="1"/>
    <col min="4355" max="4355" width="9.81640625" style="1" customWidth="1"/>
    <col min="4356" max="4356" width="8.1796875" style="1" customWidth="1"/>
    <col min="4357" max="4357" width="13.7265625" style="1" customWidth="1"/>
    <col min="4358" max="4358" width="15.1796875" style="1" customWidth="1"/>
    <col min="4359" max="4359" width="29.1796875" style="1" bestFit="1" customWidth="1"/>
    <col min="4360" max="4608" width="9.1796875" style="1"/>
    <col min="4609" max="4609" width="6.81640625" style="1" customWidth="1"/>
    <col min="4610" max="4610" width="76.26953125" style="1" customWidth="1"/>
    <col min="4611" max="4611" width="9.81640625" style="1" customWidth="1"/>
    <col min="4612" max="4612" width="8.1796875" style="1" customWidth="1"/>
    <col min="4613" max="4613" width="13.7265625" style="1" customWidth="1"/>
    <col min="4614" max="4614" width="15.1796875" style="1" customWidth="1"/>
    <col min="4615" max="4615" width="29.1796875" style="1" bestFit="1" customWidth="1"/>
    <col min="4616" max="4864" width="9.1796875" style="1"/>
    <col min="4865" max="4865" width="6.81640625" style="1" customWidth="1"/>
    <col min="4866" max="4866" width="76.26953125" style="1" customWidth="1"/>
    <col min="4867" max="4867" width="9.81640625" style="1" customWidth="1"/>
    <col min="4868" max="4868" width="8.1796875" style="1" customWidth="1"/>
    <col min="4869" max="4869" width="13.7265625" style="1" customWidth="1"/>
    <col min="4870" max="4870" width="15.1796875" style="1" customWidth="1"/>
    <col min="4871" max="4871" width="29.1796875" style="1" bestFit="1" customWidth="1"/>
    <col min="4872" max="5120" width="9.1796875" style="1"/>
    <col min="5121" max="5121" width="6.81640625" style="1" customWidth="1"/>
    <col min="5122" max="5122" width="76.26953125" style="1" customWidth="1"/>
    <col min="5123" max="5123" width="9.81640625" style="1" customWidth="1"/>
    <col min="5124" max="5124" width="8.1796875" style="1" customWidth="1"/>
    <col min="5125" max="5125" width="13.7265625" style="1" customWidth="1"/>
    <col min="5126" max="5126" width="15.1796875" style="1" customWidth="1"/>
    <col min="5127" max="5127" width="29.1796875" style="1" bestFit="1" customWidth="1"/>
    <col min="5128" max="5376" width="9.1796875" style="1"/>
    <col min="5377" max="5377" width="6.81640625" style="1" customWidth="1"/>
    <col min="5378" max="5378" width="76.26953125" style="1" customWidth="1"/>
    <col min="5379" max="5379" width="9.81640625" style="1" customWidth="1"/>
    <col min="5380" max="5380" width="8.1796875" style="1" customWidth="1"/>
    <col min="5381" max="5381" width="13.7265625" style="1" customWidth="1"/>
    <col min="5382" max="5382" width="15.1796875" style="1" customWidth="1"/>
    <col min="5383" max="5383" width="29.1796875" style="1" bestFit="1" customWidth="1"/>
    <col min="5384" max="5632" width="9.1796875" style="1"/>
    <col min="5633" max="5633" width="6.81640625" style="1" customWidth="1"/>
    <col min="5634" max="5634" width="76.26953125" style="1" customWidth="1"/>
    <col min="5635" max="5635" width="9.81640625" style="1" customWidth="1"/>
    <col min="5636" max="5636" width="8.1796875" style="1" customWidth="1"/>
    <col min="5637" max="5637" width="13.7265625" style="1" customWidth="1"/>
    <col min="5638" max="5638" width="15.1796875" style="1" customWidth="1"/>
    <col min="5639" max="5639" width="29.1796875" style="1" bestFit="1" customWidth="1"/>
    <col min="5640" max="5888" width="9.1796875" style="1"/>
    <col min="5889" max="5889" width="6.81640625" style="1" customWidth="1"/>
    <col min="5890" max="5890" width="76.26953125" style="1" customWidth="1"/>
    <col min="5891" max="5891" width="9.81640625" style="1" customWidth="1"/>
    <col min="5892" max="5892" width="8.1796875" style="1" customWidth="1"/>
    <col min="5893" max="5893" width="13.7265625" style="1" customWidth="1"/>
    <col min="5894" max="5894" width="15.1796875" style="1" customWidth="1"/>
    <col min="5895" max="5895" width="29.1796875" style="1" bestFit="1" customWidth="1"/>
    <col min="5896" max="6144" width="9.1796875" style="1"/>
    <col min="6145" max="6145" width="6.81640625" style="1" customWidth="1"/>
    <col min="6146" max="6146" width="76.26953125" style="1" customWidth="1"/>
    <col min="6147" max="6147" width="9.81640625" style="1" customWidth="1"/>
    <col min="6148" max="6148" width="8.1796875" style="1" customWidth="1"/>
    <col min="6149" max="6149" width="13.7265625" style="1" customWidth="1"/>
    <col min="6150" max="6150" width="15.1796875" style="1" customWidth="1"/>
    <col min="6151" max="6151" width="29.1796875" style="1" bestFit="1" customWidth="1"/>
    <col min="6152" max="6400" width="9.1796875" style="1"/>
    <col min="6401" max="6401" width="6.81640625" style="1" customWidth="1"/>
    <col min="6402" max="6402" width="76.26953125" style="1" customWidth="1"/>
    <col min="6403" max="6403" width="9.81640625" style="1" customWidth="1"/>
    <col min="6404" max="6404" width="8.1796875" style="1" customWidth="1"/>
    <col min="6405" max="6405" width="13.7265625" style="1" customWidth="1"/>
    <col min="6406" max="6406" width="15.1796875" style="1" customWidth="1"/>
    <col min="6407" max="6407" width="29.1796875" style="1" bestFit="1" customWidth="1"/>
    <col min="6408" max="6656" width="9.1796875" style="1"/>
    <col min="6657" max="6657" width="6.81640625" style="1" customWidth="1"/>
    <col min="6658" max="6658" width="76.26953125" style="1" customWidth="1"/>
    <col min="6659" max="6659" width="9.81640625" style="1" customWidth="1"/>
    <col min="6660" max="6660" width="8.1796875" style="1" customWidth="1"/>
    <col min="6661" max="6661" width="13.7265625" style="1" customWidth="1"/>
    <col min="6662" max="6662" width="15.1796875" style="1" customWidth="1"/>
    <col min="6663" max="6663" width="29.1796875" style="1" bestFit="1" customWidth="1"/>
    <col min="6664" max="6912" width="9.1796875" style="1"/>
    <col min="6913" max="6913" width="6.81640625" style="1" customWidth="1"/>
    <col min="6914" max="6914" width="76.26953125" style="1" customWidth="1"/>
    <col min="6915" max="6915" width="9.81640625" style="1" customWidth="1"/>
    <col min="6916" max="6916" width="8.1796875" style="1" customWidth="1"/>
    <col min="6917" max="6917" width="13.7265625" style="1" customWidth="1"/>
    <col min="6918" max="6918" width="15.1796875" style="1" customWidth="1"/>
    <col min="6919" max="6919" width="29.1796875" style="1" bestFit="1" customWidth="1"/>
    <col min="6920" max="7168" width="9.1796875" style="1"/>
    <col min="7169" max="7169" width="6.81640625" style="1" customWidth="1"/>
    <col min="7170" max="7170" width="76.26953125" style="1" customWidth="1"/>
    <col min="7171" max="7171" width="9.81640625" style="1" customWidth="1"/>
    <col min="7172" max="7172" width="8.1796875" style="1" customWidth="1"/>
    <col min="7173" max="7173" width="13.7265625" style="1" customWidth="1"/>
    <col min="7174" max="7174" width="15.1796875" style="1" customWidth="1"/>
    <col min="7175" max="7175" width="29.1796875" style="1" bestFit="1" customWidth="1"/>
    <col min="7176" max="7424" width="9.1796875" style="1"/>
    <col min="7425" max="7425" width="6.81640625" style="1" customWidth="1"/>
    <col min="7426" max="7426" width="76.26953125" style="1" customWidth="1"/>
    <col min="7427" max="7427" width="9.81640625" style="1" customWidth="1"/>
    <col min="7428" max="7428" width="8.1796875" style="1" customWidth="1"/>
    <col min="7429" max="7429" width="13.7265625" style="1" customWidth="1"/>
    <col min="7430" max="7430" width="15.1796875" style="1" customWidth="1"/>
    <col min="7431" max="7431" width="29.1796875" style="1" bestFit="1" customWidth="1"/>
    <col min="7432" max="7680" width="9.1796875" style="1"/>
    <col min="7681" max="7681" width="6.81640625" style="1" customWidth="1"/>
    <col min="7682" max="7682" width="76.26953125" style="1" customWidth="1"/>
    <col min="7683" max="7683" width="9.81640625" style="1" customWidth="1"/>
    <col min="7684" max="7684" width="8.1796875" style="1" customWidth="1"/>
    <col min="7685" max="7685" width="13.7265625" style="1" customWidth="1"/>
    <col min="7686" max="7686" width="15.1796875" style="1" customWidth="1"/>
    <col min="7687" max="7687" width="29.1796875" style="1" bestFit="1" customWidth="1"/>
    <col min="7688" max="7936" width="9.1796875" style="1"/>
    <col min="7937" max="7937" width="6.81640625" style="1" customWidth="1"/>
    <col min="7938" max="7938" width="76.26953125" style="1" customWidth="1"/>
    <col min="7939" max="7939" width="9.81640625" style="1" customWidth="1"/>
    <col min="7940" max="7940" width="8.1796875" style="1" customWidth="1"/>
    <col min="7941" max="7941" width="13.7265625" style="1" customWidth="1"/>
    <col min="7942" max="7942" width="15.1796875" style="1" customWidth="1"/>
    <col min="7943" max="7943" width="29.1796875" style="1" bestFit="1" customWidth="1"/>
    <col min="7944" max="8192" width="9.1796875" style="1"/>
    <col min="8193" max="8193" width="6.81640625" style="1" customWidth="1"/>
    <col min="8194" max="8194" width="76.26953125" style="1" customWidth="1"/>
    <col min="8195" max="8195" width="9.81640625" style="1" customWidth="1"/>
    <col min="8196" max="8196" width="8.1796875" style="1" customWidth="1"/>
    <col min="8197" max="8197" width="13.7265625" style="1" customWidth="1"/>
    <col min="8198" max="8198" width="15.1796875" style="1" customWidth="1"/>
    <col min="8199" max="8199" width="29.1796875" style="1" bestFit="1" customWidth="1"/>
    <col min="8200" max="8448" width="9.1796875" style="1"/>
    <col min="8449" max="8449" width="6.81640625" style="1" customWidth="1"/>
    <col min="8450" max="8450" width="76.26953125" style="1" customWidth="1"/>
    <col min="8451" max="8451" width="9.81640625" style="1" customWidth="1"/>
    <col min="8452" max="8452" width="8.1796875" style="1" customWidth="1"/>
    <col min="8453" max="8453" width="13.7265625" style="1" customWidth="1"/>
    <col min="8454" max="8454" width="15.1796875" style="1" customWidth="1"/>
    <col min="8455" max="8455" width="29.1796875" style="1" bestFit="1" customWidth="1"/>
    <col min="8456" max="8704" width="9.1796875" style="1"/>
    <col min="8705" max="8705" width="6.81640625" style="1" customWidth="1"/>
    <col min="8706" max="8706" width="76.26953125" style="1" customWidth="1"/>
    <col min="8707" max="8707" width="9.81640625" style="1" customWidth="1"/>
    <col min="8708" max="8708" width="8.1796875" style="1" customWidth="1"/>
    <col min="8709" max="8709" width="13.7265625" style="1" customWidth="1"/>
    <col min="8710" max="8710" width="15.1796875" style="1" customWidth="1"/>
    <col min="8711" max="8711" width="29.1796875" style="1" bestFit="1" customWidth="1"/>
    <col min="8712" max="8960" width="9.1796875" style="1"/>
    <col min="8961" max="8961" width="6.81640625" style="1" customWidth="1"/>
    <col min="8962" max="8962" width="76.26953125" style="1" customWidth="1"/>
    <col min="8963" max="8963" width="9.81640625" style="1" customWidth="1"/>
    <col min="8964" max="8964" width="8.1796875" style="1" customWidth="1"/>
    <col min="8965" max="8965" width="13.7265625" style="1" customWidth="1"/>
    <col min="8966" max="8966" width="15.1796875" style="1" customWidth="1"/>
    <col min="8967" max="8967" width="29.1796875" style="1" bestFit="1" customWidth="1"/>
    <col min="8968" max="9216" width="9.1796875" style="1"/>
    <col min="9217" max="9217" width="6.81640625" style="1" customWidth="1"/>
    <col min="9218" max="9218" width="76.26953125" style="1" customWidth="1"/>
    <col min="9219" max="9219" width="9.81640625" style="1" customWidth="1"/>
    <col min="9220" max="9220" width="8.1796875" style="1" customWidth="1"/>
    <col min="9221" max="9221" width="13.7265625" style="1" customWidth="1"/>
    <col min="9222" max="9222" width="15.1796875" style="1" customWidth="1"/>
    <col min="9223" max="9223" width="29.1796875" style="1" bestFit="1" customWidth="1"/>
    <col min="9224" max="9472" width="9.1796875" style="1"/>
    <col min="9473" max="9473" width="6.81640625" style="1" customWidth="1"/>
    <col min="9474" max="9474" width="76.26953125" style="1" customWidth="1"/>
    <col min="9475" max="9475" width="9.81640625" style="1" customWidth="1"/>
    <col min="9476" max="9476" width="8.1796875" style="1" customWidth="1"/>
    <col min="9477" max="9477" width="13.7265625" style="1" customWidth="1"/>
    <col min="9478" max="9478" width="15.1796875" style="1" customWidth="1"/>
    <col min="9479" max="9479" width="29.1796875" style="1" bestFit="1" customWidth="1"/>
    <col min="9480" max="9728" width="9.1796875" style="1"/>
    <col min="9729" max="9729" width="6.81640625" style="1" customWidth="1"/>
    <col min="9730" max="9730" width="76.26953125" style="1" customWidth="1"/>
    <col min="9731" max="9731" width="9.81640625" style="1" customWidth="1"/>
    <col min="9732" max="9732" width="8.1796875" style="1" customWidth="1"/>
    <col min="9733" max="9733" width="13.7265625" style="1" customWidth="1"/>
    <col min="9734" max="9734" width="15.1796875" style="1" customWidth="1"/>
    <col min="9735" max="9735" width="29.1796875" style="1" bestFit="1" customWidth="1"/>
    <col min="9736" max="9984" width="9.1796875" style="1"/>
    <col min="9985" max="9985" width="6.81640625" style="1" customWidth="1"/>
    <col min="9986" max="9986" width="76.26953125" style="1" customWidth="1"/>
    <col min="9987" max="9987" width="9.81640625" style="1" customWidth="1"/>
    <col min="9988" max="9988" width="8.1796875" style="1" customWidth="1"/>
    <col min="9989" max="9989" width="13.7265625" style="1" customWidth="1"/>
    <col min="9990" max="9990" width="15.1796875" style="1" customWidth="1"/>
    <col min="9991" max="9991" width="29.1796875" style="1" bestFit="1" customWidth="1"/>
    <col min="9992" max="10240" width="9.1796875" style="1"/>
    <col min="10241" max="10241" width="6.81640625" style="1" customWidth="1"/>
    <col min="10242" max="10242" width="76.26953125" style="1" customWidth="1"/>
    <col min="10243" max="10243" width="9.81640625" style="1" customWidth="1"/>
    <col min="10244" max="10244" width="8.1796875" style="1" customWidth="1"/>
    <col min="10245" max="10245" width="13.7265625" style="1" customWidth="1"/>
    <col min="10246" max="10246" width="15.1796875" style="1" customWidth="1"/>
    <col min="10247" max="10247" width="29.1796875" style="1" bestFit="1" customWidth="1"/>
    <col min="10248" max="10496" width="9.1796875" style="1"/>
    <col min="10497" max="10497" width="6.81640625" style="1" customWidth="1"/>
    <col min="10498" max="10498" width="76.26953125" style="1" customWidth="1"/>
    <col min="10499" max="10499" width="9.81640625" style="1" customWidth="1"/>
    <col min="10500" max="10500" width="8.1796875" style="1" customWidth="1"/>
    <col min="10501" max="10501" width="13.7265625" style="1" customWidth="1"/>
    <col min="10502" max="10502" width="15.1796875" style="1" customWidth="1"/>
    <col min="10503" max="10503" width="29.1796875" style="1" bestFit="1" customWidth="1"/>
    <col min="10504" max="10752" width="9.1796875" style="1"/>
    <col min="10753" max="10753" width="6.81640625" style="1" customWidth="1"/>
    <col min="10754" max="10754" width="76.26953125" style="1" customWidth="1"/>
    <col min="10755" max="10755" width="9.81640625" style="1" customWidth="1"/>
    <col min="10756" max="10756" width="8.1796875" style="1" customWidth="1"/>
    <col min="10757" max="10757" width="13.7265625" style="1" customWidth="1"/>
    <col min="10758" max="10758" width="15.1796875" style="1" customWidth="1"/>
    <col min="10759" max="10759" width="29.1796875" style="1" bestFit="1" customWidth="1"/>
    <col min="10760" max="11008" width="9.1796875" style="1"/>
    <col min="11009" max="11009" width="6.81640625" style="1" customWidth="1"/>
    <col min="11010" max="11010" width="76.26953125" style="1" customWidth="1"/>
    <col min="11011" max="11011" width="9.81640625" style="1" customWidth="1"/>
    <col min="11012" max="11012" width="8.1796875" style="1" customWidth="1"/>
    <col min="11013" max="11013" width="13.7265625" style="1" customWidth="1"/>
    <col min="11014" max="11014" width="15.1796875" style="1" customWidth="1"/>
    <col min="11015" max="11015" width="29.1796875" style="1" bestFit="1" customWidth="1"/>
    <col min="11016" max="11264" width="9.1796875" style="1"/>
    <col min="11265" max="11265" width="6.81640625" style="1" customWidth="1"/>
    <col min="11266" max="11266" width="76.26953125" style="1" customWidth="1"/>
    <col min="11267" max="11267" width="9.81640625" style="1" customWidth="1"/>
    <col min="11268" max="11268" width="8.1796875" style="1" customWidth="1"/>
    <col min="11269" max="11269" width="13.7265625" style="1" customWidth="1"/>
    <col min="11270" max="11270" width="15.1796875" style="1" customWidth="1"/>
    <col min="11271" max="11271" width="29.1796875" style="1" bestFit="1" customWidth="1"/>
    <col min="11272" max="11520" width="9.1796875" style="1"/>
    <col min="11521" max="11521" width="6.81640625" style="1" customWidth="1"/>
    <col min="11522" max="11522" width="76.26953125" style="1" customWidth="1"/>
    <col min="11523" max="11523" width="9.81640625" style="1" customWidth="1"/>
    <col min="11524" max="11524" width="8.1796875" style="1" customWidth="1"/>
    <col min="11525" max="11525" width="13.7265625" style="1" customWidth="1"/>
    <col min="11526" max="11526" width="15.1796875" style="1" customWidth="1"/>
    <col min="11527" max="11527" width="29.1796875" style="1" bestFit="1" customWidth="1"/>
    <col min="11528" max="11776" width="9.1796875" style="1"/>
    <col min="11777" max="11777" width="6.81640625" style="1" customWidth="1"/>
    <col min="11778" max="11778" width="76.26953125" style="1" customWidth="1"/>
    <col min="11779" max="11779" width="9.81640625" style="1" customWidth="1"/>
    <col min="11780" max="11780" width="8.1796875" style="1" customWidth="1"/>
    <col min="11781" max="11781" width="13.7265625" style="1" customWidth="1"/>
    <col min="11782" max="11782" width="15.1796875" style="1" customWidth="1"/>
    <col min="11783" max="11783" width="29.1796875" style="1" bestFit="1" customWidth="1"/>
    <col min="11784" max="12032" width="9.1796875" style="1"/>
    <col min="12033" max="12033" width="6.81640625" style="1" customWidth="1"/>
    <col min="12034" max="12034" width="76.26953125" style="1" customWidth="1"/>
    <col min="12035" max="12035" width="9.81640625" style="1" customWidth="1"/>
    <col min="12036" max="12036" width="8.1796875" style="1" customWidth="1"/>
    <col min="12037" max="12037" width="13.7265625" style="1" customWidth="1"/>
    <col min="12038" max="12038" width="15.1796875" style="1" customWidth="1"/>
    <col min="12039" max="12039" width="29.1796875" style="1" bestFit="1" customWidth="1"/>
    <col min="12040" max="12288" width="9.1796875" style="1"/>
    <col min="12289" max="12289" width="6.81640625" style="1" customWidth="1"/>
    <col min="12290" max="12290" width="76.26953125" style="1" customWidth="1"/>
    <col min="12291" max="12291" width="9.81640625" style="1" customWidth="1"/>
    <col min="12292" max="12292" width="8.1796875" style="1" customWidth="1"/>
    <col min="12293" max="12293" width="13.7265625" style="1" customWidth="1"/>
    <col min="12294" max="12294" width="15.1796875" style="1" customWidth="1"/>
    <col min="12295" max="12295" width="29.1796875" style="1" bestFit="1" customWidth="1"/>
    <col min="12296" max="12544" width="9.1796875" style="1"/>
    <col min="12545" max="12545" width="6.81640625" style="1" customWidth="1"/>
    <col min="12546" max="12546" width="76.26953125" style="1" customWidth="1"/>
    <col min="12547" max="12547" width="9.81640625" style="1" customWidth="1"/>
    <col min="12548" max="12548" width="8.1796875" style="1" customWidth="1"/>
    <col min="12549" max="12549" width="13.7265625" style="1" customWidth="1"/>
    <col min="12550" max="12550" width="15.1796875" style="1" customWidth="1"/>
    <col min="12551" max="12551" width="29.1796875" style="1" bestFit="1" customWidth="1"/>
    <col min="12552" max="12800" width="9.1796875" style="1"/>
    <col min="12801" max="12801" width="6.81640625" style="1" customWidth="1"/>
    <col min="12802" max="12802" width="76.26953125" style="1" customWidth="1"/>
    <col min="12803" max="12803" width="9.81640625" style="1" customWidth="1"/>
    <col min="12804" max="12804" width="8.1796875" style="1" customWidth="1"/>
    <col min="12805" max="12805" width="13.7265625" style="1" customWidth="1"/>
    <col min="12806" max="12806" width="15.1796875" style="1" customWidth="1"/>
    <col min="12807" max="12807" width="29.1796875" style="1" bestFit="1" customWidth="1"/>
    <col min="12808" max="13056" width="9.1796875" style="1"/>
    <col min="13057" max="13057" width="6.81640625" style="1" customWidth="1"/>
    <col min="13058" max="13058" width="76.26953125" style="1" customWidth="1"/>
    <col min="13059" max="13059" width="9.81640625" style="1" customWidth="1"/>
    <col min="13060" max="13060" width="8.1796875" style="1" customWidth="1"/>
    <col min="13061" max="13061" width="13.7265625" style="1" customWidth="1"/>
    <col min="13062" max="13062" width="15.1796875" style="1" customWidth="1"/>
    <col min="13063" max="13063" width="29.1796875" style="1" bestFit="1" customWidth="1"/>
    <col min="13064" max="13312" width="9.1796875" style="1"/>
    <col min="13313" max="13313" width="6.81640625" style="1" customWidth="1"/>
    <col min="13314" max="13314" width="76.26953125" style="1" customWidth="1"/>
    <col min="13315" max="13315" width="9.81640625" style="1" customWidth="1"/>
    <col min="13316" max="13316" width="8.1796875" style="1" customWidth="1"/>
    <col min="13317" max="13317" width="13.7265625" style="1" customWidth="1"/>
    <col min="13318" max="13318" width="15.1796875" style="1" customWidth="1"/>
    <col min="13319" max="13319" width="29.1796875" style="1" bestFit="1" customWidth="1"/>
    <col min="13320" max="13568" width="9.1796875" style="1"/>
    <col min="13569" max="13569" width="6.81640625" style="1" customWidth="1"/>
    <col min="13570" max="13570" width="76.26953125" style="1" customWidth="1"/>
    <col min="13571" max="13571" width="9.81640625" style="1" customWidth="1"/>
    <col min="13572" max="13572" width="8.1796875" style="1" customWidth="1"/>
    <col min="13573" max="13573" width="13.7265625" style="1" customWidth="1"/>
    <col min="13574" max="13574" width="15.1796875" style="1" customWidth="1"/>
    <col min="13575" max="13575" width="29.1796875" style="1" bestFit="1" customWidth="1"/>
    <col min="13576" max="13824" width="9.1796875" style="1"/>
    <col min="13825" max="13825" width="6.81640625" style="1" customWidth="1"/>
    <col min="13826" max="13826" width="76.26953125" style="1" customWidth="1"/>
    <col min="13827" max="13827" width="9.81640625" style="1" customWidth="1"/>
    <col min="13828" max="13828" width="8.1796875" style="1" customWidth="1"/>
    <col min="13829" max="13829" width="13.7265625" style="1" customWidth="1"/>
    <col min="13830" max="13830" width="15.1796875" style="1" customWidth="1"/>
    <col min="13831" max="13831" width="29.1796875" style="1" bestFit="1" customWidth="1"/>
    <col min="13832" max="14080" width="9.1796875" style="1"/>
    <col min="14081" max="14081" width="6.81640625" style="1" customWidth="1"/>
    <col min="14082" max="14082" width="76.26953125" style="1" customWidth="1"/>
    <col min="14083" max="14083" width="9.81640625" style="1" customWidth="1"/>
    <col min="14084" max="14084" width="8.1796875" style="1" customWidth="1"/>
    <col min="14085" max="14085" width="13.7265625" style="1" customWidth="1"/>
    <col min="14086" max="14086" width="15.1796875" style="1" customWidth="1"/>
    <col min="14087" max="14087" width="29.1796875" style="1" bestFit="1" customWidth="1"/>
    <col min="14088" max="14336" width="9.1796875" style="1"/>
    <col min="14337" max="14337" width="6.81640625" style="1" customWidth="1"/>
    <col min="14338" max="14338" width="76.26953125" style="1" customWidth="1"/>
    <col min="14339" max="14339" width="9.81640625" style="1" customWidth="1"/>
    <col min="14340" max="14340" width="8.1796875" style="1" customWidth="1"/>
    <col min="14341" max="14341" width="13.7265625" style="1" customWidth="1"/>
    <col min="14342" max="14342" width="15.1796875" style="1" customWidth="1"/>
    <col min="14343" max="14343" width="29.1796875" style="1" bestFit="1" customWidth="1"/>
    <col min="14344" max="14592" width="9.1796875" style="1"/>
    <col min="14593" max="14593" width="6.81640625" style="1" customWidth="1"/>
    <col min="14594" max="14594" width="76.26953125" style="1" customWidth="1"/>
    <col min="14595" max="14595" width="9.81640625" style="1" customWidth="1"/>
    <col min="14596" max="14596" width="8.1796875" style="1" customWidth="1"/>
    <col min="14597" max="14597" width="13.7265625" style="1" customWidth="1"/>
    <col min="14598" max="14598" width="15.1796875" style="1" customWidth="1"/>
    <col min="14599" max="14599" width="29.1796875" style="1" bestFit="1" customWidth="1"/>
    <col min="14600" max="14848" width="9.1796875" style="1"/>
    <col min="14849" max="14849" width="6.81640625" style="1" customWidth="1"/>
    <col min="14850" max="14850" width="76.26953125" style="1" customWidth="1"/>
    <col min="14851" max="14851" width="9.81640625" style="1" customWidth="1"/>
    <col min="14852" max="14852" width="8.1796875" style="1" customWidth="1"/>
    <col min="14853" max="14853" width="13.7265625" style="1" customWidth="1"/>
    <col min="14854" max="14854" width="15.1796875" style="1" customWidth="1"/>
    <col min="14855" max="14855" width="29.1796875" style="1" bestFit="1" customWidth="1"/>
    <col min="14856" max="15104" width="9.1796875" style="1"/>
    <col min="15105" max="15105" width="6.81640625" style="1" customWidth="1"/>
    <col min="15106" max="15106" width="76.26953125" style="1" customWidth="1"/>
    <col min="15107" max="15107" width="9.81640625" style="1" customWidth="1"/>
    <col min="15108" max="15108" width="8.1796875" style="1" customWidth="1"/>
    <col min="15109" max="15109" width="13.7265625" style="1" customWidth="1"/>
    <col min="15110" max="15110" width="15.1796875" style="1" customWidth="1"/>
    <col min="15111" max="15111" width="29.1796875" style="1" bestFit="1" customWidth="1"/>
    <col min="15112" max="15360" width="9.1796875" style="1"/>
    <col min="15361" max="15361" width="6.81640625" style="1" customWidth="1"/>
    <col min="15362" max="15362" width="76.26953125" style="1" customWidth="1"/>
    <col min="15363" max="15363" width="9.81640625" style="1" customWidth="1"/>
    <col min="15364" max="15364" width="8.1796875" style="1" customWidth="1"/>
    <col min="15365" max="15365" width="13.7265625" style="1" customWidth="1"/>
    <col min="15366" max="15366" width="15.1796875" style="1" customWidth="1"/>
    <col min="15367" max="15367" width="29.1796875" style="1" bestFit="1" customWidth="1"/>
    <col min="15368" max="15616" width="9.1796875" style="1"/>
    <col min="15617" max="15617" width="6.81640625" style="1" customWidth="1"/>
    <col min="15618" max="15618" width="76.26953125" style="1" customWidth="1"/>
    <col min="15619" max="15619" width="9.81640625" style="1" customWidth="1"/>
    <col min="15620" max="15620" width="8.1796875" style="1" customWidth="1"/>
    <col min="15621" max="15621" width="13.7265625" style="1" customWidth="1"/>
    <col min="15622" max="15622" width="15.1796875" style="1" customWidth="1"/>
    <col min="15623" max="15623" width="29.1796875" style="1" bestFit="1" customWidth="1"/>
    <col min="15624" max="15872" width="9.1796875" style="1"/>
    <col min="15873" max="15873" width="6.81640625" style="1" customWidth="1"/>
    <col min="15874" max="15874" width="76.26953125" style="1" customWidth="1"/>
    <col min="15875" max="15875" width="9.81640625" style="1" customWidth="1"/>
    <col min="15876" max="15876" width="8.1796875" style="1" customWidth="1"/>
    <col min="15877" max="15877" width="13.7265625" style="1" customWidth="1"/>
    <col min="15878" max="15878" width="15.1796875" style="1" customWidth="1"/>
    <col min="15879" max="15879" width="29.1796875" style="1" bestFit="1" customWidth="1"/>
    <col min="15880" max="16128" width="9.1796875" style="1"/>
    <col min="16129" max="16129" width="6.81640625" style="1" customWidth="1"/>
    <col min="16130" max="16130" width="76.26953125" style="1" customWidth="1"/>
    <col min="16131" max="16131" width="9.81640625" style="1" customWidth="1"/>
    <col min="16132" max="16132" width="8.1796875" style="1" customWidth="1"/>
    <col min="16133" max="16133" width="13.7265625" style="1" customWidth="1"/>
    <col min="16134" max="16134" width="15.1796875" style="1" customWidth="1"/>
    <col min="16135" max="16135" width="29.1796875" style="1" bestFit="1" customWidth="1"/>
    <col min="16136" max="16384" width="9.1796875" style="1"/>
  </cols>
  <sheetData>
    <row r="1" spans="1:8" ht="12.5" x14ac:dyDescent="0.25">
      <c r="A1" s="129" t="s">
        <v>102</v>
      </c>
      <c r="B1" s="130"/>
      <c r="C1" s="130"/>
      <c r="D1" s="130"/>
      <c r="E1" s="130"/>
      <c r="F1" s="133"/>
      <c r="G1"/>
      <c r="H1"/>
    </row>
    <row r="2" spans="1:8" ht="13" thickBot="1" x14ac:dyDescent="0.3">
      <c r="A2" s="131"/>
      <c r="B2" s="132"/>
      <c r="C2" s="132"/>
      <c r="D2" s="132"/>
      <c r="E2" s="132"/>
      <c r="F2" s="134"/>
      <c r="G2"/>
      <c r="H2"/>
    </row>
    <row r="3" spans="1:8" ht="13" hidden="1" thickBot="1" x14ac:dyDescent="0.3">
      <c r="A3" s="51"/>
      <c r="B3" s="1"/>
      <c r="C3" s="52"/>
      <c r="D3" s="52"/>
      <c r="E3" s="53"/>
      <c r="F3" s="54"/>
      <c r="G3"/>
      <c r="H3"/>
    </row>
    <row r="4" spans="1:8" ht="12" hidden="1" customHeight="1" x14ac:dyDescent="0.25">
      <c r="A4" s="135" t="s">
        <v>56</v>
      </c>
      <c r="B4" s="136"/>
      <c r="C4" s="55"/>
      <c r="E4" s="53"/>
      <c r="F4" s="56"/>
    </row>
    <row r="5" spans="1:8" ht="13" hidden="1" thickBot="1" x14ac:dyDescent="0.3">
      <c r="A5" s="51"/>
      <c r="B5" s="1"/>
      <c r="C5" s="52"/>
      <c r="D5" s="52"/>
      <c r="E5" s="53"/>
      <c r="F5" s="54"/>
      <c r="G5"/>
      <c r="H5"/>
    </row>
    <row r="6" spans="1:8" s="2" customFormat="1" ht="12" thickBot="1" x14ac:dyDescent="0.3">
      <c r="A6" s="6" t="s">
        <v>4</v>
      </c>
      <c r="B6" s="7" t="s">
        <v>0</v>
      </c>
      <c r="C6" s="8" t="s">
        <v>1</v>
      </c>
      <c r="D6" s="8" t="s">
        <v>2</v>
      </c>
      <c r="E6" s="57" t="s">
        <v>5</v>
      </c>
      <c r="F6" s="57" t="s">
        <v>57</v>
      </c>
    </row>
    <row r="7" spans="1:8" ht="12.5" x14ac:dyDescent="0.25">
      <c r="A7" s="58"/>
      <c r="B7" s="59"/>
      <c r="C7" s="60"/>
      <c r="D7" s="60"/>
      <c r="E7" s="61"/>
      <c r="F7" s="62"/>
      <c r="G7"/>
      <c r="H7"/>
    </row>
    <row r="8" spans="1:8" ht="13" x14ac:dyDescent="0.25">
      <c r="A8" s="63"/>
      <c r="B8" s="64" t="s">
        <v>6</v>
      </c>
      <c r="C8" s="65"/>
      <c r="D8" s="65"/>
      <c r="E8" s="66"/>
      <c r="F8" s="62"/>
      <c r="G8"/>
      <c r="H8"/>
    </row>
    <row r="9" spans="1:8" ht="13" x14ac:dyDescent="0.25">
      <c r="A9" s="63"/>
      <c r="B9" s="64" t="s">
        <v>58</v>
      </c>
      <c r="C9" s="65"/>
      <c r="D9" s="65"/>
      <c r="E9" s="66"/>
      <c r="F9" s="62"/>
      <c r="G9"/>
      <c r="H9"/>
    </row>
    <row r="10" spans="1:8" ht="13" x14ac:dyDescent="0.25">
      <c r="A10" s="63"/>
      <c r="B10" s="67"/>
      <c r="C10" s="65"/>
      <c r="D10" s="65"/>
      <c r="E10" s="66"/>
      <c r="F10" s="62"/>
      <c r="G10"/>
      <c r="H10"/>
    </row>
    <row r="11" spans="1:8" ht="39" x14ac:dyDescent="0.55000000000000004">
      <c r="A11" s="63"/>
      <c r="B11" s="68" t="s">
        <v>59</v>
      </c>
      <c r="C11" s="65"/>
      <c r="D11" s="65"/>
      <c r="E11" s="66"/>
      <c r="F11" s="62"/>
      <c r="G11" s="137"/>
      <c r="H11" s="137"/>
    </row>
    <row r="12" spans="1:8" ht="13" x14ac:dyDescent="0.25">
      <c r="A12" s="71"/>
      <c r="B12" s="64"/>
      <c r="C12" s="65"/>
      <c r="D12" s="65"/>
      <c r="E12" s="66"/>
      <c r="F12" s="62"/>
      <c r="G12"/>
      <c r="H12"/>
    </row>
    <row r="13" spans="1:8" ht="13" x14ac:dyDescent="0.25">
      <c r="A13" s="69">
        <v>1</v>
      </c>
      <c r="B13" s="64" t="s">
        <v>88</v>
      </c>
      <c r="C13" s="65"/>
      <c r="D13" s="65"/>
      <c r="E13" s="66"/>
      <c r="F13" s="62"/>
      <c r="G13"/>
      <c r="H13"/>
    </row>
    <row r="14" spans="1:8" ht="25" x14ac:dyDescent="0.25">
      <c r="A14" s="123"/>
      <c r="B14" s="70" t="s">
        <v>89</v>
      </c>
      <c r="C14" s="65" t="s">
        <v>60</v>
      </c>
      <c r="D14" s="65" t="s">
        <v>61</v>
      </c>
      <c r="E14" s="66"/>
      <c r="F14" s="62">
        <f>E14</f>
        <v>0</v>
      </c>
      <c r="G14"/>
      <c r="H14"/>
    </row>
    <row r="15" spans="1:8" ht="13" x14ac:dyDescent="0.25">
      <c r="A15" s="69"/>
      <c r="B15" s="70"/>
      <c r="C15" s="65"/>
      <c r="D15" s="65"/>
      <c r="E15" s="66"/>
      <c r="F15" s="62"/>
      <c r="G15"/>
      <c r="H15"/>
    </row>
    <row r="16" spans="1:8" ht="12.75" customHeight="1" x14ac:dyDescent="0.25">
      <c r="A16" s="69">
        <v>2</v>
      </c>
      <c r="B16" s="64" t="s">
        <v>67</v>
      </c>
      <c r="C16" s="65"/>
      <c r="D16" s="65"/>
      <c r="E16" s="66"/>
      <c r="F16" s="62"/>
      <c r="G16"/>
      <c r="H16"/>
    </row>
    <row r="17" spans="1:8" ht="37.5" x14ac:dyDescent="0.25">
      <c r="A17" s="123"/>
      <c r="B17" s="70" t="s">
        <v>90</v>
      </c>
      <c r="C17" s="65" t="s">
        <v>60</v>
      </c>
      <c r="D17" s="65" t="s">
        <v>61</v>
      </c>
      <c r="E17" s="66"/>
      <c r="F17" s="62">
        <f>E17</f>
        <v>0</v>
      </c>
      <c r="G17"/>
      <c r="H17"/>
    </row>
    <row r="18" spans="1:8" ht="13" x14ac:dyDescent="0.25">
      <c r="A18" s="123"/>
      <c r="B18" s="70"/>
      <c r="C18" s="65"/>
      <c r="D18" s="65"/>
      <c r="E18" s="66"/>
      <c r="F18" s="62"/>
      <c r="G18"/>
      <c r="H18"/>
    </row>
    <row r="19" spans="1:8" ht="13" x14ac:dyDescent="0.25">
      <c r="A19" s="69">
        <v>3</v>
      </c>
      <c r="B19" s="64" t="s">
        <v>95</v>
      </c>
      <c r="C19" s="65"/>
      <c r="D19" s="65"/>
      <c r="E19" s="66"/>
      <c r="F19" s="62"/>
      <c r="G19"/>
      <c r="H19"/>
    </row>
    <row r="20" spans="1:8" ht="13" x14ac:dyDescent="0.25">
      <c r="A20" s="123">
        <v>3.1</v>
      </c>
      <c r="B20" s="70" t="s">
        <v>97</v>
      </c>
      <c r="C20" s="65" t="s">
        <v>3</v>
      </c>
      <c r="D20" s="65">
        <v>4</v>
      </c>
      <c r="E20" s="66"/>
      <c r="F20" s="62">
        <f>E20*D20</f>
        <v>0</v>
      </c>
      <c r="G20"/>
      <c r="H20"/>
    </row>
    <row r="21" spans="1:8" ht="13" x14ac:dyDescent="0.25">
      <c r="A21" s="123">
        <v>3.2</v>
      </c>
      <c r="B21" s="70" t="s">
        <v>96</v>
      </c>
      <c r="C21" s="65" t="s">
        <v>3</v>
      </c>
      <c r="D21" s="65">
        <v>1</v>
      </c>
      <c r="E21" s="66"/>
      <c r="F21" s="62">
        <f>E21*D21</f>
        <v>0</v>
      </c>
      <c r="G21"/>
      <c r="H21"/>
    </row>
    <row r="22" spans="1:8" ht="13" x14ac:dyDescent="0.25">
      <c r="A22" s="123"/>
      <c r="B22" s="70"/>
      <c r="C22" s="65"/>
      <c r="D22" s="65"/>
      <c r="E22" s="66"/>
      <c r="F22" s="62"/>
      <c r="G22"/>
      <c r="H22"/>
    </row>
    <row r="23" spans="1:8" ht="13" x14ac:dyDescent="0.25">
      <c r="A23" s="69">
        <v>4</v>
      </c>
      <c r="B23" s="64" t="s">
        <v>62</v>
      </c>
      <c r="C23" s="65"/>
      <c r="D23" s="65"/>
      <c r="E23" s="66"/>
      <c r="F23" s="62"/>
      <c r="G23"/>
      <c r="H23"/>
    </row>
    <row r="24" spans="1:8" ht="26" x14ac:dyDescent="0.25">
      <c r="A24" s="123"/>
      <c r="B24" s="68" t="s">
        <v>63</v>
      </c>
      <c r="C24" s="65"/>
      <c r="D24" s="65"/>
      <c r="E24" s="66"/>
      <c r="F24" s="62"/>
      <c r="G24"/>
      <c r="H24"/>
    </row>
    <row r="25" spans="1:8" ht="13" x14ac:dyDescent="0.25">
      <c r="A25" s="69">
        <v>4.0999999999999996</v>
      </c>
      <c r="B25" s="70" t="s">
        <v>64</v>
      </c>
      <c r="C25" s="72" t="s">
        <v>60</v>
      </c>
      <c r="D25" s="72" t="s">
        <v>61</v>
      </c>
      <c r="E25" s="73"/>
      <c r="F25" s="62">
        <f t="shared" ref="F25:F26" si="0">E25</f>
        <v>0</v>
      </c>
      <c r="G25"/>
      <c r="H25"/>
    </row>
    <row r="26" spans="1:8" ht="13" x14ac:dyDescent="0.25">
      <c r="A26" s="69">
        <v>4.2</v>
      </c>
      <c r="B26" s="70" t="s">
        <v>91</v>
      </c>
      <c r="C26" s="72" t="s">
        <v>60</v>
      </c>
      <c r="D26" s="72" t="s">
        <v>61</v>
      </c>
      <c r="E26" s="73"/>
      <c r="F26" s="62">
        <f t="shared" si="0"/>
        <v>0</v>
      </c>
      <c r="G26"/>
      <c r="H26"/>
    </row>
    <row r="27" spans="1:8" ht="13" x14ac:dyDescent="0.25">
      <c r="A27" s="69">
        <v>4.3</v>
      </c>
      <c r="B27" s="70" t="s">
        <v>68</v>
      </c>
      <c r="C27" s="72" t="s">
        <v>60</v>
      </c>
      <c r="D27" s="72" t="s">
        <v>61</v>
      </c>
      <c r="E27" s="73">
        <v>70000</v>
      </c>
      <c r="F27" s="62">
        <f t="shared" ref="F27" si="1">E27</f>
        <v>70000</v>
      </c>
      <c r="G27"/>
      <c r="H27"/>
    </row>
    <row r="28" spans="1:8" ht="13" x14ac:dyDescent="0.25">
      <c r="A28" s="69"/>
      <c r="B28" s="70"/>
      <c r="C28" s="72"/>
      <c r="D28" s="72"/>
      <c r="E28" s="73"/>
      <c r="F28" s="62"/>
      <c r="G28"/>
      <c r="H28"/>
    </row>
    <row r="29" spans="1:8" ht="13" thickBot="1" x14ac:dyDescent="0.3">
      <c r="A29" s="74"/>
      <c r="B29" s="75"/>
      <c r="C29" s="76"/>
      <c r="D29" s="76"/>
      <c r="E29" s="77"/>
      <c r="F29" s="78"/>
    </row>
    <row r="30" spans="1:8" ht="13.5" customHeight="1" thickBot="1" x14ac:dyDescent="0.3">
      <c r="A30" s="138" t="s">
        <v>65</v>
      </c>
      <c r="B30" s="139"/>
      <c r="C30" s="139"/>
      <c r="D30" s="139"/>
      <c r="E30" s="140"/>
      <c r="F30" s="79">
        <f>SUM(F12:F29)</f>
        <v>70000</v>
      </c>
    </row>
    <row r="33" spans="1:8" ht="12.5" x14ac:dyDescent="0.25">
      <c r="A33" s="80"/>
      <c r="B33"/>
      <c r="C33" s="52"/>
      <c r="D33" s="52"/>
      <c r="E33" s="81"/>
    </row>
    <row r="34" spans="1:8" ht="12.5" x14ac:dyDescent="0.25">
      <c r="A34"/>
      <c r="B34" s="82"/>
      <c r="C34" s="52"/>
      <c r="D34" s="52"/>
      <c r="E34" s="83"/>
    </row>
    <row r="35" spans="1:8" ht="12.5" x14ac:dyDescent="0.25">
      <c r="A35"/>
      <c r="B35" s="82"/>
      <c r="C35" s="52"/>
      <c r="D35" s="52"/>
      <c r="E35" s="84"/>
    </row>
    <row r="36" spans="1:8" ht="12.5" x14ac:dyDescent="0.25">
      <c r="A36"/>
      <c r="B36" s="82"/>
      <c r="C36" s="52"/>
      <c r="D36" s="52"/>
      <c r="E36" s="84"/>
    </row>
    <row r="37" spans="1:8" s="53" customFormat="1" ht="12.5" x14ac:dyDescent="0.25">
      <c r="A37"/>
      <c r="B37"/>
      <c r="C37" s="52"/>
      <c r="D37" s="52"/>
      <c r="E37" s="84"/>
      <c r="G37" s="1"/>
      <c r="H37" s="1"/>
    </row>
    <row r="38" spans="1:8" s="53" customFormat="1" x14ac:dyDescent="0.25">
      <c r="A38" s="128"/>
      <c r="B38" s="128"/>
      <c r="C38" s="128"/>
      <c r="D38" s="128"/>
      <c r="E38" s="85"/>
      <c r="G38" s="1"/>
      <c r="H38" s="1"/>
    </row>
  </sheetData>
  <mergeCells count="6">
    <mergeCell ref="A38:D38"/>
    <mergeCell ref="A1:E2"/>
    <mergeCell ref="F1:F2"/>
    <mergeCell ref="A4:B4"/>
    <mergeCell ref="G11:H11"/>
    <mergeCell ref="A30:E30"/>
  </mergeCells>
  <pageMargins left="0.7" right="0.7" top="0.75" bottom="0.75" header="0.3" footer="0.3"/>
  <pageSetup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66"/>
  <sheetViews>
    <sheetView view="pageBreakPreview" topLeftCell="A4" zoomScaleNormal="100" zoomScaleSheetLayoutView="100" workbookViewId="0">
      <selection activeCell="E9" sqref="E9"/>
    </sheetView>
  </sheetViews>
  <sheetFormatPr defaultColWidth="9.1796875" defaultRowHeight="11.5" x14ac:dyDescent="0.25"/>
  <cols>
    <col min="1" max="1" width="6.81640625" style="5" customWidth="1"/>
    <col min="2" max="2" width="76.26953125" style="3" customWidth="1"/>
    <col min="3" max="3" width="9.81640625" style="11" customWidth="1"/>
    <col min="4" max="4" width="8.1796875" style="11" customWidth="1"/>
    <col min="5" max="5" width="13.7265625" style="4" customWidth="1"/>
    <col min="6" max="6" width="15.1796875" style="1" customWidth="1"/>
    <col min="7" max="7" width="29.1796875" style="1" bestFit="1" customWidth="1"/>
    <col min="8" max="8" width="10.453125" style="1" bestFit="1" customWidth="1"/>
    <col min="9" max="16384" width="9.1796875" style="1"/>
  </cols>
  <sheetData>
    <row r="1" spans="1:8" ht="12.5" x14ac:dyDescent="0.25">
      <c r="A1" s="129" t="s">
        <v>102</v>
      </c>
      <c r="B1" s="130"/>
      <c r="C1" s="130"/>
      <c r="D1" s="130"/>
      <c r="E1" s="130"/>
      <c r="F1" s="141"/>
      <c r="G1"/>
      <c r="H1"/>
    </row>
    <row r="2" spans="1:8" ht="13" thickBot="1" x14ac:dyDescent="0.3">
      <c r="A2" s="131"/>
      <c r="B2" s="132"/>
      <c r="C2" s="132"/>
      <c r="D2" s="132"/>
      <c r="E2" s="132"/>
      <c r="F2" s="142"/>
      <c r="G2"/>
      <c r="H2"/>
    </row>
    <row r="3" spans="1:8" s="2" customFormat="1" ht="12" thickBot="1" x14ac:dyDescent="0.3">
      <c r="A3" s="6" t="s">
        <v>4</v>
      </c>
      <c r="B3" s="7" t="s">
        <v>0</v>
      </c>
      <c r="C3" s="9" t="s">
        <v>1</v>
      </c>
      <c r="D3" s="8" t="s">
        <v>2</v>
      </c>
      <c r="E3" s="10" t="s">
        <v>5</v>
      </c>
      <c r="F3" s="10" t="s">
        <v>11</v>
      </c>
    </row>
    <row r="4" spans="1:8" ht="12.5" x14ac:dyDescent="0.25">
      <c r="A4" s="12"/>
      <c r="B4" s="13"/>
      <c r="C4" s="14"/>
      <c r="D4" s="15"/>
      <c r="E4" s="16"/>
      <c r="F4" s="17"/>
      <c r="G4"/>
      <c r="H4"/>
    </row>
    <row r="5" spans="1:8" ht="13" x14ac:dyDescent="0.25">
      <c r="A5" s="18"/>
      <c r="B5" s="19" t="s">
        <v>66</v>
      </c>
      <c r="C5" s="21"/>
      <c r="D5" s="22"/>
      <c r="E5" s="21"/>
      <c r="F5" s="20"/>
      <c r="G5"/>
      <c r="H5"/>
    </row>
    <row r="6" spans="1:8" ht="13" x14ac:dyDescent="0.25">
      <c r="A6" s="25"/>
      <c r="B6" s="23" t="s">
        <v>14</v>
      </c>
      <c r="C6" s="24"/>
      <c r="D6" s="24"/>
      <c r="E6" s="26"/>
      <c r="F6" s="27"/>
      <c r="G6"/>
      <c r="H6"/>
    </row>
    <row r="7" spans="1:8" ht="39" x14ac:dyDescent="0.25">
      <c r="A7" s="29"/>
      <c r="B7" s="31" t="s">
        <v>15</v>
      </c>
      <c r="C7" s="30"/>
      <c r="D7" s="24"/>
      <c r="E7" s="26"/>
      <c r="F7" s="28"/>
      <c r="G7"/>
      <c r="H7"/>
    </row>
    <row r="8" spans="1:8" ht="12.5" x14ac:dyDescent="0.25">
      <c r="A8" s="25"/>
      <c r="B8" s="32"/>
      <c r="C8" s="24"/>
      <c r="D8" s="33"/>
      <c r="E8" s="26"/>
      <c r="F8" s="44"/>
      <c r="G8"/>
      <c r="H8"/>
    </row>
    <row r="9" spans="1:8" ht="13" x14ac:dyDescent="0.3">
      <c r="A9" s="25"/>
      <c r="B9" s="34" t="s">
        <v>16</v>
      </c>
      <c r="C9" s="24" t="s">
        <v>3</v>
      </c>
      <c r="D9" s="33">
        <v>1</v>
      </c>
      <c r="E9" s="26"/>
      <c r="F9" s="44">
        <f>E9*D9</f>
        <v>0</v>
      </c>
      <c r="G9" s="124"/>
      <c r="H9" s="124"/>
    </row>
    <row r="10" spans="1:8" ht="13" x14ac:dyDescent="0.3">
      <c r="A10" s="25">
        <v>1</v>
      </c>
      <c r="B10" s="34" t="s">
        <v>18</v>
      </c>
      <c r="C10" s="24"/>
      <c r="D10" s="33"/>
      <c r="E10" s="26"/>
      <c r="F10" s="44"/>
      <c r="G10"/>
      <c r="H10"/>
    </row>
    <row r="11" spans="1:8" ht="12.5" x14ac:dyDescent="0.25">
      <c r="A11" s="25">
        <v>1.1000000000000001</v>
      </c>
      <c r="B11" t="s">
        <v>19</v>
      </c>
      <c r="C11" s="24"/>
      <c r="D11" s="39"/>
      <c r="E11" s="41"/>
      <c r="F11" s="44"/>
      <c r="G11"/>
      <c r="H11"/>
    </row>
    <row r="12" spans="1:8" ht="12.5" x14ac:dyDescent="0.25">
      <c r="A12" s="42">
        <v>1.2</v>
      </c>
      <c r="B12" s="30" t="s">
        <v>20</v>
      </c>
      <c r="C12" s="24"/>
      <c r="D12" s="33"/>
      <c r="E12" s="41"/>
      <c r="F12" s="44"/>
    </row>
    <row r="13" spans="1:8" ht="12.5" x14ac:dyDescent="0.25">
      <c r="A13" s="42">
        <v>1.3</v>
      </c>
      <c r="B13" s="30" t="s">
        <v>21</v>
      </c>
      <c r="C13" s="24"/>
      <c r="D13" s="33"/>
      <c r="E13" s="41"/>
      <c r="F13" s="44"/>
    </row>
    <row r="14" spans="1:8" ht="12.5" x14ac:dyDescent="0.25">
      <c r="A14" s="42">
        <v>1.4</v>
      </c>
      <c r="B14" s="30" t="s">
        <v>23</v>
      </c>
      <c r="C14" s="24"/>
      <c r="D14" s="33"/>
      <c r="E14" s="41"/>
      <c r="F14" s="44"/>
    </row>
    <row r="15" spans="1:8" ht="12.5" x14ac:dyDescent="0.25">
      <c r="A15" s="42">
        <v>1.5</v>
      </c>
      <c r="B15" s="30" t="s">
        <v>27</v>
      </c>
      <c r="C15" s="24"/>
      <c r="D15" s="33"/>
      <c r="E15" s="41"/>
      <c r="F15" s="44"/>
    </row>
    <row r="16" spans="1:8" ht="12.5" x14ac:dyDescent="0.25">
      <c r="A16" s="25">
        <v>1.6</v>
      </c>
      <c r="B16" s="48" t="s">
        <v>24</v>
      </c>
      <c r="C16" s="24"/>
      <c r="D16" s="39"/>
      <c r="E16" s="41"/>
      <c r="F16" s="44"/>
      <c r="G16"/>
      <c r="H16"/>
    </row>
    <row r="17" spans="1:6" ht="12.5" x14ac:dyDescent="0.25">
      <c r="A17" s="42">
        <v>1.7</v>
      </c>
      <c r="B17" s="30" t="s">
        <v>25</v>
      </c>
      <c r="C17" s="24"/>
      <c r="D17" s="33"/>
      <c r="E17" s="41"/>
      <c r="F17" s="44"/>
    </row>
    <row r="18" spans="1:6" ht="12.5" x14ac:dyDescent="0.25">
      <c r="A18" s="42">
        <v>1.8</v>
      </c>
      <c r="B18" s="30" t="s">
        <v>26</v>
      </c>
      <c r="C18" s="24"/>
      <c r="D18" s="33"/>
      <c r="E18" s="41"/>
      <c r="F18" s="44"/>
    </row>
    <row r="19" spans="1:6" ht="12.5" x14ac:dyDescent="0.25">
      <c r="A19" s="42"/>
      <c r="B19" s="30"/>
      <c r="C19" s="40"/>
      <c r="D19" s="33"/>
      <c r="E19" s="41"/>
      <c r="F19" s="44"/>
    </row>
    <row r="20" spans="1:6" ht="13" x14ac:dyDescent="0.25">
      <c r="A20" s="43"/>
      <c r="B20" s="23" t="s">
        <v>93</v>
      </c>
      <c r="C20" s="36"/>
      <c r="D20" s="37"/>
      <c r="E20" s="47"/>
      <c r="F20" s="45"/>
    </row>
    <row r="21" spans="1:6" ht="26" x14ac:dyDescent="0.25">
      <c r="A21" s="43">
        <v>2</v>
      </c>
      <c r="B21" s="31" t="s">
        <v>94</v>
      </c>
      <c r="C21" s="36"/>
      <c r="D21" s="37"/>
      <c r="E21" s="47"/>
      <c r="F21" s="45"/>
    </row>
    <row r="22" spans="1:6" ht="12.5" x14ac:dyDescent="0.25">
      <c r="A22" s="125">
        <v>2.1</v>
      </c>
      <c r="B22" s="30" t="s">
        <v>99</v>
      </c>
      <c r="C22" s="126" t="s">
        <v>43</v>
      </c>
      <c r="D22" s="37">
        <v>30</v>
      </c>
      <c r="E22" s="47"/>
      <c r="F22" s="44">
        <f t="shared" ref="F22:F23" si="0">E22*D22</f>
        <v>0</v>
      </c>
    </row>
    <row r="23" spans="1:6" ht="12.5" x14ac:dyDescent="0.25">
      <c r="A23" s="125">
        <v>2.2000000000000002</v>
      </c>
      <c r="B23" s="30" t="s">
        <v>98</v>
      </c>
      <c r="C23" s="126" t="s">
        <v>43</v>
      </c>
      <c r="D23" s="37">
        <v>30</v>
      </c>
      <c r="E23" s="47"/>
      <c r="F23" s="44">
        <f t="shared" si="0"/>
        <v>0</v>
      </c>
    </row>
    <row r="24" spans="1:6" ht="12.5" x14ac:dyDescent="0.25">
      <c r="A24" s="125"/>
      <c r="B24" s="30"/>
      <c r="C24" s="126"/>
      <c r="D24" s="37"/>
      <c r="E24" s="47"/>
      <c r="F24" s="45"/>
    </row>
    <row r="25" spans="1:6" ht="13" x14ac:dyDescent="0.25">
      <c r="A25" s="43"/>
      <c r="B25" s="23" t="s">
        <v>17</v>
      </c>
      <c r="C25" s="36"/>
      <c r="D25" s="37"/>
      <c r="E25" s="47"/>
      <c r="F25" s="45"/>
    </row>
    <row r="26" spans="1:6" ht="26" x14ac:dyDescent="0.25">
      <c r="A26" s="43"/>
      <c r="B26" s="31" t="s">
        <v>7</v>
      </c>
      <c r="C26" s="36"/>
      <c r="D26" s="37"/>
      <c r="E26" s="47"/>
      <c r="F26" s="45"/>
    </row>
    <row r="27" spans="1:6" ht="12.5" x14ac:dyDescent="0.25">
      <c r="A27" s="43"/>
      <c r="B27" s="35"/>
      <c r="C27" s="36"/>
      <c r="D27" s="37"/>
      <c r="E27" s="47"/>
      <c r="F27" s="45"/>
    </row>
    <row r="28" spans="1:6" ht="13" x14ac:dyDescent="0.3">
      <c r="A28" s="43"/>
      <c r="B28" s="34" t="s">
        <v>8</v>
      </c>
      <c r="C28" s="36"/>
      <c r="D28" s="37"/>
      <c r="E28" s="47"/>
      <c r="F28" s="45"/>
    </row>
    <row r="29" spans="1:6" ht="13" x14ac:dyDescent="0.3">
      <c r="A29" s="43">
        <v>3</v>
      </c>
      <c r="B29" s="34" t="s">
        <v>9</v>
      </c>
      <c r="C29" s="36"/>
      <c r="D29" s="37"/>
      <c r="E29" s="47"/>
      <c r="F29" s="45"/>
    </row>
    <row r="30" spans="1:6" ht="12.5" x14ac:dyDescent="0.25">
      <c r="A30" s="43">
        <v>3.1</v>
      </c>
      <c r="B30" s="35" t="s">
        <v>31</v>
      </c>
      <c r="C30" s="36" t="s">
        <v>3</v>
      </c>
      <c r="D30" s="37">
        <v>1</v>
      </c>
      <c r="E30" s="47"/>
      <c r="F30" s="44">
        <f>E30*D30</f>
        <v>0</v>
      </c>
    </row>
    <row r="31" spans="1:6" ht="12.5" x14ac:dyDescent="0.25">
      <c r="A31" s="43"/>
      <c r="B31" s="35"/>
      <c r="C31" s="36"/>
      <c r="D31" s="37"/>
      <c r="E31" s="47"/>
      <c r="F31" s="45"/>
    </row>
    <row r="32" spans="1:6" ht="13" x14ac:dyDescent="0.3">
      <c r="A32" s="43">
        <v>4</v>
      </c>
      <c r="B32" s="34" t="s">
        <v>10</v>
      </c>
      <c r="C32" s="36"/>
      <c r="D32" s="37"/>
      <c r="E32" s="47"/>
      <c r="F32" s="45"/>
    </row>
    <row r="33" spans="1:6" ht="12.5" x14ac:dyDescent="0.25">
      <c r="A33" s="43">
        <v>4.0999999999999996</v>
      </c>
      <c r="B33" s="35" t="s">
        <v>22</v>
      </c>
      <c r="C33" s="36" t="s">
        <v>3</v>
      </c>
      <c r="D33" s="37">
        <v>1</v>
      </c>
      <c r="E33" s="47"/>
      <c r="F33" s="44">
        <f>E33*D33</f>
        <v>0</v>
      </c>
    </row>
    <row r="34" spans="1:6" ht="12.5" x14ac:dyDescent="0.25">
      <c r="A34" s="43"/>
      <c r="B34" s="35"/>
      <c r="C34" s="36"/>
      <c r="D34" s="37"/>
      <c r="E34" s="47"/>
      <c r="F34" s="45"/>
    </row>
    <row r="35" spans="1:6" ht="13" x14ac:dyDescent="0.3">
      <c r="A35" s="43">
        <v>5</v>
      </c>
      <c r="B35" s="127" t="s">
        <v>100</v>
      </c>
      <c r="C35" s="36"/>
      <c r="D35" s="37"/>
      <c r="E35" s="47"/>
      <c r="F35" s="45"/>
    </row>
    <row r="36" spans="1:6" ht="12.5" x14ac:dyDescent="0.25">
      <c r="A36" s="43">
        <v>5.0999999999999996</v>
      </c>
      <c r="B36" s="35" t="s">
        <v>101</v>
      </c>
      <c r="C36" s="36" t="s">
        <v>3</v>
      </c>
      <c r="D36" s="37">
        <v>1</v>
      </c>
      <c r="E36" s="47"/>
      <c r="F36" s="44">
        <f>E36*D36</f>
        <v>0</v>
      </c>
    </row>
    <row r="37" spans="1:6" ht="12.5" x14ac:dyDescent="0.25">
      <c r="A37" s="43">
        <v>5.2</v>
      </c>
      <c r="B37" s="35" t="s">
        <v>16</v>
      </c>
      <c r="C37" s="36" t="s">
        <v>3</v>
      </c>
      <c r="D37" s="37">
        <v>1</v>
      </c>
      <c r="E37" s="47"/>
      <c r="F37" s="44">
        <f>E37*D37</f>
        <v>0</v>
      </c>
    </row>
    <row r="38" spans="1:6" ht="12.5" x14ac:dyDescent="0.25">
      <c r="A38" s="43"/>
      <c r="B38" s="35"/>
      <c r="C38" s="36"/>
      <c r="D38" s="37"/>
      <c r="E38" s="47"/>
      <c r="F38" s="45"/>
    </row>
    <row r="39" spans="1:6" ht="13" x14ac:dyDescent="0.3">
      <c r="A39" s="25"/>
      <c r="B39" s="34" t="s">
        <v>28</v>
      </c>
      <c r="C39" s="24"/>
      <c r="D39" s="24"/>
      <c r="E39" s="41"/>
      <c r="F39" s="44"/>
    </row>
    <row r="40" spans="1:6" ht="26" x14ac:dyDescent="0.25">
      <c r="A40" s="25"/>
      <c r="B40" s="31" t="s">
        <v>29</v>
      </c>
      <c r="C40" s="24"/>
      <c r="D40" s="24"/>
      <c r="E40" s="41"/>
      <c r="F40" s="44"/>
    </row>
    <row r="41" spans="1:6" ht="13" x14ac:dyDescent="0.3">
      <c r="A41" s="25">
        <v>6</v>
      </c>
      <c r="B41" s="34" t="s">
        <v>12</v>
      </c>
      <c r="C41" s="24"/>
      <c r="D41" s="24"/>
      <c r="E41" s="41"/>
      <c r="F41" s="44"/>
    </row>
    <row r="42" spans="1:6" ht="12.5" x14ac:dyDescent="0.25">
      <c r="A42" s="25">
        <v>6.1</v>
      </c>
      <c r="B42" s="35" t="s">
        <v>32</v>
      </c>
      <c r="C42" s="24" t="s">
        <v>3</v>
      </c>
      <c r="D42" s="24">
        <v>5</v>
      </c>
      <c r="E42" s="41"/>
      <c r="F42" s="44">
        <f t="shared" ref="F42:F45" si="1">E42*D42</f>
        <v>0</v>
      </c>
    </row>
    <row r="43" spans="1:6" ht="12.5" x14ac:dyDescent="0.25">
      <c r="A43" s="43">
        <v>5.2</v>
      </c>
      <c r="B43" s="35" t="s">
        <v>33</v>
      </c>
      <c r="C43" s="24" t="s">
        <v>3</v>
      </c>
      <c r="D43" s="37">
        <v>1</v>
      </c>
      <c r="E43" s="47"/>
      <c r="F43" s="44">
        <f t="shared" si="1"/>
        <v>0</v>
      </c>
    </row>
    <row r="44" spans="1:6" ht="12.5" x14ac:dyDescent="0.25">
      <c r="A44" s="43">
        <v>5.3</v>
      </c>
      <c r="B44" s="35" t="s">
        <v>34</v>
      </c>
      <c r="C44" s="24" t="s">
        <v>3</v>
      </c>
      <c r="D44" s="37">
        <v>1</v>
      </c>
      <c r="E44" s="47"/>
      <c r="F44" s="44">
        <f t="shared" si="1"/>
        <v>0</v>
      </c>
    </row>
    <row r="45" spans="1:6" ht="12.5" x14ac:dyDescent="0.25">
      <c r="A45" s="43">
        <v>5.4</v>
      </c>
      <c r="B45" s="35" t="s">
        <v>35</v>
      </c>
      <c r="C45" s="24" t="s">
        <v>3</v>
      </c>
      <c r="D45" s="37">
        <v>1</v>
      </c>
      <c r="E45" s="47"/>
      <c r="F45" s="44">
        <f t="shared" si="1"/>
        <v>0</v>
      </c>
    </row>
    <row r="46" spans="1:6" ht="12.5" x14ac:dyDescent="0.25">
      <c r="A46" s="43"/>
      <c r="B46" s="35"/>
      <c r="C46" s="24"/>
      <c r="D46" s="37"/>
      <c r="E46" s="47"/>
      <c r="F46" s="44"/>
    </row>
    <row r="47" spans="1:6" ht="13" x14ac:dyDescent="0.3">
      <c r="A47" s="43">
        <v>6</v>
      </c>
      <c r="B47" s="49" t="s">
        <v>30</v>
      </c>
      <c r="C47" s="24"/>
      <c r="D47" s="37"/>
      <c r="E47" s="47"/>
      <c r="F47" s="44"/>
    </row>
    <row r="48" spans="1:6" ht="12.5" x14ac:dyDescent="0.25">
      <c r="A48" s="43">
        <v>6.1</v>
      </c>
      <c r="B48" s="35" t="s">
        <v>36</v>
      </c>
      <c r="C48" s="24" t="s">
        <v>3</v>
      </c>
      <c r="D48" s="37">
        <v>1</v>
      </c>
      <c r="E48" s="47"/>
      <c r="F48" s="44">
        <f>E48*D48</f>
        <v>0</v>
      </c>
    </row>
    <row r="49" spans="1:6" ht="12.5" x14ac:dyDescent="0.25">
      <c r="A49" s="43"/>
      <c r="B49" s="35"/>
      <c r="C49" s="36"/>
      <c r="D49" s="37"/>
      <c r="E49" s="47"/>
      <c r="F49" s="45"/>
    </row>
    <row r="50" spans="1:6" ht="13" x14ac:dyDescent="0.3">
      <c r="A50" s="25"/>
      <c r="B50" s="34" t="s">
        <v>38</v>
      </c>
      <c r="C50" s="24"/>
      <c r="D50" s="24"/>
      <c r="E50" s="41"/>
      <c r="F50" s="44"/>
    </row>
    <row r="51" spans="1:6" ht="39" x14ac:dyDescent="0.25">
      <c r="A51" s="25"/>
      <c r="B51" s="31" t="s">
        <v>37</v>
      </c>
      <c r="C51" s="24"/>
      <c r="D51" s="24"/>
      <c r="E51" s="41"/>
      <c r="F51" s="44"/>
    </row>
    <row r="52" spans="1:6" ht="13" x14ac:dyDescent="0.25">
      <c r="A52" s="25"/>
      <c r="B52" s="50"/>
      <c r="C52" s="24"/>
      <c r="D52" s="24"/>
      <c r="E52" s="41"/>
      <c r="F52" s="44"/>
    </row>
    <row r="53" spans="1:6" ht="13" x14ac:dyDescent="0.3">
      <c r="A53" s="25">
        <v>7</v>
      </c>
      <c r="B53" s="34" t="s">
        <v>39</v>
      </c>
      <c r="C53" s="24"/>
      <c r="D53" s="24"/>
      <c r="E53" s="41"/>
      <c r="F53" s="44"/>
    </row>
    <row r="54" spans="1:6" ht="13" x14ac:dyDescent="0.3">
      <c r="A54" s="43">
        <v>7.1</v>
      </c>
      <c r="B54" s="49" t="s">
        <v>40</v>
      </c>
      <c r="C54" s="36"/>
      <c r="D54" s="37"/>
      <c r="E54" s="47"/>
      <c r="F54" s="45"/>
    </row>
    <row r="55" spans="1:6" ht="13" x14ac:dyDescent="0.3">
      <c r="A55" s="43" t="s">
        <v>44</v>
      </c>
      <c r="B55" s="35" t="s">
        <v>42</v>
      </c>
      <c r="C55" s="36" t="s">
        <v>43</v>
      </c>
      <c r="D55" s="37">
        <v>4</v>
      </c>
      <c r="E55" s="47"/>
      <c r="F55" s="44">
        <f t="shared" ref="F55:F56" si="2">E55*D55</f>
        <v>0</v>
      </c>
    </row>
    <row r="56" spans="1:6" ht="13" x14ac:dyDescent="0.3">
      <c r="A56" s="43" t="s">
        <v>45</v>
      </c>
      <c r="B56" s="35" t="s">
        <v>41</v>
      </c>
      <c r="C56" s="36" t="s">
        <v>43</v>
      </c>
      <c r="D56" s="37">
        <v>4</v>
      </c>
      <c r="E56" s="47"/>
      <c r="F56" s="44">
        <f t="shared" si="2"/>
        <v>0</v>
      </c>
    </row>
    <row r="57" spans="1:6" ht="12.5" x14ac:dyDescent="0.25">
      <c r="A57" s="43"/>
      <c r="B57" s="35"/>
      <c r="C57" s="36"/>
      <c r="D57" s="37"/>
      <c r="E57" s="47"/>
      <c r="F57" s="45"/>
    </row>
    <row r="58" spans="1:6" ht="13" x14ac:dyDescent="0.3">
      <c r="A58" s="25">
        <v>8</v>
      </c>
      <c r="B58" s="34" t="s">
        <v>50</v>
      </c>
      <c r="C58" s="24"/>
      <c r="D58" s="24"/>
      <c r="E58" s="41"/>
      <c r="F58" s="44"/>
    </row>
    <row r="59" spans="1:6" ht="13" x14ac:dyDescent="0.3">
      <c r="A59" s="43" t="s">
        <v>48</v>
      </c>
      <c r="B59" s="49" t="s">
        <v>51</v>
      </c>
      <c r="C59" s="36"/>
      <c r="D59" s="37"/>
      <c r="E59" s="47"/>
      <c r="F59" s="45"/>
    </row>
    <row r="60" spans="1:6" ht="12.5" x14ac:dyDescent="0.25">
      <c r="A60" s="43" t="s">
        <v>53</v>
      </c>
      <c r="B60" s="35" t="s">
        <v>52</v>
      </c>
      <c r="C60" s="36" t="s">
        <v>3</v>
      </c>
      <c r="D60" s="37">
        <v>1</v>
      </c>
      <c r="E60" s="47"/>
      <c r="F60" s="44">
        <f t="shared" ref="F60" si="3">E60*D60</f>
        <v>0</v>
      </c>
    </row>
    <row r="61" spans="1:6" ht="12.5" x14ac:dyDescent="0.25">
      <c r="A61" s="43"/>
      <c r="B61" s="35"/>
      <c r="C61" s="36"/>
      <c r="D61" s="37"/>
      <c r="E61" s="47"/>
      <c r="F61" s="45"/>
    </row>
    <row r="62" spans="1:6" ht="13" x14ac:dyDescent="0.3">
      <c r="A62" s="43">
        <v>9</v>
      </c>
      <c r="B62" s="49" t="s">
        <v>46</v>
      </c>
      <c r="C62" s="36"/>
      <c r="D62" s="37"/>
      <c r="E62" s="47"/>
      <c r="F62" s="45"/>
    </row>
    <row r="63" spans="1:6" ht="13" x14ac:dyDescent="0.3">
      <c r="A63" s="43" t="s">
        <v>54</v>
      </c>
      <c r="B63" s="49" t="s">
        <v>47</v>
      </c>
      <c r="C63" s="36"/>
      <c r="D63" s="37"/>
      <c r="E63" s="47"/>
      <c r="F63" s="45"/>
    </row>
    <row r="64" spans="1:6" ht="12.5" x14ac:dyDescent="0.25">
      <c r="A64" s="43" t="s">
        <v>55</v>
      </c>
      <c r="B64" s="35" t="s">
        <v>49</v>
      </c>
      <c r="C64" s="36" t="s">
        <v>3</v>
      </c>
      <c r="D64" s="37">
        <v>1</v>
      </c>
      <c r="E64" s="47"/>
      <c r="F64" s="44">
        <f t="shared" ref="F64" si="4">E64*D64</f>
        <v>0</v>
      </c>
    </row>
    <row r="65" spans="1:6" ht="13" thickBot="1" x14ac:dyDescent="0.3">
      <c r="A65" s="43"/>
      <c r="B65" s="35"/>
      <c r="C65" s="36"/>
      <c r="D65" s="37"/>
      <c r="E65" s="38"/>
      <c r="F65" s="45"/>
    </row>
    <row r="66" spans="1:6" ht="12" thickBot="1" x14ac:dyDescent="0.3">
      <c r="A66" s="138" t="s">
        <v>13</v>
      </c>
      <c r="B66" s="139"/>
      <c r="C66" s="139"/>
      <c r="D66" s="139"/>
      <c r="E66" s="143"/>
      <c r="F66" s="46">
        <f>SUM(F8:F65)</f>
        <v>0</v>
      </c>
    </row>
  </sheetData>
  <mergeCells count="3">
    <mergeCell ref="A1:E2"/>
    <mergeCell ref="F1:F2"/>
    <mergeCell ref="A66:E66"/>
  </mergeCells>
  <pageMargins left="0.70866141732283472" right="0.70866141732283472" top="0.74803149606299213" bottom="0.74803149606299213" header="0.31496062992125984" footer="0.31496062992125984"/>
  <pageSetup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7F5C8-9F45-498F-93A5-471BA3F317BF}">
  <dimension ref="A1:R35"/>
  <sheetViews>
    <sheetView tabSelected="1" view="pageBreakPreview" zoomScaleNormal="100" zoomScaleSheetLayoutView="100" workbookViewId="0">
      <selection activeCell="L22" sqref="L22"/>
    </sheetView>
  </sheetViews>
  <sheetFormatPr defaultRowHeight="12.5" x14ac:dyDescent="0.25"/>
  <cols>
    <col min="1" max="1" width="7.26953125" style="87" customWidth="1"/>
    <col min="2" max="2" width="15.7265625" style="87" customWidth="1"/>
    <col min="3" max="3" width="6" style="87" customWidth="1"/>
    <col min="4" max="6" width="15.7265625" style="87" customWidth="1"/>
    <col min="7" max="7" width="22.26953125" style="105" customWidth="1"/>
    <col min="8" max="256" width="9.1796875" style="87"/>
    <col min="257" max="257" width="7.26953125" style="87" customWidth="1"/>
    <col min="258" max="258" width="15.7265625" style="87" customWidth="1"/>
    <col min="259" max="259" width="6" style="87" customWidth="1"/>
    <col min="260" max="262" width="15.7265625" style="87" customWidth="1"/>
    <col min="263" max="263" width="22.26953125" style="87" customWidth="1"/>
    <col min="264" max="512" width="9.1796875" style="87"/>
    <col min="513" max="513" width="7.26953125" style="87" customWidth="1"/>
    <col min="514" max="514" width="15.7265625" style="87" customWidth="1"/>
    <col min="515" max="515" width="6" style="87" customWidth="1"/>
    <col min="516" max="518" width="15.7265625" style="87" customWidth="1"/>
    <col min="519" max="519" width="22.26953125" style="87" customWidth="1"/>
    <col min="520" max="768" width="9.1796875" style="87"/>
    <col min="769" max="769" width="7.26953125" style="87" customWidth="1"/>
    <col min="770" max="770" width="15.7265625" style="87" customWidth="1"/>
    <col min="771" max="771" width="6" style="87" customWidth="1"/>
    <col min="772" max="774" width="15.7265625" style="87" customWidth="1"/>
    <col min="775" max="775" width="22.26953125" style="87" customWidth="1"/>
    <col min="776" max="1024" width="9.1796875" style="87"/>
    <col min="1025" max="1025" width="7.26953125" style="87" customWidth="1"/>
    <col min="1026" max="1026" width="15.7265625" style="87" customWidth="1"/>
    <col min="1027" max="1027" width="6" style="87" customWidth="1"/>
    <col min="1028" max="1030" width="15.7265625" style="87" customWidth="1"/>
    <col min="1031" max="1031" width="22.26953125" style="87" customWidth="1"/>
    <col min="1032" max="1280" width="9.1796875" style="87"/>
    <col min="1281" max="1281" width="7.26953125" style="87" customWidth="1"/>
    <col min="1282" max="1282" width="15.7265625" style="87" customWidth="1"/>
    <col min="1283" max="1283" width="6" style="87" customWidth="1"/>
    <col min="1284" max="1286" width="15.7265625" style="87" customWidth="1"/>
    <col min="1287" max="1287" width="22.26953125" style="87" customWidth="1"/>
    <col min="1288" max="1536" width="9.1796875" style="87"/>
    <col min="1537" max="1537" width="7.26953125" style="87" customWidth="1"/>
    <col min="1538" max="1538" width="15.7265625" style="87" customWidth="1"/>
    <col min="1539" max="1539" width="6" style="87" customWidth="1"/>
    <col min="1540" max="1542" width="15.7265625" style="87" customWidth="1"/>
    <col min="1543" max="1543" width="22.26953125" style="87" customWidth="1"/>
    <col min="1544" max="1792" width="9.1796875" style="87"/>
    <col min="1793" max="1793" width="7.26953125" style="87" customWidth="1"/>
    <col min="1794" max="1794" width="15.7265625" style="87" customWidth="1"/>
    <col min="1795" max="1795" width="6" style="87" customWidth="1"/>
    <col min="1796" max="1798" width="15.7265625" style="87" customWidth="1"/>
    <col min="1799" max="1799" width="22.26953125" style="87" customWidth="1"/>
    <col min="1800" max="2048" width="9.1796875" style="87"/>
    <col min="2049" max="2049" width="7.26953125" style="87" customWidth="1"/>
    <col min="2050" max="2050" width="15.7265625" style="87" customWidth="1"/>
    <col min="2051" max="2051" width="6" style="87" customWidth="1"/>
    <col min="2052" max="2054" width="15.7265625" style="87" customWidth="1"/>
    <col min="2055" max="2055" width="22.26953125" style="87" customWidth="1"/>
    <col min="2056" max="2304" width="9.1796875" style="87"/>
    <col min="2305" max="2305" width="7.26953125" style="87" customWidth="1"/>
    <col min="2306" max="2306" width="15.7265625" style="87" customWidth="1"/>
    <col min="2307" max="2307" width="6" style="87" customWidth="1"/>
    <col min="2308" max="2310" width="15.7265625" style="87" customWidth="1"/>
    <col min="2311" max="2311" width="22.26953125" style="87" customWidth="1"/>
    <col min="2312" max="2560" width="9.1796875" style="87"/>
    <col min="2561" max="2561" width="7.26953125" style="87" customWidth="1"/>
    <col min="2562" max="2562" width="15.7265625" style="87" customWidth="1"/>
    <col min="2563" max="2563" width="6" style="87" customWidth="1"/>
    <col min="2564" max="2566" width="15.7265625" style="87" customWidth="1"/>
    <col min="2567" max="2567" width="22.26953125" style="87" customWidth="1"/>
    <col min="2568" max="2816" width="9.1796875" style="87"/>
    <col min="2817" max="2817" width="7.26953125" style="87" customWidth="1"/>
    <col min="2818" max="2818" width="15.7265625" style="87" customWidth="1"/>
    <col min="2819" max="2819" width="6" style="87" customWidth="1"/>
    <col min="2820" max="2822" width="15.7265625" style="87" customWidth="1"/>
    <col min="2823" max="2823" width="22.26953125" style="87" customWidth="1"/>
    <col min="2824" max="3072" width="9.1796875" style="87"/>
    <col min="3073" max="3073" width="7.26953125" style="87" customWidth="1"/>
    <col min="3074" max="3074" width="15.7265625" style="87" customWidth="1"/>
    <col min="3075" max="3075" width="6" style="87" customWidth="1"/>
    <col min="3076" max="3078" width="15.7265625" style="87" customWidth="1"/>
    <col min="3079" max="3079" width="22.26953125" style="87" customWidth="1"/>
    <col min="3080" max="3328" width="9.1796875" style="87"/>
    <col min="3329" max="3329" width="7.26953125" style="87" customWidth="1"/>
    <col min="3330" max="3330" width="15.7265625" style="87" customWidth="1"/>
    <col min="3331" max="3331" width="6" style="87" customWidth="1"/>
    <col min="3332" max="3334" width="15.7265625" style="87" customWidth="1"/>
    <col min="3335" max="3335" width="22.26953125" style="87" customWidth="1"/>
    <col min="3336" max="3584" width="9.1796875" style="87"/>
    <col min="3585" max="3585" width="7.26953125" style="87" customWidth="1"/>
    <col min="3586" max="3586" width="15.7265625" style="87" customWidth="1"/>
    <col min="3587" max="3587" width="6" style="87" customWidth="1"/>
    <col min="3588" max="3590" width="15.7265625" style="87" customWidth="1"/>
    <col min="3591" max="3591" width="22.26953125" style="87" customWidth="1"/>
    <col min="3592" max="3840" width="9.1796875" style="87"/>
    <col min="3841" max="3841" width="7.26953125" style="87" customWidth="1"/>
    <col min="3842" max="3842" width="15.7265625" style="87" customWidth="1"/>
    <col min="3843" max="3843" width="6" style="87" customWidth="1"/>
    <col min="3844" max="3846" width="15.7265625" style="87" customWidth="1"/>
    <col min="3847" max="3847" width="22.26953125" style="87" customWidth="1"/>
    <col min="3848" max="4096" width="9.1796875" style="87"/>
    <col min="4097" max="4097" width="7.26953125" style="87" customWidth="1"/>
    <col min="4098" max="4098" width="15.7265625" style="87" customWidth="1"/>
    <col min="4099" max="4099" width="6" style="87" customWidth="1"/>
    <col min="4100" max="4102" width="15.7265625" style="87" customWidth="1"/>
    <col min="4103" max="4103" width="22.26953125" style="87" customWidth="1"/>
    <col min="4104" max="4352" width="9.1796875" style="87"/>
    <col min="4353" max="4353" width="7.26953125" style="87" customWidth="1"/>
    <col min="4354" max="4354" width="15.7265625" style="87" customWidth="1"/>
    <col min="4355" max="4355" width="6" style="87" customWidth="1"/>
    <col min="4356" max="4358" width="15.7265625" style="87" customWidth="1"/>
    <col min="4359" max="4359" width="22.26953125" style="87" customWidth="1"/>
    <col min="4360" max="4608" width="9.1796875" style="87"/>
    <col min="4609" max="4609" width="7.26953125" style="87" customWidth="1"/>
    <col min="4610" max="4610" width="15.7265625" style="87" customWidth="1"/>
    <col min="4611" max="4611" width="6" style="87" customWidth="1"/>
    <col min="4612" max="4614" width="15.7265625" style="87" customWidth="1"/>
    <col min="4615" max="4615" width="22.26953125" style="87" customWidth="1"/>
    <col min="4616" max="4864" width="9.1796875" style="87"/>
    <col min="4865" max="4865" width="7.26953125" style="87" customWidth="1"/>
    <col min="4866" max="4866" width="15.7265625" style="87" customWidth="1"/>
    <col min="4867" max="4867" width="6" style="87" customWidth="1"/>
    <col min="4868" max="4870" width="15.7265625" style="87" customWidth="1"/>
    <col min="4871" max="4871" width="22.26953125" style="87" customWidth="1"/>
    <col min="4872" max="5120" width="9.1796875" style="87"/>
    <col min="5121" max="5121" width="7.26953125" style="87" customWidth="1"/>
    <col min="5122" max="5122" width="15.7265625" style="87" customWidth="1"/>
    <col min="5123" max="5123" width="6" style="87" customWidth="1"/>
    <col min="5124" max="5126" width="15.7265625" style="87" customWidth="1"/>
    <col min="5127" max="5127" width="22.26953125" style="87" customWidth="1"/>
    <col min="5128" max="5376" width="9.1796875" style="87"/>
    <col min="5377" max="5377" width="7.26953125" style="87" customWidth="1"/>
    <col min="5378" max="5378" width="15.7265625" style="87" customWidth="1"/>
    <col min="5379" max="5379" width="6" style="87" customWidth="1"/>
    <col min="5380" max="5382" width="15.7265625" style="87" customWidth="1"/>
    <col min="5383" max="5383" width="22.26953125" style="87" customWidth="1"/>
    <col min="5384" max="5632" width="9.1796875" style="87"/>
    <col min="5633" max="5633" width="7.26953125" style="87" customWidth="1"/>
    <col min="5634" max="5634" width="15.7265625" style="87" customWidth="1"/>
    <col min="5635" max="5635" width="6" style="87" customWidth="1"/>
    <col min="5636" max="5638" width="15.7265625" style="87" customWidth="1"/>
    <col min="5639" max="5639" width="22.26953125" style="87" customWidth="1"/>
    <col min="5640" max="5888" width="9.1796875" style="87"/>
    <col min="5889" max="5889" width="7.26953125" style="87" customWidth="1"/>
    <col min="5890" max="5890" width="15.7265625" style="87" customWidth="1"/>
    <col min="5891" max="5891" width="6" style="87" customWidth="1"/>
    <col min="5892" max="5894" width="15.7265625" style="87" customWidth="1"/>
    <col min="5895" max="5895" width="22.26953125" style="87" customWidth="1"/>
    <col min="5896" max="6144" width="9.1796875" style="87"/>
    <col min="6145" max="6145" width="7.26953125" style="87" customWidth="1"/>
    <col min="6146" max="6146" width="15.7265625" style="87" customWidth="1"/>
    <col min="6147" max="6147" width="6" style="87" customWidth="1"/>
    <col min="6148" max="6150" width="15.7265625" style="87" customWidth="1"/>
    <col min="6151" max="6151" width="22.26953125" style="87" customWidth="1"/>
    <col min="6152" max="6400" width="9.1796875" style="87"/>
    <col min="6401" max="6401" width="7.26953125" style="87" customWidth="1"/>
    <col min="6402" max="6402" width="15.7265625" style="87" customWidth="1"/>
    <col min="6403" max="6403" width="6" style="87" customWidth="1"/>
    <col min="6404" max="6406" width="15.7265625" style="87" customWidth="1"/>
    <col min="6407" max="6407" width="22.26953125" style="87" customWidth="1"/>
    <col min="6408" max="6656" width="9.1796875" style="87"/>
    <col min="6657" max="6657" width="7.26953125" style="87" customWidth="1"/>
    <col min="6658" max="6658" width="15.7265625" style="87" customWidth="1"/>
    <col min="6659" max="6659" width="6" style="87" customWidth="1"/>
    <col min="6660" max="6662" width="15.7265625" style="87" customWidth="1"/>
    <col min="6663" max="6663" width="22.26953125" style="87" customWidth="1"/>
    <col min="6664" max="6912" width="9.1796875" style="87"/>
    <col min="6913" max="6913" width="7.26953125" style="87" customWidth="1"/>
    <col min="6914" max="6914" width="15.7265625" style="87" customWidth="1"/>
    <col min="6915" max="6915" width="6" style="87" customWidth="1"/>
    <col min="6916" max="6918" width="15.7265625" style="87" customWidth="1"/>
    <col min="6919" max="6919" width="22.26953125" style="87" customWidth="1"/>
    <col min="6920" max="7168" width="9.1796875" style="87"/>
    <col min="7169" max="7169" width="7.26953125" style="87" customWidth="1"/>
    <col min="7170" max="7170" width="15.7265625" style="87" customWidth="1"/>
    <col min="7171" max="7171" width="6" style="87" customWidth="1"/>
    <col min="7172" max="7174" width="15.7265625" style="87" customWidth="1"/>
    <col min="7175" max="7175" width="22.26953125" style="87" customWidth="1"/>
    <col min="7176" max="7424" width="9.1796875" style="87"/>
    <col min="7425" max="7425" width="7.26953125" style="87" customWidth="1"/>
    <col min="7426" max="7426" width="15.7265625" style="87" customWidth="1"/>
    <col min="7427" max="7427" width="6" style="87" customWidth="1"/>
    <col min="7428" max="7430" width="15.7265625" style="87" customWidth="1"/>
    <col min="7431" max="7431" width="22.26953125" style="87" customWidth="1"/>
    <col min="7432" max="7680" width="9.1796875" style="87"/>
    <col min="7681" max="7681" width="7.26953125" style="87" customWidth="1"/>
    <col min="7682" max="7682" width="15.7265625" style="87" customWidth="1"/>
    <col min="7683" max="7683" width="6" style="87" customWidth="1"/>
    <col min="7684" max="7686" width="15.7265625" style="87" customWidth="1"/>
    <col min="7687" max="7687" width="22.26953125" style="87" customWidth="1"/>
    <col min="7688" max="7936" width="9.1796875" style="87"/>
    <col min="7937" max="7937" width="7.26953125" style="87" customWidth="1"/>
    <col min="7938" max="7938" width="15.7265625" style="87" customWidth="1"/>
    <col min="7939" max="7939" width="6" style="87" customWidth="1"/>
    <col min="7940" max="7942" width="15.7265625" style="87" customWidth="1"/>
    <col min="7943" max="7943" width="22.26953125" style="87" customWidth="1"/>
    <col min="7944" max="8192" width="9.1796875" style="87"/>
    <col min="8193" max="8193" width="7.26953125" style="87" customWidth="1"/>
    <col min="8194" max="8194" width="15.7265625" style="87" customWidth="1"/>
    <col min="8195" max="8195" width="6" style="87" customWidth="1"/>
    <col min="8196" max="8198" width="15.7265625" style="87" customWidth="1"/>
    <col min="8199" max="8199" width="22.26953125" style="87" customWidth="1"/>
    <col min="8200" max="8448" width="9.1796875" style="87"/>
    <col min="8449" max="8449" width="7.26953125" style="87" customWidth="1"/>
    <col min="8450" max="8450" width="15.7265625" style="87" customWidth="1"/>
    <col min="8451" max="8451" width="6" style="87" customWidth="1"/>
    <col min="8452" max="8454" width="15.7265625" style="87" customWidth="1"/>
    <col min="8455" max="8455" width="22.26953125" style="87" customWidth="1"/>
    <col min="8456" max="8704" width="9.1796875" style="87"/>
    <col min="8705" max="8705" width="7.26953125" style="87" customWidth="1"/>
    <col min="8706" max="8706" width="15.7265625" style="87" customWidth="1"/>
    <col min="8707" max="8707" width="6" style="87" customWidth="1"/>
    <col min="8708" max="8710" width="15.7265625" style="87" customWidth="1"/>
    <col min="8711" max="8711" width="22.26953125" style="87" customWidth="1"/>
    <col min="8712" max="8960" width="9.1796875" style="87"/>
    <col min="8961" max="8961" width="7.26953125" style="87" customWidth="1"/>
    <col min="8962" max="8962" width="15.7265625" style="87" customWidth="1"/>
    <col min="8963" max="8963" width="6" style="87" customWidth="1"/>
    <col min="8964" max="8966" width="15.7265625" style="87" customWidth="1"/>
    <col min="8967" max="8967" width="22.26953125" style="87" customWidth="1"/>
    <col min="8968" max="9216" width="9.1796875" style="87"/>
    <col min="9217" max="9217" width="7.26953125" style="87" customWidth="1"/>
    <col min="9218" max="9218" width="15.7265625" style="87" customWidth="1"/>
    <col min="9219" max="9219" width="6" style="87" customWidth="1"/>
    <col min="9220" max="9222" width="15.7265625" style="87" customWidth="1"/>
    <col min="9223" max="9223" width="22.26953125" style="87" customWidth="1"/>
    <col min="9224" max="9472" width="9.1796875" style="87"/>
    <col min="9473" max="9473" width="7.26953125" style="87" customWidth="1"/>
    <col min="9474" max="9474" width="15.7265625" style="87" customWidth="1"/>
    <col min="9475" max="9475" width="6" style="87" customWidth="1"/>
    <col min="9476" max="9478" width="15.7265625" style="87" customWidth="1"/>
    <col min="9479" max="9479" width="22.26953125" style="87" customWidth="1"/>
    <col min="9480" max="9728" width="9.1796875" style="87"/>
    <col min="9729" max="9729" width="7.26953125" style="87" customWidth="1"/>
    <col min="9730" max="9730" width="15.7265625" style="87" customWidth="1"/>
    <col min="9731" max="9731" width="6" style="87" customWidth="1"/>
    <col min="9732" max="9734" width="15.7265625" style="87" customWidth="1"/>
    <col min="9735" max="9735" width="22.26953125" style="87" customWidth="1"/>
    <col min="9736" max="9984" width="9.1796875" style="87"/>
    <col min="9985" max="9985" width="7.26953125" style="87" customWidth="1"/>
    <col min="9986" max="9986" width="15.7265625" style="87" customWidth="1"/>
    <col min="9987" max="9987" width="6" style="87" customWidth="1"/>
    <col min="9988" max="9990" width="15.7265625" style="87" customWidth="1"/>
    <col min="9991" max="9991" width="22.26953125" style="87" customWidth="1"/>
    <col min="9992" max="10240" width="9.1796875" style="87"/>
    <col min="10241" max="10241" width="7.26953125" style="87" customWidth="1"/>
    <col min="10242" max="10242" width="15.7265625" style="87" customWidth="1"/>
    <col min="10243" max="10243" width="6" style="87" customWidth="1"/>
    <col min="10244" max="10246" width="15.7265625" style="87" customWidth="1"/>
    <col min="10247" max="10247" width="22.26953125" style="87" customWidth="1"/>
    <col min="10248" max="10496" width="9.1796875" style="87"/>
    <col min="10497" max="10497" width="7.26953125" style="87" customWidth="1"/>
    <col min="10498" max="10498" width="15.7265625" style="87" customWidth="1"/>
    <col min="10499" max="10499" width="6" style="87" customWidth="1"/>
    <col min="10500" max="10502" width="15.7265625" style="87" customWidth="1"/>
    <col min="10503" max="10503" width="22.26953125" style="87" customWidth="1"/>
    <col min="10504" max="10752" width="9.1796875" style="87"/>
    <col min="10753" max="10753" width="7.26953125" style="87" customWidth="1"/>
    <col min="10754" max="10754" width="15.7265625" style="87" customWidth="1"/>
    <col min="10755" max="10755" width="6" style="87" customWidth="1"/>
    <col min="10756" max="10758" width="15.7265625" style="87" customWidth="1"/>
    <col min="10759" max="10759" width="22.26953125" style="87" customWidth="1"/>
    <col min="10760" max="11008" width="9.1796875" style="87"/>
    <col min="11009" max="11009" width="7.26953125" style="87" customWidth="1"/>
    <col min="11010" max="11010" width="15.7265625" style="87" customWidth="1"/>
    <col min="11011" max="11011" width="6" style="87" customWidth="1"/>
    <col min="11012" max="11014" width="15.7265625" style="87" customWidth="1"/>
    <col min="11015" max="11015" width="22.26953125" style="87" customWidth="1"/>
    <col min="11016" max="11264" width="9.1796875" style="87"/>
    <col min="11265" max="11265" width="7.26953125" style="87" customWidth="1"/>
    <col min="11266" max="11266" width="15.7265625" style="87" customWidth="1"/>
    <col min="11267" max="11267" width="6" style="87" customWidth="1"/>
    <col min="11268" max="11270" width="15.7265625" style="87" customWidth="1"/>
    <col min="11271" max="11271" width="22.26953125" style="87" customWidth="1"/>
    <col min="11272" max="11520" width="9.1796875" style="87"/>
    <col min="11521" max="11521" width="7.26953125" style="87" customWidth="1"/>
    <col min="11522" max="11522" width="15.7265625" style="87" customWidth="1"/>
    <col min="11523" max="11523" width="6" style="87" customWidth="1"/>
    <col min="11524" max="11526" width="15.7265625" style="87" customWidth="1"/>
    <col min="11527" max="11527" width="22.26953125" style="87" customWidth="1"/>
    <col min="11528" max="11776" width="9.1796875" style="87"/>
    <col min="11777" max="11777" width="7.26953125" style="87" customWidth="1"/>
    <col min="11778" max="11778" width="15.7265625" style="87" customWidth="1"/>
    <col min="11779" max="11779" width="6" style="87" customWidth="1"/>
    <col min="11780" max="11782" width="15.7265625" style="87" customWidth="1"/>
    <col min="11783" max="11783" width="22.26953125" style="87" customWidth="1"/>
    <col min="11784" max="12032" width="9.1796875" style="87"/>
    <col min="12033" max="12033" width="7.26953125" style="87" customWidth="1"/>
    <col min="12034" max="12034" width="15.7265625" style="87" customWidth="1"/>
    <col min="12035" max="12035" width="6" style="87" customWidth="1"/>
    <col min="12036" max="12038" width="15.7265625" style="87" customWidth="1"/>
    <col min="12039" max="12039" width="22.26953125" style="87" customWidth="1"/>
    <col min="12040" max="12288" width="9.1796875" style="87"/>
    <col min="12289" max="12289" width="7.26953125" style="87" customWidth="1"/>
    <col min="12290" max="12290" width="15.7265625" style="87" customWidth="1"/>
    <col min="12291" max="12291" width="6" style="87" customWidth="1"/>
    <col min="12292" max="12294" width="15.7265625" style="87" customWidth="1"/>
    <col min="12295" max="12295" width="22.26953125" style="87" customWidth="1"/>
    <col min="12296" max="12544" width="9.1796875" style="87"/>
    <col min="12545" max="12545" width="7.26953125" style="87" customWidth="1"/>
    <col min="12546" max="12546" width="15.7265625" style="87" customWidth="1"/>
    <col min="12547" max="12547" width="6" style="87" customWidth="1"/>
    <col min="12548" max="12550" width="15.7265625" style="87" customWidth="1"/>
    <col min="12551" max="12551" width="22.26953125" style="87" customWidth="1"/>
    <col min="12552" max="12800" width="9.1796875" style="87"/>
    <col min="12801" max="12801" width="7.26953125" style="87" customWidth="1"/>
    <col min="12802" max="12802" width="15.7265625" style="87" customWidth="1"/>
    <col min="12803" max="12803" width="6" style="87" customWidth="1"/>
    <col min="12804" max="12806" width="15.7265625" style="87" customWidth="1"/>
    <col min="12807" max="12807" width="22.26953125" style="87" customWidth="1"/>
    <col min="12808" max="13056" width="9.1796875" style="87"/>
    <col min="13057" max="13057" width="7.26953125" style="87" customWidth="1"/>
    <col min="13058" max="13058" width="15.7265625" style="87" customWidth="1"/>
    <col min="13059" max="13059" width="6" style="87" customWidth="1"/>
    <col min="13060" max="13062" width="15.7265625" style="87" customWidth="1"/>
    <col min="13063" max="13063" width="22.26953125" style="87" customWidth="1"/>
    <col min="13064" max="13312" width="9.1796875" style="87"/>
    <col min="13313" max="13313" width="7.26953125" style="87" customWidth="1"/>
    <col min="13314" max="13314" width="15.7265625" style="87" customWidth="1"/>
    <col min="13315" max="13315" width="6" style="87" customWidth="1"/>
    <col min="13316" max="13318" width="15.7265625" style="87" customWidth="1"/>
    <col min="13319" max="13319" width="22.26953125" style="87" customWidth="1"/>
    <col min="13320" max="13568" width="9.1796875" style="87"/>
    <col min="13569" max="13569" width="7.26953125" style="87" customWidth="1"/>
    <col min="13570" max="13570" width="15.7265625" style="87" customWidth="1"/>
    <col min="13571" max="13571" width="6" style="87" customWidth="1"/>
    <col min="13572" max="13574" width="15.7265625" style="87" customWidth="1"/>
    <col min="13575" max="13575" width="22.26953125" style="87" customWidth="1"/>
    <col min="13576" max="13824" width="9.1796875" style="87"/>
    <col min="13825" max="13825" width="7.26953125" style="87" customWidth="1"/>
    <col min="13826" max="13826" width="15.7265625" style="87" customWidth="1"/>
    <col min="13827" max="13827" width="6" style="87" customWidth="1"/>
    <col min="13828" max="13830" width="15.7265625" style="87" customWidth="1"/>
    <col min="13831" max="13831" width="22.26953125" style="87" customWidth="1"/>
    <col min="13832" max="14080" width="9.1796875" style="87"/>
    <col min="14081" max="14081" width="7.26953125" style="87" customWidth="1"/>
    <col min="14082" max="14082" width="15.7265625" style="87" customWidth="1"/>
    <col min="14083" max="14083" width="6" style="87" customWidth="1"/>
    <col min="14084" max="14086" width="15.7265625" style="87" customWidth="1"/>
    <col min="14087" max="14087" width="22.26953125" style="87" customWidth="1"/>
    <col min="14088" max="14336" width="9.1796875" style="87"/>
    <col min="14337" max="14337" width="7.26953125" style="87" customWidth="1"/>
    <col min="14338" max="14338" width="15.7265625" style="87" customWidth="1"/>
    <col min="14339" max="14339" width="6" style="87" customWidth="1"/>
    <col min="14340" max="14342" width="15.7265625" style="87" customWidth="1"/>
    <col min="14343" max="14343" width="22.26953125" style="87" customWidth="1"/>
    <col min="14344" max="14592" width="9.1796875" style="87"/>
    <col min="14593" max="14593" width="7.26953125" style="87" customWidth="1"/>
    <col min="14594" max="14594" width="15.7265625" style="87" customWidth="1"/>
    <col min="14595" max="14595" width="6" style="87" customWidth="1"/>
    <col min="14596" max="14598" width="15.7265625" style="87" customWidth="1"/>
    <col min="14599" max="14599" width="22.26953125" style="87" customWidth="1"/>
    <col min="14600" max="14848" width="9.1796875" style="87"/>
    <col min="14849" max="14849" width="7.26953125" style="87" customWidth="1"/>
    <col min="14850" max="14850" width="15.7265625" style="87" customWidth="1"/>
    <col min="14851" max="14851" width="6" style="87" customWidth="1"/>
    <col min="14852" max="14854" width="15.7265625" style="87" customWidth="1"/>
    <col min="14855" max="14855" width="22.26953125" style="87" customWidth="1"/>
    <col min="14856" max="15104" width="9.1796875" style="87"/>
    <col min="15105" max="15105" width="7.26953125" style="87" customWidth="1"/>
    <col min="15106" max="15106" width="15.7265625" style="87" customWidth="1"/>
    <col min="15107" max="15107" width="6" style="87" customWidth="1"/>
    <col min="15108" max="15110" width="15.7265625" style="87" customWidth="1"/>
    <col min="15111" max="15111" width="22.26953125" style="87" customWidth="1"/>
    <col min="15112" max="15360" width="9.1796875" style="87"/>
    <col min="15361" max="15361" width="7.26953125" style="87" customWidth="1"/>
    <col min="15362" max="15362" width="15.7265625" style="87" customWidth="1"/>
    <col min="15363" max="15363" width="6" style="87" customWidth="1"/>
    <col min="15364" max="15366" width="15.7265625" style="87" customWidth="1"/>
    <col min="15367" max="15367" width="22.26953125" style="87" customWidth="1"/>
    <col min="15368" max="15616" width="9.1796875" style="87"/>
    <col min="15617" max="15617" width="7.26953125" style="87" customWidth="1"/>
    <col min="15618" max="15618" width="15.7265625" style="87" customWidth="1"/>
    <col min="15619" max="15619" width="6" style="87" customWidth="1"/>
    <col min="15620" max="15622" width="15.7265625" style="87" customWidth="1"/>
    <col min="15623" max="15623" width="22.26953125" style="87" customWidth="1"/>
    <col min="15624" max="15872" width="9.1796875" style="87"/>
    <col min="15873" max="15873" width="7.26953125" style="87" customWidth="1"/>
    <col min="15874" max="15874" width="15.7265625" style="87" customWidth="1"/>
    <col min="15875" max="15875" width="6" style="87" customWidth="1"/>
    <col min="15876" max="15878" width="15.7265625" style="87" customWidth="1"/>
    <col min="15879" max="15879" width="22.26953125" style="87" customWidth="1"/>
    <col min="15880" max="16128" width="9.1796875" style="87"/>
    <col min="16129" max="16129" width="7.26953125" style="87" customWidth="1"/>
    <col min="16130" max="16130" width="15.7265625" style="87" customWidth="1"/>
    <col min="16131" max="16131" width="6" style="87" customWidth="1"/>
    <col min="16132" max="16134" width="15.7265625" style="87" customWidth="1"/>
    <col min="16135" max="16135" width="22.26953125" style="87" customWidth="1"/>
    <col min="16136" max="16384" width="9.1796875" style="87"/>
  </cols>
  <sheetData>
    <row r="1" spans="1:7" x14ac:dyDescent="0.25">
      <c r="A1" s="156" t="s">
        <v>103</v>
      </c>
      <c r="B1" s="157"/>
      <c r="C1" s="157"/>
      <c r="D1" s="157"/>
      <c r="E1" s="157"/>
      <c r="F1" s="157"/>
      <c r="G1" s="158"/>
    </row>
    <row r="2" spans="1:7" ht="13" thickBot="1" x14ac:dyDescent="0.3">
      <c r="A2" s="159"/>
      <c r="B2" s="160"/>
      <c r="C2" s="160"/>
      <c r="D2" s="160"/>
      <c r="E2" s="160"/>
      <c r="F2" s="160"/>
      <c r="G2" s="161"/>
    </row>
    <row r="3" spans="1:7" x14ac:dyDescent="0.25">
      <c r="A3" s="88"/>
      <c r="G3" s="89"/>
    </row>
    <row r="4" spans="1:7" ht="13" x14ac:dyDescent="0.25">
      <c r="A4" s="90" t="s">
        <v>69</v>
      </c>
      <c r="G4" s="89"/>
    </row>
    <row r="5" spans="1:7" ht="13" thickBot="1" x14ac:dyDescent="0.3">
      <c r="A5" s="88"/>
      <c r="G5" s="89"/>
    </row>
    <row r="6" spans="1:7" ht="15.75" customHeight="1" x14ac:dyDescent="0.25">
      <c r="A6" s="162" t="s">
        <v>70</v>
      </c>
      <c r="B6" s="164" t="s">
        <v>71</v>
      </c>
      <c r="C6" s="165"/>
      <c r="D6" s="165"/>
      <c r="E6" s="165"/>
      <c r="F6" s="166"/>
      <c r="G6" s="170" t="s">
        <v>72</v>
      </c>
    </row>
    <row r="7" spans="1:7" ht="13" thickBot="1" x14ac:dyDescent="0.3">
      <c r="A7" s="163"/>
      <c r="B7" s="167"/>
      <c r="C7" s="168"/>
      <c r="D7" s="168"/>
      <c r="E7" s="168"/>
      <c r="F7" s="169"/>
      <c r="G7" s="171"/>
    </row>
    <row r="8" spans="1:7" ht="12.75" customHeight="1" x14ac:dyDescent="0.25">
      <c r="A8" s="91">
        <v>1</v>
      </c>
      <c r="B8" s="147" t="s">
        <v>73</v>
      </c>
      <c r="C8" s="148"/>
      <c r="D8" s="148"/>
      <c r="E8" s="148"/>
      <c r="F8" s="149"/>
      <c r="G8" s="89">
        <f>'Bill No. 1 Preliminaries'!F30</f>
        <v>70000</v>
      </c>
    </row>
    <row r="9" spans="1:7" ht="12.75" customHeight="1" x14ac:dyDescent="0.25">
      <c r="A9" s="91"/>
      <c r="B9" s="144"/>
      <c r="C9" s="145"/>
      <c r="D9" s="145"/>
      <c r="E9" s="145"/>
      <c r="F9" s="146"/>
      <c r="G9" s="89"/>
    </row>
    <row r="10" spans="1:7" ht="12.75" customHeight="1" x14ac:dyDescent="0.25">
      <c r="A10" s="91" t="s">
        <v>74</v>
      </c>
      <c r="B10" s="147" t="s">
        <v>92</v>
      </c>
      <c r="C10" s="148"/>
      <c r="D10" s="148"/>
      <c r="E10" s="148"/>
      <c r="F10" s="149"/>
      <c r="G10" s="89">
        <f>'Bill No. 2 HVAC &amp; Wet-Services'!F66</f>
        <v>0</v>
      </c>
    </row>
    <row r="11" spans="1:7" ht="12.75" customHeight="1" x14ac:dyDescent="0.25">
      <c r="A11" s="91"/>
      <c r="B11" s="144"/>
      <c r="C11" s="145"/>
      <c r="D11" s="145"/>
      <c r="E11" s="145"/>
      <c r="F11" s="146"/>
      <c r="G11" s="89"/>
    </row>
    <row r="12" spans="1:7" x14ac:dyDescent="0.25">
      <c r="A12" s="92"/>
      <c r="B12" s="150"/>
      <c r="C12" s="151"/>
      <c r="D12" s="151"/>
      <c r="E12" s="151"/>
      <c r="F12" s="152"/>
      <c r="G12" s="89"/>
    </row>
    <row r="13" spans="1:7" ht="11.25" customHeight="1" thickBot="1" x14ac:dyDescent="0.3">
      <c r="A13" s="93"/>
      <c r="B13" s="153"/>
      <c r="C13" s="154"/>
      <c r="D13" s="154"/>
      <c r="E13" s="154"/>
      <c r="F13" s="155"/>
      <c r="G13" s="94"/>
    </row>
    <row r="14" spans="1:7" ht="25" customHeight="1" x14ac:dyDescent="0.25">
      <c r="A14" s="91" t="s">
        <v>75</v>
      </c>
      <c r="B14" s="95" t="s">
        <v>77</v>
      </c>
      <c r="C14" s="96"/>
      <c r="D14" s="96"/>
      <c r="E14" s="96"/>
      <c r="F14" s="96"/>
      <c r="G14" s="97">
        <f>SUM(G8:G11)</f>
        <v>70000</v>
      </c>
    </row>
    <row r="15" spans="1:7" ht="25" customHeight="1" thickBot="1" x14ac:dyDescent="0.3">
      <c r="A15" s="91" t="s">
        <v>76</v>
      </c>
      <c r="B15" s="98" t="s">
        <v>79</v>
      </c>
      <c r="G15" s="99">
        <f>G14*(15/100)</f>
        <v>10500</v>
      </c>
    </row>
    <row r="16" spans="1:7" ht="25" customHeight="1" thickBot="1" x14ac:dyDescent="0.3">
      <c r="A16" s="100" t="s">
        <v>78</v>
      </c>
      <c r="B16" s="101" t="s">
        <v>80</v>
      </c>
      <c r="C16" s="102"/>
      <c r="D16" s="102"/>
      <c r="E16" s="102"/>
      <c r="F16" s="102"/>
      <c r="G16" s="103">
        <f>SUM(G14:G15)</f>
        <v>80500</v>
      </c>
    </row>
    <row r="17" spans="1:18" ht="13" thickTop="1" x14ac:dyDescent="0.25">
      <c r="A17" s="88"/>
      <c r="G17" s="89"/>
    </row>
    <row r="18" spans="1:18" x14ac:dyDescent="0.25">
      <c r="A18" s="88"/>
      <c r="G18" s="104"/>
      <c r="J18" s="105"/>
    </row>
    <row r="19" spans="1:18" x14ac:dyDescent="0.25">
      <c r="A19" s="106"/>
      <c r="B19" s="107"/>
      <c r="C19" s="107"/>
      <c r="D19" s="107"/>
      <c r="E19" s="107"/>
      <c r="F19" s="107"/>
      <c r="G19" s="108"/>
      <c r="H19" s="107"/>
      <c r="I19" s="107"/>
      <c r="J19" s="107"/>
      <c r="K19" s="107"/>
      <c r="L19" s="107"/>
      <c r="M19" s="107"/>
      <c r="N19" s="107"/>
      <c r="O19" s="107"/>
      <c r="P19" s="107"/>
      <c r="Q19" s="107"/>
      <c r="R19" s="107"/>
    </row>
    <row r="20" spans="1:18" ht="13" x14ac:dyDescent="0.3">
      <c r="A20" s="109" t="s">
        <v>81</v>
      </c>
      <c r="B20" s="110"/>
      <c r="C20" s="111" t="s">
        <v>82</v>
      </c>
      <c r="D20" s="112"/>
      <c r="E20" s="112"/>
      <c r="F20" s="112"/>
      <c r="G20" s="113"/>
      <c r="N20" s="105"/>
      <c r="R20" s="107"/>
    </row>
    <row r="21" spans="1:18" ht="13" x14ac:dyDescent="0.3">
      <c r="A21" s="106"/>
      <c r="B21" s="107"/>
      <c r="C21" s="114"/>
      <c r="D21" s="114"/>
      <c r="E21" s="114"/>
      <c r="F21" s="114"/>
      <c r="G21" s="113"/>
      <c r="N21" s="105"/>
      <c r="R21" s="107"/>
    </row>
    <row r="22" spans="1:18" ht="13" x14ac:dyDescent="0.3">
      <c r="A22" s="109" t="s">
        <v>83</v>
      </c>
      <c r="B22" s="110"/>
      <c r="C22" s="111" t="s">
        <v>82</v>
      </c>
      <c r="D22" s="112"/>
      <c r="E22" s="112"/>
      <c r="F22" s="112"/>
      <c r="G22" s="113"/>
      <c r="N22" s="105"/>
      <c r="R22" s="107"/>
    </row>
    <row r="23" spans="1:18" ht="13" x14ac:dyDescent="0.3">
      <c r="A23" s="106"/>
      <c r="B23" s="107"/>
      <c r="C23" s="114"/>
      <c r="D23" s="114"/>
      <c r="E23" s="114"/>
      <c r="F23" s="114"/>
      <c r="G23" s="113"/>
      <c r="N23" s="105"/>
      <c r="R23" s="107"/>
    </row>
    <row r="24" spans="1:18" ht="13" x14ac:dyDescent="0.3">
      <c r="A24" s="109" t="s">
        <v>84</v>
      </c>
      <c r="B24" s="110"/>
      <c r="C24" s="111" t="s">
        <v>82</v>
      </c>
      <c r="D24" s="112"/>
      <c r="E24" s="112"/>
      <c r="F24" s="112"/>
      <c r="G24" s="113"/>
      <c r="N24" s="105"/>
      <c r="R24" s="107"/>
    </row>
    <row r="25" spans="1:18" ht="13" x14ac:dyDescent="0.3">
      <c r="A25" s="115"/>
      <c r="B25" s="110"/>
      <c r="C25" s="111"/>
      <c r="D25" s="116"/>
      <c r="E25" s="116"/>
      <c r="F25" s="116"/>
      <c r="G25" s="113"/>
      <c r="N25" s="105"/>
      <c r="R25" s="107"/>
    </row>
    <row r="26" spans="1:18" ht="13" x14ac:dyDescent="0.3">
      <c r="A26" s="115"/>
      <c r="B26" s="110"/>
      <c r="C26" s="111"/>
      <c r="D26" s="112"/>
      <c r="E26" s="112"/>
      <c r="F26" s="112"/>
      <c r="G26" s="113"/>
      <c r="N26" s="105"/>
      <c r="R26" s="107"/>
    </row>
    <row r="27" spans="1:18" ht="13" x14ac:dyDescent="0.3">
      <c r="A27" s="115"/>
      <c r="B27" s="110"/>
      <c r="C27" s="111"/>
      <c r="D27" s="116"/>
      <c r="E27" s="116"/>
      <c r="F27" s="116"/>
      <c r="G27" s="113"/>
      <c r="N27" s="105"/>
      <c r="R27" s="107"/>
    </row>
    <row r="28" spans="1:18" ht="13" x14ac:dyDescent="0.3">
      <c r="A28" s="115"/>
      <c r="B28" s="110"/>
      <c r="C28" s="111"/>
      <c r="D28" s="112"/>
      <c r="E28" s="112"/>
      <c r="F28" s="112"/>
      <c r="G28" s="113"/>
      <c r="N28" s="105"/>
      <c r="R28" s="107"/>
    </row>
    <row r="29" spans="1:18" ht="13" x14ac:dyDescent="0.3">
      <c r="A29" s="115"/>
      <c r="B29" s="110"/>
      <c r="C29" s="111"/>
      <c r="D29" s="116"/>
      <c r="E29" s="116"/>
      <c r="F29" s="116"/>
      <c r="G29" s="113"/>
      <c r="N29" s="105"/>
      <c r="R29" s="107"/>
    </row>
    <row r="30" spans="1:18" ht="13" x14ac:dyDescent="0.3">
      <c r="A30" s="109" t="s">
        <v>85</v>
      </c>
      <c r="B30" s="110"/>
      <c r="C30" s="111" t="s">
        <v>82</v>
      </c>
      <c r="D30" s="112"/>
      <c r="E30" s="112"/>
      <c r="F30" s="112"/>
      <c r="G30" s="113"/>
      <c r="N30" s="105"/>
      <c r="R30" s="107"/>
    </row>
    <row r="31" spans="1:18" ht="13" x14ac:dyDescent="0.3">
      <c r="A31" s="106"/>
      <c r="B31" s="107"/>
      <c r="C31" s="114"/>
      <c r="D31" s="114"/>
      <c r="E31" s="114"/>
      <c r="F31" s="114"/>
      <c r="G31" s="113"/>
      <c r="N31" s="105"/>
      <c r="R31" s="107"/>
    </row>
    <row r="32" spans="1:18" ht="13" x14ac:dyDescent="0.3">
      <c r="A32" s="106"/>
      <c r="B32" s="107"/>
      <c r="C32" s="114"/>
      <c r="D32" s="114"/>
      <c r="E32" s="114"/>
      <c r="F32" s="114"/>
      <c r="G32" s="113"/>
      <c r="N32" s="105"/>
      <c r="R32" s="107"/>
    </row>
    <row r="33" spans="1:18" x14ac:dyDescent="0.25">
      <c r="A33" s="106"/>
      <c r="B33" s="107"/>
      <c r="C33" s="107"/>
      <c r="D33" s="107"/>
      <c r="E33" s="107"/>
      <c r="F33" s="107"/>
      <c r="G33" s="104"/>
      <c r="N33" s="107"/>
      <c r="O33" s="107"/>
      <c r="P33" s="107"/>
      <c r="Q33" s="107"/>
      <c r="R33" s="107"/>
    </row>
    <row r="34" spans="1:18" x14ac:dyDescent="0.25">
      <c r="A34" s="117"/>
      <c r="B34" s="118"/>
      <c r="C34" s="105"/>
      <c r="D34" s="118"/>
      <c r="E34" s="118"/>
      <c r="F34" s="105"/>
      <c r="G34" s="104"/>
      <c r="N34" s="105"/>
      <c r="O34" s="110"/>
      <c r="Q34" s="107"/>
      <c r="R34" s="107"/>
    </row>
    <row r="35" spans="1:18" ht="13" thickBot="1" x14ac:dyDescent="0.3">
      <c r="A35" s="119" t="s">
        <v>86</v>
      </c>
      <c r="B35" s="120"/>
      <c r="C35" s="121"/>
      <c r="D35" s="120" t="s">
        <v>87</v>
      </c>
      <c r="E35" s="121"/>
      <c r="F35" s="121"/>
      <c r="G35" s="122"/>
      <c r="N35" s="107"/>
      <c r="O35" s="110"/>
      <c r="Q35" s="107"/>
      <c r="R35" s="107"/>
    </row>
  </sheetData>
  <mergeCells count="10">
    <mergeCell ref="A1:G2"/>
    <mergeCell ref="A6:A7"/>
    <mergeCell ref="B6:F7"/>
    <mergeCell ref="G6:G7"/>
    <mergeCell ref="B8:F8"/>
    <mergeCell ref="B9:F9"/>
    <mergeCell ref="B10:F10"/>
    <mergeCell ref="B11:F11"/>
    <mergeCell ref="B12:F12"/>
    <mergeCell ref="B13:F13"/>
  </mergeCells>
  <pageMargins left="0.7" right="0.7" top="0.75" bottom="0.75" header="0.3" footer="0.3"/>
  <pageSetup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Bill No. 1 Preliminaries</vt:lpstr>
      <vt:lpstr>Bill No. 2 HVAC &amp; Wet-Services</vt:lpstr>
      <vt:lpstr>BOQ Summary</vt:lpstr>
      <vt:lpstr>'Bill No. 1 Preliminaries'!Print_Area</vt:lpstr>
      <vt:lpstr>'Bill No. 2 HVAC &amp; Wet-Services'!Print_Area</vt:lpstr>
    </vt:vector>
  </TitlesOfParts>
  <Company>Airgro (Pty)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Airgro</dc:creator>
  <cp:lastModifiedBy>Lerato Monyepao</cp:lastModifiedBy>
  <cp:lastPrinted>2023-08-25T13:47:17Z</cp:lastPrinted>
  <dcterms:created xsi:type="dcterms:W3CDTF">2000-07-04T07:07:00Z</dcterms:created>
  <dcterms:modified xsi:type="dcterms:W3CDTF">2025-01-27T09:54:48Z</dcterms:modified>
</cp:coreProperties>
</file>