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eskom-my.sharepoint.com/personal/ngcobomk_ntcsa_co_za/Documents/Documents/ESKOM/PROJECTS/2026/30. Dissolved Gas Analyser - Marcia/2. BOQ/"/>
    </mc:Choice>
  </mc:AlternateContent>
  <xr:revisionPtr revIDLastSave="0" documentId="8_{FBF055B8-74BE-4745-B3DE-598A5D9477B5}" xr6:coauthVersionLast="47" xr6:coauthVersionMax="47" xr10:uidLastSave="{00000000-0000-0000-0000-000000000000}"/>
  <bookViews>
    <workbookView xWindow="-108" yWindow="-108" windowWidth="23256" windowHeight="12456" tabRatio="556" activeTab="2" xr2:uid="{88FA7D0B-1354-4BB7-8EA0-888A5EBE5EFE}"/>
  </bookViews>
  <sheets>
    <sheet name="Cover Page" sheetId="3" r:id="rId1"/>
    <sheet name="Preamble" sheetId="4" r:id="rId2"/>
    <sheet name="P&amp;G's" sheetId="9" r:id="rId3"/>
    <sheet name="P&amp;Gs and SHERQ" sheetId="8" state="hidden" r:id="rId4"/>
    <sheet name="DGA " sheetId="7" r:id="rId5"/>
    <sheet name="Summary"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a" localSheetId="2">#REF!</definedName>
    <definedName name="\a">#N/A</definedName>
    <definedName name="\b" localSheetId="2">[1]DCF!#REF!</definedName>
    <definedName name="\b">[2]DCF!#REF!</definedName>
    <definedName name="\c" localSheetId="2">[1]DCF!#REF!</definedName>
    <definedName name="\c">[2]DCF!#REF!</definedName>
    <definedName name="\d" localSheetId="2">[1]DCF!#REF!</definedName>
    <definedName name="\d">#N/A</definedName>
    <definedName name="\e" localSheetId="2">[1]DCF!#REF!</definedName>
    <definedName name="\e">[2]DCF!#REF!</definedName>
    <definedName name="\f" localSheetId="2">[1]DCF!#REF!</definedName>
    <definedName name="\f">[2]DCF!#REF!</definedName>
    <definedName name="\g" localSheetId="2">[1]DCF!#REF!</definedName>
    <definedName name="\g">[2]DCF!#REF!</definedName>
    <definedName name="\h" localSheetId="2">[1]DCF!#REF!</definedName>
    <definedName name="\h">[2]DCF!#REF!</definedName>
    <definedName name="\i" localSheetId="2">[1]DCF!#REF!</definedName>
    <definedName name="\i">[2]DCF!#REF!</definedName>
    <definedName name="\m">#REF!</definedName>
    <definedName name="\z">#REF!</definedName>
    <definedName name="______CXX1">'[3]1'!$F$175:$F$182</definedName>
    <definedName name="______CXX2">'[3]2'!$F$175:$F$182</definedName>
    <definedName name="______CXX3">'[3]3'!$F$175:$F$182</definedName>
    <definedName name="______CXX4">'[3]4'!$F$175:$F$182</definedName>
    <definedName name="______CXX5">'[3]5'!$F$175:$F$182</definedName>
    <definedName name="______CXX6">'[3]6'!$F$175:$F$182</definedName>
    <definedName name="______CXX7">'[3]7'!$F$175:$F$182</definedName>
    <definedName name="______CXX8">'[3]8'!$F$175:$F$182</definedName>
    <definedName name="______CXX9">'[3]9'!$F$175:$F$182</definedName>
    <definedName name="______EXX1">'[3]1'!$F$129:$F$168</definedName>
    <definedName name="______EXX2">'[3]2'!$F$129:$F$168</definedName>
    <definedName name="______EXX3">'[3]3'!$F$129:$F$168</definedName>
    <definedName name="______EXX4">'[3]4'!$F$129:$F$168</definedName>
    <definedName name="______EXX5">'[3]5'!$F$129:$F$168</definedName>
    <definedName name="______EXX6">'[3]6'!$F$129:$F$168</definedName>
    <definedName name="______EXX7">'[3]7'!$F$129:$F$168</definedName>
    <definedName name="______EXX8">'[3]8'!$F$129:$F$168</definedName>
    <definedName name="______EXX9">'[3]9'!$F$129:$F$168</definedName>
    <definedName name="______MXX1">'[3]1'!$F$13:$F$64</definedName>
    <definedName name="______MXX2">'[3]2'!$F$13:$F$64</definedName>
    <definedName name="______MXX3">'[3]3'!$F$13:$F$64</definedName>
    <definedName name="______MXX4">'[3]4'!$F$13:$F$64</definedName>
    <definedName name="______MXX5">'[3]5'!$F$13:$F$64</definedName>
    <definedName name="______MXX6">'[3]6'!$F$13:$F$64</definedName>
    <definedName name="______MXX7">'[3]7'!$F$13:$F$64</definedName>
    <definedName name="______MXX8">'[3]8'!$F$13:$F$64</definedName>
    <definedName name="______MXX9">'[3]9'!$F$13:$F$64</definedName>
    <definedName name="______SXX1">'[3]1'!$F$71:$F$122</definedName>
    <definedName name="______SXX2">'[3]2'!$F$71:$F$122</definedName>
    <definedName name="______SXX3">'[3]3'!$F$71:$F$122</definedName>
    <definedName name="______SXX4">'[3]4'!$F$71:$F$122</definedName>
    <definedName name="______SXX5">'[3]5'!$F$71:$F$122</definedName>
    <definedName name="______SXX6">'[3]6'!$F$71:$F$122</definedName>
    <definedName name="______SXX7">'[3]7'!$F$71:$F$122</definedName>
    <definedName name="______SXX8">'[3]8'!$F$71:$F$122</definedName>
    <definedName name="______SXX9">'[3]9'!$F$71:$F$122</definedName>
    <definedName name="_____CXX1">'[3]1'!$F$175:$F$182</definedName>
    <definedName name="_____CXX2">'[3]2'!$F$175:$F$182</definedName>
    <definedName name="_____CXX3">'[3]3'!$F$175:$F$182</definedName>
    <definedName name="_____CXX4">'[3]4'!$F$175:$F$182</definedName>
    <definedName name="_____CXX5">'[3]5'!$F$175:$F$182</definedName>
    <definedName name="_____CXX6">'[3]6'!$F$175:$F$182</definedName>
    <definedName name="_____CXX7">'[3]7'!$F$175:$F$182</definedName>
    <definedName name="_____CXX8">'[3]8'!$F$175:$F$182</definedName>
    <definedName name="_____CXX9">'[3]9'!$F$175:$F$182</definedName>
    <definedName name="_____EXX1">'[3]1'!$F$129:$F$168</definedName>
    <definedName name="_____EXX2">'[3]2'!$F$129:$F$168</definedName>
    <definedName name="_____EXX3">'[3]3'!$F$129:$F$168</definedName>
    <definedName name="_____EXX4">'[3]4'!$F$129:$F$168</definedName>
    <definedName name="_____EXX5">'[3]5'!$F$129:$F$168</definedName>
    <definedName name="_____EXX6">'[3]6'!$F$129:$F$168</definedName>
    <definedName name="_____EXX7">'[3]7'!$F$129:$F$168</definedName>
    <definedName name="_____EXX8">'[3]8'!$F$129:$F$168</definedName>
    <definedName name="_____EXX9">'[3]9'!$F$129:$F$168</definedName>
    <definedName name="_____MXX1">'[3]1'!$F$13:$F$64</definedName>
    <definedName name="_____MXX2">'[3]2'!$F$13:$F$64</definedName>
    <definedName name="_____MXX3">'[3]3'!$F$13:$F$64</definedName>
    <definedName name="_____MXX4">'[3]4'!$F$13:$F$64</definedName>
    <definedName name="_____MXX5">'[3]5'!$F$13:$F$64</definedName>
    <definedName name="_____MXX6">'[3]6'!$F$13:$F$64</definedName>
    <definedName name="_____MXX7">'[3]7'!$F$13:$F$64</definedName>
    <definedName name="_____MXX8">'[3]8'!$F$13:$F$64</definedName>
    <definedName name="_____MXX9">'[3]9'!$F$13:$F$64</definedName>
    <definedName name="_____SXX1">'[3]1'!$F$71:$F$122</definedName>
    <definedName name="_____SXX2">'[3]2'!$F$71:$F$122</definedName>
    <definedName name="_____SXX3">'[3]3'!$F$71:$F$122</definedName>
    <definedName name="_____SXX4">'[3]4'!$F$71:$F$122</definedName>
    <definedName name="_____SXX5">'[3]5'!$F$71:$F$122</definedName>
    <definedName name="_____SXX6">'[3]6'!$F$71:$F$122</definedName>
    <definedName name="_____SXX7">'[3]7'!$F$71:$F$122</definedName>
    <definedName name="_____SXX8">'[3]8'!$F$71:$F$122</definedName>
    <definedName name="_____SXX9">'[3]9'!$F$71:$F$122</definedName>
    <definedName name="____CXX1">'[3]1'!$F$175:$F$182</definedName>
    <definedName name="____CXX2">'[3]2'!$F$175:$F$182</definedName>
    <definedName name="____CXX3">'[3]3'!$F$175:$F$182</definedName>
    <definedName name="____CXX4">'[3]4'!$F$175:$F$182</definedName>
    <definedName name="____CXX5">'[3]5'!$F$175:$F$182</definedName>
    <definedName name="____CXX6">'[3]6'!$F$175:$F$182</definedName>
    <definedName name="____CXX7">'[3]7'!$F$175:$F$182</definedName>
    <definedName name="____CXX8">'[3]8'!$F$175:$F$182</definedName>
    <definedName name="____CXX9">'[3]9'!$F$175:$F$182</definedName>
    <definedName name="____EXX1">'[3]1'!$F$129:$F$168</definedName>
    <definedName name="____EXX2">'[3]2'!$F$129:$F$168</definedName>
    <definedName name="____EXX3">'[3]3'!$F$129:$F$168</definedName>
    <definedName name="____EXX4">'[3]4'!$F$129:$F$168</definedName>
    <definedName name="____EXX5">'[3]5'!$F$129:$F$168</definedName>
    <definedName name="____EXX6">'[3]6'!$F$129:$F$168</definedName>
    <definedName name="____EXX7">'[3]7'!$F$129:$F$168</definedName>
    <definedName name="____EXX8">'[3]8'!$F$129:$F$168</definedName>
    <definedName name="____EXX9">'[3]9'!$F$129:$F$168</definedName>
    <definedName name="____MXX1">'[3]1'!$F$13:$F$64</definedName>
    <definedName name="____MXX2">'[3]2'!$F$13:$F$64</definedName>
    <definedName name="____MXX3">'[3]3'!$F$13:$F$64</definedName>
    <definedName name="____MXX4">'[3]4'!$F$13:$F$64</definedName>
    <definedName name="____MXX5">'[3]5'!$F$13:$F$64</definedName>
    <definedName name="____MXX6">'[3]6'!$F$13:$F$64</definedName>
    <definedName name="____MXX7">'[3]7'!$F$13:$F$64</definedName>
    <definedName name="____MXX8">'[3]8'!$F$13:$F$64</definedName>
    <definedName name="____MXX9">'[3]9'!$F$13:$F$64</definedName>
    <definedName name="____SXX1">'[3]1'!$F$71:$F$122</definedName>
    <definedName name="____SXX2">'[3]2'!$F$71:$F$122</definedName>
    <definedName name="____SXX3">'[3]3'!$F$71:$F$122</definedName>
    <definedName name="____SXX4">'[3]4'!$F$71:$F$122</definedName>
    <definedName name="____SXX5">'[3]5'!$F$71:$F$122</definedName>
    <definedName name="____SXX6">'[3]6'!$F$71:$F$122</definedName>
    <definedName name="____SXX7">'[3]7'!$F$71:$F$122</definedName>
    <definedName name="____SXX8">'[3]8'!$F$71:$F$122</definedName>
    <definedName name="____SXX9">'[3]9'!$F$71:$F$122</definedName>
    <definedName name="___CXX1">'[3]1'!$F$175:$F$182</definedName>
    <definedName name="___CXX2">'[3]2'!$F$175:$F$182</definedName>
    <definedName name="___CXX3">'[3]3'!$F$175:$F$182</definedName>
    <definedName name="___CXX4">'[3]4'!$F$175:$F$182</definedName>
    <definedName name="___CXX5">'[3]5'!$F$175:$F$182</definedName>
    <definedName name="___CXX6">'[3]6'!$F$175:$F$182</definedName>
    <definedName name="___CXX7">'[3]7'!$F$175:$F$182</definedName>
    <definedName name="___CXX8">'[3]8'!$F$175:$F$182</definedName>
    <definedName name="___CXX9">'[3]9'!$F$175:$F$182</definedName>
    <definedName name="___EXX1">'[3]1'!$F$129:$F$168</definedName>
    <definedName name="___EXX2">'[3]2'!$F$129:$F$168</definedName>
    <definedName name="___EXX3">'[3]3'!$F$129:$F$168</definedName>
    <definedName name="___EXX4">'[3]4'!$F$129:$F$168</definedName>
    <definedName name="___EXX5">'[3]5'!$F$129:$F$168</definedName>
    <definedName name="___EXX6">'[3]6'!$F$129:$F$168</definedName>
    <definedName name="___EXX7">'[3]7'!$F$129:$F$168</definedName>
    <definedName name="___EXX8">'[3]8'!$F$129:$F$168</definedName>
    <definedName name="___EXX9">'[3]9'!$F$129:$F$168</definedName>
    <definedName name="___MXX1">'[3]1'!$F$13:$F$64</definedName>
    <definedName name="___MXX2">'[3]2'!$F$13:$F$64</definedName>
    <definedName name="___MXX3">'[3]3'!$F$13:$F$64</definedName>
    <definedName name="___MXX4">'[3]4'!$F$13:$F$64</definedName>
    <definedName name="___MXX5">'[3]5'!$F$13:$F$64</definedName>
    <definedName name="___MXX6">'[3]6'!$F$13:$F$64</definedName>
    <definedName name="___MXX7">'[3]7'!$F$13:$F$64</definedName>
    <definedName name="___MXX8">'[3]8'!$F$13:$F$64</definedName>
    <definedName name="___MXX9">'[3]9'!$F$13:$F$64</definedName>
    <definedName name="___SXX1">'[3]1'!$F$71:$F$122</definedName>
    <definedName name="___SXX2">'[3]2'!$F$71:$F$122</definedName>
    <definedName name="___SXX3">'[3]3'!$F$71:$F$122</definedName>
    <definedName name="___SXX4">'[3]4'!$F$71:$F$122</definedName>
    <definedName name="___SXX5">'[3]5'!$F$71:$F$122</definedName>
    <definedName name="___SXX6">'[3]6'!$F$71:$F$122</definedName>
    <definedName name="___SXX7">'[3]7'!$F$71:$F$122</definedName>
    <definedName name="___SXX8">'[3]8'!$F$71:$F$122</definedName>
    <definedName name="___SXX9">'[3]9'!$F$71:$F$122</definedName>
    <definedName name="__123Graph_A" localSheetId="3" hidden="1">'[4]PHASE ONE'!#REF!</definedName>
    <definedName name="__123Graph_A" hidden="1">'[4]PHASE ONE'!#REF!</definedName>
    <definedName name="__123Graph_B" hidden="1">'[4]PHASE ONE'!$D$71:$D$80</definedName>
    <definedName name="__123Graph_C" hidden="1">'[4]PHASE ONE'!#REF!</definedName>
    <definedName name="__123Graph_D" hidden="1">'[4]PHASE ONE'!$E$71:$E$80</definedName>
    <definedName name="__123Graph_E" hidden="1">'[4]PHASE ONE'!#REF!</definedName>
    <definedName name="__123Graph_F" hidden="1">'[4]PHASE ONE'!$F$71:$F$80</definedName>
    <definedName name="__123Graph_X" hidden="1">'[4]PHASE ONE'!$C$71:$C$80</definedName>
    <definedName name="__CXX1">'[3]1'!$F$175:$F$182</definedName>
    <definedName name="__CXX2">'[3]2'!$F$175:$F$182</definedName>
    <definedName name="__CXX3">'[3]3'!$F$175:$F$182</definedName>
    <definedName name="__CXX4">'[3]4'!$F$175:$F$182</definedName>
    <definedName name="__CXX5">'[3]5'!$F$175:$F$182</definedName>
    <definedName name="__CXX6">'[3]6'!$F$175:$F$182</definedName>
    <definedName name="__CXX7">'[3]7'!$F$175:$F$182</definedName>
    <definedName name="__CXX8">'[3]8'!$F$175:$F$182</definedName>
    <definedName name="__CXX9">'[3]9'!$F$175:$F$182</definedName>
    <definedName name="__EXX1">'[3]1'!$F$129:$F$168</definedName>
    <definedName name="__EXX2">'[3]2'!$F$129:$F$168</definedName>
    <definedName name="__EXX3">'[3]3'!$F$129:$F$168</definedName>
    <definedName name="__EXX4">'[3]4'!$F$129:$F$168</definedName>
    <definedName name="__EXX5">'[3]5'!$F$129:$F$168</definedName>
    <definedName name="__EXX6">'[3]6'!$F$129:$F$168</definedName>
    <definedName name="__EXX7">'[3]7'!$F$129:$F$168</definedName>
    <definedName name="__EXX8">'[3]8'!$F$129:$F$168</definedName>
    <definedName name="__EXX9">'[3]9'!$F$129:$F$168</definedName>
    <definedName name="__MXX1">'[3]1'!$F$13:$F$64</definedName>
    <definedName name="__MXX2">'[3]2'!$F$13:$F$64</definedName>
    <definedName name="__MXX3">'[3]3'!$F$13:$F$64</definedName>
    <definedName name="__MXX4">'[3]4'!$F$13:$F$64</definedName>
    <definedName name="__MXX5">'[3]5'!$F$13:$F$64</definedName>
    <definedName name="__MXX6">'[3]6'!$F$13:$F$64</definedName>
    <definedName name="__MXX7">'[3]7'!$F$13:$F$64</definedName>
    <definedName name="__MXX8">'[3]8'!$F$13:$F$64</definedName>
    <definedName name="__MXX9">'[3]9'!$F$13:$F$64</definedName>
    <definedName name="__PG1">#REF!</definedName>
    <definedName name="__SCH2">#REF!</definedName>
    <definedName name="__SXX1">'[3]1'!$F$71:$F$122</definedName>
    <definedName name="__SXX2">'[3]2'!$F$71:$F$122</definedName>
    <definedName name="__SXX3">'[3]3'!$F$71:$F$122</definedName>
    <definedName name="__SXX4">'[3]4'!$F$71:$F$122</definedName>
    <definedName name="__SXX5">'[3]5'!$F$71:$F$122</definedName>
    <definedName name="__SXX6">'[3]6'!$F$71:$F$122</definedName>
    <definedName name="__SXX7">'[3]7'!$F$71:$F$122</definedName>
    <definedName name="__SXX8">'[3]8'!$F$71:$F$122</definedName>
    <definedName name="__SXX9">'[3]9'!$F$71:$F$122</definedName>
    <definedName name="_1_">[2]DCF!#REF!</definedName>
    <definedName name="_1_____________ANNEXURE__A" localSheetId="3">#REF!</definedName>
    <definedName name="_1_____________ANNEXURE__A">#REF!</definedName>
    <definedName name="_10_________ANNEXURE__B" localSheetId="3">#REF!</definedName>
    <definedName name="_10_________ANNEXURE__B">#REF!</definedName>
    <definedName name="_11________ANNEXURE__A" localSheetId="3">#REF!</definedName>
    <definedName name="_11________ANNEXURE__A">#REF!</definedName>
    <definedName name="_12________ANNEXURE__B" localSheetId="3">#REF!</definedName>
    <definedName name="_12________ANNEXURE__B">#REF!</definedName>
    <definedName name="_13_______ANNEXURE__A" localSheetId="3">#REF!</definedName>
    <definedName name="_13_______ANNEXURE__A">#REF!</definedName>
    <definedName name="_14_______ANNEXURE__B" localSheetId="3">#REF!</definedName>
    <definedName name="_14_______ANNEXURE__B">#REF!</definedName>
    <definedName name="_15______ANNEXURE__A" localSheetId="3">#REF!</definedName>
    <definedName name="_15______ANNEXURE__A">#REF!</definedName>
    <definedName name="_16______ANNEXURE__B" localSheetId="3">#REF!</definedName>
    <definedName name="_16______ANNEXURE__B">#REF!</definedName>
    <definedName name="_17_____ANNEXURE__A" localSheetId="3">#REF!</definedName>
    <definedName name="_17_____ANNEXURE__A">#REF!</definedName>
    <definedName name="_18_____ANNEXURE__B" localSheetId="3">#REF!</definedName>
    <definedName name="_18_____ANNEXURE__B">#REF!</definedName>
    <definedName name="_18_0">[5]DCF!#REF!</definedName>
    <definedName name="_19____ANNEXURE__A" localSheetId="3">#REF!</definedName>
    <definedName name="_19____ANNEXURE__A">#REF!</definedName>
    <definedName name="_1ANNEXURE__A" localSheetId="3">#REF!</definedName>
    <definedName name="_1ANNEXURE__A">#REF!</definedName>
    <definedName name="_2_">[1]DCF!#REF!</definedName>
    <definedName name="_2_____________ANNEXURE__B" localSheetId="3">#REF!</definedName>
    <definedName name="_2_____________ANNEXURE__B">#REF!</definedName>
    <definedName name="_2_0">[2]DCF!#REF!</definedName>
    <definedName name="_20____ANNEXURE__B" localSheetId="3">#REF!</definedName>
    <definedName name="_20____ANNEXURE__B">#REF!</definedName>
    <definedName name="_21___ANNEXURE__A" localSheetId="3">#REF!</definedName>
    <definedName name="_21___ANNEXURE__A">#REF!</definedName>
    <definedName name="_22___ANNEXURE__B" localSheetId="3">#REF!</definedName>
    <definedName name="_22___ANNEXURE__B">#REF!</definedName>
    <definedName name="_23__ANNEXURE__A" localSheetId="3">#REF!</definedName>
    <definedName name="_23__ANNEXURE__A">#REF!</definedName>
    <definedName name="_24__ANNEXURE__B" localSheetId="3">#REF!</definedName>
    <definedName name="_24__ANNEXURE__B">#REF!</definedName>
    <definedName name="_25_ANNEXURE__A" localSheetId="3">#REF!</definedName>
    <definedName name="_25_ANNEXURE__A">#REF!</definedName>
    <definedName name="_26_ANNEXURE__B" localSheetId="3">#REF!</definedName>
    <definedName name="_26_ANNEXURE__B">#REF!</definedName>
    <definedName name="_27L">[5]DCF!#REF!</definedName>
    <definedName name="_28ANNEXURE__A" localSheetId="3">#REF!</definedName>
    <definedName name="_28ANNEXURE__A">#REF!</definedName>
    <definedName name="_2ANNEXURE__B" localSheetId="3">#REF!</definedName>
    <definedName name="_2ANNEXURE__B">#REF!</definedName>
    <definedName name="_3____________ANNEXURE__A" localSheetId="3">#REF!</definedName>
    <definedName name="_3____________ANNEXURE__A">#REF!</definedName>
    <definedName name="_30ANNEXURE__B" localSheetId="3">#REF!</definedName>
    <definedName name="_30ANNEXURE__B">#REF!</definedName>
    <definedName name="_36P_0Print_Area">[5]DCF!#REF!</definedName>
    <definedName name="_3L">[2]DCF!#REF!</definedName>
    <definedName name="_4_">[1]DCF!#REF!</definedName>
    <definedName name="_4____________ANNEXURE__B" localSheetId="3">#REF!</definedName>
    <definedName name="_4____________ANNEXURE__B">#REF!</definedName>
    <definedName name="_4P_0Print_Area">[2]DCF!#REF!</definedName>
    <definedName name="_5___________ANNEXURE__A" localSheetId="3">#REF!</definedName>
    <definedName name="_5___________ANNEXURE__A">#REF!</definedName>
    <definedName name="_6___________ANNEXURE__B" localSheetId="3">#REF!</definedName>
    <definedName name="_6___________ANNEXURE__B">#REF!</definedName>
    <definedName name="_6L">[1]DCF!#REF!</definedName>
    <definedName name="_7__________ANNEXURE__A" localSheetId="3">#REF!</definedName>
    <definedName name="_7__________ANNEXURE__A">#REF!</definedName>
    <definedName name="_8__________ANNEXURE__B" localSheetId="3">#REF!</definedName>
    <definedName name="_8__________ANNEXURE__B">#REF!</definedName>
    <definedName name="_8P__Print_Area">[1]DCF!#REF!</definedName>
    <definedName name="_9_">[5]DCF!#REF!</definedName>
    <definedName name="_9_________ANNEXURE__A" localSheetId="3">#REF!</definedName>
    <definedName name="_9_________ANNEXURE__A">#REF!</definedName>
    <definedName name="_C8" localSheetId="3">#REF!</definedName>
    <definedName name="_C8">#REF!</definedName>
    <definedName name="_CXX1">'[3]1'!$F$175:$F$182</definedName>
    <definedName name="_CXX2">'[3]2'!$F$175:$F$182</definedName>
    <definedName name="_CXX3">'[3]3'!$F$175:$F$182</definedName>
    <definedName name="_CXX4">'[3]4'!$F$175:$F$182</definedName>
    <definedName name="_CXX5">'[3]5'!$F$175:$F$182</definedName>
    <definedName name="_CXX6">'[3]6'!$F$175:$F$182</definedName>
    <definedName name="_CXX7">'[3]7'!$F$175:$F$182</definedName>
    <definedName name="_CXX8">'[3]8'!$F$175:$F$182</definedName>
    <definedName name="_CXX9">'[3]9'!$F$175:$F$182</definedName>
    <definedName name="_EXX1">'[3]1'!$F$129:$F$168</definedName>
    <definedName name="_EXX2">'[3]2'!$F$129:$F$168</definedName>
    <definedName name="_EXX3">'[3]3'!$F$129:$F$168</definedName>
    <definedName name="_EXX4">'[3]4'!$F$129:$F$168</definedName>
    <definedName name="_EXX5">'[3]5'!$F$129:$F$168</definedName>
    <definedName name="_EXX6">'[3]6'!$F$129:$F$168</definedName>
    <definedName name="_EXX7">'[3]7'!$F$129:$F$168</definedName>
    <definedName name="_EXX8">'[3]8'!$F$129:$F$168</definedName>
    <definedName name="_EXX9">'[3]9'!$F$129:$F$168</definedName>
    <definedName name="_Fill" hidden="1">[6]PRELIMIN!#REF!</definedName>
    <definedName name="_filll" hidden="1">[6]PRELIMIN!#REF!</definedName>
    <definedName name="_J" localSheetId="2">[1]DCF!#REF!</definedName>
    <definedName name="_J">[2]DCF!#REF!</definedName>
    <definedName name="_MXX1">'[3]1'!$F$13:$F$64</definedName>
    <definedName name="_MXX2">'[3]2'!$F$13:$F$64</definedName>
    <definedName name="_MXX3">'[3]3'!$F$13:$F$64</definedName>
    <definedName name="_MXX4">'[3]4'!$F$13:$F$64</definedName>
    <definedName name="_MXX5">'[3]5'!$F$13:$F$64</definedName>
    <definedName name="_MXX6">'[3]6'!$F$13:$F$64</definedName>
    <definedName name="_MXX7">'[3]7'!$F$13:$F$64</definedName>
    <definedName name="_MXX8">'[3]8'!$F$13:$F$64</definedName>
    <definedName name="_MXX9">'[3]9'!$F$13:$F$64</definedName>
    <definedName name="_Order1" hidden="1">255</definedName>
    <definedName name="_Parse_In" localSheetId="3" hidden="1">#REF!</definedName>
    <definedName name="_Parse_In" hidden="1">#REF!</definedName>
    <definedName name="_Parse_Out" localSheetId="3" hidden="1">#REF!</definedName>
    <definedName name="_Parse_Out" hidden="1">#REF!</definedName>
    <definedName name="_PG2">#REF!</definedName>
    <definedName name="_SXX1">'[3]1'!$F$71:$F$122</definedName>
    <definedName name="_SXX2">'[3]2'!$F$71:$F$122</definedName>
    <definedName name="_SXX3">'[3]3'!$F$71:$F$122</definedName>
    <definedName name="_SXX4">'[3]4'!$F$71:$F$122</definedName>
    <definedName name="_SXX5">'[3]5'!$F$71:$F$122</definedName>
    <definedName name="_SXX6">'[3]6'!$F$71:$F$122</definedName>
    <definedName name="_SXX7">'[3]7'!$F$71:$F$122</definedName>
    <definedName name="_SXX8">'[3]8'!$F$71:$F$122</definedName>
    <definedName name="_SXX9">'[3]9'!$F$71:$F$122</definedName>
    <definedName name="_Table2_In2" hidden="1">'[7]FEAS(INPUT)'!#REF!</definedName>
    <definedName name="_Table2_Out" hidden="1">'[7]FEAS(INPUT)'!#REF!</definedName>
    <definedName name="_Z" localSheetId="3">#REF!</definedName>
    <definedName name="_Z">#REF!</definedName>
    <definedName name="A" localSheetId="3">#REF!</definedName>
    <definedName name="A">#REF!</definedName>
    <definedName name="A_Prelims">#REF!</definedName>
    <definedName name="ACwvu.all." localSheetId="3" hidden="1">#REF!</definedName>
    <definedName name="ACwvu.all." hidden="1">#REF!</definedName>
    <definedName name="ACwvu.prices." localSheetId="3" hidden="1">#REF!</definedName>
    <definedName name="ACwvu.prices." hidden="1">#REF!</definedName>
    <definedName name="ACwvu.summary." localSheetId="3" hidden="1">#REF!</definedName>
    <definedName name="ACwvu.summary." hidden="1">#REF!</definedName>
    <definedName name="ANAL" localSheetId="3">#REF!</definedName>
    <definedName name="ANAL">#REF!</definedName>
    <definedName name="ANNEX_B___C">[8]Assumptions!#REF!</definedName>
    <definedName name="ANNEXURE__A_">[8]Assumptions!#REF!</definedName>
    <definedName name="ANNEXURE__B_">[8]Assumptions!#REF!</definedName>
    <definedName name="area">'[9]Initial Data'!$G$23</definedName>
    <definedName name="Area_Print" localSheetId="3">#REF!</definedName>
    <definedName name="Area_Print" localSheetId="5">#REF!</definedName>
    <definedName name="Area_Print">#REF!</definedName>
    <definedName name="b">'[10]2001'!$A$8:$B$16</definedName>
    <definedName name="B_Alterations">#REF!</definedName>
    <definedName name="Balustrading">[11]BOQ!$C$373</definedName>
    <definedName name="BPL">[12]Re!$D$293:$D$314</definedName>
    <definedName name="BuildersWork">[11]BOQ!$C$430</definedName>
    <definedName name="C_Earthworks">#REF!</definedName>
    <definedName name="CAD">#REF!</definedName>
    <definedName name="Cadmesure">#REF!</definedName>
    <definedName name="Carpentry">[11]BOQ!$C$332</definedName>
    <definedName name="CCC" localSheetId="3">#REF!</definedName>
    <definedName name="CCC">#REF!</definedName>
    <definedName name="Ceilings">[11]BOQ!$C$359</definedName>
    <definedName name="Clear_CAST_Price_Summary" localSheetId="2">#N/A</definedName>
    <definedName name="Clear_CAST_Price_Summary" localSheetId="3">'P&amp;Gs and SHERQ'!Clear_CAST_Price_Summary</definedName>
    <definedName name="Clear_CAST_Price_Summary">[13]!Clear_CAST_Price_Summary</definedName>
    <definedName name="Code">'[14]CASHFLOW CODES'!$A$11</definedName>
    <definedName name="COntractName">#REF!</definedName>
    <definedName name="COVER">[15]Cover!#REF!</definedName>
    <definedName name="CR" localSheetId="3">#REF!</definedName>
    <definedName name="CR">#REF!</definedName>
    <definedName name="cum_balance" localSheetId="3">OFFSET(#REF!,2,0,'P&amp;Gs and SHERQ'!nper,1)</definedName>
    <definedName name="cum_balance">OFFSET(#REF!,2,0,nper,1)</definedName>
    <definedName name="cum_interest" localSheetId="3">OFFSET(#REF!,2,0,'P&amp;Gs and SHERQ'!nper,1)</definedName>
    <definedName name="cum_interest">OFFSET(#REF!,2,0,nper,1)</definedName>
    <definedName name="cum_payments" localSheetId="3">OFFSET(#REF!,2,0,'P&amp;Gs and SHERQ'!nper,1)</definedName>
    <definedName name="cum_payments">OFFSET(#REF!,2,0,nper,1)</definedName>
    <definedName name="cum_principal" localSheetId="3">OFFSET(#REF!,2,0,'P&amp;Gs and SHERQ'!nper,1)</definedName>
    <definedName name="cum_principal">OFFSET(#REF!,2,0,nper,1)</definedName>
    <definedName name="currency">'[9]Initial Data'!$G$19</definedName>
    <definedName name="Cwvu.summary." localSheetId="3" hidden="1">#REF!</definedName>
    <definedName name="Cwvu.summary." hidden="1">#REF!</definedName>
    <definedName name="CXV" localSheetId="3">#REF!</definedName>
    <definedName name="CXV">#REF!</definedName>
    <definedName name="CXXX">'[3]10'!$F$175:$F$182</definedName>
    <definedName name="D" localSheetId="3">#REF!</definedName>
    <definedName name="D">#REF!</definedName>
    <definedName name="D_Concrete">#REF!</definedName>
    <definedName name="D_Masonry">#REF!</definedName>
    <definedName name="Data" localSheetId="3">#REF!</definedName>
    <definedName name="Data" localSheetId="5">#REF!</definedName>
    <definedName name="Data">#REF!</definedName>
    <definedName name="Data_Daywork" localSheetId="3">#REF!</definedName>
    <definedName name="Data_Daywork" localSheetId="5">#REF!</definedName>
    <definedName name="Data_Daywork">#REF!</definedName>
    <definedName name="Data_Opt_Bill5" localSheetId="3">#REF!</definedName>
    <definedName name="Data_Opt_Bill5" localSheetId="5">#REF!</definedName>
    <definedName name="Data_Opt_Bill5">#REF!</definedName>
    <definedName name="DATA1" localSheetId="2">'[16]Unit 1'!$I$18:$P$37,'[16]Unit 1'!$I$41:$P$60,'[16]Unit 1'!$I$64:$P$83,'[16]Unit 1'!$I$87:$P$106,'[16]Unit 1'!$I$110:$P$135,'[16]Unit 1'!$I$139:$P$158,'[16]Unit 1'!$I$162:$P$181</definedName>
    <definedName name="DATA1">'[17]Unit 1'!$I$18:$P$37,'[17]Unit 1'!$I$41:$P$60,'[17]Unit 1'!$I$64:$P$83,'[17]Unit 1'!$I$87:$P$106,'[17]Unit 1'!$I$110:$P$135,'[17]Unit 1'!$I$139:$P$158,'[17]Unit 1'!$I$162:$P$181</definedName>
    <definedName name="DATA10" localSheetId="2">'[16]Unit 5'!$I$274:$P$293,'[16]Unit 5'!$I$298:$O$298,'[16]Unit 5'!$P$298:$P$312,'[16]Unit 5'!$I$298:$P$477,'[16]Unit 5'!$I$481:$P$500,'[16]Unit 5'!$I$504:$P$871,'[16]Unit 5'!$I$875:$P$888</definedName>
    <definedName name="DATA10">'[17]Unit 5'!$I$274:$P$293,'[17]Unit 5'!$I$298:$O$298,'[17]Unit 5'!$P$298:$P$312,'[17]Unit 5'!$I$298:$P$477,'[17]Unit 5'!$I$481:$P$500,'[17]Unit 5'!$I$504:$P$871,'[17]Unit 5'!$I$875:$P$888</definedName>
    <definedName name="DATA11" localSheetId="2">'[16]Unit 6'!$I$18:$P$37,'[16]Unit 6'!$I$41:$P$60,'[16]Unit 6'!$I$64:$P$83,'[16]Unit 6'!$I$87:$P$106,'[16]Unit 6'!$I$110:$P$135,'[16]Unit 6'!$I$139:$K$139,'[16]Unit 6'!$K$139:$P$158,'[16]Unit 6'!$I$139:$P$158,'[16]Unit 6'!$I$162:$N$162,'[16]Unit 6'!$P$163,'[16]Unit 6'!$I$162:$P$181</definedName>
    <definedName name="DATA11">'[17]Unit 6'!$I$18:$P$37,'[17]Unit 6'!$I$41:$P$60,'[17]Unit 6'!$I$64:$P$83,'[17]Unit 6'!$I$87:$P$106,'[17]Unit 6'!$I$110:$P$135,'[17]Unit 6'!$I$139:$K$139,'[17]Unit 6'!$K$139:$P$158,'[17]Unit 6'!$I$139:$P$158,'[17]Unit 6'!$I$162:$N$162,'[17]Unit 6'!$P$163,'[17]Unit 6'!$I$162:$P$181</definedName>
    <definedName name="DATA12" localSheetId="2">'[16]Unit 6'!$I$274:$P$293,'[16]Unit 6'!$I$298:$P$477,'[16]Unit 6'!$I$481:$P$500,'[16]Unit 6'!$I$504:$P$871,'[16]Unit 6'!$I$875:$P$888</definedName>
    <definedName name="DATA12">'[17]Unit 6'!$I$274:$P$293,'[17]Unit 6'!$I$298:$P$477,'[17]Unit 6'!$I$481:$P$500,'[17]Unit 6'!$I$504:$P$871,'[17]Unit 6'!$I$875:$P$888</definedName>
    <definedName name="DATA13" localSheetId="2">'[16]Common Plant'!$I$18:$P$37,'[16]Common Plant'!$I$41:$P$60,'[16]Common Plant'!$I$64:$P$83,'[16]Common Plant'!$I$87:$P$106,'[16]Common Plant'!$I$110:$P$135,'[16]Common Plant'!$I$139:$P$158,'[16]Common Plant'!$I$162:$P$181,'[16]Common Plant'!$I$185:$P$210</definedName>
    <definedName name="DATA13">'[17]Common Plant'!$I$18:$P$37,'[17]Common Plant'!$I$41:$P$60,'[17]Common Plant'!$I$64:$P$83,'[17]Common Plant'!$I$87:$P$106,'[17]Common Plant'!$I$110:$P$135,'[17]Common Plant'!$I$139:$P$158,'[17]Common Plant'!$I$162:$P$181,'[17]Common Plant'!$I$185:$P$210</definedName>
    <definedName name="DATA14" localSheetId="2">'[16]Common Plant'!$I$214:$P$237,'[16]Common Plant'!$I$241:$P$270,'[16]Common Plant'!$I$274:$P$293,'[16]Common Plant'!$I$298:$P$477,'[16]Common Plant'!$I$481:$P$500,'[16]Common Plant'!$I$504:$P$871,'[16]Common Plant'!$I$875:$P$888</definedName>
    <definedName name="DATA14">'[17]Common Plant'!$I$214:$P$237,'[17]Common Plant'!$I$241:$P$270,'[17]Common Plant'!$I$274:$P$293,'[17]Common Plant'!$I$298:$P$477,'[17]Common Plant'!$I$481:$P$500,'[17]Common Plant'!$I$504:$P$871,'[17]Common Plant'!$I$875:$P$888</definedName>
    <definedName name="DATA2" localSheetId="2">'[16]Unit 1'!$I$185:$P$210,'[16]Unit 1'!$I$214:$P$237,'[16]Unit 1'!$I$241:$P$270,'[16]Unit 1'!$I$274:$P$293,'[16]Unit 1'!$I$298:$P$477,'[16]Unit 1'!$I$481:$P$500,'[16]Unit 1'!$I$504:$P$871,'[16]Unit 1'!$I$875:$P$888</definedName>
    <definedName name="DATA2">'[17]Unit 1'!$I$185:$P$210,'[17]Unit 1'!$I$214:$P$237,'[17]Unit 1'!$I$241:$P$270,'[17]Unit 1'!$I$274:$P$293,'[17]Unit 1'!$I$298:$P$477,'[17]Unit 1'!$I$481:$P$500,'[17]Unit 1'!$I$504:$P$871,'[17]Unit 1'!$I$875:$P$888</definedName>
    <definedName name="DATA3" localSheetId="2">'[16]Unit 2'!$I$18:$P$37,'[16]Unit 2'!$I$41:$P$60,'[16]Unit 2'!$I$64:$P$83,'[16]Unit 2'!$I$87:$P$106,'[16]Unit 2'!$I$110:$P$135,'[16]Unit 2'!$I$139:$P$158,'[16]Unit 2'!$I$162:$P$181,'[16]Unit 2'!$I$185:$P$210,'[16]Unit 2'!$I$214:$P$237,'[16]Unit 2'!$I$241:$P$270</definedName>
    <definedName name="DATA3">'[17]Unit 2'!$I$18:$P$37,'[17]Unit 2'!$I$41:$P$60,'[17]Unit 2'!$I$64:$P$83,'[17]Unit 2'!$I$87:$P$106,'[17]Unit 2'!$I$110:$P$135,'[17]Unit 2'!$I$139:$P$158,'[17]Unit 2'!$I$162:$P$181,'[17]Unit 2'!$I$185:$P$210,'[17]Unit 2'!$I$214:$P$237,'[17]Unit 2'!$I$241:$P$270</definedName>
    <definedName name="DATA4" localSheetId="2">'[16]Unit 2'!$I$274:$P$293,'[16]Unit 2'!$I$298:$P$477,'[16]Unit 2'!$I$481:$P$500,'[16]Unit 2'!$I$504:$P$871,'[16]Unit 2'!$I$875:$P$888</definedName>
    <definedName name="DATA4">'[17]Unit 2'!$I$274:$P$293,'[17]Unit 2'!$I$298:$P$477,'[17]Unit 2'!$I$481:$P$500,'[17]Unit 2'!$I$504:$P$871,'[17]Unit 2'!$I$875:$P$888</definedName>
    <definedName name="DATA5" localSheetId="2">'[16]Unit 3'!$I$18:$P$37,'[16]Unit 3'!$I$41:$P$60,'[16]Unit 3'!$I$64:$P$83,'[16]Unit 3'!$I$87:$P$106,'[16]Unit 3'!$I$110:$P$135,'[16]Unit 3'!$I$139:$P$158,'[16]Unit 3'!$I$162:$P$181,'[16]Unit 3'!$I$185:$P$210,'[16]Unit 3'!$I$214:$P$237,'[16]Unit 3'!$I$241:$P$270</definedName>
    <definedName name="DATA5">'[17]Unit 3'!$I$18:$P$37,'[17]Unit 3'!$I$41:$P$60,'[17]Unit 3'!$I$64:$P$83,'[17]Unit 3'!$I$87:$P$106,'[17]Unit 3'!$I$110:$P$135,'[17]Unit 3'!$I$139:$P$158,'[17]Unit 3'!$I$162:$P$181,'[17]Unit 3'!$I$185:$P$210,'[17]Unit 3'!$I$214:$P$237,'[17]Unit 3'!$I$241:$P$270</definedName>
    <definedName name="DATA6" localSheetId="2">'[16]Unit 3'!$I$274:$P$293,'[16]Unit 3'!$I$298:$P$477,'[16]Unit 3'!$I$481:$P$500,'[16]Unit 3'!$I$504:$P$871,'[16]Unit 3'!$I$875:$P$888</definedName>
    <definedName name="DATA6">'[17]Unit 3'!$I$274:$P$293,'[17]Unit 3'!$I$298:$P$477,'[17]Unit 3'!$I$481:$P$500,'[17]Unit 3'!$I$504:$P$871,'[17]Unit 3'!$I$875:$P$888</definedName>
    <definedName name="DATA7" localSheetId="2">'[16]Unit 4'!$I$18:$P$37,'[16]Unit 4'!$I$41:$P$60,'[16]Unit 4'!$I$64:$P$83,'[16]Unit 4'!$I$87:$P$106,'[16]Unit 4'!$I$110:$P$135,'[16]Unit 4'!$I$139:$P$158,'[16]Unit 4'!$I$162:$P$181,'[16]Unit 4'!$I$185:$P$210,'[16]Unit 4'!$I$214:$P$237,'[16]Unit 4'!$I$241:$P$270</definedName>
    <definedName name="DATA7">'[17]Unit 4'!$I$18:$P$37,'[17]Unit 4'!$I$41:$P$60,'[17]Unit 4'!$I$64:$P$83,'[17]Unit 4'!$I$87:$P$106,'[17]Unit 4'!$I$110:$P$135,'[17]Unit 4'!$I$139:$P$158,'[17]Unit 4'!$I$162:$P$181,'[17]Unit 4'!$I$185:$P$210,'[17]Unit 4'!$I$214:$P$237,'[17]Unit 4'!$I$241:$P$270</definedName>
    <definedName name="DATA8" localSheetId="2">'[16]Unit 4'!$I$274:$P$293,'[16]Unit 4'!$I$298:$P$477,'[16]Unit 4'!$I$481:$P$500,'[16]Unit 4'!$I$504:$P$871,'[16]Unit 4'!$I$875:$P$888</definedName>
    <definedName name="DATA8">'[17]Unit 4'!$I$274:$P$293,'[17]Unit 4'!$I$298:$P$477,'[17]Unit 4'!$I$481:$P$500,'[17]Unit 4'!$I$504:$P$871,'[17]Unit 4'!$I$875:$P$888</definedName>
    <definedName name="DATA9" localSheetId="2">'[16]Unit 5'!$I$18:$P$37,'[16]Unit 5'!$I$41:$P$60,'[16]Unit 5'!$I$64:$P$83,'[16]Unit 5'!$I$87:$P$106,'[16]Unit 5'!$I$110:$P$135,'[16]Unit 5'!$I$139:$P$158,'[16]Unit 5'!$I$162:$P$181,'[16]Unit 5'!$I$185:$P$210,'[16]Unit 5'!$I$214:$P$237,'[16]Unit 5'!$I$241:$P$270</definedName>
    <definedName name="DATA9">'[17]Unit 5'!$I$18:$P$37,'[17]Unit 5'!$I$41:$P$60,'[17]Unit 5'!$I$64:$P$83,'[17]Unit 5'!$I$87:$P$106,'[17]Unit 5'!$I$110:$P$135,'[17]Unit 5'!$I$139:$P$158,'[17]Unit 5'!$I$162:$P$181,'[17]Unit 5'!$I$185:$P$210,'[17]Unit 5'!$I$214:$P$237,'[17]Unit 5'!$I$241:$P$270</definedName>
    <definedName name="DAVID" localSheetId="2">[18]VIABILITY!#REF!</definedName>
    <definedName name="DAVID">[19]VIABILITY!#REF!</definedName>
    <definedName name="DealData">#REF!</definedName>
    <definedName name="dfkjgjksdf" localSheetId="3">#REF!</definedName>
    <definedName name="dfkjgjksdf">#REF!</definedName>
    <definedName name="Dls">[3]Ein!$C$1143:$C$1162</definedName>
    <definedName name="Down_Payment" localSheetId="3">#REF!</definedName>
    <definedName name="Down_Payment">#REF!</definedName>
    <definedName name="DUC" localSheetId="3">#REF!</definedName>
    <definedName name="DUC">#REF!</definedName>
    <definedName name="DV" localSheetId="3">#REF!</definedName>
    <definedName name="DV">#REF!</definedName>
    <definedName name="e.11">'[9]Cost Plan'!$A$3826</definedName>
    <definedName name="e.12">'[9]Cost Plan'!$A$4454</definedName>
    <definedName name="e.13">'[9]Cost Plan'!$A$4719</definedName>
    <definedName name="e.14">'[9]Cost Plan'!$A$5120</definedName>
    <definedName name="e.23">'[9]Cost Plan'!$A$5688</definedName>
    <definedName name="e.3">'[9]Cost Plan'!$A$40</definedName>
    <definedName name="e.4">'[9]Cost Plan'!$A$49</definedName>
    <definedName name="e.5">'[9]Cost Plan'!$A$63</definedName>
    <definedName name="e.6">'[9]Cost Plan'!$A$70</definedName>
    <definedName name="e.7">'[9]Cost Plan'!$A$755</definedName>
    <definedName name="e.8">'[9]Cost Plan'!$A$931</definedName>
    <definedName name="E_Waterproofing">#REF!</definedName>
    <definedName name="Earthworks">[11]BOQ!$C$14</definedName>
    <definedName name="EEE">[3]E!#REF!</definedName>
    <definedName name="ELC">[20]Qm!#REF!</definedName>
    <definedName name="ELE">[20]Qm!#REF!</definedName>
    <definedName name="Electrical">[11]BOQ!$C$396</definedName>
    <definedName name="Electronic">[11]BOQ!$C$398</definedName>
    <definedName name="ELM">[20]Qm!#REF!</definedName>
    <definedName name="ELS">[20]Qm!#REF!</definedName>
    <definedName name="END_of_PRICE_FIX_SUMMARY" localSheetId="3">#REF!</definedName>
    <definedName name="END_of_PRICE_FIX_SUMMARY">#REF!</definedName>
    <definedName name="Ennd" localSheetId="3">#REF!</definedName>
    <definedName name="Ennd">#REF!</definedName>
    <definedName name="ER" localSheetId="3">#REF!</definedName>
    <definedName name="ER">#REF!</definedName>
    <definedName name="EUR" localSheetId="2">'[21]Cover SHT'!$B$2</definedName>
    <definedName name="EUR">'[22]Cover SHT'!$B$2</definedName>
    <definedName name="Excel_BuiltIn__FilterDatabase_15">"$'ESTIMATE SUMMARY'.$#REF!$#REF!:$#REF!$#REF!"</definedName>
    <definedName name="Export_Tender" localSheetId="3">#REF!</definedName>
    <definedName name="Export_Tender">#REF!</definedName>
    <definedName name="External">[11]BOQ!$C$416</definedName>
    <definedName name="EXXX">'[3]10'!$F$129:$F$168</definedName>
    <definedName name="fakt" localSheetId="2">[23]Activities!#REF!</definedName>
    <definedName name="fakt">[24]Activities!#REF!</definedName>
    <definedName name="Fees" localSheetId="2">SUM(#REF!)</definedName>
    <definedName name="FEES" hidden="1">'[25]FEAS(INPUT)'!#REF!</definedName>
    <definedName name="Fire">[11]BOQ!$C$408</definedName>
    <definedName name="FLoorCov">[11]BOQ!$C$361</definedName>
    <definedName name="FLYSHEET1">[15]Cover!#REF!</definedName>
    <definedName name="FLYSHEET2">[15]Cover!#REF!</definedName>
    <definedName name="FLYSHEET3">[15]Cover!#REF!</definedName>
    <definedName name="fpdate" localSheetId="3">#REF!</definedName>
    <definedName name="fpdate">#REF!</definedName>
    <definedName name="g">[5]DCF!#REF!</definedName>
    <definedName name="G_Ceilings">#REF!</definedName>
    <definedName name="GarageDoors">[11]BOQ!$C$375</definedName>
    <definedName name="GBP" localSheetId="2">'[21]Cover SHT'!$B$1</definedName>
    <definedName name="GBP">'[22]Cover SHT'!$B$1</definedName>
    <definedName name="GENERAL" localSheetId="3">#REF!</definedName>
    <definedName name="GENERAL">#REF!</definedName>
    <definedName name="GENERAL_SETTINGS_AND_CONVEYOR__INFORMATION" localSheetId="3">#REF!</definedName>
    <definedName name="GENERAL_SETTINGS_AND_CONVEYOR__INFORMATION">#REF!</definedName>
    <definedName name="GenSetConInfo" localSheetId="3">#REF!</definedName>
    <definedName name="GenSetConInfo">#REF!</definedName>
    <definedName name="gfre">[26]ESTIMATE!$M$7:$IV$7623</definedName>
    <definedName name="ggg" localSheetId="3">#REF!</definedName>
    <definedName name="ggg">#REF!</definedName>
    <definedName name="GGGG" localSheetId="3">#REF!</definedName>
    <definedName name="GGGG">#REF!</definedName>
    <definedName name="gggggg" localSheetId="3">#REF!</definedName>
    <definedName name="gggggg">#REF!</definedName>
    <definedName name="Glazing">[11]BOQ!$C$410</definedName>
    <definedName name="Granite">[11]BOQ!$C$424</definedName>
    <definedName name="H_FloorCov">#REF!</definedName>
    <definedName name="HBL">[12]Re!$D$250:$D$291</definedName>
    <definedName name="HSC">[12]Re!$D$94:$D$145</definedName>
    <definedName name="I" localSheetId="3">#REF!</definedName>
    <definedName name="I">#REF!</definedName>
    <definedName name="I_Steel">#REF!</definedName>
    <definedName name="Impact_Codes" localSheetId="3">#REF!</definedName>
    <definedName name="Impact_Codes">#REF!</definedName>
    <definedName name="INCOME" localSheetId="3">#REF!</definedName>
    <definedName name="INCOME">#REF!</definedName>
    <definedName name="Income2">[26]ESTIMATE!$A$1:$M$615</definedName>
    <definedName name="INDEX">[15]Cover!#REF!</definedName>
    <definedName name="Indices" localSheetId="3">#REF!</definedName>
    <definedName name="Indices">#REF!</definedName>
    <definedName name="int_rate_history" localSheetId="3">OFFSET(#REF!,2,0,'P&amp;Gs and SHERQ'!nper,1)</definedName>
    <definedName name="int_rate_history">OFFSET(#REF!,2,0,nper,1)</definedName>
    <definedName name="Ironomng">[11]BOQ!$C$363</definedName>
    <definedName name="J_Metalwork">#REF!</definedName>
    <definedName name="K_Plastering">#REF!</definedName>
    <definedName name="L_Tiling">#REF!</definedName>
    <definedName name="Landscaping">[11]BOQ!$C$414</definedName>
    <definedName name="LiftArc">[11]BOQ!$C$402</definedName>
    <definedName name="Lifts">[11]BOQ!$C$400</definedName>
    <definedName name="LIST" localSheetId="3">#REF!</definedName>
    <definedName name="LIST">#REF!</definedName>
    <definedName name="LSC">[12]Re!$D$237:$D$248</definedName>
    <definedName name="M_Paintwork">#REF!</definedName>
    <definedName name="major" localSheetId="2">#REF!</definedName>
    <definedName name="major">[19]VIABILITY!#REF!</definedName>
    <definedName name="Markup">'[9]Initial Data'!$G$20</definedName>
    <definedName name="Materials">[11]BOQ!$C$433</definedName>
    <definedName name="Mechanical">[11]BOQ!$C$404</definedName>
    <definedName name="menu">[27]Sundry!$C$2:$D$10</definedName>
    <definedName name="menu2">[27]Sundry!$E$2:$F$7</definedName>
    <definedName name="Metalwork">[11]BOQ!$C$367</definedName>
    <definedName name="MMM" localSheetId="3">#REF!</definedName>
    <definedName name="MMM">#REF!</definedName>
    <definedName name="Module1.CF_Data" localSheetId="2">#N/A</definedName>
    <definedName name="Module1.CF_Data" localSheetId="3">'P&amp;Gs and SHERQ'!Module1.CF_Data</definedName>
    <definedName name="Module1.CF_Data">[13]!Module1.CF_Data</definedName>
    <definedName name="Module1.Collect_Data" localSheetId="2">#N/A</definedName>
    <definedName name="Module1.Collect_Data" localSheetId="3">'P&amp;Gs and SHERQ'!Module1.Collect_Data</definedName>
    <definedName name="Module1.Collect_Data">[13]!Module1.Collect_Data</definedName>
    <definedName name="mos">#REF!</definedName>
    <definedName name="MotorLocalCost" localSheetId="3">#REF!</definedName>
    <definedName name="MotorLocalCost">#REF!</definedName>
    <definedName name="MXXX">'[3]10'!$F$13:$F$64</definedName>
    <definedName name="N_ExternalWork">#REF!</definedName>
    <definedName name="ND">[15]Cover!#REF!</definedName>
    <definedName name="Net_YTD_Balance">OFFSET([28]CashFlow_Data!$L$9,0,0,COUNTIF([28]CashFlow_Data!$B$9:$B$68,"&gt;3000"),1)</definedName>
    <definedName name="Net_YTD_Balance_Including_Interest">OFFSET([28]CashFlow_Data!$O$9,0,0,COUNTIF([28]CashFlow_Data!$B$9:$B$68,"&gt;3000"),1)</definedName>
    <definedName name="Net_YTD_Interest">OFFSET([28]CashFlow_Data!$N$9,0,0,COUNTIF([28]CashFlow_Data!$B$9:$B$68,"&gt;3000"),1)</definedName>
    <definedName name="Nicol">#REF!</definedName>
    <definedName name="NOTES" localSheetId="3">#REF!</definedName>
    <definedName name="NOTES">#REF!</definedName>
    <definedName name="nper" localSheetId="3">'P&amp;Gs and SHERQ'!term*12</definedName>
    <definedName name="nper">term*12</definedName>
    <definedName name="Open">#REF!</definedName>
    <definedName name="Operating_Instructions" localSheetId="3">#REF!</definedName>
    <definedName name="Operating_Instructions">#REF!</definedName>
    <definedName name="OpInst" localSheetId="3">#REF!</definedName>
    <definedName name="OpInst">#REF!</definedName>
    <definedName name="oppps" localSheetId="3">#REF!</definedName>
    <definedName name="oppps">#REF!</definedName>
    <definedName name="p">[5]DCF!#REF!</definedName>
    <definedName name="PAGE1">#N/A</definedName>
    <definedName name="pgone" localSheetId="3">#REF!</definedName>
    <definedName name="pgone">#REF!</definedName>
    <definedName name="pgtwo" localSheetId="3">#REF!</definedName>
    <definedName name="pgtwo">#REF!</definedName>
    <definedName name="PJ" localSheetId="3">[8]Assumptions!#REF!</definedName>
    <definedName name="PJ">[8]Assumptions!#REF!</definedName>
    <definedName name="Plumbing">#REF!</definedName>
    <definedName name="Pools">[11]BOQ!$C$420</definedName>
    <definedName name="PostTen">[11]BOQ!$C$330</definedName>
    <definedName name="PR" localSheetId="3">#REF!</definedName>
    <definedName name="PR">#REF!</definedName>
    <definedName name="print">#REF!</definedName>
    <definedName name="_xlnm.Print_Area" localSheetId="0">'Cover Page'!$B$2:$C$32</definedName>
    <definedName name="_xlnm.Print_Area" localSheetId="4">'DGA '!$A$1:$G$34</definedName>
    <definedName name="_xlnm.Print_Area" localSheetId="2">'P&amp;G''s'!$A$1:$G$96</definedName>
    <definedName name="_xlnm.Print_Area" localSheetId="3">#REF!</definedName>
    <definedName name="_xlnm.Print_Area" localSheetId="5">Summary!$A$1:$F$8</definedName>
    <definedName name="_xlnm.Print_Area">#REF!</definedName>
    <definedName name="PRINT_area_M">#REF!</definedName>
    <definedName name="Print_Area_MI" localSheetId="3">#REF!</definedName>
    <definedName name="Print_Area_MI">#REF!</definedName>
    <definedName name="Print_Area_MI_12">"$#REF!.$A$2:$M$487"</definedName>
    <definedName name="Print_Area_MI_15">#REF!</definedName>
    <definedName name="Print_Area_MI_18">"$#REF!.$A$1:$N$465"</definedName>
    <definedName name="Print_Area_MI_2">"$#REF!.$A$2:$M$487"</definedName>
    <definedName name="Print_Area_MI_3">"$#REF!.$A$2:$M$487"</definedName>
    <definedName name="Print_Area_MI_38">"$#REF!.$A$2:$L$37"</definedName>
    <definedName name="Print_Area_MI_4">"$#REF!.$A$2:$M$487"</definedName>
    <definedName name="Print_Area_MI_5">"$#REF!.$A$2:$M$487"</definedName>
    <definedName name="Print_Area_MI_6">"$#REF!.$A$2:$M$487"</definedName>
    <definedName name="Print_Area_MI_7">"$#REF!.$A$2:$M$487"</definedName>
    <definedName name="Print_Area_MI_8">"$#REF!.$A$2:$M$487"</definedName>
    <definedName name="Print_Area_MI1">[29]ESTIMATE!$A$1:$M$613</definedName>
    <definedName name="_xlnm.Print_Titles" localSheetId="4">'DGA '!$3:$4</definedName>
    <definedName name="_xlnm.Print_Titles">#REF!</definedName>
    <definedName name="Prof">#REF!</definedName>
    <definedName name="Prof_fees" localSheetId="3">#REF!</definedName>
    <definedName name="Prof_fees">#REF!</definedName>
    <definedName name="Prof_fees_12">"$#REF!.$F$31"</definedName>
    <definedName name="Prof_fees_18">"$#REF!.$F$36"</definedName>
    <definedName name="Prof_fees_2">"$#REF!.$F$31"</definedName>
    <definedName name="Prof_fees_38">"$#REF!.$F$34"</definedName>
    <definedName name="Prof_fees_4">"$#REF!.$F$31"</definedName>
    <definedName name="Prof_fees_5">"$#REF!.$F$31"</definedName>
    <definedName name="Prof_fees_6">"$#REF!.$F$31"</definedName>
    <definedName name="Prof_fees_7">"$#REF!.$F$31"</definedName>
    <definedName name="Prof_fees_8">"$#REF!.$F$31"</definedName>
    <definedName name="Prof_fees1">#REF!</definedName>
    <definedName name="Profees">'[30]Storage Units'!$F$48</definedName>
    <definedName name="Profit">[11]BOQ!$C$431</definedName>
    <definedName name="prot4" localSheetId="2">#N/A</definedName>
    <definedName name="prot4" localSheetId="3">'P&amp;Gs and SHERQ'!prot4</definedName>
    <definedName name="prot4">[13]!prot4</definedName>
    <definedName name="prot5" localSheetId="2">#N/A</definedName>
    <definedName name="prot5" localSheetId="3">'P&amp;Gs and SHERQ'!prot5</definedName>
    <definedName name="prot5">[13]!prot5</definedName>
    <definedName name="protection">[5]DCF!#REF!</definedName>
    <definedName name="QuoteBody">[27]QRateForms!#REF!</definedName>
    <definedName name="QuoteNo">#REF!</definedName>
    <definedName name="rate">'[9]Initial Data'!$H$22</definedName>
    <definedName name="RateBody">[27]QRateForms!#REF!</definedName>
    <definedName name="RBL">[12]Re!$D$147:$D$182</definedName>
    <definedName name="RED">[12]Re!$D$184:$D$235</definedName>
    <definedName name="Ref" localSheetId="3">#REF!</definedName>
    <definedName name="Ref">#REF!</definedName>
    <definedName name="RENE" localSheetId="3">#REF!</definedName>
    <definedName name="RENE">#REF!</definedName>
    <definedName name="Ress" localSheetId="3">#REF!</definedName>
    <definedName name="Ress">#REF!</definedName>
    <definedName name="REST" localSheetId="3">#REF!</definedName>
    <definedName name="REST">#REF!</definedName>
    <definedName name="Revolving">[11]BOQ!$C$412</definedName>
    <definedName name="Rwvu.all." localSheetId="3" hidden="1">#REF!,#REF!</definedName>
    <definedName name="Rwvu.all." hidden="1">#REF!,#REF!</definedName>
    <definedName name="Rwvu.prices." localSheetId="3" hidden="1">#REF!,#REF!</definedName>
    <definedName name="Rwvu.prices." hidden="1">#REF!,#REF!</definedName>
    <definedName name="Rwvu.summary." localSheetId="3" hidden="1">#REF!</definedName>
    <definedName name="Rwvu.summary." hidden="1">#REF!</definedName>
    <definedName name="SBalustrade">'[11]Val breakdown'!$C$27</definedName>
    <definedName name="SBuilderWork">'[11]Val breakdown'!$C$50</definedName>
    <definedName name="SCarpentry">'[11]Val breakdown'!$C$21</definedName>
    <definedName name="SCeilings">'[11]Val breakdown'!$C$22</definedName>
    <definedName name="SCFEE">'[31]Quotation Assessment'!$E$24</definedName>
    <definedName name="SConc">'[11]Val breakdown'!$C$13</definedName>
    <definedName name="SCOPE_OF_SUPPLY___RESPONSIBILITIES" localSheetId="3">#REF!</definedName>
    <definedName name="SCOPE_OF_SUPPLY___RESPONSIBILITIES">#REF!</definedName>
    <definedName name="ScSupRes" localSheetId="3">#REF!</definedName>
    <definedName name="ScSupRes">#REF!</definedName>
    <definedName name="SDrainage">'[11]Val breakdown'!$C$16</definedName>
    <definedName name="SEarthworks">'[11]Val breakdown'!$C$12</definedName>
    <definedName name="Seeeet" localSheetId="3">#REF!</definedName>
    <definedName name="Seeeet">#REF!</definedName>
    <definedName name="SElectrical">'[11]Val breakdown'!$C$32</definedName>
    <definedName name="SElectronic">'[11]Val breakdown'!$C$33</definedName>
    <definedName name="SExternal">'[11]Val breakdown'!$C$42</definedName>
    <definedName name="SFire">'[11]Val breakdown'!$C$38</definedName>
    <definedName name="SFloorCov">'[11]Val breakdown'!$C$23</definedName>
    <definedName name="SGarage">'[11]Val breakdown'!$C$28</definedName>
    <definedName name="SGlazing">'[11]Val breakdown'!$C$39</definedName>
    <definedName name="SHE">[3]M!#REF!</definedName>
    <definedName name="Showers">[11]BOQ!$C$394</definedName>
    <definedName name="Siemens" localSheetId="3">#REF!</definedName>
    <definedName name="Siemens">#REF!</definedName>
    <definedName name="Signage">[11]BOQ!$C$418</definedName>
    <definedName name="SIronmong">'[11]Val breakdown'!$C$24</definedName>
    <definedName name="SLandscaping">'[11]Val breakdown'!$C$41</definedName>
    <definedName name="SLiftArc">'[11]Val breakdown'!$C$35</definedName>
    <definedName name="SLifts">'[11]Val breakdown'!$C$34</definedName>
    <definedName name="SMasonry">'[11]Val breakdown'!$C$14</definedName>
    <definedName name="SMaterials">'[11]Val breakdown'!$C$53</definedName>
    <definedName name="SMech">'[11]Val breakdown'!$C$36</definedName>
    <definedName name="SMEtalwork">'[11]Val breakdown'!$C$26</definedName>
    <definedName name="solver_adj" localSheetId="3"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3"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3">#REF!</definedName>
    <definedName name="Sort_Data" localSheetId="5">#REF!</definedName>
    <definedName name="Sort_Data">#REF!</definedName>
    <definedName name="SPainting">'[11]Val breakdown'!$C$18</definedName>
    <definedName name="SpecialJoinery">[11]BOQ!$C$422</definedName>
    <definedName name="SPlastering">'[11]Val breakdown'!$C$17</definedName>
    <definedName name="SPlumbing">'[11]Val breakdown'!$C$30</definedName>
    <definedName name="SPools">'[11]Val breakdown'!$C$44</definedName>
    <definedName name="SPostTen">'[11]Val breakdown'!$C$20</definedName>
    <definedName name="SPrelims">'[11]Val breakdown'!$C$10</definedName>
    <definedName name="SProfit">'[11]Val breakdown'!$C$51</definedName>
    <definedName name="SR" localSheetId="3">#REF!</definedName>
    <definedName name="SR">#REF!</definedName>
    <definedName name="SRevolving">'[11]Val breakdown'!$C$40</definedName>
    <definedName name="SShowers">'[11]Val breakdown'!$C$31</definedName>
    <definedName name="SSignage">'[11]Val breakdown'!$C$43</definedName>
    <definedName name="SSpecial">'[11]Val breakdown'!$C$45</definedName>
    <definedName name="SSS">[3]S!#REF!</definedName>
    <definedName name="SSteel">'[11]Val breakdown'!$C$25</definedName>
    <definedName name="status">[27]Sundry!$I$2:$I$10</definedName>
    <definedName name="Steel">[11]BOQ!$C$365</definedName>
    <definedName name="STiling">'[11]Val breakdown'!$C$29</definedName>
    <definedName name="SUBTOTAL">#REF!</definedName>
    <definedName name="SUBTOTALS" localSheetId="3">#REF!</definedName>
    <definedName name="SUBTOTALS">#REF!</definedName>
    <definedName name="SUBTOTALS_12">"$#REF!.$M$8:$IV$8108"</definedName>
    <definedName name="SUBTOTALS_15">#REF!</definedName>
    <definedName name="SUBTOTALS_18">"$#REF!.$N$7:$IV$8093"</definedName>
    <definedName name="SUBTOTALS_2">"$#REF!.$M$8:$IV$8108"</definedName>
    <definedName name="SUBTOTALS_3">"$#REF!.$M$8:$IV$8108"</definedName>
    <definedName name="SUBTOTALS_38">"$#REF!.$M$8:$IV$7374"</definedName>
    <definedName name="SUBTOTALS_4">"$#REF!.$M$8:$IV$8108"</definedName>
    <definedName name="SUBTOTALS_5">"$#REF!.$M$8:$IV$8108"</definedName>
    <definedName name="SUBTOTALS_6">"$#REF!.$M$8:$IV$8108"</definedName>
    <definedName name="SUBTOTALS_7">"$#REF!.$M$8:$IV$8108"</definedName>
    <definedName name="SUBTOTALS_8">"$#REF!.$M$8:$IV$8108"</definedName>
    <definedName name="subtotals1">#REF!</definedName>
    <definedName name="SumFixEnd" localSheetId="3">#REF!</definedName>
    <definedName name="SumFixEnd">#REF!</definedName>
    <definedName name="SUMMARY" localSheetId="3">#REF!</definedName>
    <definedName name="SUMMARY">#REF!</definedName>
    <definedName name="SVentilation">'[11]Val breakdown'!$C$37</definedName>
    <definedName name="SWaterproofing">'[11]Val breakdown'!$C$15</definedName>
    <definedName name="Swvu.all." localSheetId="3" hidden="1">#REF!</definedName>
    <definedName name="Swvu.all." hidden="1">#REF!</definedName>
    <definedName name="Swvu.prices." localSheetId="3" hidden="1">#REF!</definedName>
    <definedName name="Swvu.prices." hidden="1">#REF!</definedName>
    <definedName name="Swvu.summary." localSheetId="3" hidden="1">#REF!</definedName>
    <definedName name="Swvu.summary." hidden="1">#REF!</definedName>
    <definedName name="SXXX">'[3]10'!$F$71:$F$122</definedName>
    <definedName name="T" localSheetId="3">#REF!</definedName>
    <definedName name="T">#REF!</definedName>
    <definedName name="term" localSheetId="3">#REF!</definedName>
    <definedName name="term">#REF!</definedName>
    <definedName name="THAT" localSheetId="2">[1]DCF!$CB$3:$CC$88</definedName>
    <definedName name="THAT">[2]DCF!$CB$3:$CC$88</definedName>
    <definedName name="THIS" localSheetId="2">[1]DCF!$CB$3:$CB$90</definedName>
    <definedName name="THIS">[2]DCF!$CB$3:$CB$90</definedName>
    <definedName name="Tiling">[11]BOQ!$C$377</definedName>
    <definedName name="TRANSFER" localSheetId="3">#REF!</definedName>
    <definedName name="TRANSFER">#REF!</definedName>
    <definedName name="TRANSFER_10">"$BASEMENT.$#REF!$#REF!"</definedName>
    <definedName name="TRANSFER_12">"$#REF!.$#REF!$#REF!"</definedName>
    <definedName name="TRANSFER_13">"$'BASEMENT_ Vault _ Extraction_ '.$#REF!$#REF!"</definedName>
    <definedName name="TRANSFER_15">"$'ESTIMATE SUMMARY'.$#REF!$#REF!"</definedName>
    <definedName name="TRANSFER_16">"$'GROUND _ FIRST FLOOR'.$#REF!$#REF!"</definedName>
    <definedName name="TRANSFER_18">"$#REF!.$#REF!$#REF!"</definedName>
    <definedName name="TRANSFER_19">"$'SECOND FLOOR'.$#REF!$#REF!"</definedName>
    <definedName name="TRANSFER_2">"$#REF!.$#REF!$#REF!"</definedName>
    <definedName name="TRANSFER_21">"$'THIRD FLOOR'.$#REF!$#REF!"</definedName>
    <definedName name="TRANSFER_23">"$'FOURTH FLOOR _Offices_'.$#REF!$#REF!"</definedName>
    <definedName name="TRANSFER_25">"$'FOURTH FLOOR _Hotel rooms_'.$#REF!$#REF!"</definedName>
    <definedName name="TRANSFER_27">"$'FIFTH FLOOR'.$#REF!$#REF!"</definedName>
    <definedName name="TRANSFER_29">"$'SIXTH FLOOR _ ROOF'.$#REF!$#REF!"</definedName>
    <definedName name="TRANSFER_3">"$#REF!.$#REF!$#REF!"</definedName>
    <definedName name="TRANSFER_32">"$'_FACADE _ RETICULATION'.$#REF!$#REF!"</definedName>
    <definedName name="TRANSFER_34">"$'EXTERNAL WORKS'.$#REF!$#REF!"</definedName>
    <definedName name="TRANSFER_36">"$'EXTERNAL WORKS _Access roads_'.$#REF!$#REF!"</definedName>
    <definedName name="TRANSFER_38">"$#REF!.$#REF!$#REF!"</definedName>
    <definedName name="TRANSFER_4">"$#REF!.$#REF!$#REF!"</definedName>
    <definedName name="TRANSFER_5">"$#REF!.$#REF!$#REF!"</definedName>
    <definedName name="TRANSFER_6">"$#REF!.$#REF!$#REF!"</definedName>
    <definedName name="TRANSFER_7">"$#REF!.$#REF!$#REF!"</definedName>
    <definedName name="TRANSFER_8">"$#REF!.$#REF!$#REF!"</definedName>
    <definedName name="TRANSFER1">#REF!</definedName>
    <definedName name="TRANSFERS">#REF!</definedName>
    <definedName name="TT" localSheetId="3">#REF!</definedName>
    <definedName name="TT">#REF!</definedName>
    <definedName name="Unit">#REF!</definedName>
    <definedName name="UNIT_1" localSheetId="3">#REF!</definedName>
    <definedName name="UNIT_1">#REF!</definedName>
    <definedName name="UNIT_2" localSheetId="3">#REF!</definedName>
    <definedName name="UNIT_2">#REF!</definedName>
    <definedName name="UNIT_3" localSheetId="3">#REF!</definedName>
    <definedName name="UNIT_3">#REF!</definedName>
    <definedName name="UNIT_4" localSheetId="3">#REF!</definedName>
    <definedName name="UNIT_4">#REF!</definedName>
    <definedName name="UNIT_7" localSheetId="3">#REF!</definedName>
    <definedName name="UNIT_7">#REF!</definedName>
    <definedName name="UNIT_8" localSheetId="3">#REF!</definedName>
    <definedName name="UNIT_8">#REF!</definedName>
    <definedName name="unprot4" localSheetId="2">#N/A</definedName>
    <definedName name="unprot4" localSheetId="3">'P&amp;Gs and SHERQ'!unprot4</definedName>
    <definedName name="unprot4">[13]!unprot4</definedName>
    <definedName name="update2" localSheetId="2">#N/A</definedName>
    <definedName name="update2" localSheetId="3">'P&amp;Gs and SHERQ'!update2</definedName>
    <definedName name="update2">[13]!update2</definedName>
    <definedName name="USD_Rate" localSheetId="3">#REF!</definedName>
    <definedName name="USD_Rate">#REF!</definedName>
    <definedName name="VE">[15]Cover!#REF!</definedName>
    <definedName name="Ventilation">[11]BOQ!$C$406</definedName>
    <definedName name="workings">#REF!</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#REF!</definedName>
    <definedName name="YTD_Cash_In">OFFSET([28]CashFlow_Data!$J$9,0,0,COUNTIF([28]CashFlow_Data!$B$9:$B$68,"&gt;3000"),1)</definedName>
    <definedName name="YTD_Cash_Out">OFFSET([28]CashFlow_Data!$E$9,0,0,COUNTIF([28]CashFlow_Data!$B$9:$B$68,"&gt;3000"),1)</definedName>
    <definedName name="Z_07E28E77_F6FA_11D1_8C51_444553540000_.wvu.Cols" localSheetId="3" hidden="1">#REF!,#REF!</definedName>
    <definedName name="Z_07E28E77_F6FA_11D1_8C51_444553540000_.wvu.Cols" hidden="1">#REF!,#REF!</definedName>
    <definedName name="Z_07E28E80_F6FA_11D1_8C51_444553540000_.wvu.Cols" localSheetId="3" hidden="1">#REF!,#REF!</definedName>
    <definedName name="Z_07E28E80_F6FA_11D1_8C51_444553540000_.wvu.Cols" hidden="1">#REF!,#REF!</definedName>
    <definedName name="Z_07E28E85_F6FA_11D1_8C51_444553540000_.wvu.Cols" localSheetId="3" hidden="1">#REF!</definedName>
    <definedName name="Z_07E28E85_F6FA_11D1_8C51_444553540000_.wvu.Cols" hidden="1">#REF!</definedName>
    <definedName name="Z_0F778F74_F6F1_11D1_8C51_444553540000_.wvu.Cols" localSheetId="3" hidden="1">#REF!,#REF!</definedName>
    <definedName name="Z_0F778F74_F6F1_11D1_8C51_444553540000_.wvu.Cols" hidden="1">#REF!,#REF!</definedName>
    <definedName name="Z_0F778F7D_F6F1_11D1_8C51_444553540000_.wvu.Cols" localSheetId="3" hidden="1">#REF!,#REF!</definedName>
    <definedName name="Z_0F778F7D_F6F1_11D1_8C51_444553540000_.wvu.Cols" hidden="1">#REF!,#REF!</definedName>
    <definedName name="Z_0F778F82_F6F1_11D1_8C51_444553540000_.wvu.Cols" localSheetId="3" hidden="1">#REF!</definedName>
    <definedName name="Z_0F778F82_F6F1_11D1_8C51_444553540000_.wvu.Cols" hidden="1">#REF!</definedName>
    <definedName name="Z_1BB37995_F9EC_11D1_8C51_444553540000_.wvu.Cols" localSheetId="3" hidden="1">#REF!,#REF!</definedName>
    <definedName name="Z_1BB37995_F9EC_11D1_8C51_444553540000_.wvu.Cols" hidden="1">#REF!,#REF!</definedName>
    <definedName name="Z_1BB3799E_F9EC_11D1_8C51_444553540000_.wvu.Cols" localSheetId="3" hidden="1">#REF!,#REF!</definedName>
    <definedName name="Z_1BB3799E_F9EC_11D1_8C51_444553540000_.wvu.Cols" hidden="1">#REF!,#REF!</definedName>
    <definedName name="Z_1BB379A3_F9EC_11D1_8C51_444553540000_.wvu.Cols" localSheetId="3" hidden="1">#REF!</definedName>
    <definedName name="Z_1BB379A3_F9EC_11D1_8C51_444553540000_.wvu.Cols" hidden="1">#REF!</definedName>
    <definedName name="Z_1C8D1AB5_F70D_11D1_8C51_444553540000_.wvu.Cols" localSheetId="3" hidden="1">#REF!,#REF!</definedName>
    <definedName name="Z_1C8D1AB5_F70D_11D1_8C51_444553540000_.wvu.Cols" hidden="1">#REF!,#REF!</definedName>
    <definedName name="Z_1C8D1ABE_F70D_11D1_8C51_444553540000_.wvu.Cols" localSheetId="3" hidden="1">#REF!,#REF!</definedName>
    <definedName name="Z_1C8D1ABE_F70D_11D1_8C51_444553540000_.wvu.Cols" hidden="1">#REF!,#REF!</definedName>
    <definedName name="Z_1C8D1AC3_F70D_11D1_8C51_444553540000_.wvu.Cols" localSheetId="3" hidden="1">#REF!</definedName>
    <definedName name="Z_1C8D1AC3_F70D_11D1_8C51_444553540000_.wvu.Cols" hidden="1">#REF!</definedName>
    <definedName name="Z_201040E3_EFFE_11D1_A0B0_00A0246C5A5D_.wvu.Cols" localSheetId="3" hidden="1">#REF!,#REF!</definedName>
    <definedName name="Z_201040E3_EFFE_11D1_A0B0_00A0246C5A5D_.wvu.Cols" hidden="1">#REF!,#REF!</definedName>
    <definedName name="Z_201040EC_EFFE_11D1_A0B0_00A0246C5A5D_.wvu.Cols" localSheetId="3" hidden="1">#REF!,#REF!</definedName>
    <definedName name="Z_201040EC_EFFE_11D1_A0B0_00A0246C5A5D_.wvu.Cols" hidden="1">#REF!,#REF!</definedName>
    <definedName name="Z_201040F1_EFFE_11D1_A0B0_00A0246C5A5D_.wvu.Cols" localSheetId="3" hidden="1">#REF!</definedName>
    <definedName name="Z_201040F1_EFFE_11D1_A0B0_00A0246C5A5D_.wvu.Cols" hidden="1">#REF!</definedName>
    <definedName name="Z_2F9A8219_FAB3_11D1_8C51_444553540000_.wvu.Cols" localSheetId="3" hidden="1">#REF!,#REF!</definedName>
    <definedName name="Z_2F9A8219_FAB3_11D1_8C51_444553540000_.wvu.Cols" hidden="1">#REF!,#REF!</definedName>
    <definedName name="Z_2F9A8222_FAB3_11D1_8C51_444553540000_.wvu.Cols" localSheetId="3" hidden="1">#REF!,#REF!</definedName>
    <definedName name="Z_2F9A8222_FAB3_11D1_8C51_444553540000_.wvu.Cols" hidden="1">#REF!,#REF!</definedName>
    <definedName name="Z_2F9A8227_FAB3_11D1_8C51_444553540000_.wvu.Cols" localSheetId="3" hidden="1">#REF!</definedName>
    <definedName name="Z_2F9A8227_FAB3_11D1_8C51_444553540000_.wvu.Cols" hidden="1">#REF!</definedName>
    <definedName name="Z_36EC52B6_F657_11D1_8C51_444553540000_.wvu.Cols" localSheetId="3" hidden="1">#REF!,#REF!</definedName>
    <definedName name="Z_36EC52B6_F657_11D1_8C51_444553540000_.wvu.Cols" hidden="1">#REF!,#REF!</definedName>
    <definedName name="Z_36EC52C0_F657_11D1_8C51_444553540000_.wvu.Cols" localSheetId="3" hidden="1">#REF!,#REF!</definedName>
    <definedName name="Z_36EC52C0_F657_11D1_8C51_444553540000_.wvu.Cols" hidden="1">#REF!,#REF!</definedName>
    <definedName name="Z_36EC52C6_F657_11D1_8C51_444553540000_.wvu.Cols" localSheetId="3" hidden="1">#REF!</definedName>
    <definedName name="Z_36EC52C6_F657_11D1_8C51_444553540000_.wvu.Cols" hidden="1">#REF!</definedName>
    <definedName name="Z_42D42DD2_F3CA_11D1_8C51_444553540000_.wvu.Cols" localSheetId="3" hidden="1">#REF!,#REF!</definedName>
    <definedName name="Z_42D42DD2_F3CA_11D1_8C51_444553540000_.wvu.Cols" hidden="1">#REF!,#REF!</definedName>
    <definedName name="Z_42D42DDB_F3CA_11D1_8C51_444553540000_.wvu.Cols" localSheetId="3" hidden="1">#REF!,#REF!</definedName>
    <definedName name="Z_42D42DDB_F3CA_11D1_8C51_444553540000_.wvu.Cols" hidden="1">#REF!,#REF!</definedName>
    <definedName name="Z_42D42DE0_F3CA_11D1_8C51_444553540000_.wvu.Cols" localSheetId="3" hidden="1">#REF!</definedName>
    <definedName name="Z_42D42DE0_F3CA_11D1_8C51_444553540000_.wvu.Cols" hidden="1">#REF!</definedName>
    <definedName name="Z_5488E252_F3A7_11D1_8C51_444553540000_.wvu.Cols" localSheetId="3" hidden="1">#REF!,#REF!</definedName>
    <definedName name="Z_5488E252_F3A7_11D1_8C51_444553540000_.wvu.Cols" hidden="1">#REF!,#REF!</definedName>
    <definedName name="Z_5488E25B_F3A7_11D1_8C51_444553540000_.wvu.Cols" localSheetId="3" hidden="1">#REF!,#REF!</definedName>
    <definedName name="Z_5488E25B_F3A7_11D1_8C51_444553540000_.wvu.Cols" hidden="1">#REF!,#REF!</definedName>
    <definedName name="Z_5488E260_F3A7_11D1_8C51_444553540000_.wvu.Cols" localSheetId="3" hidden="1">#REF!</definedName>
    <definedName name="Z_5488E260_F3A7_11D1_8C51_444553540000_.wvu.Cols" hidden="1">#REF!</definedName>
    <definedName name="Z_57011824_F624_11D1_8C51_444553540000_.wvu.Cols" localSheetId="3" hidden="1">#REF!,#REF!</definedName>
    <definedName name="Z_57011824_F624_11D1_8C51_444553540000_.wvu.Cols" hidden="1">#REF!,#REF!</definedName>
    <definedName name="Z_5701182E_F624_11D1_8C51_444553540000_.wvu.Cols" localSheetId="3" hidden="1">#REF!,#REF!</definedName>
    <definedName name="Z_5701182E_F624_11D1_8C51_444553540000_.wvu.Cols" hidden="1">#REF!,#REF!</definedName>
    <definedName name="Z_57011834_F624_11D1_8C51_444553540000_.wvu.Cols" localSheetId="3" hidden="1">#REF!</definedName>
    <definedName name="Z_57011834_F624_11D1_8C51_444553540000_.wvu.Cols" hidden="1">#REF!</definedName>
    <definedName name="Z_7C7048D6_F613_11D1_8C51_444553540000_.wvu.Cols" localSheetId="3" hidden="1">#REF!,#REF!</definedName>
    <definedName name="Z_7C7048D6_F613_11D1_8C51_444553540000_.wvu.Cols" hidden="1">#REF!,#REF!</definedName>
    <definedName name="Z_7C7048E0_F613_11D1_8C51_444553540000_.wvu.Cols" localSheetId="3" hidden="1">#REF!,#REF!</definedName>
    <definedName name="Z_7C7048E0_F613_11D1_8C51_444553540000_.wvu.Cols" hidden="1">#REF!,#REF!</definedName>
    <definedName name="Z_7C7048E6_F613_11D1_8C51_444553540000_.wvu.Cols" localSheetId="3" hidden="1">#REF!</definedName>
    <definedName name="Z_7C7048E6_F613_11D1_8C51_444553540000_.wvu.Cols" hidden="1">#REF!</definedName>
    <definedName name="Z_88CD029A_F928_11D1_8C51_444553540000_.wvu.Cols" localSheetId="3" hidden="1">#REF!,#REF!</definedName>
    <definedName name="Z_88CD029A_F928_11D1_8C51_444553540000_.wvu.Cols" hidden="1">#REF!,#REF!</definedName>
    <definedName name="Z_88CD02A3_F928_11D1_8C51_444553540000_.wvu.Cols" localSheetId="3" hidden="1">#REF!,#REF!</definedName>
    <definedName name="Z_88CD02A3_F928_11D1_8C51_444553540000_.wvu.Cols" hidden="1">#REF!,#REF!</definedName>
    <definedName name="Z_88CD02A8_F928_11D1_8C51_444553540000_.wvu.Cols" localSheetId="3" hidden="1">#REF!</definedName>
    <definedName name="Z_88CD02A8_F928_11D1_8C51_444553540000_.wvu.Cols" hidden="1">#REF!</definedName>
    <definedName name="Z_96929736_F6C3_11D1_8C51_444553540000_.wvu.Cols" localSheetId="3" hidden="1">#REF!,#REF!</definedName>
    <definedName name="Z_96929736_F6C3_11D1_8C51_444553540000_.wvu.Cols" hidden="1">#REF!,#REF!</definedName>
    <definedName name="Z_96929740_F6C3_11D1_8C51_444553540000_.wvu.Cols" localSheetId="3" hidden="1">#REF!,#REF!</definedName>
    <definedName name="Z_96929740_F6C3_11D1_8C51_444553540000_.wvu.Cols" hidden="1">#REF!,#REF!</definedName>
    <definedName name="Z_96929746_F6C3_11D1_8C51_444553540000_.wvu.Cols" localSheetId="3" hidden="1">#REF!</definedName>
    <definedName name="Z_96929746_F6C3_11D1_8C51_444553540000_.wvu.Cols" hidden="1">#REF!</definedName>
    <definedName name="Z_98F27197_11A4_11D2_8C51_444553540000_.wvu.Cols" localSheetId="3" hidden="1">#REF!,#REF!</definedName>
    <definedName name="Z_98F27197_11A4_11D2_8C51_444553540000_.wvu.Cols" hidden="1">#REF!,#REF!</definedName>
    <definedName name="Z_98F271A0_11A4_11D2_8C51_444553540000_.wvu.Cols" localSheetId="3" hidden="1">#REF!,#REF!</definedName>
    <definedName name="Z_98F271A0_11A4_11D2_8C51_444553540000_.wvu.Cols" hidden="1">#REF!,#REF!</definedName>
    <definedName name="Z_98F271A5_11A4_11D2_8C51_444553540000_.wvu.Cols" localSheetId="3" hidden="1">#REF!</definedName>
    <definedName name="Z_98F271A5_11A4_11D2_8C51_444553540000_.wvu.Cols" hidden="1">#REF!</definedName>
    <definedName name="Z_AD5D9037_FB84_11D1_8C51_444553540000_.wvu.Cols" localSheetId="3" hidden="1">#REF!,#REF!</definedName>
    <definedName name="Z_AD5D9037_FB84_11D1_8C51_444553540000_.wvu.Cols" hidden="1">#REF!,#REF!</definedName>
    <definedName name="Z_AD5D9040_FB84_11D1_8C51_444553540000_.wvu.Cols" localSheetId="3" hidden="1">#REF!,#REF!</definedName>
    <definedName name="Z_AD5D9040_FB84_11D1_8C51_444553540000_.wvu.Cols" hidden="1">#REF!,#REF!</definedName>
    <definedName name="Z_AD5D9045_FB84_11D1_8C51_444553540000_.wvu.Cols" localSheetId="3" hidden="1">#REF!</definedName>
    <definedName name="Z_AD5D9045_FB84_11D1_8C51_444553540000_.wvu.Cols" hidden="1">#REF!</definedName>
    <definedName name="Z_ADC94474_F55C_11D1_8C51_444553540000_.wvu.Cols" localSheetId="3" hidden="1">#REF!,#REF!</definedName>
    <definedName name="Z_ADC94474_F55C_11D1_8C51_444553540000_.wvu.Cols" hidden="1">#REF!,#REF!</definedName>
    <definedName name="Z_ADC9447D_F55C_11D1_8C51_444553540000_.wvu.Cols" localSheetId="3" hidden="1">#REF!,#REF!</definedName>
    <definedName name="Z_ADC9447D_F55C_11D1_8C51_444553540000_.wvu.Cols" hidden="1">#REF!,#REF!</definedName>
    <definedName name="Z_ADC94482_F55C_11D1_8C51_444553540000_.wvu.Cols" localSheetId="3" hidden="1">#REF!</definedName>
    <definedName name="Z_ADC94482_F55C_11D1_8C51_444553540000_.wvu.Cols" hidden="1">#REF!</definedName>
    <definedName name="Z_C772F4DA_F46C_11D1_8C51_444553540000_.wvu.Cols" localSheetId="3" hidden="1">#REF!,#REF!</definedName>
    <definedName name="Z_C772F4DA_F46C_11D1_8C51_444553540000_.wvu.Cols" hidden="1">#REF!,#REF!</definedName>
    <definedName name="Z_C772F4E3_F46C_11D1_8C51_444553540000_.wvu.Cols" localSheetId="3" hidden="1">#REF!,#REF!</definedName>
    <definedName name="Z_C772F4E3_F46C_11D1_8C51_444553540000_.wvu.Cols" hidden="1">#REF!,#REF!</definedName>
    <definedName name="Z_C772F4E8_F46C_11D1_8C51_444553540000_.wvu.Cols" localSheetId="3" hidden="1">#REF!</definedName>
    <definedName name="Z_C772F4E8_F46C_11D1_8C51_444553540000_.wvu.Cols" hidden="1">#REF!</definedName>
    <definedName name="Z_DD23A3E7_1197_11D2_8C51_444553540000_.wvu.Cols" localSheetId="3" hidden="1">#REF!,#REF!</definedName>
    <definedName name="Z_DD23A3E7_1197_11D2_8C51_444553540000_.wvu.Cols" hidden="1">#REF!,#REF!</definedName>
    <definedName name="Z_DD23A3F0_1197_11D2_8C51_444553540000_.wvu.Cols" localSheetId="3" hidden="1">#REF!,#REF!</definedName>
    <definedName name="Z_DD23A3F0_1197_11D2_8C51_444553540000_.wvu.Cols" hidden="1">#REF!,#REF!</definedName>
    <definedName name="Z_DD23A3F5_1197_11D2_8C51_444553540000_.wvu.Cols" localSheetId="3" hidden="1">#REF!</definedName>
    <definedName name="Z_DD23A3F5_1197_11D2_8C51_444553540000_.wvu.Cols" hidden="1">#REF!</definedName>
    <definedName name="Z_E1908297_FB98_11D1_8C51_444553540000_.wvu.Cols" localSheetId="3" hidden="1">#REF!,#REF!</definedName>
    <definedName name="Z_E1908297_FB98_11D1_8C51_444553540000_.wvu.Cols" hidden="1">#REF!,#REF!</definedName>
    <definedName name="Z_E19082A0_FB98_11D1_8C51_444553540000_.wvu.Cols" localSheetId="3" hidden="1">#REF!,#REF!</definedName>
    <definedName name="Z_E19082A0_FB98_11D1_8C51_444553540000_.wvu.Cols" hidden="1">#REF!,#REF!</definedName>
    <definedName name="Z_E19082A5_FB98_11D1_8C51_444553540000_.wvu.Cols" localSheetId="3" hidden="1">#REF!</definedName>
    <definedName name="Z_E19082A5_FB98_11D1_8C51_444553540000_.wvu.Cols" hidden="1">#REF!</definedName>
    <definedName name="Z_E23C3916_F64C_11D1_8C51_444553540000_.wvu.Cols" localSheetId="3" hidden="1">#REF!,#REF!</definedName>
    <definedName name="Z_E23C3916_F64C_11D1_8C51_444553540000_.wvu.Cols" hidden="1">#REF!,#REF!</definedName>
    <definedName name="Z_E23C3920_F64C_11D1_8C51_444553540000_.wvu.Cols" localSheetId="3" hidden="1">#REF!,#REF!</definedName>
    <definedName name="Z_E23C3920_F64C_11D1_8C51_444553540000_.wvu.Cols" hidden="1">#REF!,#REF!</definedName>
    <definedName name="Z_E23C3926_F64C_11D1_8C51_444553540000_.wvu.Cols" localSheetId="3" hidden="1">#REF!</definedName>
    <definedName name="Z_E23C3926_F64C_11D1_8C51_444553540000_.wvu.Cols" hidden="1">#REF!</definedName>
    <definedName name="Z_E23C3926_F64C_11D1_8C51_444553540000_.wvu.Rows" localSheetId="3" hidden="1">#REF!</definedName>
    <definedName name="Z_E23C3926_F64C_11D1_8C51_444553540000_.wvu.Rows" hidden="1">#REF!</definedName>
    <definedName name="Z_E9F13515_FA03_11D1_8C51_444553540000_.wvu.Cols" localSheetId="3" hidden="1">#REF!,#REF!</definedName>
    <definedName name="Z_E9F13515_FA03_11D1_8C51_444553540000_.wvu.Cols" hidden="1">#REF!,#REF!</definedName>
    <definedName name="Z_E9F1351E_FA03_11D1_8C51_444553540000_.wvu.Cols" localSheetId="3" hidden="1">#REF!,#REF!</definedName>
    <definedName name="Z_E9F1351E_FA03_11D1_8C51_444553540000_.wvu.Cols" hidden="1">#REF!,#REF!</definedName>
    <definedName name="Z_E9F13523_FA03_11D1_8C51_444553540000_.wvu.Cols" localSheetId="3" hidden="1">#REF!</definedName>
    <definedName name="Z_E9F13523_FA03_11D1_8C51_444553540000_.wvu.Cols" hidden="1">#REF!</definedName>
    <definedName name="Z_F7CC403E_074D_11D2_8C51_444553540000_.wvu.Cols" localSheetId="3" hidden="1">#REF!,#REF!</definedName>
    <definedName name="Z_F7CC403E_074D_11D2_8C51_444553540000_.wvu.Cols" hidden="1">#REF!,#REF!</definedName>
    <definedName name="Z_F7CC4047_074D_11D2_8C51_444553540000_.wvu.Cols" localSheetId="3" hidden="1">#REF!,#REF!</definedName>
    <definedName name="Z_F7CC4047_074D_11D2_8C51_444553540000_.wvu.Cols" hidden="1">#REF!,#REF!</definedName>
    <definedName name="Z_F7CC404C_074D_11D2_8C51_444553540000_.wvu.Cols" localSheetId="3" hidden="1">#REF!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9" l="1"/>
  <c r="G88" i="9"/>
  <c r="G85" i="9"/>
  <c r="G82" i="9"/>
  <c r="G80" i="9"/>
  <c r="G77" i="9"/>
  <c r="G75" i="9"/>
  <c r="G73" i="9"/>
  <c r="G68" i="9"/>
  <c r="G66" i="9"/>
  <c r="G62" i="9"/>
  <c r="G60" i="9"/>
  <c r="G58" i="9"/>
  <c r="G50" i="9"/>
  <c r="G45" i="9"/>
  <c r="G42" i="9"/>
  <c r="G39" i="9"/>
  <c r="G37" i="9"/>
  <c r="G35" i="9"/>
  <c r="G33" i="9"/>
  <c r="G28" i="9"/>
  <c r="G26" i="9"/>
  <c r="G22" i="9"/>
  <c r="G20" i="9"/>
  <c r="G18" i="9"/>
  <c r="G12" i="9"/>
  <c r="G22" i="8"/>
  <c r="G21" i="8"/>
  <c r="G17" i="8"/>
  <c r="G16" i="8"/>
  <c r="G15" i="8"/>
  <c r="G14" i="8"/>
  <c r="G13" i="8"/>
  <c r="G12" i="8"/>
  <c r="G10" i="8"/>
  <c r="G9" i="8"/>
  <c r="G8" i="8"/>
  <c r="G7" i="8"/>
  <c r="G5" i="8"/>
  <c r="G4" i="8"/>
  <c r="G2" i="8"/>
  <c r="G94" i="9" l="1"/>
  <c r="F3" i="5" s="1"/>
  <c r="F7" i="5" s="1"/>
  <c r="G23" i="8"/>
  <c r="G24" i="8" s="1"/>
  <c r="G11" i="7" l="1"/>
  <c r="G31" i="7"/>
  <c r="G29" i="7"/>
  <c r="G27" i="7"/>
  <c r="G25" i="7"/>
  <c r="G23" i="7"/>
  <c r="G19" i="7"/>
  <c r="G17" i="7"/>
  <c r="G15" i="7"/>
  <c r="G13" i="7"/>
  <c r="A2" i="7"/>
  <c r="G33" i="7" l="1"/>
  <c r="F5" i="5" s="1"/>
  <c r="C14" i="3" s="1"/>
</calcChain>
</file>

<file path=xl/sharedStrings.xml><?xml version="1.0" encoding="utf-8"?>
<sst xmlns="http://schemas.openxmlformats.org/spreadsheetml/2006/main" count="222" uniqueCount="152">
  <si>
    <t>PAY REFERENCE</t>
  </si>
  <si>
    <t>DESCRIPTION</t>
  </si>
  <si>
    <t>UNIT</t>
  </si>
  <si>
    <t>QTY</t>
  </si>
  <si>
    <t>Sum</t>
  </si>
  <si>
    <t>Rate</t>
  </si>
  <si>
    <t>BILLS OF QUANTITIES</t>
  </si>
  <si>
    <t>REQUEST FOR TENDER</t>
  </si>
  <si>
    <t>ENQUIRY No.</t>
  </si>
  <si>
    <t xml:space="preserve">TENDERER’S NAME:  </t>
  </si>
  <si>
    <t>THE PRICE:  IN ZAR</t>
  </si>
  <si>
    <t>(excluding VAT)</t>
  </si>
  <si>
    <t>RAND VALUE IN WORDS</t>
  </si>
  <si>
    <t>DATE :</t>
  </si>
  <si>
    <t>FULL NAMES OF SIGNATORY:</t>
  </si>
  <si>
    <t>DESIGNATION OF SIGNATORY:</t>
  </si>
  <si>
    <t>SIGNATURE :</t>
  </si>
  <si>
    <t>ESKOM</t>
  </si>
  <si>
    <t>PREAMBLES</t>
  </si>
  <si>
    <t xml:space="preserve">The Tenderer is advised to read and understand all aspects and documentation associated with this Enquiry BEFORE inserting his Prices and or Rates and or Amounts. </t>
  </si>
  <si>
    <t xml:space="preserve">The bill of quantities provides the basis of all  valuations of the work, price adjustment (CPA) and general progress monitoring. </t>
  </si>
  <si>
    <t>The amount due at each application for payment is based  as measured in terms of the bill of quantities. The Contractor provides all  necessary  information which is required to determine amounts due at each application for payment relative to the completed works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</si>
  <si>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</si>
  <si>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forecast rate of payment Bill (FRP). </t>
  </si>
  <si>
    <t>Tenderer to check and take responsibility for all descriptions, formulae and structure of this file.</t>
  </si>
  <si>
    <t>A</t>
  </si>
  <si>
    <t xml:space="preserve">GUIDANCE BEFORE PRICING AND MEASURING </t>
  </si>
  <si>
    <t>B</t>
  </si>
  <si>
    <t xml:space="preserve">METHOD OF MEASUREMENT </t>
  </si>
  <si>
    <t>Tenderers shall price the items, taking account all of the information within and associated with the tender documents and shall include for all matters, which are at the Contractors risk.</t>
  </si>
  <si>
    <t>All enquiry documents supplied must be considered for pricing the items in the Bills of Quantities for the completion of the works.</t>
  </si>
  <si>
    <t>Unless otherwise stated, items are measured net in accordance with the contract drawings, and no allowance has been made for waste or bulking or compaction or evaporation or loss by any means whatsoever.</t>
  </si>
  <si>
    <t xml:space="preserve">The quantities contained in the bill of quantities are provisional, and  shall not be used for ordering purposes. No claims whatsoever, however arising will be entertained, should the bill of quantities have been used for ordering and or procurement purposes. </t>
  </si>
  <si>
    <t>C</t>
  </si>
  <si>
    <t>RATES AND PRICES</t>
  </si>
  <si>
    <t>Rates and Prices shall be expressed to two decimal places (i.e. cents) except in the case of a NIL rate or price.</t>
  </si>
  <si>
    <t>The Tenderers Rates and Prices shall be inserted in the bill of quantities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</si>
  <si>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</si>
  <si>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</si>
  <si>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</si>
  <si>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xml:space="preserve"> The Tenderer is deemed to have obtained all the necessary information required to adequately price the scope of work associated with this Enquiry and no claim shall be considered resulting from lack of knowledge in this respect.</t>
  </si>
  <si>
    <t>SUPPLY,
INSTALLATION, TESTING AND
COMMISSIONING OF ONLINE
DISSOLVED GAS ANALYSERS</t>
  </si>
  <si>
    <t>Section 
No.</t>
  </si>
  <si>
    <t>Bill No.</t>
  </si>
  <si>
    <t>Amount</t>
  </si>
  <si>
    <t>GRAND PROJECT TOTAL</t>
  </si>
  <si>
    <t>SUPPLY, INSTALLATION, TESTING AND  COMMISSIONING OF ONLINE DISSOLVED GAS ANALYSERS</t>
  </si>
  <si>
    <t xml:space="preserve">Section Summary </t>
  </si>
  <si>
    <t>Works</t>
  </si>
  <si>
    <t>No.</t>
  </si>
  <si>
    <t>TOTAL - carried forward to section SUMMARY</t>
  </si>
  <si>
    <t xml:space="preserve">WORKS  </t>
  </si>
  <si>
    <t>Testing and Commissioning of DGA</t>
  </si>
  <si>
    <t>Portable Dissolved Gas Anayser System</t>
  </si>
  <si>
    <t>Permanently Fixed Dissolved Gas Anayser System</t>
  </si>
  <si>
    <t>Testing of Portable DGA</t>
  </si>
  <si>
    <t>km</t>
  </si>
  <si>
    <t>Supply of Portable DGA( 9kg or less)</t>
  </si>
  <si>
    <t>Hand Over all files, maintenance document and equipment manuals</t>
  </si>
  <si>
    <t>Complete training of site staff</t>
  </si>
  <si>
    <t>Delivery of Permanent Online DGA to Site</t>
  </si>
  <si>
    <t>ITEM NO.</t>
  </si>
  <si>
    <t>Supply and Install Permanent Online DGA as per manufacturers instructions complete</t>
  </si>
  <si>
    <t>Delivery of  Portable DGA( 9kg or less) to Site</t>
  </si>
  <si>
    <t>Item No</t>
  </si>
  <si>
    <t>Payment Clause</t>
  </si>
  <si>
    <t>Item Description</t>
  </si>
  <si>
    <t>Unit</t>
  </si>
  <si>
    <t>Quantity</t>
  </si>
  <si>
    <t>SABS</t>
  </si>
  <si>
    <t>SECTION NO. 1</t>
  </si>
  <si>
    <t>BILL NO. 1</t>
  </si>
  <si>
    <t>1200A</t>
  </si>
  <si>
    <t xml:space="preserve">PRELIMINARY AND GENERAL </t>
  </si>
  <si>
    <t xml:space="preserve">(Applicable to the whole of the Works) </t>
  </si>
  <si>
    <t xml:space="preserve">TIME RELATED ITEMS </t>
  </si>
  <si>
    <t>8.4.1</t>
  </si>
  <si>
    <t xml:space="preserve">Contractual requirements. </t>
  </si>
  <si>
    <t>8.4.2.2</t>
  </si>
  <si>
    <t>Facilities for Contractor:</t>
  </si>
  <si>
    <t>8.4.2.2.d</t>
  </si>
  <si>
    <t xml:space="preserve">Living accommodation. </t>
  </si>
  <si>
    <t>8.4.5</t>
  </si>
  <si>
    <t xml:space="preserve">Other Time-Related  charges obligations. </t>
  </si>
  <si>
    <t xml:space="preserve">Supervision for duration of construction. </t>
  </si>
  <si>
    <t>Safety, Health, Environment, Risk, and Quality.</t>
  </si>
  <si>
    <t>SHERQ documentation management (Appointment of SAFETY OFFICER FULL TIME ON SITE Costs associated with the appointment of Safety personel and actual time spent on implementation, managing, documenting, monitoring, reviewing, internal  and external audits, incident investigations and mitigating safety related impacts) and Supply of all items of Personal Protective Clothing/Equipment &amp; ensure use thereof for full compliance.</t>
  </si>
  <si>
    <t>Total For TIME Related</t>
  </si>
  <si>
    <t>Total Carried Forward to Final Summary</t>
  </si>
  <si>
    <t>RATE</t>
  </si>
  <si>
    <t>AMOUNT</t>
  </si>
  <si>
    <t>SECTION NO 1</t>
  </si>
  <si>
    <t>SANS 1200A</t>
  </si>
  <si>
    <r>
      <t>(Applicable to the whole of the Works as per the</t>
    </r>
    <r>
      <rPr>
        <i/>
        <sz val="10"/>
        <color theme="1"/>
        <rFont val="Aptos Narrow"/>
        <family val="2"/>
        <scheme val="minor"/>
      </rPr>
      <t xml:space="preserve"> Works</t>
    </r>
    <r>
      <rPr>
        <sz val="10"/>
        <color theme="1"/>
        <rFont val="Aptos Narrow"/>
        <family val="2"/>
        <scheme val="minor"/>
      </rPr>
      <t xml:space="preserve"> </t>
    </r>
  </si>
  <si>
    <t xml:space="preserve">Information) </t>
  </si>
  <si>
    <t>SANS 1200A.8.3</t>
  </si>
  <si>
    <t xml:space="preserve">FIXED CHARGE ITEMS </t>
  </si>
  <si>
    <t>SANS 1200A.8.3.1</t>
  </si>
  <si>
    <t>SANS 1200A.8.3.2</t>
  </si>
  <si>
    <t xml:space="preserve">Establishment of Facilities on the Site </t>
  </si>
  <si>
    <t>SANS 1200A.8.3.2.2</t>
  </si>
  <si>
    <t>Facilities for Contractor :</t>
  </si>
  <si>
    <t>SANS 1200A.8.3.2.2a</t>
  </si>
  <si>
    <t>Offices and storage sheds.</t>
  </si>
  <si>
    <t>SANS 1200A.8.3.2.2d</t>
  </si>
  <si>
    <t>SANS 1200A.8.3.2.2e</t>
  </si>
  <si>
    <t>Ablution and latrine facilities (chemical portable</t>
  </si>
  <si>
    <t>toilets to be well maintained / serviced for</t>
  </si>
  <si>
    <t>duration of the contract).</t>
  </si>
  <si>
    <t>SANS 1200A.8.3.2.2f</t>
  </si>
  <si>
    <t xml:space="preserve">Tools and equipment. </t>
  </si>
  <si>
    <t>SANS 1200A.8.3.2.2g</t>
  </si>
  <si>
    <t>Water supplies, electric power, compressed</t>
  </si>
  <si>
    <t>air supply and communications (all to be</t>
  </si>
  <si>
    <t xml:space="preserve">available from beginning of contract and for </t>
  </si>
  <si>
    <t>SANS 1200A.8.3.2.2i</t>
  </si>
  <si>
    <t>Access to the site.</t>
  </si>
  <si>
    <t>SANS 1200A.8.3.3</t>
  </si>
  <si>
    <t>Other Fixed-charged obligations. (Contractor to specify)</t>
  </si>
  <si>
    <t>SANS 1200A.8.3.4</t>
  </si>
  <si>
    <t xml:space="preserve">Removal of site establishment. </t>
  </si>
  <si>
    <r>
      <t xml:space="preserve">Quality management (incl. </t>
    </r>
    <r>
      <rPr>
        <i/>
        <sz val="10"/>
        <rFont val="Aptos Narrow"/>
        <family val="2"/>
        <scheme val="minor"/>
      </rPr>
      <t>Contractor's</t>
    </r>
    <r>
      <rPr>
        <sz val="10"/>
        <rFont val="Aptos Narrow"/>
        <family val="2"/>
        <scheme val="minor"/>
      </rPr>
      <t xml:space="preserve"> Quality Plans)</t>
    </r>
  </si>
  <si>
    <r>
      <t xml:space="preserve">as outlined in the </t>
    </r>
    <r>
      <rPr>
        <i/>
        <sz val="10"/>
        <color theme="1"/>
        <rFont val="Aptos Narrow"/>
        <family val="2"/>
        <scheme val="minor"/>
      </rPr>
      <t>Works Information.</t>
    </r>
  </si>
  <si>
    <t>Safety management (incl. Contractor's Health and Safety Plans)</t>
  </si>
  <si>
    <t>Environmental management (incl. Contractor's Environmental</t>
  </si>
  <si>
    <r>
      <t xml:space="preserve">Management Plan) as outlined in the </t>
    </r>
    <r>
      <rPr>
        <i/>
        <sz val="10"/>
        <color theme="1"/>
        <rFont val="Aptos Narrow"/>
        <family val="2"/>
        <scheme val="minor"/>
      </rPr>
      <t>Works Information.</t>
    </r>
  </si>
  <si>
    <t>SANS 1200A.8.4</t>
  </si>
  <si>
    <t>SANS 1200A.8.4.1</t>
  </si>
  <si>
    <t>SANS 1200A.8.4.2</t>
  </si>
  <si>
    <t>Operation and Maintenance of Facilities on</t>
  </si>
  <si>
    <t>Site, for the Duration of Construction (unless</t>
  </si>
  <si>
    <t xml:space="preserve">otherwise stated) </t>
  </si>
  <si>
    <t>SANS 1200A.8.4.2.2</t>
  </si>
  <si>
    <t>SANS 1200A.8.4.2.2a</t>
  </si>
  <si>
    <t xml:space="preserve">Offices and storage sheds. </t>
  </si>
  <si>
    <t>SANS 1200A.8.4.2.2d</t>
  </si>
  <si>
    <t>SANS 1200A.8.4.2.2e</t>
  </si>
  <si>
    <t xml:space="preserve">toilets to be well maintained / serviced for </t>
  </si>
  <si>
    <t>SANS 1200A.8.4.2.2f</t>
  </si>
  <si>
    <t>SANS 1200A.8.4.2.2g</t>
  </si>
  <si>
    <t>available from beginning of contract and for</t>
  </si>
  <si>
    <t>SANS 1200A.8.4.2.2i</t>
  </si>
  <si>
    <t>SANS 1200A.8.4.3</t>
  </si>
  <si>
    <t>SANS 1200A.8.4.4</t>
  </si>
  <si>
    <t>Company and head office overhead costs</t>
  </si>
  <si>
    <t xml:space="preserve">for duration of construction. </t>
  </si>
  <si>
    <t>SANS 1200A.8.4.5</t>
  </si>
  <si>
    <t>Other Time-related obligations. (Contractor to specify)</t>
  </si>
  <si>
    <t xml:space="preserve">Contractor's transport inclusive of all requirements. </t>
  </si>
  <si>
    <t>TOTAL - carried forward to FINAL SUMMARY</t>
  </si>
  <si>
    <t>Preliminary and General</t>
  </si>
  <si>
    <t>SECTION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</si>
</sst>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164" formatCode="_ * #,##0.00_ ;_ * \-#,##0.00_ ;_ * &quot;-&quot;??_ ;_ @_ "/>
    <numFmt numFmtId="165" formatCode="###\ ###\ ##0\ \ &quot;RAND&quot;;\-###\ ###\ ##0\ &quot;RAND&quot;"/>
    <numFmt numFmtId="166" formatCode="_-[$R-1C09]* #,##0.00_-;\-[$R-1C09]* #,##0.00_-;_-[$R-1C09]* &quot;-&quot;??_-;_-@_-"/>
    <numFmt numFmtId="167" formatCode="_ * #,##0_ ;_ * \-#,##0_ ;_ * &quot;-&quot;??_ ;_ @_ "/>
    <numFmt numFmtId="168" formatCode="_ [$R-1C09]\ * #,##0.00_ ;_ [$R-1C09]\ * \-#,##0.00_ ;_ [$R-1C09]\ * &quot;-&quot;??_ ;_ @_ "/>
    <numFmt numFmtId="169" formatCode="_ * #,##0.0_ ;_ * \-#,##0.0_ ;_ * &quot;-&quot;??_ ;_ @_ "/>
    <numFmt numFmtId="170" formatCode="_ &quot;R&quot;\ * #,##0.00_ ;_ &quot;R&quot;\ * \-#,##0.00_ ;_ &quot;R&quot;\ * &quot;-&quot;??_ ;_ @_ "/>
  </numFmts>
  <fonts count="33">
    <font>
      <sz val="11"/>
      <color theme="1"/>
      <name val="Aptos Narrow"/>
      <family val="2"/>
      <scheme val="minor"/>
    </font>
    <font>
      <sz val="11"/>
      <color theme="1"/>
      <name val="Aptos Narrow"/>
      <family val="2"/>
      <scheme val="minor"/>
    </font>
    <font>
      <sz val="10"/>
      <name val="Arial"/>
      <family val="2"/>
    </font>
    <font>
      <b/>
      <sz val="20"/>
      <name val="Arial"/>
      <family val="2"/>
    </font>
    <font>
      <b/>
      <sz val="14"/>
      <name val="Arial"/>
      <family val="2"/>
    </font>
    <font>
      <b/>
      <sz val="14"/>
      <color indexed="10"/>
      <name val="Arial"/>
      <family val="2"/>
    </font>
    <font>
      <b/>
      <sz val="10"/>
      <name val="Arial"/>
      <family val="2"/>
    </font>
    <font>
      <b/>
      <u/>
      <sz val="14"/>
      <color indexed="10"/>
      <name val="Arial"/>
      <family val="2"/>
    </font>
    <font>
      <b/>
      <sz val="10"/>
      <color indexed="10"/>
      <name val="Arial"/>
      <family val="2"/>
    </font>
    <font>
      <b/>
      <sz val="12"/>
      <name val="Arial"/>
      <family val="2"/>
    </font>
    <font>
      <b/>
      <sz val="10"/>
      <color theme="1"/>
      <name val="Aptos Narrow"/>
      <family val="2"/>
    </font>
    <font>
      <sz val="10"/>
      <color theme="1"/>
      <name val="Aptos Narrow"/>
      <family val="2"/>
    </font>
    <font>
      <sz val="10"/>
      <name val="Arial "/>
    </font>
    <font>
      <sz val="10"/>
      <color theme="1"/>
      <name val="Arial "/>
    </font>
    <font>
      <b/>
      <sz val="11"/>
      <name val="Arial "/>
    </font>
    <font>
      <b/>
      <sz val="10"/>
      <name val="Arial "/>
    </font>
    <font>
      <b/>
      <sz val="10"/>
      <color theme="1"/>
      <name val="Arial "/>
    </font>
    <font>
      <b/>
      <u/>
      <sz val="10"/>
      <name val="Arial "/>
    </font>
    <font>
      <b/>
      <sz val="11"/>
      <color theme="1"/>
      <name val="Aptos Narrow"/>
      <family val="2"/>
      <scheme val="minor"/>
    </font>
    <font>
      <b/>
      <sz val="9"/>
      <name val="Arial"/>
      <family val="2"/>
    </font>
    <font>
      <sz val="9"/>
      <name val="Arial"/>
      <family val="2"/>
    </font>
    <font>
      <sz val="11"/>
      <name val="Aptos Narrow"/>
      <family val="2"/>
      <scheme val="minor"/>
    </font>
    <font>
      <b/>
      <sz val="11"/>
      <name val="Aptos Narrow"/>
      <family val="2"/>
      <scheme val="minor"/>
    </font>
    <font>
      <sz val="10"/>
      <name val="Aptos Narrow"/>
      <family val="2"/>
      <scheme val="minor"/>
    </font>
    <font>
      <b/>
      <sz val="10"/>
      <name val="Aptos Narrow"/>
      <family val="2"/>
      <scheme val="minor"/>
    </font>
    <font>
      <sz val="10"/>
      <color theme="1"/>
      <name val="Aptos Narrow"/>
      <family val="2"/>
      <scheme val="minor"/>
    </font>
    <font>
      <i/>
      <sz val="10"/>
      <color theme="1"/>
      <name val="Aptos Narrow"/>
      <family val="2"/>
      <scheme val="minor"/>
    </font>
    <font>
      <b/>
      <u/>
      <sz val="10"/>
      <name val="Aptos Narrow"/>
      <family val="2"/>
      <scheme val="minor"/>
    </font>
    <font>
      <u/>
      <sz val="10"/>
      <color theme="1"/>
      <name val="Aptos Narrow"/>
      <family val="2"/>
      <scheme val="minor"/>
    </font>
    <font>
      <sz val="10"/>
      <color rgb="FFFF0000"/>
      <name val="Aptos Narrow"/>
      <family val="2"/>
      <scheme val="minor"/>
    </font>
    <font>
      <i/>
      <sz val="10"/>
      <name val="Aptos Narrow"/>
      <family val="2"/>
      <scheme val="minor"/>
    </font>
    <font>
      <sz val="10"/>
      <color rgb="FF000000"/>
      <name val="Aptos Narrow"/>
      <family val="2"/>
      <scheme val="minor"/>
    </font>
    <font>
      <b/>
      <sz val="10"/>
      <color theme="1"/>
      <name val="Aptos Narrow"/>
      <family val="2"/>
      <scheme val="minor"/>
    </font>
  </fonts>
  <fills count="6">
    <fill>
      <patternFill patternType="none"/>
    </fill>
    <fill>
      <patternFill patternType="gray125"/>
    </fill>
    <fill>
      <patternFill patternType="solid">
        <fgColor rgb="FF92D050"/>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auto="1"/>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double">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style="double">
        <color indexed="64"/>
      </bottom>
      <diagonal/>
    </border>
  </borders>
  <cellStyleXfs count="9">
    <xf numFmtId="0" fontId="0" fillId="0" borderId="0"/>
    <xf numFmtId="0" fontId="1" fillId="0" borderId="0"/>
    <xf numFmtId="0" fontId="1" fillId="0" borderId="0"/>
    <xf numFmtId="0" fontId="1" fillId="0" borderId="0"/>
    <xf numFmtId="0" fontId="2" fillId="0" borderId="0"/>
    <xf numFmtId="0" fontId="1" fillId="0" borderId="0"/>
    <xf numFmtId="164" fontId="2" fillId="0" borderId="0" applyFont="0" applyFill="0" applyBorder="0" applyAlignment="0" applyProtection="0"/>
    <xf numFmtId="170" fontId="2" fillId="0" borderId="0" applyFont="0" applyFill="0" applyBorder="0" applyAlignment="0" applyProtection="0"/>
    <xf numFmtId="0" fontId="2" fillId="0" borderId="0"/>
  </cellStyleXfs>
  <cellXfs count="212">
    <xf numFmtId="0" fontId="0" fillId="0" borderId="0" xfId="0"/>
    <xf numFmtId="0" fontId="2" fillId="0" borderId="0" xfId="4"/>
    <xf numFmtId="0" fontId="3" fillId="2" borderId="13" xfId="4" applyFont="1" applyFill="1" applyBorder="1" applyAlignment="1">
      <alignment horizontal="centerContinuous" vertical="center"/>
    </xf>
    <xf numFmtId="0" fontId="3" fillId="2" borderId="14" xfId="4" applyFont="1" applyFill="1" applyBorder="1" applyAlignment="1">
      <alignment horizontal="centerContinuous" vertical="center"/>
    </xf>
    <xf numFmtId="0" fontId="3" fillId="0" borderId="13" xfId="4" applyFont="1" applyBorder="1" applyAlignment="1">
      <alignment horizontal="centerContinuous" vertical="center"/>
    </xf>
    <xf numFmtId="0" fontId="3" fillId="0" borderId="14" xfId="4" applyFont="1" applyBorder="1" applyAlignment="1">
      <alignment horizontal="centerContinuous" vertical="center"/>
    </xf>
    <xf numFmtId="0" fontId="4" fillId="0" borderId="13" xfId="4" applyFont="1" applyBorder="1" applyAlignment="1">
      <alignment horizontal="left" vertical="center"/>
    </xf>
    <xf numFmtId="0" fontId="5" fillId="3" borderId="14" xfId="5" applyFont="1" applyFill="1" applyBorder="1" applyAlignment="1">
      <alignment horizontal="left" vertical="center"/>
    </xf>
    <xf numFmtId="0" fontId="6" fillId="0" borderId="14" xfId="4" applyFont="1" applyBorder="1" applyAlignment="1">
      <alignment vertical="center"/>
    </xf>
    <xf numFmtId="0" fontId="5" fillId="0" borderId="14" xfId="4" applyFont="1" applyBorder="1" applyAlignment="1">
      <alignment horizontal="left" vertical="center"/>
    </xf>
    <xf numFmtId="0" fontId="4" fillId="0" borderId="13" xfId="4" applyFont="1" applyBorder="1" applyAlignment="1">
      <alignment vertical="center"/>
    </xf>
    <xf numFmtId="0" fontId="5" fillId="3" borderId="14" xfId="4" applyFont="1" applyFill="1" applyBorder="1" applyAlignment="1">
      <alignment horizontal="left" vertical="center" wrapText="1"/>
    </xf>
    <xf numFmtId="0" fontId="4" fillId="0" borderId="13" xfId="4" applyFont="1" applyBorder="1" applyAlignment="1">
      <alignment horizontal="center" vertical="center"/>
    </xf>
    <xf numFmtId="165" fontId="7" fillId="3" borderId="14" xfId="4" applyNumberFormat="1" applyFont="1" applyFill="1" applyBorder="1" applyAlignment="1">
      <alignment horizontal="justify" vertical="center"/>
    </xf>
    <xf numFmtId="0" fontId="6" fillId="0" borderId="13" xfId="4" applyFont="1" applyBorder="1" applyAlignment="1">
      <alignment horizontal="left" vertical="top" indent="1"/>
    </xf>
    <xf numFmtId="0" fontId="8" fillId="0" borderId="14" xfId="4" applyFont="1" applyBorder="1" applyAlignment="1">
      <alignment horizontal="justify" vertical="center"/>
    </xf>
    <xf numFmtId="166" fontId="7" fillId="3" borderId="14" xfId="4" applyNumberFormat="1" applyFont="1" applyFill="1" applyBorder="1" applyAlignment="1">
      <alignment horizontal="justify" vertical="center"/>
    </xf>
    <xf numFmtId="0" fontId="6" fillId="0" borderId="13" xfId="4" applyFont="1" applyBorder="1" applyAlignment="1">
      <alignment horizontal="left" vertical="center"/>
    </xf>
    <xf numFmtId="0" fontId="8" fillId="3" borderId="14" xfId="4" applyFont="1" applyFill="1" applyBorder="1" applyAlignment="1">
      <alignment horizontal="justify" vertical="center"/>
    </xf>
    <xf numFmtId="0" fontId="2" fillId="0" borderId="13" xfId="4" applyBorder="1" applyAlignment="1">
      <alignment vertical="center"/>
    </xf>
    <xf numFmtId="14" fontId="5" fillId="3" borderId="14" xfId="4" applyNumberFormat="1" applyFont="1" applyFill="1" applyBorder="1" applyAlignment="1">
      <alignment horizontal="left" vertical="center"/>
    </xf>
    <xf numFmtId="0" fontId="9" fillId="0" borderId="13" xfId="4" applyFont="1" applyBorder="1" applyAlignment="1">
      <alignment vertical="center"/>
    </xf>
    <xf numFmtId="0" fontId="9" fillId="0" borderId="14" xfId="4" applyFont="1" applyBorder="1" applyAlignment="1">
      <alignment vertical="center"/>
    </xf>
    <xf numFmtId="15" fontId="5" fillId="3" borderId="14" xfId="4" applyNumberFormat="1" applyFont="1" applyFill="1" applyBorder="1" applyAlignment="1">
      <alignment horizontal="left" vertical="center"/>
    </xf>
    <xf numFmtId="0" fontId="5" fillId="3" borderId="14" xfId="4" applyFont="1" applyFill="1" applyBorder="1" applyAlignment="1">
      <alignment horizontal="left" vertical="center"/>
    </xf>
    <xf numFmtId="0" fontId="2" fillId="0" borderId="14" xfId="4" applyBorder="1" applyAlignment="1">
      <alignment vertical="center"/>
    </xf>
    <xf numFmtId="0" fontId="2" fillId="0" borderId="15" xfId="4" applyBorder="1" applyAlignment="1">
      <alignment vertical="center"/>
    </xf>
    <xf numFmtId="0" fontId="5" fillId="0" borderId="16" xfId="4" applyFont="1" applyBorder="1" applyAlignment="1">
      <alignment horizontal="left" vertical="center"/>
    </xf>
    <xf numFmtId="167" fontId="2" fillId="0" borderId="0" xfId="6" applyNumberFormat="1" applyFont="1"/>
    <xf numFmtId="0" fontId="6" fillId="0" borderId="0" xfId="4" applyFont="1"/>
    <xf numFmtId="0" fontId="6" fillId="0" borderId="0" xfId="4" applyFont="1" applyAlignment="1">
      <alignment horizontal="left"/>
    </xf>
    <xf numFmtId="167" fontId="6" fillId="0" borderId="0" xfId="6" applyNumberFormat="1" applyFont="1"/>
    <xf numFmtId="0" fontId="2" fillId="0" borderId="0" xfId="4" applyAlignment="1">
      <alignment wrapText="1"/>
    </xf>
    <xf numFmtId="0" fontId="2" fillId="0" borderId="0" xfId="4" applyAlignment="1">
      <alignment vertical="top" wrapText="1"/>
    </xf>
    <xf numFmtId="0" fontId="6" fillId="0" borderId="0" xfId="4" applyFont="1" applyAlignment="1">
      <alignment wrapText="1"/>
    </xf>
    <xf numFmtId="0" fontId="2" fillId="0" borderId="0" xfId="4" quotePrefix="1" applyAlignment="1">
      <alignment wrapText="1"/>
    </xf>
    <xf numFmtId="0" fontId="10" fillId="0" borderId="1" xfId="0" applyFont="1" applyBorder="1" applyAlignment="1">
      <alignment horizontal="center" vertical="center" wrapText="1"/>
    </xf>
    <xf numFmtId="0" fontId="10" fillId="0" borderId="17" xfId="0" applyFont="1" applyBorder="1" applyAlignment="1">
      <alignment horizontal="center" vertical="center" wrapText="1"/>
    </xf>
    <xf numFmtId="168" fontId="10" fillId="0" borderId="1" xfId="0" applyNumberFormat="1" applyFont="1" applyBorder="1" applyAlignment="1">
      <alignment horizontal="center" vertical="center" wrapText="1"/>
    </xf>
    <xf numFmtId="0" fontId="11" fillId="0" borderId="0" xfId="0" applyFont="1" applyAlignment="1">
      <alignment vertical="center"/>
    </xf>
    <xf numFmtId="0" fontId="10" fillId="0" borderId="6" xfId="0" applyFont="1" applyBorder="1" applyAlignment="1">
      <alignment horizontal="center" vertical="center"/>
    </xf>
    <xf numFmtId="0" fontId="10" fillId="0" borderId="20" xfId="0" applyFont="1" applyBorder="1" applyAlignment="1">
      <alignment horizontal="center" vertical="center"/>
    </xf>
    <xf numFmtId="168" fontId="10" fillId="0" borderId="6" xfId="0" applyNumberFormat="1" applyFont="1" applyBorder="1" applyAlignment="1">
      <alignment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168" fontId="10" fillId="0" borderId="4" xfId="0" applyNumberFormat="1" applyFont="1" applyBorder="1" applyAlignment="1">
      <alignment vertical="center"/>
    </xf>
    <xf numFmtId="168" fontId="11" fillId="0" borderId="0" xfId="0" applyNumberFormat="1" applyFont="1" applyAlignment="1">
      <alignment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4" borderId="0" xfId="6" applyNumberFormat="1" applyFont="1" applyFill="1" applyBorder="1" applyAlignment="1" applyProtection="1">
      <alignment horizontal="center"/>
      <protection locked="0"/>
    </xf>
    <xf numFmtId="169" fontId="12" fillId="4" borderId="0" xfId="6" applyNumberFormat="1" applyFont="1" applyFill="1" applyBorder="1" applyAlignment="1" applyProtection="1">
      <alignment horizontal="right"/>
      <protection locked="0"/>
    </xf>
    <xf numFmtId="0" fontId="12" fillId="4" borderId="0" xfId="6" applyNumberFormat="1" applyFont="1" applyFill="1" applyBorder="1" applyProtection="1">
      <protection locked="0"/>
    </xf>
    <xf numFmtId="164" fontId="12" fillId="4" borderId="0" xfId="6" applyFont="1" applyFill="1" applyBorder="1" applyAlignment="1" applyProtection="1">
      <alignment horizontal="center"/>
      <protection locked="0"/>
    </xf>
    <xf numFmtId="170" fontId="12" fillId="0" borderId="0" xfId="7" applyFont="1" applyFill="1" applyBorder="1" applyAlignment="1" applyProtection="1">
      <alignment horizontal="right"/>
      <protection locked="0"/>
    </xf>
    <xf numFmtId="170" fontId="12" fillId="4" borderId="0" xfId="7" applyFont="1" applyFill="1" applyBorder="1" applyAlignment="1" applyProtection="1">
      <alignment horizontal="right"/>
      <protection locked="0"/>
    </xf>
    <xf numFmtId="164" fontId="12" fillId="4" borderId="0" xfId="6" applyFont="1" applyFill="1" applyBorder="1" applyProtection="1">
      <protection locked="0"/>
    </xf>
    <xf numFmtId="4" fontId="13" fillId="4" borderId="0" xfId="6" applyNumberFormat="1" applyFont="1" applyFill="1" applyBorder="1" applyProtection="1">
      <protection locked="0"/>
    </xf>
    <xf numFmtId="0" fontId="12" fillId="4" borderId="0" xfId="4" applyFont="1" applyFill="1" applyProtection="1">
      <protection locked="0"/>
    </xf>
    <xf numFmtId="4" fontId="13" fillId="4" borderId="0" xfId="4" applyNumberFormat="1" applyFont="1" applyFill="1" applyProtection="1">
      <protection locked="0"/>
    </xf>
    <xf numFmtId="0" fontId="12" fillId="4" borderId="0" xfId="4" applyFont="1" applyFill="1" applyAlignment="1" applyProtection="1">
      <alignment horizontal="center"/>
      <protection locked="0"/>
    </xf>
    <xf numFmtId="169" fontId="12" fillId="4" borderId="2" xfId="4" applyNumberFormat="1" applyFont="1" applyFill="1" applyBorder="1" applyAlignment="1" applyProtection="1">
      <alignment horizontal="right"/>
      <protection locked="0"/>
    </xf>
    <xf numFmtId="0" fontId="12" fillId="4" borderId="10" xfId="4" applyFont="1" applyFill="1" applyBorder="1" applyAlignment="1" applyProtection="1">
      <alignment horizontal="left"/>
      <protection locked="0"/>
    </xf>
    <xf numFmtId="4" fontId="13" fillId="4" borderId="0" xfId="4" applyNumberFormat="1" applyFont="1" applyFill="1" applyAlignment="1" applyProtection="1">
      <alignment horizontal="center"/>
      <protection locked="0"/>
    </xf>
    <xf numFmtId="0" fontId="15" fillId="4" borderId="1" xfId="4" applyFont="1" applyFill="1" applyBorder="1" applyAlignment="1">
      <alignment horizontal="left"/>
    </xf>
    <xf numFmtId="0" fontId="15" fillId="4" borderId="1" xfId="4" applyFont="1" applyFill="1" applyBorder="1" applyAlignment="1">
      <alignment horizontal="center"/>
    </xf>
    <xf numFmtId="170" fontId="15" fillId="0" borderId="1" xfId="7" applyFont="1" applyFill="1" applyBorder="1" applyAlignment="1" applyProtection="1">
      <alignment horizontal="center"/>
      <protection locked="0"/>
    </xf>
    <xf numFmtId="170" fontId="15" fillId="4" borderId="1" xfId="7" applyFont="1" applyFill="1" applyBorder="1" applyAlignment="1" applyProtection="1">
      <alignment horizontal="center"/>
      <protection locked="0"/>
    </xf>
    <xf numFmtId="0" fontId="12" fillId="4" borderId="2" xfId="4"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12" fillId="4" borderId="4" xfId="6" applyNumberFormat="1" applyFont="1" applyFill="1" applyBorder="1" applyAlignment="1" applyProtection="1">
      <alignment horizontal="center"/>
    </xf>
    <xf numFmtId="169" fontId="12" fillId="4" borderId="4" xfId="6" applyNumberFormat="1" applyFont="1" applyFill="1" applyBorder="1" applyAlignment="1" applyProtection="1">
      <alignment horizontal="right"/>
    </xf>
    <xf numFmtId="0" fontId="12" fillId="4" borderId="4" xfId="6" applyNumberFormat="1" applyFont="1" applyFill="1" applyBorder="1" applyProtection="1"/>
    <xf numFmtId="164" fontId="12" fillId="4" borderId="4" xfId="6" applyFont="1" applyFill="1" applyBorder="1" applyAlignment="1" applyProtection="1">
      <alignment horizontal="center"/>
    </xf>
    <xf numFmtId="170" fontId="12" fillId="0" borderId="4" xfId="7" applyFont="1" applyFill="1" applyBorder="1" applyAlignment="1" applyProtection="1">
      <alignment horizontal="right"/>
      <protection locked="0"/>
    </xf>
    <xf numFmtId="170" fontId="12" fillId="4" borderId="4" xfId="7" applyFont="1" applyFill="1" applyBorder="1" applyAlignment="1" applyProtection="1">
      <alignment horizontal="right"/>
      <protection locked="0"/>
    </xf>
    <xf numFmtId="164" fontId="12" fillId="4" borderId="0" xfId="6" applyFont="1" applyFill="1" applyProtection="1">
      <protection locked="0"/>
    </xf>
    <xf numFmtId="4" fontId="13" fillId="4" borderId="0" xfId="6" applyNumberFormat="1" applyFont="1" applyFill="1" applyProtection="1">
      <protection locked="0"/>
    </xf>
    <xf numFmtId="0" fontId="15" fillId="4" borderId="4" xfId="6" applyNumberFormat="1" applyFont="1" applyFill="1" applyBorder="1" applyProtection="1"/>
    <xf numFmtId="169" fontId="13" fillId="4" borderId="4" xfId="6" applyNumberFormat="1" applyFont="1" applyFill="1" applyBorder="1" applyAlignment="1" applyProtection="1">
      <alignment horizontal="right"/>
    </xf>
    <xf numFmtId="0" fontId="16" fillId="4" borderId="4" xfId="6" applyNumberFormat="1" applyFont="1" applyFill="1" applyBorder="1" applyAlignment="1" applyProtection="1">
      <alignment wrapText="1"/>
    </xf>
    <xf numFmtId="164" fontId="13" fillId="4" borderId="4" xfId="6" applyFont="1" applyFill="1" applyBorder="1" applyAlignment="1" applyProtection="1">
      <alignment horizontal="center"/>
    </xf>
    <xf numFmtId="170" fontId="13" fillId="0" borderId="4" xfId="7" applyFont="1" applyFill="1" applyBorder="1" applyAlignment="1" applyProtection="1">
      <alignment horizontal="right"/>
      <protection locked="0"/>
    </xf>
    <xf numFmtId="170" fontId="13" fillId="4" borderId="4" xfId="7" applyFont="1" applyFill="1" applyBorder="1" applyAlignment="1" applyProtection="1">
      <alignment horizontal="right"/>
      <protection locked="0"/>
    </xf>
    <xf numFmtId="170" fontId="15" fillId="0" borderId="9" xfId="7" applyFont="1" applyFill="1" applyBorder="1" applyAlignment="1" applyProtection="1">
      <alignment horizontal="center" vertical="center"/>
      <protection locked="0"/>
    </xf>
    <xf numFmtId="0" fontId="17" fillId="4" borderId="4" xfId="6" applyNumberFormat="1" applyFont="1" applyFill="1" applyBorder="1" applyAlignment="1" applyProtection="1">
      <alignment wrapText="1"/>
    </xf>
    <xf numFmtId="0" fontId="13" fillId="4" borderId="4" xfId="6" applyNumberFormat="1" applyFont="1" applyFill="1" applyBorder="1" applyAlignment="1" applyProtection="1">
      <alignment wrapText="1"/>
    </xf>
    <xf numFmtId="0" fontId="12" fillId="4" borderId="0" xfId="6" applyNumberFormat="1" applyFont="1" applyFill="1" applyBorder="1" applyProtection="1"/>
    <xf numFmtId="170" fontId="15" fillId="4" borderId="9" xfId="7" applyFont="1" applyFill="1" applyBorder="1" applyAlignment="1" applyProtection="1">
      <alignment horizontal="right" vertical="center"/>
      <protection locked="0"/>
    </xf>
    <xf numFmtId="0" fontId="12" fillId="4" borderId="4" xfId="6" applyNumberFormat="1" applyFont="1" applyFill="1" applyBorder="1" applyAlignment="1" applyProtection="1">
      <alignment wrapText="1"/>
    </xf>
    <xf numFmtId="0" fontId="15" fillId="4" borderId="1" xfId="6" applyNumberFormat="1" applyFont="1" applyFill="1" applyBorder="1" applyAlignment="1" applyProtection="1">
      <alignment horizontal="center"/>
    </xf>
    <xf numFmtId="0" fontId="12" fillId="4" borderId="9" xfId="6" applyNumberFormat="1" applyFont="1" applyFill="1" applyBorder="1" applyAlignment="1" applyProtection="1">
      <alignment horizontal="center" vertical="center"/>
    </xf>
    <xf numFmtId="0" fontId="15" fillId="4" borderId="1" xfId="4" applyFont="1" applyFill="1" applyBorder="1" applyAlignment="1">
      <alignment horizontal="center" vertical="center"/>
    </xf>
    <xf numFmtId="169" fontId="15" fillId="4" borderId="1" xfId="4" applyNumberFormat="1" applyFont="1" applyFill="1" applyBorder="1" applyAlignment="1">
      <alignment horizontal="left" wrapText="1"/>
    </xf>
    <xf numFmtId="0" fontId="12" fillId="4" borderId="0" xfId="6" applyNumberFormat="1" applyFont="1" applyFill="1" applyBorder="1" applyAlignment="1" applyProtection="1">
      <alignment horizontal="center" vertical="center"/>
      <protection locked="0"/>
    </xf>
    <xf numFmtId="0" fontId="12" fillId="4" borderId="0" xfId="4" applyFont="1" applyFill="1" applyAlignment="1" applyProtection="1">
      <alignment horizontal="center" vertical="center"/>
      <protection locked="0"/>
    </xf>
    <xf numFmtId="0" fontId="12" fillId="4" borderId="4" xfId="6" applyNumberFormat="1" applyFont="1" applyFill="1" applyBorder="1" applyAlignment="1" applyProtection="1">
      <alignment horizontal="center" vertical="center"/>
    </xf>
    <xf numFmtId="0" fontId="13" fillId="4" borderId="4" xfId="6" applyNumberFormat="1" applyFont="1" applyFill="1" applyBorder="1" applyAlignment="1" applyProtection="1">
      <alignment horizontal="center" vertical="center"/>
    </xf>
    <xf numFmtId="168" fontId="10" fillId="0" borderId="1" xfId="0" applyNumberFormat="1" applyFont="1" applyBorder="1" applyAlignment="1">
      <alignment vertical="center"/>
    </xf>
    <xf numFmtId="164" fontId="12" fillId="4" borderId="9" xfId="6" applyFont="1" applyFill="1" applyBorder="1" applyAlignment="1" applyProtection="1">
      <alignment horizont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top" wrapText="1"/>
    </xf>
    <xf numFmtId="168" fontId="18" fillId="0" borderId="1" xfId="0" applyNumberFormat="1" applyFont="1" applyBorder="1" applyAlignment="1">
      <alignment horizontal="center" vertical="center" wrapText="1"/>
    </xf>
    <xf numFmtId="0" fontId="0" fillId="0" borderId="4" xfId="0"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left" vertical="top"/>
    </xf>
    <xf numFmtId="168" fontId="0" fillId="0" borderId="4" xfId="0" applyNumberFormat="1" applyBorder="1" applyAlignment="1">
      <alignment horizontal="center" vertical="center"/>
    </xf>
    <xf numFmtId="0" fontId="18" fillId="0" borderId="4" xfId="0" applyFont="1" applyBorder="1"/>
    <xf numFmtId="0" fontId="0" fillId="0" borderId="4" xfId="0" applyBorder="1" applyAlignment="1">
      <alignment horizontal="left" vertical="top"/>
    </xf>
    <xf numFmtId="0" fontId="19" fillId="0" borderId="4" xfId="8" applyFont="1" applyBorder="1" applyAlignment="1">
      <alignment horizontal="left" vertical="top" wrapText="1"/>
    </xf>
    <xf numFmtId="0" fontId="18" fillId="0" borderId="4" xfId="0" applyFont="1" applyBorder="1" applyAlignment="1">
      <alignment vertical="top"/>
    </xf>
    <xf numFmtId="0" fontId="20" fillId="0" borderId="4" xfId="8" applyFont="1" applyBorder="1" applyAlignment="1">
      <alignment horizontal="left" vertical="top" wrapText="1"/>
    </xf>
    <xf numFmtId="2" fontId="0" fillId="0" borderId="4" xfId="0" applyNumberFormat="1" applyBorder="1" applyAlignment="1">
      <alignment horizontal="center" vertical="center"/>
    </xf>
    <xf numFmtId="168" fontId="0" fillId="0" borderId="4" xfId="0" applyNumberFormat="1" applyBorder="1" applyAlignment="1">
      <alignment horizontal="center"/>
    </xf>
    <xf numFmtId="0" fontId="21" fillId="0" borderId="4" xfId="8" applyFont="1" applyBorder="1" applyAlignment="1">
      <alignment horizontal="left" vertical="top" wrapText="1"/>
    </xf>
    <xf numFmtId="44" fontId="21" fillId="0" borderId="4" xfId="8" applyNumberFormat="1" applyFont="1" applyBorder="1" applyAlignment="1">
      <alignment horizontal="left" vertical="center" wrapText="1"/>
    </xf>
    <xf numFmtId="0" fontId="21" fillId="0" borderId="4" xfId="8" applyFont="1" applyBorder="1" applyAlignment="1">
      <alignment horizontal="center" vertical="center" wrapText="1"/>
    </xf>
    <xf numFmtId="2" fontId="21" fillId="0" borderId="4" xfId="8" applyNumberFormat="1" applyFont="1" applyBorder="1" applyAlignment="1">
      <alignment horizontal="center" vertical="center" wrapText="1"/>
    </xf>
    <xf numFmtId="0" fontId="21" fillId="0" borderId="4" xfId="8" applyFont="1" applyBorder="1" applyAlignment="1">
      <alignment horizontal="left" vertical="center" wrapText="1"/>
    </xf>
    <xf numFmtId="0" fontId="22" fillId="0" borderId="4" xfId="8" applyFont="1" applyBorder="1" applyAlignment="1">
      <alignment horizontal="left" vertical="top" wrapText="1"/>
    </xf>
    <xf numFmtId="0" fontId="1" fillId="0" borderId="4" xfId="0" applyFont="1" applyBorder="1" applyAlignment="1">
      <alignment horizontal="center" vertical="center"/>
    </xf>
    <xf numFmtId="2" fontId="1" fillId="0" borderId="4" xfId="0" applyNumberFormat="1" applyFont="1" applyBorder="1" applyAlignment="1">
      <alignment horizontal="center" vertical="center"/>
    </xf>
    <xf numFmtId="168" fontId="1" fillId="0" borderId="4" xfId="0" applyNumberFormat="1" applyFont="1" applyBorder="1" applyAlignment="1">
      <alignment horizontal="center" vertical="center"/>
    </xf>
    <xf numFmtId="0" fontId="1" fillId="0" borderId="4" xfId="0" applyFont="1" applyBorder="1" applyAlignment="1">
      <alignment vertical="top"/>
    </xf>
    <xf numFmtId="0" fontId="0" fillId="0" borderId="0" xfId="0" applyAlignment="1">
      <alignment vertical="top" wrapText="1"/>
    </xf>
    <xf numFmtId="0" fontId="21" fillId="0" borderId="4" xfId="8" applyFont="1" applyBorder="1" applyAlignment="1">
      <alignment horizontal="center" vertical="center"/>
    </xf>
    <xf numFmtId="2" fontId="21" fillId="0" borderId="4" xfId="8" applyNumberFormat="1" applyFont="1" applyBorder="1" applyAlignment="1">
      <alignment horizontal="center" vertical="center"/>
    </xf>
    <xf numFmtId="0" fontId="18" fillId="0" borderId="1" xfId="0" applyFont="1" applyBorder="1" applyAlignment="1">
      <alignment horizontal="center" vertical="center"/>
    </xf>
    <xf numFmtId="168" fontId="18" fillId="0" borderId="1"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vertical="top"/>
    </xf>
    <xf numFmtId="168" fontId="0" fillId="0" borderId="0" xfId="0" applyNumberFormat="1" applyAlignment="1">
      <alignment horizontal="center" vertical="center"/>
    </xf>
    <xf numFmtId="0" fontId="23" fillId="0" borderId="1" xfId="0" applyFont="1" applyBorder="1" applyAlignment="1">
      <alignment horizontal="center" vertical="top"/>
    </xf>
    <xf numFmtId="0" fontId="24" fillId="0" borderId="1" xfId="0" applyFont="1" applyBorder="1"/>
    <xf numFmtId="0" fontId="24" fillId="0" borderId="2" xfId="0" applyFont="1" applyBorder="1"/>
    <xf numFmtId="0" fontId="24" fillId="0" borderId="24" xfId="0" applyFont="1" applyBorder="1" applyAlignment="1">
      <alignment horizontal="center" vertical="top"/>
    </xf>
    <xf numFmtId="44" fontId="24" fillId="0" borderId="24" xfId="0" applyNumberFormat="1" applyFont="1" applyBorder="1" applyAlignment="1">
      <alignment horizontal="center" vertical="top"/>
    </xf>
    <xf numFmtId="4" fontId="24" fillId="0" borderId="24" xfId="0" applyNumberFormat="1" applyFont="1" applyBorder="1" applyAlignment="1">
      <alignment horizontal="center" vertical="top"/>
    </xf>
    <xf numFmtId="0" fontId="25" fillId="0" borderId="0" xfId="0" applyFont="1"/>
    <xf numFmtId="0" fontId="23" fillId="0" borderId="3" xfId="0" applyFont="1" applyBorder="1" applyAlignment="1">
      <alignment horizontal="center" vertical="top"/>
    </xf>
    <xf numFmtId="0" fontId="23" fillId="0" borderId="4" xfId="0" applyFont="1" applyBorder="1"/>
    <xf numFmtId="0" fontId="25" fillId="0" borderId="4" xfId="0" applyFont="1" applyBorder="1" applyAlignment="1">
      <alignment horizontal="center" vertical="top"/>
    </xf>
    <xf numFmtId="44" fontId="25" fillId="0" borderId="4" xfId="0" applyNumberFormat="1" applyFont="1" applyBorder="1" applyAlignment="1">
      <alignment horizontal="center" vertical="top"/>
    </xf>
    <xf numFmtId="4" fontId="25" fillId="0" borderId="4" xfId="0" applyNumberFormat="1" applyFont="1" applyBorder="1" applyAlignment="1">
      <alignment horizontal="center" vertical="top"/>
    </xf>
    <xf numFmtId="0" fontId="24" fillId="0" borderId="0" xfId="0" applyFont="1"/>
    <xf numFmtId="0" fontId="26" fillId="0" borderId="0" xfId="0" applyFont="1"/>
    <xf numFmtId="0" fontId="27" fillId="0" borderId="0" xfId="0" applyFont="1"/>
    <xf numFmtId="0" fontId="25" fillId="0" borderId="3" xfId="0" applyFont="1" applyBorder="1" applyAlignment="1">
      <alignment horizontal="center" vertical="top"/>
    </xf>
    <xf numFmtId="44" fontId="25" fillId="0" borderId="5" xfId="0" applyNumberFormat="1" applyFont="1" applyBorder="1" applyAlignment="1">
      <alignment horizontal="center" vertical="top"/>
    </xf>
    <xf numFmtId="4" fontId="25" fillId="0" borderId="5" xfId="0" applyNumberFormat="1" applyFont="1" applyBorder="1" applyAlignment="1">
      <alignment horizontal="center" vertical="top"/>
    </xf>
    <xf numFmtId="0" fontId="28" fillId="0" borderId="0" xfId="0" applyFont="1"/>
    <xf numFmtId="0" fontId="29" fillId="0" borderId="0" xfId="0" applyFont="1"/>
    <xf numFmtId="0" fontId="25" fillId="0" borderId="0" xfId="0" applyFont="1" applyAlignment="1">
      <alignment horizontal="center" vertical="top"/>
    </xf>
    <xf numFmtId="44" fontId="25" fillId="0" borderId="0" xfId="0" applyNumberFormat="1" applyFont="1" applyAlignment="1">
      <alignment horizontal="center" vertical="top"/>
    </xf>
    <xf numFmtId="0" fontId="25" fillId="0" borderId="0" xfId="1" applyFont="1" applyAlignment="1">
      <alignment horizontal="left" wrapText="1"/>
    </xf>
    <xf numFmtId="0" fontId="25" fillId="0" borderId="4" xfId="1" applyFont="1" applyBorder="1" applyAlignment="1">
      <alignment horizontal="center" vertical="top"/>
    </xf>
    <xf numFmtId="0" fontId="25" fillId="0" borderId="3" xfId="1" applyFont="1" applyBorder="1" applyAlignment="1">
      <alignment horizontal="center" vertical="top"/>
    </xf>
    <xf numFmtId="44" fontId="25" fillId="0" borderId="4" xfId="1" applyNumberFormat="1" applyFont="1" applyBorder="1" applyAlignment="1">
      <alignment horizontal="center" vertical="top"/>
    </xf>
    <xf numFmtId="44" fontId="25" fillId="0" borderId="5" xfId="1" applyNumberFormat="1" applyFont="1" applyBorder="1" applyAlignment="1">
      <alignment horizontal="center" vertical="top"/>
    </xf>
    <xf numFmtId="0" fontId="25" fillId="5" borderId="0" xfId="0" applyFont="1" applyFill="1"/>
    <xf numFmtId="0" fontId="23" fillId="0" borderId="4" xfId="0" applyFont="1" applyBorder="1" applyAlignment="1">
      <alignment horizontal="center" vertical="top"/>
    </xf>
    <xf numFmtId="0" fontId="31" fillId="0" borderId="0" xfId="0" applyFont="1"/>
    <xf numFmtId="0" fontId="31" fillId="0" borderId="4" xfId="0" applyFont="1" applyBorder="1" applyAlignment="1">
      <alignment horizontal="center" vertical="top"/>
    </xf>
    <xf numFmtId="44" fontId="31" fillId="0" borderId="4" xfId="0" applyNumberFormat="1" applyFont="1" applyBorder="1" applyAlignment="1">
      <alignment horizontal="center" vertical="top"/>
    </xf>
    <xf numFmtId="0" fontId="32" fillId="0" borderId="0" xfId="0" applyFont="1"/>
    <xf numFmtId="0" fontId="23" fillId="0" borderId="4" xfId="1" applyFont="1" applyBorder="1"/>
    <xf numFmtId="44" fontId="25" fillId="0" borderId="4" xfId="2" applyNumberFormat="1" applyFont="1" applyBorder="1" applyAlignment="1">
      <alignment horizontal="center" vertical="top"/>
    </xf>
    <xf numFmtId="0" fontId="23" fillId="0" borderId="6" xfId="0" applyFont="1" applyBorder="1"/>
    <xf numFmtId="0" fontId="24" fillId="0" borderId="7" xfId="0" applyFont="1" applyBorder="1"/>
    <xf numFmtId="0" fontId="25" fillId="0" borderId="7" xfId="0" applyFont="1" applyBorder="1" applyAlignment="1">
      <alignment horizontal="center" vertical="top"/>
    </xf>
    <xf numFmtId="44" fontId="25" fillId="0" borderId="8" xfId="0" applyNumberFormat="1" applyFont="1" applyBorder="1" applyAlignment="1">
      <alignment horizontal="center" vertical="top"/>
    </xf>
    <xf numFmtId="4" fontId="25" fillId="0" borderId="6" xfId="0" applyNumberFormat="1" applyFont="1" applyBorder="1" applyAlignment="1">
      <alignment horizontal="center" vertical="top"/>
    </xf>
    <xf numFmtId="0" fontId="23" fillId="0" borderId="4" xfId="0" applyFont="1" applyBorder="1" applyAlignment="1">
      <alignment vertical="center"/>
    </xf>
    <xf numFmtId="0" fontId="24" fillId="0" borderId="0" xfId="0" applyFont="1" applyAlignment="1">
      <alignment vertical="center"/>
    </xf>
    <xf numFmtId="44" fontId="24" fillId="0" borderId="9" xfId="0" applyNumberFormat="1" applyFont="1" applyBorder="1" applyAlignment="1">
      <alignment horizontal="center" vertical="top"/>
    </xf>
    <xf numFmtId="0" fontId="23" fillId="0" borderId="25" xfId="0" applyFont="1" applyBorder="1" applyAlignment="1">
      <alignment horizontal="center" vertical="top"/>
    </xf>
    <xf numFmtId="0" fontId="23" fillId="0" borderId="24" xfId="0" applyFont="1" applyBorder="1"/>
    <xf numFmtId="0" fontId="25" fillId="0" borderId="2" xfId="0" applyFont="1" applyBorder="1"/>
    <xf numFmtId="0" fontId="25" fillId="0" borderId="2" xfId="0" applyFont="1" applyBorder="1" applyAlignment="1">
      <alignment horizontal="center" vertical="top"/>
    </xf>
    <xf numFmtId="44" fontId="25" fillId="0" borderId="10" xfId="0" applyNumberFormat="1" applyFont="1" applyBorder="1" applyAlignment="1">
      <alignment horizontal="center" vertical="top"/>
    </xf>
    <xf numFmtId="4" fontId="25" fillId="0" borderId="24" xfId="0" applyNumberFormat="1" applyFont="1" applyBorder="1" applyAlignment="1">
      <alignment horizontal="center" vertical="top"/>
    </xf>
    <xf numFmtId="0" fontId="25" fillId="0" borderId="0" xfId="0" applyFont="1" applyAlignment="1">
      <alignment vertical="top"/>
    </xf>
    <xf numFmtId="169" fontId="12" fillId="4" borderId="9" xfId="6" applyNumberFormat="1" applyFont="1" applyFill="1" applyBorder="1" applyAlignment="1" applyProtection="1">
      <alignment horizontal="right" vertical="center"/>
    </xf>
    <xf numFmtId="0" fontId="15" fillId="4" borderId="26" xfId="6" applyNumberFormat="1" applyFont="1" applyFill="1" applyBorder="1" applyAlignment="1" applyProtection="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3" fillId="0" borderId="11" xfId="4" applyFont="1" applyBorder="1" applyAlignment="1">
      <alignment horizontal="center" vertical="center" wrapText="1"/>
    </xf>
    <xf numFmtId="0" fontId="3" fillId="0" borderId="12" xfId="4" applyFont="1" applyBorder="1" applyAlignment="1">
      <alignment horizontal="center" vertical="center" wrapText="1"/>
    </xf>
    <xf numFmtId="0" fontId="3" fillId="0" borderId="13" xfId="4" applyFont="1" applyBorder="1" applyAlignment="1">
      <alignment horizontal="center" vertical="center"/>
    </xf>
    <xf numFmtId="0" fontId="3" fillId="0" borderId="14" xfId="4" applyFont="1" applyBorder="1" applyAlignment="1">
      <alignment horizontal="center" vertical="center"/>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4" fillId="4" borderId="21" xfId="4" applyFont="1" applyFill="1" applyBorder="1" applyAlignment="1" applyProtection="1">
      <alignment horizontal="left" vertical="center"/>
      <protection locked="0"/>
    </xf>
    <xf numFmtId="0" fontId="14" fillId="4" borderId="22" xfId="4" applyFont="1" applyFill="1" applyBorder="1" applyAlignment="1" applyProtection="1">
      <alignment horizontal="left" vertical="center"/>
      <protection locked="0"/>
    </xf>
    <xf numFmtId="0" fontId="15" fillId="4" borderId="23" xfId="4" applyFont="1" applyFill="1" applyBorder="1" applyAlignment="1" applyProtection="1">
      <alignment horizontal="center" wrapText="1"/>
      <protection locked="0"/>
    </xf>
  </cellXfs>
  <cellStyles count="9">
    <cellStyle name="Comma 2" xfId="6" xr:uid="{8ADFCAB8-44D3-4248-9AA3-43B374D3C75F}"/>
    <cellStyle name="Currency 2" xfId="7" xr:uid="{53D05E68-96FD-45E4-8EA2-4F5A5DB01398}"/>
    <cellStyle name="Normal" xfId="0" builtinId="0"/>
    <cellStyle name="Normal 11 2" xfId="2" xr:uid="{FA20B446-0292-4C19-8D96-32FB0AD1D287}"/>
    <cellStyle name="Normal 12" xfId="1" xr:uid="{4C464B66-9FF8-4C2A-98EF-DD0E6466D19E}"/>
    <cellStyle name="Normal 2" xfId="4" xr:uid="{029670F1-D0F0-4CF4-B115-B1DEE286BBBF}"/>
    <cellStyle name="Normal 3 2" xfId="8" xr:uid="{EC9B53F5-F48C-4B23-8D34-A969EA1DE465}"/>
    <cellStyle name="Normal 37" xfId="5" xr:uid="{4F8E9997-217E-45E6-AA53-BE80A1029EE2}"/>
    <cellStyle name="Normal 9" xfId="3" xr:uid="{1E3BFBF7-D373-4027-BA8A-2B8C8AB610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styles" Target="styles.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calcChain" Target="calcChain.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customXml" Target="../customXml/item1.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theme" Target="theme/theme1.xml"/><Relationship Id="rId20" Type="http://schemas.openxmlformats.org/officeDocument/2006/relationships/externalLink" Target="externalLinks/externalLink14.xml"/><Relationship Id="rId41" Type="http://schemas.microsoft.com/office/2022/11/relationships/FeaturePropertyBag" Target="featurePropertyBag/featurePropertyBag.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niversaljhb01\Users\Documents%20and%20Settings\KOreilly\Local%20Settings\Temporary%20Internet%20Files\OLK5\Current%20Work%20Files\Raw%20Materials\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P.%20POST%20CONTRACT\P.2%20Valuations\P.2.2%20DLFL%20Valuation\Valuation%20no.%20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kotsimb\Desktop\P&amp;Gs%20for%20DGA.xlsx" TargetMode="External"/><Relationship Id="rId1" Type="http://schemas.openxmlformats.org/officeDocument/2006/relationships/externalLinkPath" Target="file:///C:\Users\kotsimb\Desktop\P&amp;Gs%20for%20DG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Projects\2005\2632-CT05-38%20Mooirivier%20Mall\E.%20ESTIMATING%20&amp;%20COST%20ADVISE\E.2%20Viabilities\Viability%20No.%208\Viability%20(CJB%20-%20NEDBANK)%20R8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TT%20QS%20Cost%20Management\Projects\AMG\Estimate\TT%20QS%20Cost%20Management\Projects\African%20Harvest\Rustenburg\Viability%20No.%205%20-%20Peugeo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Grootvlei/Tenders/Honeywell/Honeywell%20Excel%20files/2.9%20Schedule%20of%20Forecast%20Rate%20of%20Invoicin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DATA/Grootvlei/Tenders/Honeywell/Honeywell%20Excel%20files/2.9%20Schedule%20of%20Forecast%20Rate%20of%20Invoic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JOBS\KRAAIFON\ESTIMATE\BOOK-4.XLW"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JOBS\KRAAIFON\ESTIMATE\BOOK-4.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MSOFFICE/EXCEL/PROJECTS/MERENSKY/ENQ.DOC/DCF.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All%20Users/Documents/Camden/Prices/Unit%206%20TOT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d.docs.live.net/Documents%20and%20Settings/All%20Users/Documents/Camden/Prices/Unit%206%20TOT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d.docs.live.net/Proposals/Tenders/AUT05-335%20-%20Grootvlei%20Turbine%20C&amp;I/COST%20CALC/Changed%20by%20Des%20-%20Final_Price_Schmadl_to_DES_GVL%20047%20Turb%20Mod%20Activity%20Schedule%20and%20Prices_DE_05-07-1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TT%20QS%20Cost%20Management\Projects\AMG\Estimate\WINDOWS\Temporary%20Internet%20Files\Content.IE5\RBC1M58H\Motorola\Feasibilities\feas(11,000m2-single%20tenant)%23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Projects\2004\2028%20-%20CT04%20-%2010%20-34%20St%20Georges%20Mall\E.%20ESTIMATING%20&amp;%20COST%20ADVISE\E.1%20Estimates\34%20St%20Georges%20Mall%20Rev%2015_Revised%2011_12%20floor_exter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MuirheKA\Documents\CONSTRUCTION%20SERVICES\PROJECTS%20AND%20CERTIFICATES\2.SBBP_MANOGENG%20SS\COMPENSATION%20EVENTS\2_SBBP%20MANOGENG%20SS%20400KV%20HV%20YARD%20CE%20Register.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Larg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Projects\2004\2028%20-%20CT04%20-%2010%20-34%20St%20Georges%20Mall\E.%20ESTIMATING%20&amp;%20COST%20ADVICE\E.2%20Viabilities\St%20Georges%20Mall%20Rev%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Projects\2002\1331-CT02-188%20Sunningdale%20Lifestyle%20Centre\4%20POST%20CONTRACT%20ADMIN%20&amp;%20FA\P%2001%20Financial%20Reviews\FR0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MashanMD/Documents/Project%20Management/Nama%20Substation/Appointments/ERI/Quotation/Rev1/Nama%20SS_%20Decommissioning%20and%20Installation%20of%2022kV%20Feeder%20Cable%20%20trenches%20Rev%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y%20Documents\Estimates%20for%20new%20development\Bus%20Factory%20Africa\CASH%20FLOW%20re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MSOFFICE\EXCEL\PROJECTS\MERENSKY\ENQ.DOC\DC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ndice\all-jobs\JOBS\CL95-20\CERT\TAMA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TT%20QS%20Cost%20Management\Projects\AMG\Estimate\WINDOWS\Temporary%20Internet%20Files\Content.IE5\RBC1M58H\Motorola\Feasibilities\feas(11,000m2-single%20tenant)%23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TT%20QS%20Cost%20Management\Projects\AMG\Estimate\DOCUME~1\CDEVIL~1\LOCALS~1\Temp\notes6030C8\Innesfree%20_Feasibility%20August%205%20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0.250\Tinashe\Users\siva.CRANEQS\AppData\Local\Microsoft\Windows\Temporary%20Internet%20Files\Content.Outlook\90BXP31V\cost%20plan%20-%20total%20area%20S9R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2002"/>
      <sheetName val="2001"/>
      <sheetName val="DataIn"/>
      <sheetName val="Sundry"/>
      <sheetName val="Sheet"/>
      <sheetName val="Vendor_accounts_&amp;_sites"/>
    </sheetNames>
    <sheetDataSet>
      <sheetData sheetId="0"/>
      <sheetData sheetId="1"/>
      <sheetData sheetId="2">
        <row r="8">
          <cell r="B8" t="str">
            <v>Metric</v>
          </cell>
        </row>
        <row r="9">
          <cell r="A9" t="str">
            <v>Month</v>
          </cell>
          <cell r="B9" t="str">
            <v>Ton</v>
          </cell>
        </row>
        <row r="10">
          <cell r="A10" t="str">
            <v>JAN</v>
          </cell>
          <cell r="B10">
            <v>14145.71</v>
          </cell>
        </row>
        <row r="11">
          <cell r="A11" t="str">
            <v>FEB</v>
          </cell>
          <cell r="B11">
            <v>13893.95</v>
          </cell>
        </row>
        <row r="12">
          <cell r="A12" t="str">
            <v>MAR</v>
          </cell>
          <cell r="B12">
            <v>13783.77</v>
          </cell>
        </row>
        <row r="13">
          <cell r="A13" t="str">
            <v>APR</v>
          </cell>
          <cell r="B13">
            <v>13686.4</v>
          </cell>
        </row>
        <row r="14">
          <cell r="A14" t="str">
            <v>MAY</v>
          </cell>
          <cell r="B14">
            <v>13439.25</v>
          </cell>
        </row>
        <row r="15">
          <cell r="A15" t="str">
            <v>JUNE</v>
          </cell>
          <cell r="B15">
            <v>13398.8</v>
          </cell>
        </row>
        <row r="16">
          <cell r="A16" t="str">
            <v>JULY</v>
          </cell>
          <cell r="B16">
            <v>12949.4</v>
          </cell>
        </row>
      </sheetData>
      <sheetData sheetId="3" refreshError="1"/>
      <sheetData sheetId="4" refreshError="1"/>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tter"/>
      <sheetName val="Valuation"/>
      <sheetName val="Statement"/>
      <sheetName val="Certificate"/>
      <sheetName val="Recovery"/>
      <sheetName val="Val breakdown"/>
      <sheetName val="BOQ"/>
      <sheetName val="Variations"/>
      <sheetName val="Sheet1"/>
      <sheetName val="CASH FLOW"/>
      <sheetName val="CASH FLOW (2)"/>
    </sheetNames>
    <sheetDataSet>
      <sheetData sheetId="0"/>
      <sheetData sheetId="1"/>
      <sheetData sheetId="2"/>
      <sheetData sheetId="3" refreshError="1"/>
      <sheetData sheetId="4" refreshError="1"/>
      <sheetData sheetId="5" refreshError="1">
        <row r="10">
          <cell r="C10" t="str">
            <v xml:space="preserve">Preliminaries  </v>
          </cell>
        </row>
        <row r="12">
          <cell r="C12" t="str">
            <v>Earthworks</v>
          </cell>
        </row>
        <row r="13">
          <cell r="C13" t="str">
            <v>Concrete, Formwork &amp; Reinforcement</v>
          </cell>
        </row>
        <row r="14">
          <cell r="C14" t="str">
            <v>Masonry</v>
          </cell>
        </row>
        <row r="15">
          <cell r="C15" t="str">
            <v>Waterproofing</v>
          </cell>
        </row>
        <row r="16">
          <cell r="C16" t="str">
            <v>Drainage</v>
          </cell>
        </row>
        <row r="17">
          <cell r="C17" t="str">
            <v>Plastering</v>
          </cell>
        </row>
        <row r="18">
          <cell r="C18" t="str">
            <v>Painting</v>
          </cell>
        </row>
        <row r="20">
          <cell r="C20" t="str">
            <v>Post-Tensioning (Freyssinet PostTen)</v>
          </cell>
        </row>
        <row r="21">
          <cell r="C21" t="str">
            <v>Carpentry &amp; Joinery (Domestic)</v>
          </cell>
        </row>
        <row r="22">
          <cell r="C22" t="str">
            <v>Ceilings (Ceilings &amp; Partition Concepts)</v>
          </cell>
        </row>
        <row r="23">
          <cell r="C23" t="str">
            <v>Floor Coverings (Carpet City)</v>
          </cell>
        </row>
        <row r="24">
          <cell r="C24" t="str">
            <v xml:space="preserve">IRONMONGERY </v>
          </cell>
        </row>
        <row r="25">
          <cell r="C25" t="str">
            <v>Structural Steel (Kilpin Engineering)</v>
          </cell>
        </row>
        <row r="26">
          <cell r="C26" t="str">
            <v>Metalwork (Kilpin Engineering)</v>
          </cell>
        </row>
        <row r="27">
          <cell r="C27" t="str">
            <v>Balustrading (Grandi Manufacturing)</v>
          </cell>
        </row>
        <row r="28">
          <cell r="C28" t="str">
            <v>Garage Doors (Hydro Doors)</v>
          </cell>
        </row>
        <row r="29">
          <cell r="C29" t="str">
            <v>Tiling (MIG Tiling)</v>
          </cell>
        </row>
        <row r="30">
          <cell r="C30" t="str">
            <v>Plumbing &amp; Drainage (RMI Plumbing)</v>
          </cell>
        </row>
        <row r="31">
          <cell r="C31" t="str">
            <v xml:space="preserve">SHOWER ENCLOSURES </v>
          </cell>
        </row>
        <row r="32">
          <cell r="C32" t="str">
            <v>Electrical Installation (ERC)</v>
          </cell>
        </row>
        <row r="33">
          <cell r="C33" t="str">
            <v>ELECTRONIC SYSTEMS</v>
          </cell>
        </row>
        <row r="34">
          <cell r="C34" t="str">
            <v>Lifts (Kone)</v>
          </cell>
        </row>
        <row r="35">
          <cell r="C35" t="str">
            <v xml:space="preserve">LIFT ARCHITRAVES </v>
          </cell>
        </row>
        <row r="36">
          <cell r="C36" t="str">
            <v>Mechanical Installation (Mistral Refrigeration)</v>
          </cell>
        </row>
        <row r="37">
          <cell r="C37" t="str">
            <v xml:space="preserve">Ventilation (Embassy Air Conditioning) </v>
          </cell>
        </row>
        <row r="38">
          <cell r="C38" t="str">
            <v xml:space="preserve">Fire Detection &amp; Protection (Fire Control Systems) </v>
          </cell>
        </row>
        <row r="39">
          <cell r="C39" t="str">
            <v>Glazing (Mazor)</v>
          </cell>
        </row>
        <row r="40">
          <cell r="C40" t="str">
            <v xml:space="preserve">REVOLVING DOOR </v>
          </cell>
        </row>
        <row r="41">
          <cell r="C41" t="str">
            <v xml:space="preserve">LANDSCAPING </v>
          </cell>
        </row>
        <row r="42">
          <cell r="C42" t="str">
            <v>External Works (Domestic)</v>
          </cell>
        </row>
        <row r="43">
          <cell r="C43" t="str">
            <v xml:space="preserve">SIGNAGE </v>
          </cell>
        </row>
        <row r="44">
          <cell r="C44" t="str">
            <v>Swimming Pools (Sundance Maintenance)</v>
          </cell>
        </row>
        <row r="45">
          <cell r="C45" t="str">
            <v>Special Joinery (Careline)</v>
          </cell>
        </row>
        <row r="50">
          <cell r="C50" t="str">
            <v>SUNDRY BUILDER'S WORK ON SELECTED</v>
          </cell>
        </row>
        <row r="51">
          <cell r="C51" t="str">
            <v>MARK-UP</v>
          </cell>
        </row>
        <row r="53">
          <cell r="C53" t="str">
            <v>Materials On Site</v>
          </cell>
        </row>
      </sheetData>
      <sheetData sheetId="6" refreshError="1">
        <row r="14">
          <cell r="C14" t="str">
            <v xml:space="preserve">EARTHWORKS </v>
          </cell>
        </row>
        <row r="330">
          <cell r="C330" t="str">
            <v>Post-Tensioning (Freyssinet PostTen)</v>
          </cell>
        </row>
        <row r="332">
          <cell r="C332" t="str">
            <v>Carpentry &amp; Joinery (Domestic)</v>
          </cell>
        </row>
        <row r="359">
          <cell r="C359" t="str">
            <v>Ceilings (Ceilings &amp; Partition Concepts)</v>
          </cell>
        </row>
        <row r="361">
          <cell r="C361" t="str">
            <v>Floor Coverings (Carpet City)</v>
          </cell>
        </row>
        <row r="363">
          <cell r="C363" t="str">
            <v xml:space="preserve">IRONMONGERY </v>
          </cell>
        </row>
        <row r="365">
          <cell r="C365" t="str">
            <v>Structural Steel (Kilpin Engineering)</v>
          </cell>
        </row>
        <row r="367">
          <cell r="C367" t="str">
            <v>Metalwork (Kilpin Engineering)</v>
          </cell>
        </row>
        <row r="373">
          <cell r="C373" t="str">
            <v>Balustrading (Grandi Manufacturing)</v>
          </cell>
        </row>
        <row r="375">
          <cell r="C375" t="str">
            <v>Garage Doors (Hydro Doors)</v>
          </cell>
        </row>
        <row r="377">
          <cell r="C377" t="str">
            <v>Tiling (MIG Tiling)</v>
          </cell>
        </row>
        <row r="394">
          <cell r="C394" t="str">
            <v xml:space="preserve">SHOWER ENCLOSURES </v>
          </cell>
        </row>
        <row r="396">
          <cell r="C396" t="str">
            <v>Electrical Installation (ERC)</v>
          </cell>
        </row>
        <row r="398">
          <cell r="C398" t="str">
            <v>ELECTRONIC SYSTEMS</v>
          </cell>
        </row>
        <row r="400">
          <cell r="C400" t="str">
            <v>Lifts (Kone)</v>
          </cell>
        </row>
        <row r="402">
          <cell r="C402" t="str">
            <v xml:space="preserve">LIFT ARCHITRAVES </v>
          </cell>
        </row>
        <row r="404">
          <cell r="C404" t="str">
            <v>Mechanical Installation (Mistral Refrigeration)</v>
          </cell>
        </row>
        <row r="406">
          <cell r="C406" t="str">
            <v xml:space="preserve">Ventilation (Embassy Air Conditioning) </v>
          </cell>
        </row>
        <row r="408">
          <cell r="C408" t="str">
            <v xml:space="preserve">Fire Detection &amp; Protection (Fire Control Systems) </v>
          </cell>
        </row>
        <row r="410">
          <cell r="C410" t="str">
            <v>Glazing (Mazor)</v>
          </cell>
        </row>
        <row r="412">
          <cell r="C412" t="str">
            <v xml:space="preserve">REVOLVING DOOR </v>
          </cell>
        </row>
        <row r="414">
          <cell r="C414" t="str">
            <v xml:space="preserve">LANDSCAPING </v>
          </cell>
        </row>
        <row r="416">
          <cell r="C416" t="str">
            <v>External Works (Domestic)</v>
          </cell>
        </row>
        <row r="418">
          <cell r="C418" t="str">
            <v xml:space="preserve">SIGNAGE </v>
          </cell>
        </row>
        <row r="420">
          <cell r="C420" t="str">
            <v>Swimming Pools (Sundance Maintenance)</v>
          </cell>
        </row>
        <row r="422">
          <cell r="C422" t="str">
            <v>Special Joinery (Careline)</v>
          </cell>
        </row>
        <row r="424">
          <cell r="C424" t="str">
            <v>Granite (Global Granite &amp; Marble)</v>
          </cell>
        </row>
        <row r="430">
          <cell r="C430" t="str">
            <v>SUNDRY BUILDER'S WORK ON SELECTED</v>
          </cell>
        </row>
        <row r="431">
          <cell r="C431" t="str">
            <v>Profit &amp; Attendance</v>
          </cell>
        </row>
        <row r="433">
          <cell r="C433" t="str">
            <v>Materials on site</v>
          </cell>
        </row>
      </sheetData>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 val="Contract Summary"/>
      <sheetName val="Contract Log Summary"/>
      <sheetName val="Explanations"/>
      <sheetName val="Dropdowns"/>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mp;G"/>
      <sheetName val="P&amp;Gs for DGA"/>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URES"/>
      <sheetName val="COVER"/>
      <sheetName val="QC (VIAB)"/>
      <sheetName val="NOTES"/>
      <sheetName val="PROJECT SPEC"/>
      <sheetName val="ASSUMPTIONS"/>
      <sheetName val="EXCLUSIONS"/>
      <sheetName val="LAND"/>
      <sheetName val="AREAS"/>
      <sheetName val="CAPEX (CJB)"/>
      <sheetName val="FORECAST CAPEX CASHFLOW"/>
      <sheetName val="RENTAL INCOME"/>
      <sheetName val="Income &amp; Expenses"/>
      <sheetName val="QC (EST)"/>
      <sheetName val="Constr CF"/>
      <sheetName val="ESTIMATE SUMMARY"/>
      <sheetName val="BULK EARTHWORKS"/>
      <sheetName val="SITE PREP (HOTEL)"/>
      <sheetName val="BULK SERVICES"/>
      <sheetName val="EXTERNAL WORKS"/>
      <sheetName val="EXTERNAL ROADWORKS"/>
      <sheetName val="ROAD BRIDGE"/>
      <sheetName val="PEDESTRIAN BRIDGE"/>
      <sheetName val="OPEN PARKING"/>
      <sheetName val="RECEIVING YARDS"/>
      <sheetName val="COVERED PARKING"/>
      <sheetName val="SIDEWALKS"/>
      <sheetName val="SIDEWALKS (OUTSIDE BOUNDARY)"/>
      <sheetName val="COVERED WALKWAYS"/>
      <sheetName val="RETAIL"/>
      <sheetName val="MALL BRIDGE SLAB"/>
      <sheetName val="CINEMA SHELL"/>
      <sheetName val="RATES"/>
      <sheetName val="CASHFLOW CODES"/>
      <sheetName val="STEEL"/>
      <sheetName val="BOQ SUMMARY"/>
      <sheetName val="MEASUREMENTS"/>
      <sheetName val="INCOME (RENT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1">
          <cell r="A11" t="str">
            <v>Code</v>
          </cell>
        </row>
      </sheetData>
      <sheetData sheetId="34" refreshError="1"/>
      <sheetData sheetId="35" refreshError="1"/>
      <sheetData sheetId="36" refreshError="1"/>
      <sheetData sheetId="37" refreshError="1"/>
      <sheetData sheetId="3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Viability"/>
      <sheetName val="Sensitivity"/>
      <sheetName val="IRR"/>
      <sheetName val="IRR (2)"/>
      <sheetName val="IRR (3)"/>
      <sheetName val="IRR (4)"/>
      <sheetName val="Showroom"/>
      <sheetName val="Used Cars"/>
      <sheetName val="Worksho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 val="P35A"/>
      <sheetName val=" P1"/>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TY"/>
      <sheetName val="Notes"/>
      <sheetName val="Chart data"/>
      <sheetName val="FLY"/>
      <sheetName val="INDEX"/>
      <sheetName val="SUMMARY"/>
      <sheetName val="FEAS(INPUT)"/>
      <sheetName val="Cover"/>
      <sheetName val="CASHFLOW CODES"/>
      <sheetName val="Claim Summary"/>
      <sheetName val="BOOK-4"/>
      <sheetName val="PRELIMIN"/>
      <sheetName val="SECTION 3 ELECTRICAL EQUIPMENT"/>
      <sheetName val="Elemsum"/>
      <sheetName val="Data2"/>
      <sheetName val="CPDL"/>
      <sheetName val="CODES"/>
      <sheetName val="dBase"/>
      <sheetName val="Staff Acco."/>
      <sheetName val="CONCRETE"/>
      <sheetName val="EDGES"/>
      <sheetName val="JOINTS"/>
      <sheetName val="SUPERSTRUCTURE"/>
      <sheetName val="CASHFLOW_CODES"/>
      <sheetName val="Chart_data"/>
      <sheetName val="Claim_Summary"/>
      <sheetName val="decompte"/>
      <sheetName val="HAKEDİŞ "/>
      <sheetName val="Bl.1 P&amp;G"/>
      <sheetName val="B1.3 External works"/>
      <sheetName val="Addedum"/>
      <sheetName val="Summary "/>
      <sheetName val="Bl.1 P &amp; G"/>
      <sheetName val="Bl. 3 External  works"/>
      <sheetName val="Summary 1"/>
      <sheetName val="Sheet1"/>
      <sheetName val="dv_info"/>
      <sheetName val="2"/>
      <sheetName val="x"/>
      <sheetName val="Bill No. 3.1 2BRA"/>
      <sheetName val="Bill No. 3.2 3BRA"/>
      <sheetName val="Bill No. 4.1 2BRA MEP"/>
      <sheetName val="Bill No. 4.2 3BRA MEP"/>
      <sheetName val="Bill 5.1 Roads &amp; Parking"/>
      <sheetName val="Bill 5.2 Walkways"/>
      <sheetName val="Bill 5.3 Stormwater Drainage"/>
      <sheetName val="Bill 5.4 Retaining Walls"/>
      <sheetName val="Bill 5.5 Main Gate"/>
      <sheetName val="Bill_No__3_1_2BRA1"/>
      <sheetName val="Bill_No__3_2_3BRA1"/>
      <sheetName val="Bill_No__4_1_2BRA_MEP1"/>
      <sheetName val="Bill_No__4_2_3BRA_MEP1"/>
      <sheetName val="Bill_5_1_Roads_&amp;_Parking1"/>
      <sheetName val="Bill_5_2_Walkways1"/>
      <sheetName val="Bill_5_3_Stormwater_Drainage1"/>
      <sheetName val="Bill_5_4_Retaining_Walls1"/>
      <sheetName val="Bill_5_5_Main_Gate1"/>
      <sheetName val="Chart_data1"/>
      <sheetName val="CASHFLOW_CODES1"/>
      <sheetName val="Bill_No__3_1_2BRA"/>
      <sheetName val="Bill_No__3_2_3BRA"/>
      <sheetName val="Bill_No__4_1_2BRA_MEP"/>
      <sheetName val="Bill_No__4_2_3BRA_MEP"/>
      <sheetName val="Bill_5_1_Roads_&amp;_Parking"/>
      <sheetName val="Bill_5_2_Walkways"/>
      <sheetName val="Bill_5_3_Stormwater_Drainage"/>
      <sheetName val="Bill_5_4_Retaining_Walls"/>
      <sheetName val="Bill_5_5_Main_Gate"/>
      <sheetName val="Bill_No__3_1_2BRA2"/>
      <sheetName val="Bill_No__3_2_3BRA2"/>
      <sheetName val="Bill_No__4_1_2BRA_MEP2"/>
      <sheetName val="Bill_No__4_2_3BRA_MEP2"/>
      <sheetName val="Bill_5_1_Roads_&amp;_Parking2"/>
      <sheetName val="Bill_5_2_Walkways2"/>
      <sheetName val="Bill_5_3_Stormwater_Drainage2"/>
      <sheetName val="Bill_5_4_Retaining_Walls2"/>
      <sheetName val="Bill_5_5_Main_Gate2"/>
      <sheetName val="Chart_data2"/>
      <sheetName val="CASHFLOW_CODES2"/>
      <sheetName val="Bill_No__3_1_2BRA3"/>
      <sheetName val="Bill_No__3_2_3BRA3"/>
      <sheetName val="Bill_No__4_1_2BRA_MEP3"/>
      <sheetName val="Bill_No__4_2_3BRA_MEP3"/>
      <sheetName val="Bill_5_1_Roads_&amp;_Parking3"/>
      <sheetName val="Bill_5_2_Walkways3"/>
      <sheetName val="Bill_5_3_Stormwater_Drainage3"/>
      <sheetName val="Bill_5_4_Retaining_Walls3"/>
      <sheetName val="Bill_5_5_Main_Gate3"/>
      <sheetName val="Chart_data3"/>
      <sheetName val="CASHFLOW_CODES3"/>
      <sheetName val="Bill_No__3_1_2BRA4"/>
      <sheetName val="Bill_No__3_2_3BRA4"/>
      <sheetName val="Bill_No__4_1_2BRA_MEP4"/>
      <sheetName val="Bill_No__4_2_3BRA_MEP4"/>
      <sheetName val="Bill_5_1_Roads_&amp;_Parking4"/>
      <sheetName val="Bill_5_2_Walkways4"/>
      <sheetName val="Bill_5_3_Stormwater_Drainage4"/>
      <sheetName val="Bill_5_4_Retaining_Walls4"/>
      <sheetName val="Bill_5_5_Main_Gate4"/>
      <sheetName val="Chart_data4"/>
      <sheetName val="CASHFLOW_CODES4"/>
      <sheetName val="Exc"/>
      <sheetName val="BS-Notes"/>
      <sheetName val="Bill No. 3.4 S1 BRA"/>
      <sheetName val="Bill No. 3.5 1BRA"/>
      <sheetName val="BOOK-4.XLW"/>
      <sheetName val="ABSA-SA75104"/>
      <sheetName val="Instructions"/>
      <sheetName val="Preliminaries"/>
      <sheetName val="Preliminaries Matrix"/>
      <sheetName val="Preliminaries Notes"/>
      <sheetName val="Professional Fees"/>
      <sheetName val="Partial Prof Fees"/>
      <sheetName val="Notes &amp; Qualifications"/>
      <sheetName val="Alterations"/>
      <sheetName val="Earthworks"/>
      <sheetName val="Concrete,Formwork&amp;Reinforcement"/>
      <sheetName val="Masonry "/>
      <sheetName val="Waterproofing"/>
      <sheetName val="Carpentry &amp; Joinery"/>
      <sheetName val="Ceilings &amp; Partitioning"/>
      <sheetName val="Floor Covering"/>
      <sheetName val="Ironmongery "/>
      <sheetName val="Structural Steelwork"/>
      <sheetName val="Metalwork"/>
      <sheetName val="Plastering"/>
      <sheetName val="Tiling"/>
      <sheetName val="Plumbing &amp; Drainage"/>
      <sheetName val="Fire Protection"/>
      <sheetName val="Electrical Work"/>
      <sheetName val="Mechanical Work"/>
      <sheetName val="Paperhannging"/>
      <sheetName val="Glazing"/>
      <sheetName val="Paintwork"/>
      <sheetName val="Specialist Work"/>
      <sheetName val="FF&amp;E"/>
      <sheetName val="Signage &amp; Merchandising"/>
      <sheetName val="CCTV &amp; Intruder Detection Syst"/>
      <sheetName val="BMS"/>
      <sheetName val="ATM &amp; Cash Handling Equipment"/>
      <sheetName val="Furniture"/>
      <sheetName val="Office Equipment"/>
      <sheetName val="IT Equipment"/>
      <sheetName val="Digital Marketing"/>
      <sheetName val="Queue Sytems"/>
      <sheetName val="Roller Shutters"/>
      <sheetName val="Safes"/>
      <sheetName val="Miscellaneous"/>
      <sheetName val="Final Summary "/>
      <sheetName val="Data"/>
      <sheetName val="H2O TREATMENT PLANT SITE_4_1_"/>
      <sheetName val="H2O TREATMENT PLANT SITE(4.1)"/>
      <sheetName val="1"/>
      <sheetName val="Cert22"/>
      <sheetName val="Recovery Statement"/>
      <sheetName val="Joinery"/>
      <sheetName val="Joinery Recovery Statement"/>
      <sheetName val="Elevated Tank"/>
      <sheetName val="Elevated Tank Rec. Statement"/>
      <sheetName val="Treatment Plant"/>
      <sheetName val="Treatment Plant Rec. Statement"/>
      <sheetName val="Landscaping"/>
      <sheetName val="Landscaping Recovery Statement"/>
      <sheetName val="Final Summary"/>
      <sheetName val="MoS Letter"/>
      <sheetName val="MoS"/>
      <sheetName val="Prelims"/>
      <sheetName val="Foundations"/>
      <sheetName val="Precast Contrete"/>
      <sheetName val="Masonry"/>
      <sheetName val="Roof Coverings"/>
      <sheetName val="Ceilings"/>
      <sheetName val="Floor Coverings"/>
      <sheetName val="Ironmongery"/>
      <sheetName val="Plumbing"/>
      <sheetName val="Builders Work"/>
      <sheetName val="Building Works Summary"/>
      <sheetName val="External Works"/>
      <sheetName val="Site Services"/>
      <sheetName val="Ext. &amp; Serv. Works Summary"/>
      <sheetName val="E&amp;M Summary"/>
      <sheetName val="Subcontract Amounts"/>
      <sheetName val="Budgetary Allowances"/>
      <sheetName val="Prime Cost Amounts"/>
      <sheetName val="Allowances Summary"/>
      <sheetName val="Site Instructions"/>
      <sheetName val="CPAP"/>
      <sheetName val="Conversion factor Dec 2016=100"/>
      <sheetName val="Setup"/>
      <sheetName val="Claim_Summary1"/>
      <sheetName val="Trolex"/>
      <sheetName val="Table-1"/>
      <sheetName val="Discipline Rates"/>
      <sheetName val="DropdownList"/>
      <sheetName val="CntrlSht"/>
      <sheetName val="Covr"/>
      <sheetName val="Lettr"/>
      <sheetName val="EXEC SUM"/>
      <sheetName val="Summary Assessment"/>
      <sheetName val="Detail Assessment"/>
      <sheetName val="Photo report"/>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efreshError="1"/>
      <sheetData sheetId="189"/>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TY"/>
      <sheetName val="FLY"/>
      <sheetName val="INDEX"/>
      <sheetName val="SUMMARY"/>
      <sheetName val="Notes"/>
      <sheetName val="Chart data"/>
      <sheetName val="CASHFLOW CODES"/>
      <sheetName val="FEAS(INPUT)"/>
      <sheetName val="Cover"/>
      <sheetName val="Claim Summary"/>
      <sheetName val="BOOK-4"/>
      <sheetName val="PRELIMIN"/>
      <sheetName val="SECTION 3 ELECTRICAL EQUIPMENT"/>
      <sheetName val="Elemsum"/>
      <sheetName val="Data2"/>
      <sheetName val="CPDL"/>
      <sheetName val="CODES"/>
      <sheetName val="dBase"/>
      <sheetName val="Staff Acco."/>
      <sheetName val="CONCRETE"/>
      <sheetName val="EDGES"/>
      <sheetName val="JOINTS"/>
      <sheetName val="SUPERSTRUCTURE"/>
      <sheetName val="CASHFLOW_CODES"/>
      <sheetName val="Chart_data"/>
      <sheetName val="Claim_Summary"/>
      <sheetName val="decompte"/>
      <sheetName val="HAKEDİŞ "/>
      <sheetName val="Bl.1 P&amp;G"/>
      <sheetName val="B1.3 External works"/>
      <sheetName val="Addedum"/>
      <sheetName val="Summary "/>
      <sheetName val="Bl.1 P &amp; G"/>
      <sheetName val="Bl. 3 External  works"/>
      <sheetName val="Summary 1"/>
      <sheetName val="Sheet1"/>
      <sheetName val="dv_info"/>
      <sheetName val="2"/>
      <sheetName val="x"/>
      <sheetName val="Bill No. 3.1 2BRA"/>
      <sheetName val="Bill No. 3.2 3BRA"/>
      <sheetName val="Bill No. 4.1 2BRA MEP"/>
      <sheetName val="Bill No. 4.2 3BRA MEP"/>
      <sheetName val="Bill 5.1 Roads &amp; Parking"/>
      <sheetName val="Bill 5.2 Walkways"/>
      <sheetName val="Bill 5.3 Stormwater Drainage"/>
      <sheetName val="Bill 5.4 Retaining Walls"/>
      <sheetName val="Bill 5.5 Main Gate"/>
      <sheetName val="Bill_No__3_1_2BRA1"/>
      <sheetName val="Bill_No__3_2_3BRA1"/>
      <sheetName val="Bill_No__4_1_2BRA_MEP1"/>
      <sheetName val="Bill_No__4_2_3BRA_MEP1"/>
      <sheetName val="Bill_5_1_Roads_&amp;_Parking1"/>
      <sheetName val="Bill_5_2_Walkways1"/>
      <sheetName val="Bill_5_3_Stormwater_Drainage1"/>
      <sheetName val="Bill_5_4_Retaining_Walls1"/>
      <sheetName val="Bill_5_5_Main_Gate1"/>
      <sheetName val="Chart_data1"/>
      <sheetName val="CASHFLOW_CODES1"/>
      <sheetName val="Bill_No__3_1_2BRA"/>
      <sheetName val="Bill_No__3_2_3BRA"/>
      <sheetName val="Bill_No__4_1_2BRA_MEP"/>
      <sheetName val="Bill_No__4_2_3BRA_MEP"/>
      <sheetName val="Bill_5_1_Roads_&amp;_Parking"/>
      <sheetName val="Bill_5_2_Walkways"/>
      <sheetName val="Bill_5_3_Stormwater_Drainage"/>
      <sheetName val="Bill_5_4_Retaining_Walls"/>
      <sheetName val="Bill_5_5_Main_Gate"/>
      <sheetName val="Bill_No__3_1_2BRA2"/>
      <sheetName val="Bill_No__3_2_3BRA2"/>
      <sheetName val="Bill_No__4_1_2BRA_MEP2"/>
      <sheetName val="Bill_No__4_2_3BRA_MEP2"/>
      <sheetName val="Bill_5_1_Roads_&amp;_Parking2"/>
      <sheetName val="Bill_5_2_Walkways2"/>
      <sheetName val="Bill_5_3_Stormwater_Drainage2"/>
      <sheetName val="Bill_5_4_Retaining_Walls2"/>
      <sheetName val="Bill_5_5_Main_Gate2"/>
      <sheetName val="Chart_data2"/>
      <sheetName val="CASHFLOW_CODES2"/>
      <sheetName val="Bill_No__3_1_2BRA3"/>
      <sheetName val="Bill_No__3_2_3BRA3"/>
      <sheetName val="Bill_No__4_1_2BRA_MEP3"/>
      <sheetName val="Bill_No__4_2_3BRA_MEP3"/>
      <sheetName val="Bill_5_1_Roads_&amp;_Parking3"/>
      <sheetName val="Bill_5_2_Walkways3"/>
      <sheetName val="Bill_5_3_Stormwater_Drainage3"/>
      <sheetName val="Bill_5_4_Retaining_Walls3"/>
      <sheetName val="Bill_5_5_Main_Gate3"/>
      <sheetName val="Chart_data3"/>
      <sheetName val="CASHFLOW_CODES3"/>
      <sheetName val="Bill_No__3_1_2BRA4"/>
      <sheetName val="Bill_No__3_2_3BRA4"/>
      <sheetName val="Bill_No__4_1_2BRA_MEP4"/>
      <sheetName val="Bill_No__4_2_3BRA_MEP4"/>
      <sheetName val="Bill_5_1_Roads_&amp;_Parking4"/>
      <sheetName val="Bill_5_2_Walkways4"/>
      <sheetName val="Bill_5_3_Stormwater_Drainage4"/>
      <sheetName val="Bill_5_4_Retaining_Walls4"/>
      <sheetName val="Bill_5_5_Main_Gate4"/>
      <sheetName val="Chart_data4"/>
      <sheetName val="CASHFLOW_CODES4"/>
      <sheetName val="Exc"/>
      <sheetName val="BS-Notes"/>
      <sheetName val="Bill No. 3.4 S1 BRA"/>
      <sheetName val="Bill No. 3.5 1BRA"/>
      <sheetName val="BOOK-4.XLW"/>
      <sheetName val="ABSA-SA75104"/>
      <sheetName val="Instructions"/>
      <sheetName val="Preliminaries"/>
      <sheetName val="Preliminaries Matrix"/>
      <sheetName val="Preliminaries Notes"/>
      <sheetName val="Professional Fees"/>
      <sheetName val="Partial Prof Fees"/>
      <sheetName val="Notes &amp; Qualifications"/>
      <sheetName val="Alterations"/>
      <sheetName val="Earthworks"/>
      <sheetName val="Concrete,Formwork&amp;Reinforcement"/>
      <sheetName val="Masonry "/>
      <sheetName val="Waterproofing"/>
      <sheetName val="Carpentry &amp; Joinery"/>
      <sheetName val="Ceilings &amp; Partitioning"/>
      <sheetName val="Floor Covering"/>
      <sheetName val="Ironmongery "/>
      <sheetName val="Structural Steelwork"/>
      <sheetName val="Metalwork"/>
      <sheetName val="Plastering"/>
      <sheetName val="Tiling"/>
      <sheetName val="Plumbing &amp; Drainage"/>
      <sheetName val="Fire Protection"/>
      <sheetName val="Electrical Work"/>
      <sheetName val="Mechanical Work"/>
      <sheetName val="Paperhannging"/>
      <sheetName val="Glazing"/>
      <sheetName val="Paintwork"/>
      <sheetName val="Specialist Work"/>
      <sheetName val="FF&amp;E"/>
      <sheetName val="Signage &amp; Merchandising"/>
      <sheetName val="CCTV &amp; Intruder Detection Syst"/>
      <sheetName val="BMS"/>
      <sheetName val="ATM &amp; Cash Handling Equipment"/>
      <sheetName val="Furniture"/>
      <sheetName val="Office Equipment"/>
      <sheetName val="IT Equipment"/>
      <sheetName val="Digital Marketing"/>
      <sheetName val="Queue Sytems"/>
      <sheetName val="Roller Shutters"/>
      <sheetName val="Safes"/>
      <sheetName val="Miscellaneous"/>
      <sheetName val="Final Summary "/>
      <sheetName val="Data"/>
      <sheetName val="H2O TREATMENT PLANT SITE_4_1_"/>
      <sheetName val="H2O TREATMENT PLANT SITE(4.1)"/>
      <sheetName val="1"/>
      <sheetName val="Setup"/>
      <sheetName val="Claim_Summary1"/>
      <sheetName val="Trolex"/>
      <sheetName val="Table-1"/>
      <sheetName val="Discipline Rates"/>
      <sheetName val="DropdownList"/>
      <sheetName val="Cert22"/>
      <sheetName val="Recovery Statement"/>
      <sheetName val="Joinery"/>
      <sheetName val="Joinery Recovery Statement"/>
      <sheetName val="Elevated Tank"/>
      <sheetName val="Elevated Tank Rec. Statement"/>
      <sheetName val="Treatment Plant"/>
      <sheetName val="Treatment Plant Rec. Statement"/>
      <sheetName val="Landscaping"/>
      <sheetName val="Landscaping Recovery Statement"/>
      <sheetName val="Final Summary"/>
      <sheetName val="MoS Letter"/>
      <sheetName val="MoS"/>
      <sheetName val="Prelims"/>
      <sheetName val="Foundations"/>
      <sheetName val="Precast Contrete"/>
      <sheetName val="Masonry"/>
      <sheetName val="Roof Coverings"/>
      <sheetName val="Ceilings"/>
      <sheetName val="Floor Coverings"/>
      <sheetName val="Ironmongery"/>
      <sheetName val="Plumbing"/>
      <sheetName val="Builders Work"/>
      <sheetName val="Building Works Summary"/>
      <sheetName val="External Works"/>
      <sheetName val="Site Services"/>
      <sheetName val="Ext. &amp; Serv. Works Summary"/>
      <sheetName val="E&amp;M Summary"/>
      <sheetName val="Subcontract Amounts"/>
      <sheetName val="Budgetary Allowances"/>
      <sheetName val="Prime Cost Amounts"/>
      <sheetName val="Allowances Summary"/>
      <sheetName val="Site Instructions"/>
      <sheetName val="CPAP"/>
      <sheetName val="Conversion factor Dec 2016=100"/>
      <sheetName val="CntrlSht"/>
      <sheetName val="Covr"/>
      <sheetName val="Lettr"/>
      <sheetName val="EXEC SUM"/>
      <sheetName val="Summary Assessment"/>
      <sheetName val="Detail Assessment"/>
      <sheetName val="Photo report"/>
      <sheetName val="PM - PROLONG"/>
      <sheetName val="ARCH - PROLONG"/>
      <sheetName val="QS - PROLONG"/>
      <sheetName val="SE- PROLON"/>
      <sheetName val="CE - PROLONG"/>
      <sheetName val="EE - PROLONG"/>
      <sheetName val="ME - PROLONG"/>
      <sheetName val="SUMMARY PROLONGATION CLAIM "/>
      <sheetName val="Split by Stage"/>
      <sheetName val="Fees Summary  "/>
      <sheetName val="Executive"/>
      <sheetName val="PM Fees"/>
      <sheetName val="Arch Fees"/>
      <sheetName val="QS Fees "/>
      <sheetName val="Civil Eng "/>
      <sheetName val="Struct  Eng"/>
      <sheetName val="Elect Eng "/>
      <sheetName val="Mech Eng "/>
      <sheetName val="H&amp;S"/>
      <sheetName val="Disbursments "/>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refreshError="1"/>
      <sheetData sheetId="154"/>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SUMMARY"/>
      <sheetName val="Cost Report-B&amp;V Det"/>
      <sheetName val="GPP_Inp"/>
      <sheetName val="Index"/>
      <sheetName val="____CInp"/>
      <sheetName val="CInp____"/>
      <sheetName val="Tech_Inp"/>
      <sheetName val="HR _ RESOURCING INPUT"/>
      <sheetName val="Claims List"/>
      <sheetName val="VALIDATION LIST DATA"/>
      <sheetName val="MySheet"/>
      <sheetName val="&lt;---CInp"/>
      <sheetName val="CInp---&gt;"/>
      <sheetName val="AT COMPLETION"/>
      <sheetName val="IM Project n"/>
      <sheetName val="U6"/>
      <sheetName val="1"/>
      <sheetName val="2"/>
      <sheetName val="3"/>
      <sheetName val="4"/>
      <sheetName val="5"/>
      <sheetName val="6"/>
      <sheetName val="7"/>
      <sheetName val="8"/>
      <sheetName val="9"/>
      <sheetName val="14B (2)"/>
      <sheetName val="10"/>
      <sheetName val="Ein"/>
      <sheetName val="E"/>
      <sheetName val="M"/>
      <sheetName val="S"/>
      <sheetName val="Cost Report"/>
      <sheetName val="QS Info"/>
      <sheetName val="Progress Tables"/>
      <sheetName val="Progress Curve"/>
      <sheetName val="FLOW_3.XLS"/>
      <sheetName val="Definition1"/>
      <sheetName val="Re"/>
      <sheetName val="Detail"/>
      <sheetName val="5.1.2 Activities"/>
      <sheetName val="CPA Calc sheet Recon"/>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Qm"/>
      <sheetName val="Unit 1"/>
      <sheetName val="Unit 5"/>
      <sheetName val="Common Plant"/>
      <sheetName val="Unit 2"/>
      <sheetName val="Unit 3"/>
      <sheetName val="Unit 4"/>
      <sheetName val="5.1.2 Activities"/>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 val="FINREP 7"/>
      <sheetName val="Unit 1"/>
      <sheetName val="Unit 5"/>
      <sheetName val="Unit 6"/>
      <sheetName val="Common Plant"/>
      <sheetName val="Unit 2"/>
      <sheetName val="Unit 3"/>
      <sheetName val="Unit 4"/>
    </sheetNames>
    <sheetDataSet>
      <sheetData sheetId="0" refreshError="1"/>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S(1)"/>
      <sheetName val="PDS(2)"/>
      <sheetName val="PPR"/>
      <sheetName val="DEVSUMMARY"/>
      <sheetName val="FEAS(INPUT)"/>
      <sheetName val="ELEMENT"/>
      <sheetName val="FEAS(BUILD COST)"/>
      <sheetName val="FEAS(FEES &amp; INTEREST)"/>
      <sheetName val="FEAS(RENTAL CALC)"/>
      <sheetName val="EXEC SUMMARY"/>
      <sheetName val="DRAWDOWN"/>
      <sheetName val="PAYMENTS"/>
      <sheetName val="DIFFERENTIAL"/>
      <sheetName val="IRR"/>
      <sheetName val="OPS COST"/>
      <sheetName val="SIS"/>
      <sheetName val="GIS(Anchors &amp; Majors)"/>
      <sheetName val="GIS(Line Shops)"/>
      <sheetName val="GIS(Line Shops) (2)"/>
      <sheetName val="GIS(Line Shops) (3)"/>
      <sheetName val="GIS(Offices)"/>
      <sheetName val="GIS(Other)"/>
      <sheetName val="GIS(Storage&amp;Parking)"/>
      <sheetName val="SLSR"/>
      <sheetName val="LSR(Anchors&amp;Majors)"/>
      <sheetName val="LSR(Line Shops)"/>
      <sheetName val="LSR(Line Shops) (2)"/>
      <sheetName val="LSR(Line Shops) (3)"/>
      <sheetName val="LSR(Offices)"/>
      <sheetName val="LSR(Other)"/>
      <sheetName val="LSR(Storage&amp;Park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HANGES"/>
      <sheetName val="ESTIMATE"/>
      <sheetName val="CAPEX"/>
      <sheetName val="INCOME"/>
      <sheetName val="RATES"/>
      <sheetName val="SPEC CHANGE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15</v>
          </cell>
        </row>
        <row r="4">
          <cell r="A4" t="str">
            <v>Date:</v>
          </cell>
          <cell r="B4">
            <v>38217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0</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4.4228750779803185E-2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10 floor @ 3500mm centers</v>
          </cell>
          <cell r="J64" t="str">
            <v>m</v>
          </cell>
          <cell r="K64">
            <v>120</v>
          </cell>
          <cell r="L64">
            <v>1005</v>
          </cell>
          <cell r="M64">
            <v>120600</v>
          </cell>
          <cell r="O64">
            <v>24132</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0.11116399251836986</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cell r="O82">
            <v>7592.1727499999988</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cell r="P90">
            <v>127040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1.3230177625709818E-2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9.2848873681097219E-2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7.5286521489468738E-2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6.9647408269971317E-2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cell r="O328">
            <v>1538.1975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5.0273230042092991E-2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0.17193613586247841</v>
          </cell>
          <cell r="K409">
            <v>3070000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17447.761194029852</v>
          </cell>
          <cell r="I412" t="str">
            <v>/kitchen</v>
          </cell>
          <cell r="J412" t="str">
            <v>m</v>
          </cell>
          <cell r="K412">
            <v>334</v>
          </cell>
          <cell r="L412">
            <v>3500</v>
          </cell>
          <cell r="M412">
            <v>1169000</v>
          </cell>
        </row>
        <row r="413">
          <cell r="A413" t="str">
            <v>14.4</v>
          </cell>
          <cell r="C413" t="str">
            <v>E.O. for granite tops</v>
          </cell>
          <cell r="H413">
            <v>4985.0746268656712</v>
          </cell>
          <cell r="I413" t="str">
            <v>/kitchen</v>
          </cell>
          <cell r="J413" t="str">
            <v>m</v>
          </cell>
          <cell r="K413">
            <v>334</v>
          </cell>
          <cell r="L413">
            <v>1000</v>
          </cell>
          <cell r="M413">
            <v>334000</v>
          </cell>
        </row>
        <row r="414">
          <cell r="A414" t="str">
            <v>14.5</v>
          </cell>
          <cell r="C414" t="str">
            <v>Kitchen appliances</v>
          </cell>
          <cell r="J414" t="str">
            <v>No</v>
          </cell>
          <cell r="K414">
            <v>69</v>
          </cell>
          <cell r="L414">
            <v>7500</v>
          </cell>
          <cell r="M414">
            <v>517500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9.8139130161087357E-2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0.13996273522277519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1.2702552109110336E-2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7.6165467976838687E-3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1.6521550514472683E-2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1.682957942236963E-2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331189</v>
          </cell>
        </row>
        <row r="493">
          <cell r="A493" t="str">
            <v>14.</v>
          </cell>
          <cell r="C493" t="str">
            <v>Fittings</v>
          </cell>
          <cell r="K493">
            <v>0.04</v>
          </cell>
          <cell r="L493">
            <v>3070000</v>
          </cell>
          <cell r="M493">
            <v>122800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413986</v>
          </cell>
        </row>
        <row r="502">
          <cell r="A502" t="str">
            <v>14.</v>
          </cell>
          <cell r="C502" t="str">
            <v>Fittings</v>
          </cell>
          <cell r="K502">
            <v>0.05</v>
          </cell>
          <cell r="L502">
            <v>3070000</v>
          </cell>
          <cell r="M502">
            <v>153500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3.787909887767147E-2</v>
          </cell>
          <cell r="K538">
            <v>676349</v>
          </cell>
        </row>
        <row r="540">
          <cell r="A540">
            <v>24.1</v>
          </cell>
          <cell r="C540" t="str">
            <v>Alterations as detail build-up elsewhere</v>
          </cell>
          <cell r="J540" t="str">
            <v>m²</v>
          </cell>
          <cell r="K540">
            <v>5711</v>
          </cell>
          <cell r="L540">
            <v>100</v>
          </cell>
          <cell r="M540">
            <v>571100</v>
          </cell>
        </row>
        <row r="541">
          <cell r="A541" t="str">
            <v>24.1.1</v>
          </cell>
          <cell r="C541" t="str">
            <v>Building up of openings</v>
          </cell>
          <cell r="J541" t="str">
            <v>m²</v>
          </cell>
          <cell r="K541">
            <v>0</v>
          </cell>
          <cell r="L541">
            <v>600</v>
          </cell>
          <cell r="M541">
            <v>0</v>
          </cell>
          <cell r="O541">
            <v>12600</v>
          </cell>
        </row>
        <row r="544">
          <cell r="A544">
            <v>24.2</v>
          </cell>
          <cell r="C544" t="str">
            <v>Break-up and remove slabs to create double volume for voids &amp; stairs</v>
          </cell>
          <cell r="J544" t="str">
            <v>m²</v>
          </cell>
          <cell r="K544">
            <v>82.830000000000013</v>
          </cell>
          <cell r="L544">
            <v>300</v>
          </cell>
          <cell r="M544">
            <v>24849</v>
          </cell>
        </row>
        <row r="546">
          <cell r="A546">
            <v>24.3</v>
          </cell>
          <cell r="C546" t="str">
            <v>Upgrading of fins</v>
          </cell>
          <cell r="J546" t="str">
            <v>m²</v>
          </cell>
          <cell r="K546">
            <v>1008</v>
          </cell>
          <cell r="L546">
            <v>50</v>
          </cell>
          <cell r="M546">
            <v>50400</v>
          </cell>
        </row>
        <row r="548">
          <cell r="A548">
            <v>24.4</v>
          </cell>
          <cell r="C548" t="str">
            <v>Upgrading of main foyer</v>
          </cell>
          <cell r="J548" t="str">
            <v>m²</v>
          </cell>
          <cell r="K548">
            <v>100</v>
          </cell>
          <cell r="L548">
            <v>300</v>
          </cell>
          <cell r="M548">
            <v>30000</v>
          </cell>
        </row>
        <row r="550">
          <cell r="O550">
            <v>45862.37025</v>
          </cell>
          <cell r="P550">
            <v>127040</v>
          </cell>
        </row>
        <row r="552">
          <cell r="P552">
            <v>81177.629749999993</v>
          </cell>
        </row>
        <row r="553">
          <cell r="A553" t="str">
            <v>SUMMARY</v>
          </cell>
        </row>
        <row r="555">
          <cell r="A555" t="str">
            <v>A</v>
          </cell>
          <cell r="C555" t="str">
            <v>PRELIMINARIES</v>
          </cell>
          <cell r="H555">
            <v>0</v>
          </cell>
          <cell r="I555">
            <v>0</v>
          </cell>
          <cell r="M555">
            <v>0</v>
          </cell>
        </row>
        <row r="557">
          <cell r="A557" t="str">
            <v>B</v>
          </cell>
          <cell r="C557" t="str">
            <v>SUB-STRUCTURE</v>
          </cell>
          <cell r="H557">
            <v>0</v>
          </cell>
          <cell r="I557">
            <v>0</v>
          </cell>
          <cell r="M557">
            <v>0</v>
          </cell>
        </row>
        <row r="558">
          <cell r="A558" t="str">
            <v>2.</v>
          </cell>
          <cell r="C558" t="str">
            <v>Piling</v>
          </cell>
          <cell r="H558">
            <v>0</v>
          </cell>
          <cell r="I558">
            <v>0</v>
          </cell>
          <cell r="K558">
            <v>0</v>
          </cell>
        </row>
        <row r="559">
          <cell r="A559" t="str">
            <v>3.</v>
          </cell>
          <cell r="C559" t="str">
            <v>Foundations</v>
          </cell>
          <cell r="H559">
            <v>0</v>
          </cell>
          <cell r="I559">
            <v>0</v>
          </cell>
          <cell r="K559">
            <v>0</v>
          </cell>
        </row>
        <row r="560">
          <cell r="A560" t="str">
            <v>4.</v>
          </cell>
          <cell r="C560" t="str">
            <v>Basement</v>
          </cell>
          <cell r="H560">
            <v>0</v>
          </cell>
          <cell r="I560">
            <v>0</v>
          </cell>
          <cell r="K560">
            <v>0</v>
          </cell>
        </row>
        <row r="562">
          <cell r="A562" t="str">
            <v>C</v>
          </cell>
          <cell r="C562" t="str">
            <v>SUPERSTRUCTURE</v>
          </cell>
          <cell r="H562">
            <v>0.2614717946049801</v>
          </cell>
          <cell r="I562">
            <v>817.4927333216599</v>
          </cell>
          <cell r="M562">
            <v>4668701</v>
          </cell>
        </row>
        <row r="563">
          <cell r="A563" t="str">
            <v>5.</v>
          </cell>
          <cell r="C563" t="str">
            <v>Ground floor construction</v>
          </cell>
          <cell r="H563">
            <v>0</v>
          </cell>
          <cell r="I563">
            <v>0</v>
          </cell>
          <cell r="K563">
            <v>0</v>
          </cell>
        </row>
        <row r="564">
          <cell r="A564" t="str">
            <v>6.</v>
          </cell>
          <cell r="C564" t="str">
            <v>Structural Frame</v>
          </cell>
          <cell r="H564">
            <v>4.4228750779803185E-2</v>
          </cell>
          <cell r="I564">
            <v>138.28138679740852</v>
          </cell>
          <cell r="K564">
            <v>789725</v>
          </cell>
        </row>
        <row r="565">
          <cell r="A565" t="str">
            <v>7.</v>
          </cell>
          <cell r="C565" t="str">
            <v>External Envelope</v>
          </cell>
          <cell r="H565">
            <v>0.11116399251836986</v>
          </cell>
          <cell r="I565">
            <v>347.55471896340396</v>
          </cell>
          <cell r="K565">
            <v>1984885</v>
          </cell>
        </row>
        <row r="566">
          <cell r="A566" t="str">
            <v>8.</v>
          </cell>
          <cell r="C566" t="str">
            <v>Roofs</v>
          </cell>
          <cell r="H566">
            <v>1.3230177625709818E-2</v>
          </cell>
          <cell r="I566">
            <v>41.364209420416742</v>
          </cell>
          <cell r="K566">
            <v>236231</v>
          </cell>
        </row>
        <row r="567">
          <cell r="A567" t="str">
            <v>9.</v>
          </cell>
          <cell r="C567" t="str">
            <v>Upper Floors (Load bearing structures only)</v>
          </cell>
          <cell r="H567">
            <v>0</v>
          </cell>
          <cell r="I567">
            <v>0</v>
          </cell>
          <cell r="K567">
            <v>0</v>
          </cell>
        </row>
        <row r="568">
          <cell r="A568" t="str">
            <v>10.</v>
          </cell>
          <cell r="C568" t="str">
            <v>Internal divisions</v>
          </cell>
          <cell r="H568">
            <v>9.2848873681097219E-2</v>
          </cell>
          <cell r="I568">
            <v>290.29241814043075</v>
          </cell>
          <cell r="K568">
            <v>1657860</v>
          </cell>
        </row>
        <row r="570">
          <cell r="A570" t="str">
            <v>D</v>
          </cell>
          <cell r="C570" t="str">
            <v>INTERNAL FINISHES</v>
          </cell>
          <cell r="H570">
            <v>0.19520715980153305</v>
          </cell>
          <cell r="I570">
            <v>610.31605673262129</v>
          </cell>
          <cell r="M570">
            <v>3485515</v>
          </cell>
        </row>
        <row r="571">
          <cell r="A571" t="str">
            <v>11.</v>
          </cell>
          <cell r="C571" t="str">
            <v>Floor finishes</v>
          </cell>
          <cell r="H571">
            <v>7.5286521489468738E-2</v>
          </cell>
          <cell r="I571">
            <v>235.38364559621783</v>
          </cell>
          <cell r="K571">
            <v>1344276</v>
          </cell>
        </row>
        <row r="572">
          <cell r="A572" t="str">
            <v>12.</v>
          </cell>
          <cell r="C572" t="str">
            <v>Internal wall finishes</v>
          </cell>
          <cell r="H572">
            <v>6.9647408269971317E-2</v>
          </cell>
          <cell r="I572">
            <v>217.75293293643844</v>
          </cell>
          <cell r="K572">
            <v>1243587</v>
          </cell>
        </row>
        <row r="573">
          <cell r="A573" t="str">
            <v>13.</v>
          </cell>
          <cell r="C573" t="str">
            <v>Ceilings</v>
          </cell>
          <cell r="H573">
            <v>5.0273230042092991E-2</v>
          </cell>
          <cell r="I573">
            <v>157.17947819996499</v>
          </cell>
          <cell r="K573">
            <v>897652</v>
          </cell>
        </row>
        <row r="575">
          <cell r="A575" t="str">
            <v>E</v>
          </cell>
          <cell r="C575" t="str">
            <v>FITTINGS</v>
          </cell>
          <cell r="H575">
            <v>0.17193613586247841</v>
          </cell>
          <cell r="I575">
            <v>537.55909648047623</v>
          </cell>
          <cell r="M575">
            <v>3070000</v>
          </cell>
        </row>
        <row r="576">
          <cell r="A576" t="str">
            <v>14.</v>
          </cell>
          <cell r="C576" t="str">
            <v>Fittings</v>
          </cell>
          <cell r="K576">
            <v>3070000</v>
          </cell>
        </row>
        <row r="578">
          <cell r="A578" t="str">
            <v>F</v>
          </cell>
          <cell r="C578" t="str">
            <v>SERVICES</v>
          </cell>
          <cell r="H578">
            <v>0.33350581085333697</v>
          </cell>
          <cell r="I578">
            <v>1042.7074067588865</v>
          </cell>
          <cell r="M578">
            <v>5954902</v>
          </cell>
        </row>
        <row r="579">
          <cell r="A579" t="str">
            <v>15.</v>
          </cell>
          <cell r="C579" t="str">
            <v>Electrical Installation</v>
          </cell>
          <cell r="H579">
            <v>9.8139130161087357E-2</v>
          </cell>
          <cell r="I579">
            <v>306.83242864647173</v>
          </cell>
          <cell r="K579">
            <v>1752320</v>
          </cell>
        </row>
        <row r="580">
          <cell r="A580" t="str">
            <v>16.</v>
          </cell>
          <cell r="C580" t="str">
            <v>Plumbing Installation</v>
          </cell>
          <cell r="H580">
            <v>0.13996273522277519</v>
          </cell>
          <cell r="I580">
            <v>437.59411661705479</v>
          </cell>
          <cell r="K580">
            <v>2499100</v>
          </cell>
        </row>
        <row r="581">
          <cell r="A581" t="str">
            <v>17.</v>
          </cell>
          <cell r="C581" t="str">
            <v>Fire Protection</v>
          </cell>
          <cell r="H581">
            <v>1.2702552109110336E-2</v>
          </cell>
          <cell r="I581">
            <v>39.714585886884961</v>
          </cell>
          <cell r="K581">
            <v>226810</v>
          </cell>
        </row>
        <row r="582">
          <cell r="A582" t="str">
            <v>18.</v>
          </cell>
          <cell r="C582" t="str">
            <v>Lifts &amp; escalators</v>
          </cell>
          <cell r="H582">
            <v>7.6165467976838687E-3</v>
          </cell>
          <cell r="I582">
            <v>23.813167571353528</v>
          </cell>
          <cell r="K582">
            <v>135997</v>
          </cell>
        </row>
        <row r="583">
          <cell r="A583" t="str">
            <v>19.</v>
          </cell>
          <cell r="C583" t="str">
            <v>Air-conditioning &amp; Ventilation</v>
          </cell>
          <cell r="H583">
            <v>1.6521550514472683E-2</v>
          </cell>
          <cell r="I583">
            <v>51.654701453335669</v>
          </cell>
          <cell r="K583">
            <v>295000</v>
          </cell>
        </row>
        <row r="584">
          <cell r="A584" t="str">
            <v>20.</v>
          </cell>
          <cell r="C584" t="str">
            <v>Special services</v>
          </cell>
          <cell r="H584">
            <v>1.682957942236963E-2</v>
          </cell>
          <cell r="I584">
            <v>52.617755209245317</v>
          </cell>
          <cell r="K584">
            <v>300500</v>
          </cell>
        </row>
        <row r="585">
          <cell r="C585" t="str">
            <v>Profit &amp; Attendance</v>
          </cell>
          <cell r="H585">
            <v>1.8548324723178619E-2</v>
          </cell>
          <cell r="I585">
            <v>57.991420066538261</v>
          </cell>
          <cell r="K585">
            <v>331189</v>
          </cell>
        </row>
        <row r="586">
          <cell r="C586" t="str">
            <v>Builder's Work</v>
          </cell>
          <cell r="H586">
            <v>2.318539190265928E-2</v>
          </cell>
          <cell r="I586">
            <v>72.489231308002104</v>
          </cell>
          <cell r="K586">
            <v>413986</v>
          </cell>
        </row>
        <row r="588">
          <cell r="A588" t="str">
            <v>G</v>
          </cell>
          <cell r="C588" t="str">
            <v>EXTERNAL WORKS</v>
          </cell>
          <cell r="H588">
            <v>0</v>
          </cell>
          <cell r="I588">
            <v>0</v>
          </cell>
          <cell r="M588">
            <v>0</v>
          </cell>
        </row>
        <row r="589">
          <cell r="A589" t="str">
            <v>21.</v>
          </cell>
          <cell r="C589" t="str">
            <v>Soil drainage</v>
          </cell>
          <cell r="H589">
            <v>0</v>
          </cell>
          <cell r="I589">
            <v>0</v>
          </cell>
          <cell r="K589">
            <v>0</v>
          </cell>
        </row>
        <row r="590">
          <cell r="A590" t="str">
            <v>22.</v>
          </cell>
          <cell r="C590" t="str">
            <v>Stormwater drainage</v>
          </cell>
          <cell r="H590">
            <v>0</v>
          </cell>
          <cell r="I590">
            <v>0</v>
          </cell>
          <cell r="K590">
            <v>0</v>
          </cell>
        </row>
        <row r="591">
          <cell r="A591" t="str">
            <v>23.</v>
          </cell>
          <cell r="C591" t="str">
            <v>External Works</v>
          </cell>
          <cell r="H591">
            <v>0</v>
          </cell>
          <cell r="I591">
            <v>0</v>
          </cell>
          <cell r="K591">
            <v>0</v>
          </cell>
        </row>
        <row r="593">
          <cell r="A593" t="str">
            <v>H</v>
          </cell>
          <cell r="C593" t="str">
            <v>ALTERATIONS</v>
          </cell>
          <cell r="H593">
            <v>3.787909887767147E-2</v>
          </cell>
          <cell r="I593">
            <v>118.42917177376992</v>
          </cell>
          <cell r="M593">
            <v>676349</v>
          </cell>
        </row>
        <row r="594">
          <cell r="A594" t="str">
            <v>24.</v>
          </cell>
          <cell r="C594" t="str">
            <v>Alterations</v>
          </cell>
          <cell r="K594">
            <v>676349</v>
          </cell>
        </row>
        <row r="596">
          <cell r="C596" t="str">
            <v>SUB-TOTAL</v>
          </cell>
          <cell r="H596">
            <v>1</v>
          </cell>
          <cell r="I596">
            <v>3126.5044650674135</v>
          </cell>
          <cell r="M596">
            <v>17855467</v>
          </cell>
        </row>
        <row r="598">
          <cell r="A598" t="str">
            <v>H</v>
          </cell>
          <cell r="C598" t="str">
            <v>CONTINGENCIES</v>
          </cell>
          <cell r="I598">
            <v>156.32522325337069</v>
          </cell>
          <cell r="K598">
            <v>0.05</v>
          </cell>
          <cell r="M598">
            <v>892773.35000000009</v>
          </cell>
        </row>
        <row r="599">
          <cell r="C599" t="str">
            <v>ESTIMATED CURRENT CONSTRUCTION COST</v>
          </cell>
          <cell r="I599">
            <v>3282.8296883207845</v>
          </cell>
          <cell r="M599">
            <v>18748240.350000001</v>
          </cell>
        </row>
        <row r="601">
          <cell r="A601" t="str">
            <v>J</v>
          </cell>
          <cell r="C601" t="str">
            <v>ESCALATION</v>
          </cell>
        </row>
        <row r="602">
          <cell r="C602" t="str">
            <v xml:space="preserve">   Design Start</v>
          </cell>
          <cell r="D602">
            <v>7.0000000000000007E-2</v>
          </cell>
          <cell r="E602" t="str">
            <v>x</v>
          </cell>
          <cell r="F602">
            <v>0</v>
          </cell>
          <cell r="G602" t="str">
            <v>months</v>
          </cell>
          <cell r="I602">
            <v>0</v>
          </cell>
          <cell r="K602">
            <v>0</v>
          </cell>
        </row>
        <row r="603">
          <cell r="C603" t="str">
            <v xml:space="preserve">   Pre-contract</v>
          </cell>
          <cell r="D603">
            <v>7.0000000000000007E-2</v>
          </cell>
          <cell r="E603" t="str">
            <v>x</v>
          </cell>
          <cell r="F603">
            <v>0</v>
          </cell>
          <cell r="G603" t="str">
            <v>months</v>
          </cell>
          <cell r="I603">
            <v>0</v>
          </cell>
          <cell r="K603">
            <v>0</v>
          </cell>
        </row>
        <row r="604">
          <cell r="C604" t="str">
            <v xml:space="preserve">   Contract</v>
          </cell>
          <cell r="D604">
            <v>7.0000000000000007E-2</v>
          </cell>
          <cell r="E604" t="str">
            <v>x</v>
          </cell>
          <cell r="F604">
            <v>0</v>
          </cell>
          <cell r="G604" t="str">
            <v>months</v>
          </cell>
          <cell r="H604">
            <v>0.6</v>
          </cell>
          <cell r="I604">
            <v>0</v>
          </cell>
          <cell r="K604">
            <v>0</v>
          </cell>
          <cell r="M604">
            <v>0</v>
          </cell>
        </row>
        <row r="605">
          <cell r="C605" t="str">
            <v>ESTIMATED FINAL CONSTRUCTION COST</v>
          </cell>
          <cell r="I605">
            <v>3282.8296883207845</v>
          </cell>
          <cell r="M605">
            <v>18748240.350000001</v>
          </cell>
        </row>
        <row r="607">
          <cell r="A607" t="str">
            <v>K</v>
          </cell>
          <cell r="C607" t="str">
            <v>PROFESSIONAL FEES</v>
          </cell>
          <cell r="I607">
            <v>350.20136578532657</v>
          </cell>
          <cell r="M607">
            <v>2000000</v>
          </cell>
        </row>
        <row r="608">
          <cell r="C608" t="str">
            <v>Professional fees @ tariff</v>
          </cell>
          <cell r="H608">
            <v>0</v>
          </cell>
          <cell r="I608">
            <v>0</v>
          </cell>
          <cell r="K608">
            <v>0</v>
          </cell>
        </row>
        <row r="609">
          <cell r="C609" t="str">
            <v>Add for alteration work on above</v>
          </cell>
          <cell r="H609">
            <v>0</v>
          </cell>
          <cell r="I609">
            <v>0</v>
          </cell>
          <cell r="K609">
            <v>0</v>
          </cell>
        </row>
        <row r="610">
          <cell r="C610" t="str">
            <v>Disbursements</v>
          </cell>
          <cell r="H610">
            <v>0</v>
          </cell>
          <cell r="I610">
            <v>0</v>
          </cell>
          <cell r="K610">
            <v>0</v>
          </cell>
        </row>
        <row r="613">
          <cell r="A613" t="str">
            <v>L</v>
          </cell>
          <cell r="C613" t="str">
            <v>ESTIMATED FINAL CONSTRUCTION COST INCL. PROF. FEES &amp; TAXES</v>
          </cell>
          <cell r="K613">
            <v>5711</v>
          </cell>
          <cell r="L613">
            <v>3633.0310541061112</v>
          </cell>
          <cell r="M613">
            <v>20748240.350000001</v>
          </cell>
        </row>
        <row r="617">
          <cell r="M617">
            <v>18033774</v>
          </cell>
        </row>
        <row r="618">
          <cell r="M618">
            <v>2714466.3500000015</v>
          </cell>
        </row>
        <row r="620">
          <cell r="M620">
            <v>0.13082875001493807</v>
          </cell>
        </row>
      </sheetData>
      <sheetData sheetId="4"/>
      <sheetData sheetId="5"/>
      <sheetData sheetId="6"/>
      <sheetData sheetId="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DATA"/>
      <sheetName val="EARLY WARNING REG"/>
      <sheetName val="BREAKDOWN"/>
      <sheetName val="QUOTEFORM"/>
      <sheetName val="CE001"/>
      <sheetName val="CE002"/>
      <sheetName val="QUOTEDATA"/>
      <sheetName val="Sundry"/>
      <sheetName val="QRateForms"/>
      <sheetName val="Resources"/>
      <sheetName val="LAB TEAMS"/>
      <sheetName val="SITE STAFF"/>
      <sheetName val="CE DATA (2)"/>
      <sheetName val="QUOTEFORM2"/>
      <sheetName val="PROJECT_DATA"/>
      <sheetName val="QTE_TABLE"/>
    </sheetNames>
    <sheetDataSet>
      <sheetData sheetId="0" refreshError="1"/>
      <sheetData sheetId="1" refreshError="1"/>
      <sheetData sheetId="2" refreshError="1"/>
      <sheetData sheetId="3">
        <row r="19">
          <cell r="E19">
            <v>0.35</v>
          </cell>
        </row>
      </sheetData>
      <sheetData sheetId="4"/>
      <sheetData sheetId="5"/>
      <sheetData sheetId="6" refreshError="1"/>
      <sheetData sheetId="7">
        <row r="2">
          <cell r="C2" t="str">
            <v>A</v>
          </cell>
          <cell r="D2" t="str">
            <v>Sub Contractor:</v>
          </cell>
          <cell r="E2" t="str">
            <v>A</v>
          </cell>
          <cell r="F2" t="str">
            <v xml:space="preserve">Add Labour </v>
          </cell>
          <cell r="I2" t="str">
            <v>Accepted</v>
          </cell>
        </row>
        <row r="3">
          <cell r="C3" t="str">
            <v>B</v>
          </cell>
          <cell r="D3" t="str">
            <v>People:</v>
          </cell>
          <cell r="E3" t="str">
            <v>B</v>
          </cell>
          <cell r="F3" t="str">
            <v>Add Material</v>
          </cell>
          <cell r="I3" t="str">
            <v>Awaiting Assessment</v>
          </cell>
        </row>
        <row r="4">
          <cell r="C4" t="str">
            <v>J</v>
          </cell>
          <cell r="D4" t="str">
            <v>Supervision:</v>
          </cell>
          <cell r="E4" t="str">
            <v>C</v>
          </cell>
          <cell r="F4" t="str">
            <v>Add Plant</v>
          </cell>
          <cell r="I4" t="str">
            <v>Cancelled</v>
          </cell>
        </row>
        <row r="5">
          <cell r="C5" t="str">
            <v>C</v>
          </cell>
          <cell r="D5" t="str">
            <v>Material:</v>
          </cell>
          <cell r="E5" t="str">
            <v>D</v>
          </cell>
          <cell r="F5" t="str">
            <v>Print Breakdown to PDF</v>
          </cell>
          <cell r="I5" t="str">
            <v>CE Work In Progress</v>
          </cell>
        </row>
        <row r="6">
          <cell r="C6" t="str">
            <v>D</v>
          </cell>
          <cell r="D6" t="str">
            <v>Equipment:</v>
          </cell>
          <cell r="E6" t="str">
            <v>E</v>
          </cell>
          <cell r="F6" t="str">
            <v>Print Quote To PDf</v>
          </cell>
          <cell r="I6" t="str">
            <v>Dispute</v>
          </cell>
        </row>
        <row r="7">
          <cell r="C7" t="str">
            <v>E</v>
          </cell>
          <cell r="D7" t="str">
            <v>WOF</v>
          </cell>
          <cell r="E7" t="str">
            <v>F</v>
          </cell>
          <cell r="F7" t="str">
            <v>Update Register</v>
          </cell>
          <cell r="I7" t="str">
            <v>Early Warning</v>
          </cell>
        </row>
        <row r="8">
          <cell r="C8" t="str">
            <v>F</v>
          </cell>
          <cell r="D8" t="str">
            <v>Manufacture and Fabrication</v>
          </cell>
          <cell r="I8" t="str">
            <v>Rejected</v>
          </cell>
        </row>
        <row r="9">
          <cell r="C9" t="str">
            <v>G</v>
          </cell>
          <cell r="D9" t="str">
            <v>Design</v>
          </cell>
          <cell r="I9" t="str">
            <v>Re-Measure</v>
          </cell>
        </row>
        <row r="10">
          <cell r="C10" t="str">
            <v>H</v>
          </cell>
          <cell r="D10" t="str">
            <v>Charges</v>
          </cell>
          <cell r="I10">
            <v>0</v>
          </cell>
        </row>
      </sheetData>
      <sheetData sheetId="8" refreshError="1"/>
      <sheetData sheetId="9" refreshError="1"/>
      <sheetData sheetId="10" refreshError="1"/>
      <sheetData sheetId="11" refreshError="1"/>
      <sheetData sheetId="12" refreshError="1"/>
      <sheetData sheetId="13"/>
      <sheetData sheetId="14"/>
      <sheetData sheetId="1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Lib"/>
      <sheetName val="GAP"/>
      <sheetName val="SO"/>
      <sheetName val="Revision Schedule"/>
      <sheetName val="BOM"/>
      <sheetName val="Sell"/>
      <sheetName val="Proj Management"/>
      <sheetName val="Engineering"/>
      <sheetName val="Erection"/>
      <sheetName val="Commissioning"/>
      <sheetName val="Training"/>
      <sheetName val="Specific Selling Costs"/>
      <sheetName val="Risk"/>
      <sheetName val="GD 1.5.1"/>
      <sheetName val="Fees"/>
      <sheetName val="Cash_Flow Chart"/>
      <sheetName val="CF_BOM"/>
      <sheetName val="CF_PM"/>
      <sheetName val="CF_eng"/>
      <sheetName val="CF_erect"/>
      <sheetName val="CF_comis"/>
      <sheetName val="CF_train"/>
      <sheetName val="CF_SpSC"/>
      <sheetName val="CF"/>
      <sheetName val="CashFlow_Data"/>
      <sheetName val="ABB Manhours"/>
      <sheetName val="Module1"/>
      <sheetName val="Module2"/>
      <sheetName val="Module3"/>
      <sheetName val="Module5"/>
      <sheetName val="Sheet1"/>
      <sheetName val="Sheet2"/>
      <sheetName val="Lar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row r="9">
          <cell r="B9">
            <v>37077</v>
          </cell>
          <cell r="E9">
            <v>0</v>
          </cell>
          <cell r="J9">
            <v>0</v>
          </cell>
          <cell r="L9">
            <v>0</v>
          </cell>
          <cell r="N9">
            <v>0</v>
          </cell>
          <cell r="O9">
            <v>0</v>
          </cell>
        </row>
        <row r="10">
          <cell r="B10" t="e">
            <v>#NAME?</v>
          </cell>
        </row>
        <row r="11">
          <cell r="B11" t="e">
            <v>#NAME?</v>
          </cell>
        </row>
        <row r="12">
          <cell r="B12" t="e">
            <v>#NAME?</v>
          </cell>
        </row>
        <row r="13">
          <cell r="B13" t="e">
            <v>#NAME?</v>
          </cell>
        </row>
        <row r="14">
          <cell r="B14" t="e">
            <v>#NAME?</v>
          </cell>
        </row>
        <row r="15">
          <cell r="B15" t="e">
            <v>#NAME?</v>
          </cell>
        </row>
        <row r="16">
          <cell r="B16" t="e">
            <v>#NAME?</v>
          </cell>
        </row>
        <row r="17">
          <cell r="B17" t="e">
            <v>#NAME?</v>
          </cell>
        </row>
        <row r="18">
          <cell r="B18" t="e">
            <v>#NAME?</v>
          </cell>
        </row>
        <row r="19">
          <cell r="B19" t="e">
            <v>#NAME?</v>
          </cell>
        </row>
        <row r="20">
          <cell r="B20" t="e">
            <v>#NAME?</v>
          </cell>
        </row>
        <row r="21">
          <cell r="B21" t="e">
            <v>#NAME?</v>
          </cell>
        </row>
        <row r="22">
          <cell r="B22" t="e">
            <v>#NAME?</v>
          </cell>
        </row>
        <row r="23">
          <cell r="B23" t="e">
            <v>#NAME?</v>
          </cell>
        </row>
        <row r="24">
          <cell r="B24" t="e">
            <v>#NAME?</v>
          </cell>
        </row>
        <row r="25">
          <cell r="B25" t="e">
            <v>#NAME?</v>
          </cell>
        </row>
        <row r="26">
          <cell r="B26" t="e">
            <v>#NAME?</v>
          </cell>
        </row>
        <row r="27">
          <cell r="B27" t="e">
            <v>#NAME?</v>
          </cell>
        </row>
        <row r="28">
          <cell r="B28" t="e">
            <v>#NAME?</v>
          </cell>
        </row>
        <row r="29">
          <cell r="B29" t="e">
            <v>#NAME?</v>
          </cell>
        </row>
        <row r="30">
          <cell r="B30" t="e">
            <v>#NAME?</v>
          </cell>
        </row>
        <row r="31">
          <cell r="B31" t="e">
            <v>#NAME?</v>
          </cell>
        </row>
        <row r="32">
          <cell r="B32" t="e">
            <v>#NAME?</v>
          </cell>
        </row>
        <row r="33">
          <cell r="B33" t="e">
            <v>#NAME?</v>
          </cell>
        </row>
        <row r="34">
          <cell r="B34" t="e">
            <v>#NAME?</v>
          </cell>
        </row>
        <row r="35">
          <cell r="B35" t="e">
            <v>#NAME?</v>
          </cell>
        </row>
        <row r="36">
          <cell r="B36" t="e">
            <v>#NAME?</v>
          </cell>
        </row>
        <row r="37">
          <cell r="B37" t="e">
            <v>#NAME?</v>
          </cell>
        </row>
        <row r="38">
          <cell r="B38" t="e">
            <v>#NAME?</v>
          </cell>
        </row>
        <row r="39">
          <cell r="B39" t="e">
            <v>#NAME?</v>
          </cell>
        </row>
        <row r="40">
          <cell r="B40" t="e">
            <v>#NAME?</v>
          </cell>
        </row>
        <row r="41">
          <cell r="B41" t="e">
            <v>#NAME?</v>
          </cell>
        </row>
        <row r="42">
          <cell r="B42" t="e">
            <v>#NAME?</v>
          </cell>
        </row>
        <row r="43">
          <cell r="B43" t="e">
            <v>#NAME?</v>
          </cell>
        </row>
        <row r="44">
          <cell r="B44" t="e">
            <v>#NAME?</v>
          </cell>
        </row>
        <row r="45">
          <cell r="B45" t="e">
            <v>#NAME?</v>
          </cell>
        </row>
        <row r="46">
          <cell r="B46" t="e">
            <v>#NAME?</v>
          </cell>
        </row>
        <row r="47">
          <cell r="B47" t="e">
            <v>#NAME?</v>
          </cell>
        </row>
        <row r="48">
          <cell r="B48" t="e">
            <v>#NAME?</v>
          </cell>
        </row>
        <row r="49">
          <cell r="B49" t="e">
            <v>#NAME?</v>
          </cell>
        </row>
        <row r="50">
          <cell r="B50" t="e">
            <v>#NAME?</v>
          </cell>
        </row>
        <row r="51">
          <cell r="B51" t="e">
            <v>#NAME?</v>
          </cell>
        </row>
        <row r="52">
          <cell r="B52" t="e">
            <v>#NAME?</v>
          </cell>
        </row>
        <row r="53">
          <cell r="B53" t="e">
            <v>#NAME?</v>
          </cell>
        </row>
        <row r="54">
          <cell r="B54" t="e">
            <v>#NAME?</v>
          </cell>
        </row>
        <row r="55">
          <cell r="B55" t="e">
            <v>#NAME?</v>
          </cell>
        </row>
        <row r="56">
          <cell r="B56" t="e">
            <v>#NAME?</v>
          </cell>
        </row>
        <row r="57">
          <cell r="B57" t="e">
            <v>#NAME?</v>
          </cell>
        </row>
        <row r="58">
          <cell r="B58" t="e">
            <v>#NAME?</v>
          </cell>
        </row>
        <row r="59">
          <cell r="B59" t="e">
            <v>#NAME?</v>
          </cell>
        </row>
        <row r="60">
          <cell r="B60" t="e">
            <v>#NAME?</v>
          </cell>
        </row>
        <row r="61">
          <cell r="B61" t="e">
            <v>#NAME?</v>
          </cell>
        </row>
        <row r="62">
          <cell r="B62" t="e">
            <v>#NAME?</v>
          </cell>
        </row>
        <row r="63">
          <cell r="B63" t="e">
            <v>#NAME?</v>
          </cell>
        </row>
        <row r="64">
          <cell r="B64" t="e">
            <v>#NAME?</v>
          </cell>
        </row>
        <row r="65">
          <cell r="B65" t="e">
            <v>#NAME?</v>
          </cell>
        </row>
        <row r="66">
          <cell r="B66" t="e">
            <v>#NAME?</v>
          </cell>
        </row>
        <row r="67">
          <cell r="B67" t="e">
            <v>#NAME?</v>
          </cell>
        </row>
        <row r="68">
          <cell r="B68" t="e">
            <v>#NAME?</v>
          </cell>
        </row>
      </sheetData>
      <sheetData sheetId="26"/>
      <sheetData sheetId="27" refreshError="1"/>
      <sheetData sheetId="28" refreshError="1"/>
      <sheetData sheetId="29" refreshError="1"/>
      <sheetData sheetId="30" refreshError="1"/>
      <sheetData sheetId="31"/>
      <sheetData sheetId="32"/>
      <sheetData sheetId="3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HANGES"/>
      <sheetName val="ESTIMATE"/>
      <sheetName val="CAPEX"/>
      <sheetName val="INCOME"/>
      <sheetName val="RATES"/>
      <sheetName val="SPEC CHANGE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10</v>
          </cell>
        </row>
        <row r="4">
          <cell r="A4" t="str">
            <v>Date:</v>
          </cell>
          <cell r="B4">
            <v>38117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2355019</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4.0240444458123033E-2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11 floor @ 3500mm centers</v>
          </cell>
          <cell r="J64" t="str">
            <v>m</v>
          </cell>
          <cell r="K64">
            <v>120</v>
          </cell>
          <cell r="L64">
            <v>1005</v>
          </cell>
          <cell r="M64">
            <v>120600</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0.1011398329776334</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1.2037152723779622E-2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8.4476271169513256E-2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6.8497595636946781E-2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6.3366986738857004E-2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4.5739865711131165E-2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0.12906903771873202</v>
          </cell>
          <cell r="K409">
            <v>2533000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11388.059701492537</v>
          </cell>
          <cell r="I412" t="str">
            <v>/kitchen</v>
          </cell>
          <cell r="J412" t="str">
            <v>m</v>
          </cell>
          <cell r="K412">
            <v>218</v>
          </cell>
          <cell r="L412">
            <v>3500</v>
          </cell>
          <cell r="M412">
            <v>763000</v>
          </cell>
        </row>
        <row r="413">
          <cell r="A413" t="str">
            <v>14.4</v>
          </cell>
          <cell r="C413" t="str">
            <v>E.O. for granite tops</v>
          </cell>
          <cell r="H413">
            <v>3253.7313432835822</v>
          </cell>
          <cell r="I413" t="str">
            <v>/kitchen</v>
          </cell>
          <cell r="J413" t="str">
            <v>m</v>
          </cell>
          <cell r="K413">
            <v>218</v>
          </cell>
          <cell r="L413">
            <v>1000</v>
          </cell>
          <cell r="M413">
            <v>218000</v>
          </cell>
        </row>
        <row r="414">
          <cell r="A414" t="str">
            <v>14.5</v>
          </cell>
          <cell r="C414" t="str">
            <v>Kitchen appliances</v>
          </cell>
          <cell r="J414" t="str">
            <v>No</v>
          </cell>
          <cell r="K414">
            <v>67</v>
          </cell>
          <cell r="L414">
            <v>7500</v>
          </cell>
          <cell r="M414">
            <v>502500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8.9289481316734504E-2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0.12734166291467949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1.1557105584281725E-2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6.9297283547707852E-3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1.50317276458847E-2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1.5311980195214753E-2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309709</v>
          </cell>
        </row>
        <row r="493">
          <cell r="A493" t="str">
            <v>14.</v>
          </cell>
          <cell r="C493" t="str">
            <v>Fittings</v>
          </cell>
          <cell r="K493">
            <v>0.04</v>
          </cell>
          <cell r="L493">
            <v>2533000</v>
          </cell>
          <cell r="M493">
            <v>101320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387136</v>
          </cell>
        </row>
        <row r="502">
          <cell r="A502" t="str">
            <v>14.</v>
          </cell>
          <cell r="C502" t="str">
            <v>Fittings</v>
          </cell>
          <cell r="K502">
            <v>0.05</v>
          </cell>
          <cell r="L502">
            <v>2533000</v>
          </cell>
          <cell r="M502">
            <v>126650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3.4463369361242273E-2</v>
          </cell>
          <cell r="K538">
            <v>676349</v>
          </cell>
        </row>
        <row r="540">
          <cell r="A540">
            <v>24.1</v>
          </cell>
          <cell r="C540" t="str">
            <v>Alterations as detail build-up elsewhere</v>
          </cell>
          <cell r="J540" t="str">
            <v>m²</v>
          </cell>
          <cell r="K540">
            <v>5711</v>
          </cell>
          <cell r="L540">
            <v>100</v>
          </cell>
          <cell r="M540">
            <v>571100</v>
          </cell>
        </row>
        <row r="542">
          <cell r="A542">
            <v>24.2</v>
          </cell>
          <cell r="C542" t="str">
            <v>Break-up and remove slabs to create double volume for voids &amp; stairs</v>
          </cell>
          <cell r="J542" t="str">
            <v>m²</v>
          </cell>
          <cell r="K542">
            <v>82.830000000000013</v>
          </cell>
          <cell r="L542">
            <v>300</v>
          </cell>
          <cell r="M542">
            <v>24849</v>
          </cell>
        </row>
        <row r="544">
          <cell r="A544">
            <v>24.3</v>
          </cell>
          <cell r="C544" t="str">
            <v>Upgrading of fins</v>
          </cell>
          <cell r="J544" t="str">
            <v>m²</v>
          </cell>
          <cell r="K544">
            <v>1008</v>
          </cell>
          <cell r="L544">
            <v>50</v>
          </cell>
          <cell r="M544">
            <v>50400</v>
          </cell>
        </row>
        <row r="546">
          <cell r="A546">
            <v>24.4</v>
          </cell>
          <cell r="C546" t="str">
            <v>Upgrading of main foyer</v>
          </cell>
          <cell r="J546" t="str">
            <v>m²</v>
          </cell>
          <cell r="K546">
            <v>100</v>
          </cell>
          <cell r="L546">
            <v>300</v>
          </cell>
          <cell r="M546">
            <v>30000</v>
          </cell>
        </row>
        <row r="551">
          <cell r="A551" t="str">
            <v>SUMMARY</v>
          </cell>
        </row>
        <row r="553">
          <cell r="A553" t="str">
            <v>A</v>
          </cell>
          <cell r="C553" t="str">
            <v>PRELIMINARIES</v>
          </cell>
          <cell r="H553">
            <v>0.1200000142674025</v>
          </cell>
          <cell r="I553">
            <v>412.365435125197</v>
          </cell>
          <cell r="M553">
            <v>2355019</v>
          </cell>
        </row>
        <row r="555">
          <cell r="A555" t="str">
            <v>B</v>
          </cell>
          <cell r="C555" t="str">
            <v>SUB-STRUCTURE</v>
          </cell>
          <cell r="H555">
            <v>0</v>
          </cell>
          <cell r="I555">
            <v>0</v>
          </cell>
          <cell r="M555">
            <v>0</v>
          </cell>
        </row>
        <row r="556">
          <cell r="A556" t="str">
            <v>2.</v>
          </cell>
          <cell r="C556" t="str">
            <v>Piling</v>
          </cell>
          <cell r="H556">
            <v>0</v>
          </cell>
          <cell r="I556">
            <v>0</v>
          </cell>
          <cell r="K556">
            <v>0</v>
          </cell>
        </row>
        <row r="557">
          <cell r="A557" t="str">
            <v>3.</v>
          </cell>
          <cell r="C557" t="str">
            <v>Foundations</v>
          </cell>
          <cell r="H557">
            <v>0</v>
          </cell>
          <cell r="I557">
            <v>0</v>
          </cell>
          <cell r="K557">
            <v>0</v>
          </cell>
        </row>
        <row r="558">
          <cell r="A558" t="str">
            <v>4.</v>
          </cell>
          <cell r="C558" t="str">
            <v>Basement</v>
          </cell>
          <cell r="H558">
            <v>0</v>
          </cell>
          <cell r="I558">
            <v>0</v>
          </cell>
          <cell r="K558">
            <v>0</v>
          </cell>
        </row>
        <row r="560">
          <cell r="A560" t="str">
            <v>C</v>
          </cell>
          <cell r="C560" t="str">
            <v>SUPERSTRUCTURE</v>
          </cell>
          <cell r="H560">
            <v>0.2378937013290493</v>
          </cell>
          <cell r="I560">
            <v>817.4927333216599</v>
          </cell>
          <cell r="M560">
            <v>4668701</v>
          </cell>
        </row>
        <row r="561">
          <cell r="A561" t="str">
            <v>5.</v>
          </cell>
          <cell r="C561" t="str">
            <v>Ground floor construction</v>
          </cell>
          <cell r="H561">
            <v>0</v>
          </cell>
          <cell r="I561">
            <v>0</v>
          </cell>
          <cell r="K561">
            <v>0</v>
          </cell>
        </row>
        <row r="562">
          <cell r="A562" t="str">
            <v>6.</v>
          </cell>
          <cell r="C562" t="str">
            <v>Structural Frame</v>
          </cell>
          <cell r="H562">
            <v>4.0240444458123033E-2</v>
          </cell>
          <cell r="I562">
            <v>138.28138679740852</v>
          </cell>
          <cell r="K562">
            <v>789725</v>
          </cell>
        </row>
        <row r="563">
          <cell r="A563" t="str">
            <v>7.</v>
          </cell>
          <cell r="C563" t="str">
            <v>External Envelope</v>
          </cell>
          <cell r="H563">
            <v>0.1011398329776334</v>
          </cell>
          <cell r="I563">
            <v>347.55471896340396</v>
          </cell>
          <cell r="K563">
            <v>1984885</v>
          </cell>
        </row>
        <row r="564">
          <cell r="A564" t="str">
            <v>8.</v>
          </cell>
          <cell r="C564" t="str">
            <v>Roofs</v>
          </cell>
          <cell r="H564">
            <v>1.2037152723779622E-2</v>
          </cell>
          <cell r="I564">
            <v>41.364209420416742</v>
          </cell>
          <cell r="K564">
            <v>236231</v>
          </cell>
        </row>
        <row r="565">
          <cell r="A565" t="str">
            <v>9.</v>
          </cell>
          <cell r="C565" t="str">
            <v>Upper Floors (Load bearing structures only)</v>
          </cell>
          <cell r="H565">
            <v>0</v>
          </cell>
          <cell r="I565">
            <v>0</v>
          </cell>
          <cell r="K565">
            <v>0</v>
          </cell>
        </row>
        <row r="566">
          <cell r="A566" t="str">
            <v>10.</v>
          </cell>
          <cell r="C566" t="str">
            <v>Internal divisions</v>
          </cell>
          <cell r="H566">
            <v>8.4476271169513256E-2</v>
          </cell>
          <cell r="I566">
            <v>290.29241814043075</v>
          </cell>
          <cell r="K566">
            <v>1657860</v>
          </cell>
        </row>
        <row r="568">
          <cell r="A568" t="str">
            <v>D</v>
          </cell>
          <cell r="C568" t="str">
            <v>INTERNAL FINISHES</v>
          </cell>
          <cell r="H568">
            <v>0.17760444808693496</v>
          </cell>
          <cell r="I568">
            <v>610.31605673262129</v>
          </cell>
          <cell r="M568">
            <v>3485515</v>
          </cell>
        </row>
        <row r="569">
          <cell r="A569" t="str">
            <v>11.</v>
          </cell>
          <cell r="C569" t="str">
            <v>Floor finishes</v>
          </cell>
          <cell r="H569">
            <v>6.8497595636946781E-2</v>
          </cell>
          <cell r="I569">
            <v>235.38364559621783</v>
          </cell>
          <cell r="K569">
            <v>1344276</v>
          </cell>
        </row>
        <row r="570">
          <cell r="A570" t="str">
            <v>12.</v>
          </cell>
          <cell r="C570" t="str">
            <v>Internal wall finishes</v>
          </cell>
          <cell r="H570">
            <v>6.3366986738857004E-2</v>
          </cell>
          <cell r="I570">
            <v>217.75293293643844</v>
          </cell>
          <cell r="K570">
            <v>1243587</v>
          </cell>
        </row>
        <row r="571">
          <cell r="A571" t="str">
            <v>13.</v>
          </cell>
          <cell r="C571" t="str">
            <v>Ceilings</v>
          </cell>
          <cell r="H571">
            <v>4.5739865711131165E-2</v>
          </cell>
          <cell r="I571">
            <v>157.17947819996499</v>
          </cell>
          <cell r="K571">
            <v>897652</v>
          </cell>
        </row>
        <row r="573">
          <cell r="A573" t="str">
            <v>E</v>
          </cell>
          <cell r="C573" t="str">
            <v>FITTINGS</v>
          </cell>
          <cell r="H573">
            <v>0.12906903771873202</v>
          </cell>
          <cell r="I573">
            <v>443.5300297671161</v>
          </cell>
          <cell r="M573">
            <v>2533000</v>
          </cell>
        </row>
        <row r="574">
          <cell r="A574" t="str">
            <v>14.</v>
          </cell>
          <cell r="C574" t="str">
            <v>Fittings</v>
          </cell>
          <cell r="K574">
            <v>2533000</v>
          </cell>
        </row>
        <row r="576">
          <cell r="A576" t="str">
            <v>F</v>
          </cell>
          <cell r="C576" t="str">
            <v>SERVICES</v>
          </cell>
          <cell r="H576">
            <v>0.30096942923663894</v>
          </cell>
          <cell r="I576">
            <v>1034.2447907546839</v>
          </cell>
          <cell r="M576">
            <v>5906572</v>
          </cell>
        </row>
        <row r="577">
          <cell r="A577" t="str">
            <v>15.</v>
          </cell>
          <cell r="C577" t="str">
            <v>Electrical Installation</v>
          </cell>
          <cell r="H577">
            <v>8.9289481316734504E-2</v>
          </cell>
          <cell r="I577">
            <v>306.83242864647173</v>
          </cell>
          <cell r="K577">
            <v>1752320</v>
          </cell>
        </row>
        <row r="578">
          <cell r="A578" t="str">
            <v>16.</v>
          </cell>
          <cell r="C578" t="str">
            <v>Plumbing Installation</v>
          </cell>
          <cell r="H578">
            <v>0.12734166291467949</v>
          </cell>
          <cell r="I578">
            <v>437.59411661705479</v>
          </cell>
          <cell r="K578">
            <v>2499100</v>
          </cell>
        </row>
        <row r="579">
          <cell r="A579" t="str">
            <v>17.</v>
          </cell>
          <cell r="C579" t="str">
            <v>Fire Protection</v>
          </cell>
          <cell r="H579">
            <v>1.1557105584281725E-2</v>
          </cell>
          <cell r="I579">
            <v>39.714585886884961</v>
          </cell>
          <cell r="K579">
            <v>226810</v>
          </cell>
        </row>
        <row r="580">
          <cell r="A580" t="str">
            <v>18.</v>
          </cell>
          <cell r="C580" t="str">
            <v>Lifts &amp; escalators</v>
          </cell>
          <cell r="H580">
            <v>6.9297283547707852E-3</v>
          </cell>
          <cell r="I580">
            <v>23.813167571353528</v>
          </cell>
          <cell r="K580">
            <v>135997</v>
          </cell>
        </row>
        <row r="581">
          <cell r="A581" t="str">
            <v>19.</v>
          </cell>
          <cell r="C581" t="str">
            <v>Air-conditioning &amp; Ventilation</v>
          </cell>
          <cell r="H581">
            <v>1.50317276458847E-2</v>
          </cell>
          <cell r="I581">
            <v>51.654701453335669</v>
          </cell>
          <cell r="K581">
            <v>295000</v>
          </cell>
        </row>
        <row r="582">
          <cell r="A582" t="str">
            <v>20.</v>
          </cell>
          <cell r="C582" t="str">
            <v>Special services</v>
          </cell>
          <cell r="H582">
            <v>1.5311980195214753E-2</v>
          </cell>
          <cell r="I582">
            <v>52.617755209245317</v>
          </cell>
          <cell r="K582">
            <v>300500</v>
          </cell>
        </row>
        <row r="583">
          <cell r="C583" t="str">
            <v>Profit &amp; Attendance</v>
          </cell>
          <cell r="H583">
            <v>1.5781224872811202E-2</v>
          </cell>
          <cell r="I583">
            <v>54.23025739800385</v>
          </cell>
          <cell r="K583">
            <v>309709</v>
          </cell>
        </row>
        <row r="584">
          <cell r="C584" t="str">
            <v>Builder's Work</v>
          </cell>
          <cell r="H584">
            <v>1.972651835226176E-2</v>
          </cell>
          <cell r="I584">
            <v>67.787777972334098</v>
          </cell>
          <cell r="K584">
            <v>387136</v>
          </cell>
        </row>
        <row r="586">
          <cell r="A586" t="str">
            <v>G</v>
          </cell>
          <cell r="C586" t="str">
            <v>EXTERNAL WORKS</v>
          </cell>
          <cell r="H586">
            <v>0</v>
          </cell>
          <cell r="I586">
            <v>0</v>
          </cell>
          <cell r="M586">
            <v>0</v>
          </cell>
        </row>
        <row r="587">
          <cell r="A587" t="str">
            <v>21.</v>
          </cell>
          <cell r="C587" t="str">
            <v>Soil drainage</v>
          </cell>
          <cell r="H587">
            <v>0</v>
          </cell>
          <cell r="I587">
            <v>0</v>
          </cell>
          <cell r="K587">
            <v>0</v>
          </cell>
        </row>
        <row r="588">
          <cell r="A588" t="str">
            <v>22.</v>
          </cell>
          <cell r="C588" t="str">
            <v>Stormwater drainage</v>
          </cell>
          <cell r="H588">
            <v>0</v>
          </cell>
          <cell r="I588">
            <v>0</v>
          </cell>
          <cell r="K588">
            <v>0</v>
          </cell>
        </row>
        <row r="589">
          <cell r="A589" t="str">
            <v>23.</v>
          </cell>
          <cell r="C589" t="str">
            <v>External Works</v>
          </cell>
          <cell r="H589">
            <v>0</v>
          </cell>
          <cell r="I589">
            <v>0</v>
          </cell>
          <cell r="K589">
            <v>0</v>
          </cell>
        </row>
        <row r="591">
          <cell r="A591" t="str">
            <v>H</v>
          </cell>
          <cell r="C591" t="str">
            <v>ALTERATIONS</v>
          </cell>
          <cell r="H591">
            <v>3.4463369361242273E-2</v>
          </cell>
          <cell r="I591">
            <v>118.42917177376992</v>
          </cell>
          <cell r="M591">
            <v>676349</v>
          </cell>
        </row>
        <row r="592">
          <cell r="A592" t="str">
            <v>24.</v>
          </cell>
          <cell r="C592" t="str">
            <v>Alterations</v>
          </cell>
          <cell r="K592">
            <v>676349</v>
          </cell>
        </row>
        <row r="594">
          <cell r="C594" t="str">
            <v>SUB-TOTAL</v>
          </cell>
          <cell r="H594">
            <v>1</v>
          </cell>
          <cell r="I594">
            <v>3436.3782174750481</v>
          </cell>
          <cell r="M594">
            <v>19625156</v>
          </cell>
        </row>
        <row r="596">
          <cell r="A596" t="str">
            <v>H</v>
          </cell>
          <cell r="C596" t="str">
            <v>CONTINGENCIES</v>
          </cell>
          <cell r="I596">
            <v>171.81891087375243</v>
          </cell>
          <cell r="K596">
            <v>0.05</v>
          </cell>
          <cell r="M596">
            <v>981257.8</v>
          </cell>
        </row>
        <row r="597">
          <cell r="C597" t="str">
            <v>ESTIMATED CURRENT CONSTRUCTION COST</v>
          </cell>
          <cell r="I597">
            <v>3608.1971283488006</v>
          </cell>
          <cell r="M597">
            <v>20606413.800000001</v>
          </cell>
        </row>
        <row r="599">
          <cell r="A599" t="str">
            <v>J</v>
          </cell>
          <cell r="C599" t="str">
            <v>ESCALATION</v>
          </cell>
        </row>
        <row r="600">
          <cell r="C600" t="str">
            <v xml:space="preserve">   Design Start</v>
          </cell>
          <cell r="D600">
            <v>7.0000000000000007E-2</v>
          </cell>
          <cell r="E600" t="str">
            <v>x</v>
          </cell>
          <cell r="F600">
            <v>0</v>
          </cell>
          <cell r="G600" t="str">
            <v>months</v>
          </cell>
          <cell r="I600">
            <v>0</v>
          </cell>
          <cell r="K600">
            <v>0</v>
          </cell>
        </row>
        <row r="601">
          <cell r="C601" t="str">
            <v xml:space="preserve">   Pre-contract</v>
          </cell>
          <cell r="D601">
            <v>7.0000000000000007E-2</v>
          </cell>
          <cell r="E601" t="str">
            <v>x</v>
          </cell>
          <cell r="F601">
            <v>0</v>
          </cell>
          <cell r="G601" t="str">
            <v>months</v>
          </cell>
          <cell r="I601">
            <v>0</v>
          </cell>
          <cell r="K601">
            <v>0</v>
          </cell>
        </row>
        <row r="602">
          <cell r="C602" t="str">
            <v xml:space="preserve">   Contract</v>
          </cell>
          <cell r="D602">
            <v>7.0000000000000007E-2</v>
          </cell>
          <cell r="E602" t="str">
            <v>x</v>
          </cell>
          <cell r="F602">
            <v>0</v>
          </cell>
          <cell r="G602" t="str">
            <v>months</v>
          </cell>
          <cell r="H602">
            <v>0.6</v>
          </cell>
          <cell r="I602">
            <v>0</v>
          </cell>
          <cell r="K602">
            <v>0</v>
          </cell>
          <cell r="M602">
            <v>0</v>
          </cell>
        </row>
        <row r="603">
          <cell r="C603" t="str">
            <v>ESTIMATED FINAL CONSTRUCTION COST</v>
          </cell>
          <cell r="I603">
            <v>3608.1971283488006</v>
          </cell>
          <cell r="M603">
            <v>20606413.800000001</v>
          </cell>
        </row>
        <row r="605">
          <cell r="A605" t="str">
            <v>K</v>
          </cell>
          <cell r="C605" t="str">
            <v>PROFESSIONAL FEES</v>
          </cell>
          <cell r="I605">
            <v>350.20136578532657</v>
          </cell>
          <cell r="M605">
            <v>2000000</v>
          </cell>
        </row>
        <row r="606">
          <cell r="C606" t="str">
            <v>Professional fees @ tariff</v>
          </cell>
          <cell r="H606">
            <v>0</v>
          </cell>
          <cell r="I606">
            <v>0</v>
          </cell>
          <cell r="K606">
            <v>0</v>
          </cell>
        </row>
        <row r="607">
          <cell r="C607" t="str">
            <v>Add for alteration work on above</v>
          </cell>
          <cell r="H607">
            <v>0</v>
          </cell>
          <cell r="I607">
            <v>0</v>
          </cell>
          <cell r="K607">
            <v>0</v>
          </cell>
        </row>
        <row r="608">
          <cell r="C608" t="str">
            <v>Disbursements</v>
          </cell>
          <cell r="H608">
            <v>0</v>
          </cell>
          <cell r="I608">
            <v>0</v>
          </cell>
          <cell r="K608">
            <v>0</v>
          </cell>
        </row>
        <row r="611">
          <cell r="A611" t="str">
            <v>L</v>
          </cell>
          <cell r="C611" t="str">
            <v>ESTIMATED FINAL CONSTRUCTION COST INCL. PROF. FEES &amp; TAXES</v>
          </cell>
          <cell r="K611">
            <v>5711</v>
          </cell>
          <cell r="L611">
            <v>3958.3984941341273</v>
          </cell>
          <cell r="M611">
            <v>22606413.800000001</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Total Cost"/>
      <sheetName val="IM Project n"/>
      <sheetName val="Turbine Tender 3 Unit base (2)"/>
      <sheetName val="CPA Formulae"/>
      <sheetName val="Input Sheet"/>
      <sheetName val="EXTERNAL SERVICES-DISCIPLINE "/>
      <sheetName val="GVL"/>
      <sheetName val="_Unit 1 Summary"/>
      <sheetName val="Qm"/>
      <sheetName val="PROCUREMENT DATA"/>
      <sheetName val="Budget Utilisation"/>
      <sheetName val="Statistics"/>
      <sheetName val="IS"/>
      <sheetName val="Sheet1"/>
      <sheetName val="Consol IS"/>
      <sheetName val="E_PS5"/>
      <sheetName val="E_PS51"/>
      <sheetName val="300-720 HCS 00"/>
      <sheetName val="CoC"/>
      <sheetName val="ROE"/>
      <sheetName val="FRI"/>
      <sheetName val="Delivery"/>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 val="Cover"/>
      <sheetName val="E_PS53"/>
      <sheetName val="Progress_Tables1"/>
      <sheetName val="Progress_Curve1"/>
      <sheetName val="Net_Cash_Table1"/>
      <sheetName val="Cash_Out_Table1"/>
      <sheetName val="AT_COMPLETION1"/>
      <sheetName val="CP1_Civil1"/>
      <sheetName val="CP2_Elec1"/>
      <sheetName val="CP3_C&amp;I1"/>
      <sheetName val="CP4_Coal_&amp;_Ash1"/>
      <sheetName val="CP5_LPS1"/>
      <sheetName val="CP6_Housing1"/>
      <sheetName val="Package_Totals1"/>
      <sheetName val="Index_Analysis1"/>
      <sheetName val="Package_Phasing1"/>
      <sheetName val="_Unit_1_Summary2"/>
      <sheetName val="Total_Cost1"/>
      <sheetName val="IM_Project_n1"/>
      <sheetName val="Turbine_Tender_3_Unit_base_(2)1"/>
      <sheetName val="CPA_Formulae1"/>
      <sheetName val="Input_Sheet1"/>
      <sheetName val="EXTERNAL_SERVICES-DISCIPLINE_1"/>
      <sheetName val="_Unit_1_Summary3"/>
      <sheetName val="Budget_Utilisation1"/>
      <sheetName val="Consol_IS1"/>
      <sheetName val="PROCUREMENT_DATA1"/>
      <sheetName val="300-720_HCS_001"/>
      <sheetName val="E_PS54"/>
      <sheetName val="Progress_Tables2"/>
      <sheetName val="Progress_Curve2"/>
      <sheetName val="Net_Cash_Table2"/>
      <sheetName val="Cash_Out_Table2"/>
      <sheetName val="AT_COMPLETION2"/>
      <sheetName val="CP1_Civil2"/>
      <sheetName val="CP2_Elec2"/>
      <sheetName val="CP3_C&amp;I2"/>
      <sheetName val="CP4_Coal_&amp;_Ash2"/>
      <sheetName val="CP5_LPS2"/>
      <sheetName val="CP6_Housing2"/>
      <sheetName val="Package_Totals2"/>
      <sheetName val="Index_Analysis2"/>
      <sheetName val="Package_Phasing2"/>
      <sheetName val="_Unit_1_Summary4"/>
      <sheetName val="Total_Cost2"/>
      <sheetName val="IM_Project_n2"/>
      <sheetName val="Turbine_Tender_3_Unit_base_(2)2"/>
      <sheetName val="CPA_Formulae2"/>
      <sheetName val="Input_Sheet2"/>
      <sheetName val="EXTERNAL_SERVICES-DISCIPLINE_2"/>
      <sheetName val="_Unit_1_Summary5"/>
      <sheetName val="Budget_Utilisation2"/>
      <sheetName val="Consol_IS2"/>
      <sheetName val="PROCUREMENT_DATA2"/>
      <sheetName val="300-720_HCS_002"/>
      <sheetName val="ProArcInfo"/>
      <sheetName val="TENDER"/>
      <sheetName val="Cash Flow"/>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row r="13">
          <cell r="F13"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ow r="13">
          <cell r="F13" t="str">
            <v>.</v>
          </cell>
        </row>
      </sheetData>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General"/>
      <sheetName val="Income"/>
      <sheetName val="Op Costs"/>
      <sheetName val="Variations"/>
      <sheetName val="Executive Summary"/>
      <sheetName val="Building Works"/>
      <sheetName val="Constr CF"/>
      <sheetName val="Fees"/>
      <sheetName val="Storage Units"/>
      <sheetName val="Tender Analysis"/>
    </sheetNames>
    <sheetDataSet>
      <sheetData sheetId="0"/>
      <sheetData sheetId="1"/>
      <sheetData sheetId="2"/>
      <sheetData sheetId="3"/>
      <sheetData sheetId="4"/>
      <sheetData sheetId="5"/>
      <sheetData sheetId="6"/>
      <sheetData sheetId="7"/>
      <sheetData sheetId="8"/>
      <sheetData sheetId="9"/>
      <sheetData sheetId="10" refreshError="1">
        <row r="48">
          <cell r="F48">
            <v>0.13800000000000001</v>
          </cell>
        </row>
      </sheetData>
      <sheetData sheetId="1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BOQ"/>
      <sheetName val="Summary"/>
      <sheetName val="Quotation Assessmen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ASE ONE"/>
      <sheetName val="PHASE TWO"/>
      <sheetName val="PHASE_ONE"/>
      <sheetName val="PHASE_TWO"/>
      <sheetName val="Lookup_Elements"/>
      <sheetName val="PHASE_ONE1"/>
      <sheetName val="PHASE_TWO1"/>
      <sheetName val="PHASE_ONE2"/>
      <sheetName val="PHASE_TWO2"/>
    </sheetNames>
    <sheetDataSet>
      <sheetData sheetId="0">
        <row r="71">
          <cell r="C71">
            <v>0</v>
          </cell>
          <cell r="D71">
            <v>0</v>
          </cell>
          <cell r="E71">
            <v>0</v>
          </cell>
          <cell r="F71">
            <v>0</v>
          </cell>
        </row>
        <row r="72">
          <cell r="C72">
            <v>1</v>
          </cell>
          <cell r="D72">
            <v>169874.09826416074</v>
          </cell>
          <cell r="E72">
            <v>318724.40099317901</v>
          </cell>
          <cell r="F72">
            <v>607995.6514749577</v>
          </cell>
        </row>
        <row r="73">
          <cell r="C73">
            <v>2</v>
          </cell>
          <cell r="D73">
            <v>555907.36813247448</v>
          </cell>
          <cell r="E73">
            <v>847748.81640638388</v>
          </cell>
          <cell r="F73">
            <v>1320889.8781300406</v>
          </cell>
        </row>
        <row r="74">
          <cell r="C74">
            <v>3</v>
          </cell>
          <cell r="D74">
            <v>1096767.8958789024</v>
          </cell>
          <cell r="E74">
            <v>1483343.5401854562</v>
          </cell>
          <cell r="F74">
            <v>2051574.1087322936</v>
          </cell>
        </row>
        <row r="75">
          <cell r="C75">
            <v>4</v>
          </cell>
          <cell r="D75">
            <v>1755420.2471250768</v>
          </cell>
          <cell r="E75">
            <v>2182556.4785221126</v>
          </cell>
          <cell r="F75">
            <v>2772266.515781078</v>
          </cell>
        </row>
        <row r="76">
          <cell r="C76">
            <v>5</v>
          </cell>
          <cell r="D76">
            <v>2499926.9652125924</v>
          </cell>
          <cell r="E76">
            <v>2914798.2196310009</v>
          </cell>
          <cell r="F76">
            <v>3464140.5164601221</v>
          </cell>
        </row>
        <row r="77">
          <cell r="C77">
            <v>6</v>
          </cell>
          <cell r="D77">
            <v>3297905.6387653258</v>
          </cell>
          <cell r="E77">
            <v>3652595.0974365533</v>
          </cell>
          <cell r="F77">
            <v>4109981.9944260055</v>
          </cell>
        </row>
        <row r="78">
          <cell r="C78">
            <v>7</v>
          </cell>
          <cell r="D78">
            <v>4111409.0597768631</v>
          </cell>
          <cell r="E78">
            <v>4365870.7439076323</v>
          </cell>
          <cell r="F78">
            <v>4689872.659356025</v>
          </cell>
        </row>
        <row r="79">
          <cell r="C79">
            <v>8</v>
          </cell>
          <cell r="D79">
            <v>4885922.5976549154</v>
          </cell>
          <cell r="E79">
            <v>5012319.2932413667</v>
          </cell>
          <cell r="F79">
            <v>5173824.5783552118</v>
          </cell>
        </row>
        <row r="80">
          <cell r="C80">
            <v>9</v>
          </cell>
          <cell r="D80">
            <v>5479323</v>
          </cell>
          <cell r="E80">
            <v>5479323</v>
          </cell>
          <cell r="F80">
            <v>5479323</v>
          </cell>
        </row>
      </sheetData>
      <sheetData sheetId="1"/>
      <sheetData sheetId="2"/>
      <sheetData sheetId="3"/>
      <sheetData sheetId="4"/>
      <sheetData sheetId="5" refreshError="1"/>
      <sheetData sheetId="6" refreshError="1"/>
      <sheetData sheetId="7">
        <row r="71">
          <cell r="C71">
            <v>0</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
      <sheetName val="S7 Superfoto"/>
      <sheetName val="S1-S2"/>
      <sheetName val="Executive (2)"/>
      <sheetName val="Val Recon"/>
      <sheetName val="TRADE SUMMARY"/>
      <sheetName val="Sheet1"/>
      <sheetName val="Sheet2"/>
      <sheetName val="Sheet3"/>
      <sheetName val="Executive"/>
      <sheetName val="Detail Summary"/>
      <sheetName val="Variations"/>
      <sheetName val="Cost VO's"/>
      <sheetName val="Flysheet"/>
      <sheetName val="Cover"/>
      <sheetName val="FR-PROVSNL-SUM-DETAIL"/>
      <sheetName val="FR-SUMMERY"/>
      <sheetName val="Escalation"/>
      <sheetName val="Val Breakdown"/>
      <sheetName val="Ramp data"/>
      <sheetName val="Cashflow"/>
      <sheetName val="Lower Ground"/>
      <sheetName val="Income"/>
      <sheetName val="Assumptions"/>
      <sheetName val="Letting"/>
      <sheetName val="S-C+Market"/>
      <sheetName val="UBR"/>
      <sheetName val="#REF"/>
      <sheetName val="Inputs"/>
      <sheetName val="PPlay_Data"/>
      <sheetName val="Cap Cost"/>
      <sheetName val="Control"/>
      <sheetName val="Data_Sheet"/>
      <sheetName val="RLV Calc"/>
      <sheetName val="Costs (dev)"/>
      <sheetName val="Summary"/>
      <sheetName val="Bluewater NPV - sell January"/>
      <sheetName val="Calcs"/>
      <sheetName val="Upper Ground"/>
      <sheetName val="Financial Summary"/>
      <sheetName val="D&amp;C Calcs"/>
      <sheetName val="CA Upside_Downside Old"/>
      <sheetName val="EASEL CA Example"/>
      <sheetName val="BJP Variables"/>
      <sheetName val="Data Sheet"/>
      <sheetName val="Valuation"/>
      <sheetName val="Cert"/>
      <sheetName val="Recovery"/>
      <sheetName val="Adv Pmt Sched"/>
      <sheetName val="BOQ"/>
      <sheetName val="QC"/>
      <sheetName val="Prelims"/>
      <sheetName val="CFR"/>
      <sheetName val="CT16-012-GAB-CD"/>
      <sheetName val="Claim input"/>
      <sheetName val="Consultant Valuations"/>
      <sheetName val="OLD"/>
      <sheetName val="MV Power"/>
      <sheetName val="Class E-Z Ph 1"/>
      <sheetName val="Chart of Accountants"/>
      <sheetName val="BOL recon"/>
      <sheetName val="Parameters"/>
      <sheetName val="201906"/>
      <sheetName val="YTD"/>
      <sheetName val="YTD (2)"/>
      <sheetName val="BOL DATA"/>
      <sheetName val="BUDGET"/>
      <sheetName val="Lookups"/>
      <sheetName val="new one-pager NOI sorting"/>
      <sheetName val="PM data"/>
      <sheetName val="Sheet10"/>
      <sheetName val="Summary of Building"/>
      <sheetName val="Used Chart of Accounts"/>
      <sheetName val="Retail Analysis"/>
      <sheetName val="Office Analysis"/>
      <sheetName val="Corp Acc Analysis"/>
      <sheetName val="Industrial Analysis"/>
      <sheetName val="Corp_Acc"/>
      <sheetName val="Tenant Budget_CP (3)"/>
      <sheetName val="Retail"/>
      <sheetName val="Office"/>
      <sheetName val="Industrial"/>
      <sheetName val="Utilities"/>
      <sheetName val="Consolidation_FY20"/>
      <sheetName val="Financials Including Guarantee"/>
      <sheetName val="Portfolio Summary (2)"/>
      <sheetName val="Financials Excluding Guarantee"/>
      <sheetName val="Commentary (2)"/>
      <sheetName val="Y-o-Y "/>
      <sheetName val="CM Actual"/>
      <sheetName val="CM Budget"/>
      <sheetName val="YTD Actual"/>
      <sheetName val="YTD Budget"/>
      <sheetName val="RFC FY19"/>
      <sheetName val="Commentary"/>
      <sheetName val="Budget FY19"/>
      <sheetName val="Com_Hous_Ph_1"/>
      <sheetName val="Consolidation comments"/>
      <sheetName val="Sector Analysis."/>
      <sheetName val="WALE Summary"/>
      <sheetName val="Consolidation"/>
      <sheetName val="WALE"/>
      <sheetName val="Operating costs"/>
      <sheetName val="% GRIT KPI for JSE"/>
      <sheetName val="NOI &amp; RFC P M vs annual budget"/>
      <sheetName val="Consolidate Year-on-Year"/>
      <sheetName val="Av. Vacancy YTD"/>
      <sheetName val="Mozambique"/>
      <sheetName val="Moz Portf Summaries"/>
      <sheetName val="Phase 1"/>
      <sheetName val="Com_House_Ph_2"/>
      <sheetName val="Holard"/>
      <sheetName val="Phase 2"/>
      <sheetName val="Vodacom"/>
      <sheetName val="Hollard"/>
      <sheetName val="Acacia"/>
      <sheetName val="Bolore"/>
      <sheetName val="Acaci"/>
      <sheetName val="Vale"/>
      <sheetName val="Zimpto"/>
      <sheetName val="Val"/>
      <sheetName val="Vodacm"/>
      <sheetName val="Mall de Tete"/>
      <sheetName val="MDT"/>
      <sheetName val="Zimpeto"/>
      <sheetName val="Bollore"/>
      <sheetName val="Zambia"/>
      <sheetName val="Zambia Portf Summaries"/>
      <sheetName val="Kafubu"/>
      <sheetName val="Imprial"/>
      <sheetName val="Mukuba"/>
      <sheetName val="Cosmo"/>
      <sheetName val="kenya"/>
      <sheetName val="Kenya Portf Summaries"/>
      <sheetName val="Bufalo"/>
      <sheetName val="Tamasa"/>
      <sheetName val="Buffalo"/>
      <sheetName val="Imperial"/>
      <sheetName val="Mauritius"/>
      <sheetName val="Mtius Portf Summaries"/>
      <sheetName val="Barclay"/>
      <sheetName val="Vale RF"/>
      <sheetName val="Barclays"/>
      <sheetName val="Beachcomber"/>
      <sheetName val="BHI"/>
      <sheetName val="Capital_Place"/>
      <sheetName val="Tamassa"/>
      <sheetName val="Ghana"/>
      <sheetName val="Ghana Portf Summaries"/>
      <sheetName val="5th Av."/>
      <sheetName val="5th Avenue"/>
      <sheetName val="CADS 2"/>
      <sheetName val="Kafub"/>
      <sheetName val="Mukub"/>
      <sheetName val="CADS II"/>
      <sheetName val="Capital Place"/>
      <sheetName val="Morocco"/>
      <sheetName val="Moro Portf Summaries"/>
      <sheetName val="Anfa"/>
      <sheetName val="Cosmopolitan"/>
      <sheetName val="S7_Superfoto"/>
      <sheetName val="Executive_(2)"/>
      <sheetName val="Val_Recon"/>
      <sheetName val="TRADE_SUMMARY"/>
      <sheetName val="Detail_Summary"/>
      <sheetName val="Cost_VO's"/>
      <sheetName val="Val_Breakdown"/>
      <sheetName val="S7_Superfoto1"/>
      <sheetName val="Executive_(2)1"/>
      <sheetName val="Val_Recon1"/>
      <sheetName val="TRADE_SUMMARY1"/>
      <sheetName val="Detail_Summary1"/>
      <sheetName val="Cost_VO's1"/>
      <sheetName val="Val_Breakdown1"/>
      <sheetName val="Ramp_data"/>
      <sheetName val="Lower_Ground"/>
      <sheetName val="Cap_Cost"/>
      <sheetName val="RLV_Calc"/>
      <sheetName val="Costs_(dev)"/>
      <sheetName val="Bluewater_NPV_-_sell_January"/>
      <sheetName val="Upper_Ground"/>
      <sheetName val="Financial_Summary"/>
      <sheetName val="D&amp;C_Calcs"/>
      <sheetName val="CA_Upside_Downside_Old"/>
      <sheetName val="EASEL_CA_Example"/>
      <sheetName val="Data_Sheet1"/>
      <sheetName val="Chart_of_Accountants"/>
      <sheetName val="BOL_recon"/>
      <sheetName val="YTD_(2)"/>
      <sheetName val="BOL_DATA"/>
      <sheetName val="new_one-pager_NOI_sorting"/>
      <sheetName val="PM_data"/>
      <sheetName val="Summary_of_Building"/>
      <sheetName val="Used_Chart_of_Accounts"/>
      <sheetName val="Retail_Analysis"/>
      <sheetName val="Office_Analysis"/>
      <sheetName val="Corp_Acc_Analysis"/>
      <sheetName val="Industrial_Analysis"/>
      <sheetName val="Tenant_Budget_CP_(3)"/>
      <sheetName val="Financials_Including_Guarantee"/>
      <sheetName val="Portfolio_Summary_(2)"/>
      <sheetName val="Financials_Excluding_Guarantee"/>
      <sheetName val="Commentary_(2)"/>
      <sheetName val="Y-o-Y_"/>
      <sheetName val="CM_Actual"/>
      <sheetName val="CM_Budget"/>
      <sheetName val="YTD_Actual"/>
      <sheetName val="YTD_Budget"/>
      <sheetName val="RFC_FY19"/>
      <sheetName val="Budget_FY19"/>
      <sheetName val="Consolidation_comments"/>
      <sheetName val="Sector_Analysis_"/>
      <sheetName val="WALE_Summary"/>
      <sheetName val="Operating_costs"/>
      <sheetName val="%_GRIT_KPI_for_JSE"/>
      <sheetName val="NOI_&amp;_RFC_P_M_vs_annual_budget"/>
      <sheetName val="Consolidate_Year-on-Year"/>
      <sheetName val="Av__Vacancy_YTD"/>
      <sheetName val="Moz_Portf_Summaries"/>
      <sheetName val="Phase_1"/>
      <sheetName val="Phase_2"/>
      <sheetName val="Mall_de_Tete"/>
      <sheetName val="Zambia_Portf_Summaries"/>
      <sheetName val="Kenya_Portf_Summaries"/>
      <sheetName val="Mtius_Portf_Summaries"/>
      <sheetName val="Vale_RF"/>
      <sheetName val="Ghana_Portf_Summaries"/>
      <sheetName val="5th_Av_"/>
      <sheetName val="5th_Avenue"/>
      <sheetName val="CADS_2"/>
      <sheetName val="CADS_II"/>
      <sheetName val="Capital_Place1"/>
      <sheetName val="Moro_Portf_Summaries"/>
      <sheetName val="S7_Superfoto2"/>
      <sheetName val="Executive_(2)2"/>
      <sheetName val="Val_Recon2"/>
      <sheetName val="TRADE_SUMMARY2"/>
      <sheetName val="Detail_Summary2"/>
      <sheetName val="Cost_VO's2"/>
      <sheetName val="Val_Breakdown2"/>
      <sheetName val="Ramp_data1"/>
      <sheetName val="Lower_Ground1"/>
      <sheetName val="Cap_Cost1"/>
      <sheetName val="RLV_Calc1"/>
      <sheetName val="Costs_(dev)1"/>
      <sheetName val="Bluewater_NPV_-_sell_January1"/>
      <sheetName val="Upper_Ground1"/>
      <sheetName val="Financial_Summary1"/>
      <sheetName val="D&amp;C_Calcs1"/>
      <sheetName val="CA_Upside_Downside_Old1"/>
      <sheetName val="EASEL_CA_Example1"/>
      <sheetName val="Data_Sheet2"/>
      <sheetName val="RATES"/>
      <sheetName val="BALANCE SHEET-GAAP"/>
      <sheetName val="PAINTWORK"/>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S(1)"/>
      <sheetName val="PDS(2)"/>
      <sheetName val="PPR"/>
      <sheetName val="DEVSUMMARY"/>
      <sheetName val="FEAS(INPUT)"/>
      <sheetName val="ELEMENT"/>
      <sheetName val="FEAS(BUILD COST)"/>
      <sheetName val="FEAS(FEES &amp; INTEREST)"/>
      <sheetName val="FEAS(RENTAL CALC)"/>
      <sheetName val="EXEC SUMMARY"/>
      <sheetName val="DRAWDOWN"/>
      <sheetName val="PAYMENTS"/>
      <sheetName val="DIFFERENTIAL"/>
      <sheetName val="IRR"/>
      <sheetName val="OPS COST"/>
      <sheetName val="SIS"/>
      <sheetName val="GIS(Anchors &amp; Majors)"/>
      <sheetName val="GIS(Line Shops)"/>
      <sheetName val="GIS(Line Shops) (2)"/>
      <sheetName val="GIS(Line Shops) (3)"/>
      <sheetName val="GIS(Offices)"/>
      <sheetName val="GIS(Other)"/>
      <sheetName val="GIS(Storage&amp;Parking)"/>
      <sheetName val="SLSR"/>
      <sheetName val="LSR(Anchors&amp;Majors)"/>
      <sheetName val="LSR(Line Shops)"/>
      <sheetName val="LSR(Line Shops) (2)"/>
      <sheetName val="LSR(Line Shops) (3)"/>
      <sheetName val="LSR(Offices)"/>
      <sheetName val="LSR(Other)"/>
      <sheetName val="LSR(Storage&amp;Park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Y SHEETS"/>
      <sheetName val="Type A"/>
      <sheetName val="Conference"/>
      <sheetName val="FF&amp;E (3 &amp;4)"/>
      <sheetName val="FF&amp;E (1&amp;2)"/>
      <sheetName val="Siteworks (3&amp;4)"/>
      <sheetName val="Siteworks (1&amp;2)"/>
      <sheetName val="Assumptions"/>
      <sheetName val="Gen Costs (3&amp;4)"/>
      <sheetName val="Gen Costs (1&amp;2)"/>
      <sheetName val="Cap Outlay 124 Rooms(A&amp;B)"/>
      <sheetName val="Cap Outlay 93 Rooms"/>
      <sheetName val="Income&amp;Exp 124rms"/>
      <sheetName val="Cash Flow124rms"/>
      <sheetName val="IRR"/>
      <sheetName val="EXECUTIVE SUM 124rm(A)"/>
      <sheetName val="Income&amp;Exp 124 rooms(B)"/>
      <sheetName val="Cash Flow 124 rooms(B)"/>
      <sheetName val="EXECUTIVE SUM124 Rooms (B)"/>
      <sheetName val="Income&amp;Exp 93 rooms (A)"/>
      <sheetName val="Cash Flow 93 rooms (A)"/>
      <sheetName val="EXECUTIVE SUMMARY 93 rooms (A)"/>
      <sheetName val="Income&amp;Exp 93 rooms(B)"/>
      <sheetName val="Cash Flow 93 rooms(B)"/>
      <sheetName val="EXECUTIVE SUMMARY 93 rooms  (B)"/>
    </sheetNames>
    <sheetDataSet>
      <sheetData sheetId="0"/>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l Data"/>
      <sheetName val="Executive Summary"/>
      <sheetName val="Area Summary"/>
      <sheetName val="Area Schedule"/>
      <sheetName val="Info Schedule"/>
      <sheetName val="Cost Plan"/>
      <sheetName val="Package Split"/>
    </sheetNames>
    <sheetDataSet>
      <sheetData sheetId="0">
        <row r="19">
          <cell r="G19" t="str">
            <v>R</v>
          </cell>
        </row>
        <row r="20">
          <cell r="G20">
            <v>0.05</v>
          </cell>
        </row>
        <row r="22">
          <cell r="H22">
            <v>1</v>
          </cell>
        </row>
        <row r="23">
          <cell r="G23">
            <v>42906</v>
          </cell>
        </row>
      </sheetData>
      <sheetData sheetId="1"/>
      <sheetData sheetId="2"/>
      <sheetData sheetId="3"/>
      <sheetData sheetId="4"/>
      <sheetData sheetId="5">
        <row r="40">
          <cell r="A40">
            <v>3</v>
          </cell>
        </row>
        <row r="49">
          <cell r="A49">
            <v>4</v>
          </cell>
        </row>
        <row r="63">
          <cell r="A63">
            <v>5</v>
          </cell>
        </row>
        <row r="70">
          <cell r="A70">
            <v>6</v>
          </cell>
        </row>
        <row r="755">
          <cell r="A755">
            <v>7</v>
          </cell>
        </row>
        <row r="931">
          <cell r="A931">
            <v>8</v>
          </cell>
        </row>
        <row r="3826">
          <cell r="A3826">
            <v>11</v>
          </cell>
        </row>
        <row r="4454">
          <cell r="A4454">
            <v>12</v>
          </cell>
        </row>
        <row r="4719">
          <cell r="A4719">
            <v>13</v>
          </cell>
        </row>
        <row r="5120">
          <cell r="A5120">
            <v>14</v>
          </cell>
        </row>
        <row r="5688">
          <cell r="A5688">
            <v>23</v>
          </cell>
        </row>
      </sheetData>
      <sheetData sheetId="6"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4355A-B510-40B1-8AAA-38A4FD08C658}">
  <sheetPr>
    <pageSetUpPr fitToPage="1"/>
  </sheetPr>
  <dimension ref="B1:C32"/>
  <sheetViews>
    <sheetView view="pageBreakPreview" topLeftCell="A3" zoomScaleNormal="100" zoomScaleSheetLayoutView="100" workbookViewId="0">
      <selection activeCell="C14" sqref="C14"/>
    </sheetView>
  </sheetViews>
  <sheetFormatPr defaultColWidth="9.21875" defaultRowHeight="13.2"/>
  <cols>
    <col min="1" max="1" width="9.21875" style="1"/>
    <col min="2" max="2" width="52.44140625" style="1" customWidth="1"/>
    <col min="3" max="3" width="50.21875" style="1" customWidth="1"/>
    <col min="4" max="4" width="5.21875" style="1" customWidth="1"/>
    <col min="5" max="16384" width="9.21875" style="1"/>
  </cols>
  <sheetData>
    <row r="1" spans="2:3" ht="13.8" thickBot="1"/>
    <row r="2" spans="2:3" ht="93" customHeight="1">
      <c r="B2" s="202" t="s">
        <v>41</v>
      </c>
      <c r="C2" s="203"/>
    </row>
    <row r="3" spans="2:3" ht="24.6">
      <c r="B3" s="204"/>
      <c r="C3" s="205"/>
    </row>
    <row r="4" spans="2:3" ht="24.6">
      <c r="B4" s="2" t="s">
        <v>6</v>
      </c>
      <c r="C4" s="3"/>
    </row>
    <row r="5" spans="2:3" ht="24.6">
      <c r="B5" s="4"/>
      <c r="C5" s="5"/>
    </row>
    <row r="6" spans="2:3" ht="17.399999999999999">
      <c r="B6" s="6" t="s">
        <v>7</v>
      </c>
      <c r="C6" s="7"/>
    </row>
    <row r="7" spans="2:3" ht="17.399999999999999">
      <c r="B7" s="6"/>
      <c r="C7" s="8"/>
    </row>
    <row r="8" spans="2:3" ht="17.399999999999999">
      <c r="B8" s="6" t="s">
        <v>8</v>
      </c>
      <c r="C8" s="7"/>
    </row>
    <row r="9" spans="2:3" ht="17.399999999999999">
      <c r="B9" s="6"/>
      <c r="C9" s="9"/>
    </row>
    <row r="10" spans="2:3" ht="17.399999999999999">
      <c r="B10" s="10" t="s">
        <v>9</v>
      </c>
      <c r="C10" s="11"/>
    </row>
    <row r="11" spans="2:3" ht="17.399999999999999">
      <c r="B11" s="12"/>
      <c r="C11" s="8"/>
    </row>
    <row r="12" spans="2:3" ht="17.399999999999999">
      <c r="B12" s="6"/>
      <c r="C12" s="13"/>
    </row>
    <row r="13" spans="2:3">
      <c r="B13" s="14"/>
      <c r="C13" s="15"/>
    </row>
    <row r="14" spans="2:3" ht="17.399999999999999">
      <c r="B14" s="6" t="s">
        <v>10</v>
      </c>
      <c r="C14" s="16">
        <f>Summary!F7</f>
        <v>0</v>
      </c>
    </row>
    <row r="15" spans="2:3">
      <c r="B15" s="17" t="s">
        <v>11</v>
      </c>
      <c r="C15" s="15"/>
    </row>
    <row r="16" spans="2:3" ht="17.399999999999999">
      <c r="B16" s="6" t="s">
        <v>12</v>
      </c>
      <c r="C16" s="18"/>
    </row>
    <row r="17" spans="2:3">
      <c r="B17" s="17"/>
      <c r="C17" s="18"/>
    </row>
    <row r="18" spans="2:3">
      <c r="B18" s="19"/>
      <c r="C18" s="18"/>
    </row>
    <row r="19" spans="2:3" ht="17.399999999999999">
      <c r="B19" s="10"/>
      <c r="C19" s="20"/>
    </row>
    <row r="20" spans="2:3" ht="15.6">
      <c r="B20" s="21"/>
      <c r="C20" s="22"/>
    </row>
    <row r="21" spans="2:3" ht="17.399999999999999">
      <c r="B21" s="10" t="s">
        <v>13</v>
      </c>
      <c r="C21" s="23"/>
    </row>
    <row r="22" spans="2:3" ht="15.6">
      <c r="B22" s="21"/>
      <c r="C22" s="22"/>
    </row>
    <row r="23" spans="2:3" ht="17.399999999999999">
      <c r="B23" s="10" t="s">
        <v>14</v>
      </c>
      <c r="C23" s="24"/>
    </row>
    <row r="24" spans="2:3">
      <c r="B24" s="19"/>
      <c r="C24" s="8"/>
    </row>
    <row r="25" spans="2:3" ht="15.6">
      <c r="B25" s="21"/>
      <c r="C25" s="22"/>
    </row>
    <row r="26" spans="2:3" ht="15.6">
      <c r="B26" s="21"/>
      <c r="C26" s="22"/>
    </row>
    <row r="27" spans="2:3" ht="17.399999999999999">
      <c r="B27" s="10" t="s">
        <v>15</v>
      </c>
      <c r="C27" s="24"/>
    </row>
    <row r="28" spans="2:3" ht="17.399999999999999">
      <c r="B28" s="19"/>
      <c r="C28" s="24"/>
    </row>
    <row r="29" spans="2:3" ht="17.399999999999999">
      <c r="B29" s="19"/>
      <c r="C29" s="9"/>
    </row>
    <row r="30" spans="2:3">
      <c r="B30" s="19"/>
      <c r="C30" s="25"/>
    </row>
    <row r="31" spans="2:3" ht="17.399999999999999">
      <c r="B31" s="10" t="s">
        <v>16</v>
      </c>
      <c r="C31" s="24"/>
    </row>
    <row r="32" spans="2:3" ht="18" thickBot="1">
      <c r="B32" s="26"/>
      <c r="C32" s="27"/>
    </row>
  </sheetData>
  <mergeCells count="2">
    <mergeCell ref="B2:C2"/>
    <mergeCell ref="B3:C3"/>
  </mergeCells>
  <pageMargins left="0.70866141732283472" right="0.70866141732283472" top="0.74803149606299213" bottom="0.74803149606299213" header="0.31496062992125984" footer="0.31496062992125984"/>
  <pageSetup paperSize="9" scale="84" fitToHeight="0" orientation="portrait" r:id="rId1"/>
  <headerFooter>
    <oddFooter>&amp;L26 May 2025&amp;CMKHULU EDP&amp;RPage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28CF2-92F5-4D52-B765-4A151E69BA9C}">
  <sheetPr>
    <pageSetUpPr fitToPage="1"/>
  </sheetPr>
  <dimension ref="A1:B47"/>
  <sheetViews>
    <sheetView view="pageBreakPreview" zoomScaleNormal="100" zoomScaleSheetLayoutView="100" workbookViewId="0">
      <selection activeCell="H10" sqref="H10"/>
    </sheetView>
  </sheetViews>
  <sheetFormatPr defaultColWidth="9.21875" defaultRowHeight="13.2"/>
  <cols>
    <col min="1" max="1" width="3.44140625" style="28" bestFit="1" customWidth="1"/>
    <col min="2" max="2" width="110.21875" style="1" customWidth="1"/>
    <col min="3" max="16384" width="9.21875" style="1"/>
  </cols>
  <sheetData>
    <row r="1" spans="1:2">
      <c r="B1" s="29" t="s">
        <v>17</v>
      </c>
    </row>
    <row r="2" spans="1:2">
      <c r="B2" s="29"/>
    </row>
    <row r="3" spans="1:2">
      <c r="B3" s="30" t="s">
        <v>46</v>
      </c>
    </row>
    <row r="5" spans="1:2">
      <c r="B5" s="31" t="s">
        <v>18</v>
      </c>
    </row>
    <row r="7" spans="1:2" ht="26.4">
      <c r="A7" s="28">
        <v>1</v>
      </c>
      <c r="B7" s="32" t="s">
        <v>19</v>
      </c>
    </row>
    <row r="8" spans="1:2">
      <c r="B8" s="32"/>
    </row>
    <row r="9" spans="1:2">
      <c r="A9" s="28">
        <v>2</v>
      </c>
      <c r="B9" s="32" t="s">
        <v>20</v>
      </c>
    </row>
    <row r="10" spans="1:2">
      <c r="B10" s="32"/>
    </row>
    <row r="11" spans="1:2" ht="30.75" customHeight="1">
      <c r="A11" s="28">
        <v>3</v>
      </c>
      <c r="B11" s="33" t="s">
        <v>21</v>
      </c>
    </row>
    <row r="12" spans="1:2">
      <c r="B12" s="32"/>
    </row>
    <row r="13" spans="1:2" ht="26.4">
      <c r="A13" s="28">
        <v>4</v>
      </c>
      <c r="B13" s="32" t="s">
        <v>22</v>
      </c>
    </row>
    <row r="14" spans="1:2">
      <c r="B14" s="32"/>
    </row>
    <row r="15" spans="1:2" ht="26.4">
      <c r="A15" s="28">
        <v>5</v>
      </c>
      <c r="B15" s="32" t="s">
        <v>23</v>
      </c>
    </row>
    <row r="16" spans="1:2">
      <c r="B16" s="32"/>
    </row>
    <row r="17" spans="1:2">
      <c r="A17" s="28">
        <v>6</v>
      </c>
      <c r="B17" s="32" t="s">
        <v>24</v>
      </c>
    </row>
    <row r="18" spans="1:2">
      <c r="B18" s="32"/>
    </row>
    <row r="19" spans="1:2">
      <c r="A19" s="31" t="s">
        <v>25</v>
      </c>
      <c r="B19" s="34" t="s">
        <v>26</v>
      </c>
    </row>
    <row r="20" spans="1:2">
      <c r="B20" s="32"/>
    </row>
    <row r="21" spans="1:2">
      <c r="A21" s="31" t="s">
        <v>27</v>
      </c>
      <c r="B21" s="34" t="s">
        <v>28</v>
      </c>
    </row>
    <row r="22" spans="1:2">
      <c r="B22" s="32"/>
    </row>
    <row r="23" spans="1:2" ht="26.4">
      <c r="B23" s="32" t="s">
        <v>29</v>
      </c>
    </row>
    <row r="24" spans="1:2">
      <c r="B24" s="32"/>
    </row>
    <row r="25" spans="1:2">
      <c r="B25" s="32" t="s">
        <v>30</v>
      </c>
    </row>
    <row r="26" spans="1:2">
      <c r="B26" s="32"/>
    </row>
    <row r="27" spans="1:2" ht="26.4">
      <c r="B27" s="32" t="s">
        <v>31</v>
      </c>
    </row>
    <row r="28" spans="1:2">
      <c r="B28" s="32"/>
    </row>
    <row r="29" spans="1:2" ht="26.4">
      <c r="B29" s="32" t="s">
        <v>32</v>
      </c>
    </row>
    <row r="30" spans="1:2">
      <c r="B30" s="32"/>
    </row>
    <row r="31" spans="1:2">
      <c r="A31" s="31" t="s">
        <v>33</v>
      </c>
      <c r="B31" s="34" t="s">
        <v>34</v>
      </c>
    </row>
    <row r="32" spans="1:2">
      <c r="B32" s="32"/>
    </row>
    <row r="33" spans="2:2">
      <c r="B33" s="32" t="s">
        <v>35</v>
      </c>
    </row>
    <row r="34" spans="2:2">
      <c r="B34" s="32"/>
    </row>
    <row r="35" spans="2:2" ht="52.8">
      <c r="B35" s="32" t="s">
        <v>36</v>
      </c>
    </row>
    <row r="36" spans="2:2">
      <c r="B36" s="32"/>
    </row>
    <row r="37" spans="2:2" ht="26.4">
      <c r="B37" s="32" t="s">
        <v>37</v>
      </c>
    </row>
    <row r="38" spans="2:2">
      <c r="B38" s="32"/>
    </row>
    <row r="39" spans="2:2" ht="26.4">
      <c r="B39" s="32" t="s">
        <v>38</v>
      </c>
    </row>
    <row r="40" spans="2:2">
      <c r="B40" s="32"/>
    </row>
    <row r="41" spans="2:2" ht="26.4">
      <c r="B41" s="32" t="s">
        <v>39</v>
      </c>
    </row>
    <row r="43" spans="2:2" ht="26.4">
      <c r="B43" s="35" t="s">
        <v>40</v>
      </c>
    </row>
    <row r="45" spans="2:2">
      <c r="B45" s="32"/>
    </row>
    <row r="46" spans="2:2">
      <c r="B46" s="32"/>
    </row>
    <row r="47" spans="2:2">
      <c r="B47" s="32"/>
    </row>
  </sheetData>
  <pageMargins left="0.70866141732283472" right="0.70866141732283472" top="0.74803149606299213" bottom="0.74803149606299213" header="0.31496062992125984" footer="0.31496062992125984"/>
  <pageSetup paperSize="9" scale="76" fitToHeight="0" orientation="portrait" r:id="rId1"/>
  <headerFooter>
    <oddFooter>&amp;L26 May 2025&amp;CMKHULU EDP&amp;RPage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6372E-E9B1-42A8-98E9-278743B73FF9}">
  <dimension ref="A1:J95"/>
  <sheetViews>
    <sheetView tabSelected="1" view="pageBreakPreview" topLeftCell="A74" zoomScale="87" zoomScaleNormal="100" zoomScaleSheetLayoutView="87" workbookViewId="0">
      <selection activeCell="M87" sqref="M87"/>
    </sheetView>
  </sheetViews>
  <sheetFormatPr defaultColWidth="8.77734375" defaultRowHeight="13.8"/>
  <cols>
    <col min="1" max="1" width="9.21875" style="184" bestFit="1" customWidth="1"/>
    <col min="2" max="2" width="18" style="141" customWidth="1"/>
    <col min="3" max="3" width="47.44140625" style="141" customWidth="1"/>
    <col min="4" max="4" width="8.77734375" style="155"/>
    <col min="5" max="5" width="9.21875" style="155" bestFit="1" customWidth="1"/>
    <col min="6" max="6" width="12.77734375" style="156" customWidth="1"/>
    <col min="7" max="7" width="13.77734375" style="155" customWidth="1"/>
    <col min="8" max="16384" width="8.77734375" style="141"/>
  </cols>
  <sheetData>
    <row r="1" spans="1:7">
      <c r="A1" s="135"/>
      <c r="B1" s="136" t="s">
        <v>0</v>
      </c>
      <c r="C1" s="137" t="s">
        <v>1</v>
      </c>
      <c r="D1" s="138" t="s">
        <v>2</v>
      </c>
      <c r="E1" s="138" t="s">
        <v>3</v>
      </c>
      <c r="F1" s="139" t="s">
        <v>89</v>
      </c>
      <c r="G1" s="140" t="s">
        <v>90</v>
      </c>
    </row>
    <row r="2" spans="1:7">
      <c r="A2" s="142"/>
      <c r="B2" s="143"/>
      <c r="D2" s="144"/>
      <c r="E2" s="144"/>
      <c r="F2" s="145"/>
      <c r="G2" s="146"/>
    </row>
    <row r="3" spans="1:7">
      <c r="A3" s="142"/>
      <c r="B3" s="143"/>
      <c r="C3" s="147" t="s">
        <v>91</v>
      </c>
      <c r="D3" s="144"/>
      <c r="E3" s="144"/>
      <c r="F3" s="145"/>
      <c r="G3" s="146"/>
    </row>
    <row r="4" spans="1:7">
      <c r="A4" s="142"/>
      <c r="B4" s="143"/>
      <c r="D4" s="144"/>
      <c r="E4" s="144"/>
      <c r="F4" s="145"/>
      <c r="G4" s="146"/>
    </row>
    <row r="5" spans="1:7">
      <c r="A5" s="142"/>
      <c r="B5" s="143" t="s">
        <v>92</v>
      </c>
      <c r="C5" s="147" t="s">
        <v>73</v>
      </c>
      <c r="D5" s="144"/>
      <c r="E5" s="144"/>
      <c r="F5" s="145"/>
      <c r="G5" s="146"/>
    </row>
    <row r="6" spans="1:7">
      <c r="A6" s="142"/>
      <c r="B6" s="143"/>
      <c r="D6" s="144"/>
      <c r="E6" s="144"/>
      <c r="F6" s="145"/>
      <c r="G6" s="146"/>
    </row>
    <row r="7" spans="1:7">
      <c r="A7" s="142"/>
      <c r="B7" s="143"/>
      <c r="C7" s="141" t="s">
        <v>93</v>
      </c>
      <c r="D7" s="144"/>
      <c r="E7" s="144"/>
      <c r="F7" s="145"/>
      <c r="G7" s="146"/>
    </row>
    <row r="8" spans="1:7">
      <c r="A8" s="142"/>
      <c r="B8" s="143"/>
      <c r="C8" s="148" t="s">
        <v>94</v>
      </c>
      <c r="D8" s="144"/>
      <c r="E8" s="144"/>
      <c r="F8" s="145"/>
      <c r="G8" s="146"/>
    </row>
    <row r="9" spans="1:7">
      <c r="A9" s="142"/>
      <c r="B9" s="143"/>
      <c r="D9" s="144"/>
      <c r="E9" s="144"/>
      <c r="F9" s="145"/>
      <c r="G9" s="146"/>
    </row>
    <row r="10" spans="1:7">
      <c r="A10" s="142"/>
      <c r="B10" s="143" t="s">
        <v>95</v>
      </c>
      <c r="C10" s="149" t="s">
        <v>96</v>
      </c>
      <c r="D10" s="144"/>
      <c r="E10" s="144"/>
      <c r="F10" s="145"/>
      <c r="G10" s="146"/>
    </row>
    <row r="11" spans="1:7">
      <c r="A11" s="142"/>
      <c r="B11" s="143"/>
      <c r="D11" s="144"/>
      <c r="E11" s="144"/>
      <c r="F11" s="145"/>
      <c r="G11" s="146"/>
    </row>
    <row r="12" spans="1:7">
      <c r="A12" s="142">
        <v>1</v>
      </c>
      <c r="B12" s="143" t="s">
        <v>97</v>
      </c>
      <c r="C12" s="141" t="s">
        <v>77</v>
      </c>
      <c r="D12" s="144" t="s">
        <v>4</v>
      </c>
      <c r="E12" s="150">
        <v>1</v>
      </c>
      <c r="F12" s="145"/>
      <c r="G12" s="151">
        <f>E12*F12</f>
        <v>0</v>
      </c>
    </row>
    <row r="13" spans="1:7">
      <c r="A13" s="142"/>
      <c r="B13" s="143"/>
      <c r="D13" s="144"/>
      <c r="E13" s="150"/>
      <c r="F13" s="145"/>
      <c r="G13" s="152"/>
    </row>
    <row r="14" spans="1:7">
      <c r="A14" s="142"/>
      <c r="B14" s="143" t="s">
        <v>98</v>
      </c>
      <c r="C14" s="153" t="s">
        <v>99</v>
      </c>
      <c r="D14" s="144"/>
      <c r="E14" s="150"/>
      <c r="F14" s="145"/>
      <c r="G14" s="151"/>
    </row>
    <row r="15" spans="1:7">
      <c r="A15" s="142"/>
      <c r="B15" s="143"/>
      <c r="C15" s="153"/>
      <c r="D15" s="144"/>
      <c r="E15" s="150"/>
      <c r="F15" s="145"/>
      <c r="G15" s="152"/>
    </row>
    <row r="16" spans="1:7">
      <c r="A16" s="142"/>
      <c r="B16" s="143" t="s">
        <v>100</v>
      </c>
      <c r="C16" s="153" t="s">
        <v>101</v>
      </c>
      <c r="D16" s="144"/>
      <c r="E16" s="150"/>
      <c r="F16" s="145"/>
      <c r="G16" s="152"/>
    </row>
    <row r="17" spans="1:7">
      <c r="A17" s="142"/>
      <c r="B17" s="143"/>
      <c r="C17" s="154"/>
      <c r="D17" s="144"/>
      <c r="E17" s="150"/>
      <c r="F17" s="145"/>
      <c r="G17" s="152"/>
    </row>
    <row r="18" spans="1:7">
      <c r="A18" s="142">
        <v>2</v>
      </c>
      <c r="B18" s="143" t="s">
        <v>102</v>
      </c>
      <c r="C18" s="141" t="s">
        <v>103</v>
      </c>
      <c r="D18" s="144" t="s">
        <v>4</v>
      </c>
      <c r="E18" s="150">
        <v>1</v>
      </c>
      <c r="F18" s="145"/>
      <c r="G18" s="151">
        <f>E18*F18</f>
        <v>0</v>
      </c>
    </row>
    <row r="19" spans="1:7">
      <c r="A19" s="142"/>
      <c r="B19" s="143"/>
      <c r="D19" s="144"/>
      <c r="E19" s="144"/>
      <c r="F19" s="145"/>
      <c r="G19" s="146"/>
    </row>
    <row r="20" spans="1:7">
      <c r="A20" s="142">
        <v>3</v>
      </c>
      <c r="B20" s="143" t="s">
        <v>104</v>
      </c>
      <c r="C20" s="141" t="s">
        <v>81</v>
      </c>
      <c r="D20" s="144" t="s">
        <v>4</v>
      </c>
      <c r="E20" s="150">
        <v>1</v>
      </c>
      <c r="F20" s="145"/>
      <c r="G20" s="151">
        <f>E20*F20</f>
        <v>0</v>
      </c>
    </row>
    <row r="21" spans="1:7">
      <c r="A21" s="142"/>
      <c r="B21" s="143"/>
      <c r="D21" s="144"/>
      <c r="E21" s="144"/>
      <c r="F21" s="145"/>
      <c r="G21" s="146"/>
    </row>
    <row r="22" spans="1:7">
      <c r="A22" s="142">
        <v>4</v>
      </c>
      <c r="B22" s="143" t="s">
        <v>105</v>
      </c>
      <c r="C22" s="141" t="s">
        <v>106</v>
      </c>
      <c r="D22" s="144" t="s">
        <v>4</v>
      </c>
      <c r="E22" s="150">
        <v>1</v>
      </c>
      <c r="F22" s="145"/>
      <c r="G22" s="151">
        <f>E22*F22</f>
        <v>0</v>
      </c>
    </row>
    <row r="23" spans="1:7">
      <c r="A23" s="142"/>
      <c r="B23" s="143"/>
      <c r="C23" s="141" t="s">
        <v>107</v>
      </c>
      <c r="D23" s="144"/>
      <c r="E23" s="144"/>
      <c r="F23" s="145"/>
      <c r="G23" s="146"/>
    </row>
    <row r="24" spans="1:7">
      <c r="A24" s="142"/>
      <c r="B24" s="143"/>
      <c r="C24" s="141" t="s">
        <v>108</v>
      </c>
      <c r="D24" s="144"/>
      <c r="E24" s="144"/>
      <c r="F24" s="145"/>
      <c r="G24" s="146"/>
    </row>
    <row r="25" spans="1:7">
      <c r="A25" s="142"/>
      <c r="B25" s="143"/>
      <c r="D25" s="144"/>
      <c r="E25" s="144"/>
      <c r="F25" s="145"/>
      <c r="G25" s="146"/>
    </row>
    <row r="26" spans="1:7">
      <c r="A26" s="142">
        <v>5</v>
      </c>
      <c r="B26" s="143" t="s">
        <v>109</v>
      </c>
      <c r="C26" s="141" t="s">
        <v>110</v>
      </c>
      <c r="D26" s="144" t="s">
        <v>4</v>
      </c>
      <c r="E26" s="150">
        <v>1</v>
      </c>
      <c r="F26" s="145"/>
      <c r="G26" s="151">
        <f>E26*F26</f>
        <v>0</v>
      </c>
    </row>
    <row r="27" spans="1:7">
      <c r="A27" s="142"/>
      <c r="B27" s="143"/>
      <c r="D27" s="144"/>
      <c r="E27" s="144"/>
      <c r="F27" s="145"/>
      <c r="G27" s="146"/>
    </row>
    <row r="28" spans="1:7">
      <c r="A28" s="142">
        <v>6</v>
      </c>
      <c r="B28" s="143" t="s">
        <v>111</v>
      </c>
      <c r="C28" s="141" t="s">
        <v>112</v>
      </c>
      <c r="D28" s="144" t="s">
        <v>4</v>
      </c>
      <c r="E28" s="150">
        <v>1</v>
      </c>
      <c r="F28" s="145"/>
      <c r="G28" s="151">
        <f>E28*F28</f>
        <v>0</v>
      </c>
    </row>
    <row r="29" spans="1:7">
      <c r="A29" s="142"/>
      <c r="B29" s="143"/>
      <c r="C29" s="141" t="s">
        <v>113</v>
      </c>
      <c r="D29" s="144"/>
      <c r="E29" s="144"/>
      <c r="F29" s="145"/>
      <c r="G29" s="146"/>
    </row>
    <row r="30" spans="1:7">
      <c r="A30" s="142"/>
      <c r="B30" s="143"/>
      <c r="C30" s="141" t="s">
        <v>114</v>
      </c>
      <c r="D30" s="144"/>
      <c r="E30" s="144"/>
      <c r="F30" s="145"/>
      <c r="G30" s="146"/>
    </row>
    <row r="31" spans="1:7">
      <c r="A31" s="142"/>
      <c r="B31" s="143"/>
      <c r="C31" s="141" t="s">
        <v>108</v>
      </c>
      <c r="D31" s="144"/>
      <c r="E31" s="144"/>
      <c r="F31" s="145"/>
      <c r="G31" s="146"/>
    </row>
    <row r="32" spans="1:7">
      <c r="A32" s="142"/>
      <c r="B32" s="143"/>
      <c r="D32" s="144"/>
      <c r="E32" s="144"/>
      <c r="F32" s="145"/>
      <c r="G32" s="146"/>
    </row>
    <row r="33" spans="1:10">
      <c r="A33" s="142">
        <v>7</v>
      </c>
      <c r="B33" s="143" t="s">
        <v>115</v>
      </c>
      <c r="C33" s="141" t="s">
        <v>116</v>
      </c>
      <c r="D33" s="144" t="s">
        <v>4</v>
      </c>
      <c r="E33" s="150">
        <v>1</v>
      </c>
      <c r="F33" s="145"/>
      <c r="G33" s="145">
        <f>E33*F33</f>
        <v>0</v>
      </c>
      <c r="H33" s="155"/>
      <c r="I33" s="156"/>
      <c r="J33" s="156"/>
    </row>
    <row r="34" spans="1:10">
      <c r="A34" s="142"/>
      <c r="B34" s="143"/>
      <c r="D34" s="144"/>
      <c r="E34" s="144"/>
      <c r="F34" s="145"/>
      <c r="G34" s="146"/>
    </row>
    <row r="35" spans="1:10">
      <c r="A35" s="142">
        <v>8</v>
      </c>
      <c r="B35" s="143" t="s">
        <v>117</v>
      </c>
      <c r="C35" s="141" t="s">
        <v>118</v>
      </c>
      <c r="D35" s="144" t="s">
        <v>4</v>
      </c>
      <c r="E35" s="150">
        <v>1</v>
      </c>
      <c r="F35" s="145"/>
      <c r="G35" s="151">
        <f>E35*F35</f>
        <v>0</v>
      </c>
    </row>
    <row r="36" spans="1:10">
      <c r="A36" s="142"/>
      <c r="B36" s="143"/>
      <c r="D36" s="144"/>
      <c r="E36" s="144"/>
      <c r="F36" s="145"/>
      <c r="G36" s="146"/>
    </row>
    <row r="37" spans="1:10">
      <c r="A37" s="142">
        <v>9</v>
      </c>
      <c r="B37" s="143" t="s">
        <v>119</v>
      </c>
      <c r="C37" s="141" t="s">
        <v>120</v>
      </c>
      <c r="D37" s="144" t="s">
        <v>4</v>
      </c>
      <c r="E37" s="150">
        <v>1</v>
      </c>
      <c r="F37" s="145"/>
      <c r="G37" s="151">
        <f>E37*F37</f>
        <v>0</v>
      </c>
    </row>
    <row r="38" spans="1:10" ht="13.05" customHeight="1">
      <c r="A38" s="142"/>
      <c r="B38" s="143"/>
      <c r="D38" s="144"/>
      <c r="E38" s="144"/>
      <c r="F38" s="145"/>
      <c r="G38" s="146"/>
    </row>
    <row r="39" spans="1:10" s="162" customFormat="1" ht="13.05" customHeight="1">
      <c r="A39" s="142">
        <v>10</v>
      </c>
      <c r="B39" s="143"/>
      <c r="C39" s="157" t="s">
        <v>121</v>
      </c>
      <c r="D39" s="158" t="s">
        <v>4</v>
      </c>
      <c r="E39" s="159">
        <v>1</v>
      </c>
      <c r="F39" s="160"/>
      <c r="G39" s="161">
        <f>E39*F39</f>
        <v>0</v>
      </c>
    </row>
    <row r="40" spans="1:10" s="162" customFormat="1" ht="13.05" customHeight="1">
      <c r="A40" s="142"/>
      <c r="B40" s="143"/>
      <c r="C40" s="157" t="s">
        <v>122</v>
      </c>
      <c r="D40" s="158"/>
      <c r="E40" s="158"/>
      <c r="F40" s="160"/>
      <c r="G40" s="160"/>
    </row>
    <row r="41" spans="1:10" s="162" customFormat="1" ht="13.05" customHeight="1">
      <c r="A41" s="142"/>
      <c r="B41" s="143"/>
      <c r="C41" s="157"/>
      <c r="D41" s="158"/>
      <c r="E41" s="158"/>
      <c r="F41" s="160"/>
      <c r="G41" s="160"/>
    </row>
    <row r="42" spans="1:10" s="162" customFormat="1" ht="13.05" customHeight="1">
      <c r="A42" s="142">
        <v>11</v>
      </c>
      <c r="B42" s="143"/>
      <c r="C42" s="157" t="s">
        <v>123</v>
      </c>
      <c r="D42" s="158" t="s">
        <v>4</v>
      </c>
      <c r="E42" s="159">
        <v>1</v>
      </c>
      <c r="F42" s="160"/>
      <c r="G42" s="161">
        <f>E42*F42</f>
        <v>0</v>
      </c>
    </row>
    <row r="43" spans="1:10" s="162" customFormat="1" ht="13.05" customHeight="1">
      <c r="A43" s="142"/>
      <c r="B43" s="143"/>
      <c r="C43" s="157" t="s">
        <v>122</v>
      </c>
      <c r="D43" s="158"/>
      <c r="E43" s="158"/>
      <c r="F43" s="160"/>
      <c r="G43" s="160"/>
    </row>
    <row r="44" spans="1:10" s="162" customFormat="1" ht="13.05" customHeight="1">
      <c r="A44" s="142"/>
      <c r="B44" s="143"/>
      <c r="C44" s="157"/>
      <c r="D44" s="158"/>
      <c r="E44" s="159"/>
      <c r="F44" s="160"/>
      <c r="G44" s="161"/>
    </row>
    <row r="45" spans="1:10" s="162" customFormat="1" ht="13.05" customHeight="1">
      <c r="A45" s="142">
        <v>12</v>
      </c>
      <c r="B45" s="143"/>
      <c r="C45" s="157" t="s">
        <v>124</v>
      </c>
      <c r="D45" s="158" t="s">
        <v>4</v>
      </c>
      <c r="E45" s="159">
        <v>1</v>
      </c>
      <c r="F45" s="160"/>
      <c r="G45" s="161">
        <f>E45*F45</f>
        <v>0</v>
      </c>
    </row>
    <row r="46" spans="1:10" s="162" customFormat="1" ht="13.05" customHeight="1">
      <c r="A46" s="142"/>
      <c r="B46" s="143"/>
      <c r="C46" s="157" t="s">
        <v>125</v>
      </c>
      <c r="D46" s="158"/>
      <c r="E46" s="159"/>
      <c r="F46" s="160"/>
      <c r="G46" s="161"/>
    </row>
    <row r="47" spans="1:10" s="162" customFormat="1" ht="13.05" customHeight="1">
      <c r="A47" s="142"/>
      <c r="B47" s="143"/>
      <c r="C47" s="141"/>
      <c r="D47" s="144"/>
      <c r="E47" s="144"/>
      <c r="F47" s="145"/>
      <c r="G47" s="146"/>
    </row>
    <row r="48" spans="1:10">
      <c r="A48" s="142"/>
      <c r="B48" s="143" t="s">
        <v>126</v>
      </c>
      <c r="C48" s="149" t="s">
        <v>75</v>
      </c>
      <c r="D48" s="144"/>
      <c r="E48" s="144"/>
      <c r="F48" s="145"/>
      <c r="G48" s="146"/>
    </row>
    <row r="49" spans="1:7">
      <c r="A49" s="142"/>
      <c r="B49" s="143"/>
      <c r="D49" s="144"/>
      <c r="E49" s="144"/>
      <c r="F49" s="145"/>
      <c r="G49" s="146"/>
    </row>
    <row r="50" spans="1:7">
      <c r="A50" s="142">
        <v>13</v>
      </c>
      <c r="B50" s="143" t="s">
        <v>127</v>
      </c>
      <c r="C50" s="141" t="s">
        <v>77</v>
      </c>
      <c r="D50" s="144" t="s">
        <v>4</v>
      </c>
      <c r="E50" s="150">
        <v>1</v>
      </c>
      <c r="F50" s="145"/>
      <c r="G50" s="151">
        <f>E50*F50</f>
        <v>0</v>
      </c>
    </row>
    <row r="51" spans="1:7">
      <c r="A51" s="142"/>
      <c r="B51" s="143"/>
      <c r="D51" s="144"/>
      <c r="E51" s="144"/>
      <c r="F51" s="145"/>
      <c r="G51" s="146"/>
    </row>
    <row r="52" spans="1:7">
      <c r="A52" s="142"/>
      <c r="B52" s="143" t="s">
        <v>128</v>
      </c>
      <c r="C52" s="153" t="s">
        <v>129</v>
      </c>
      <c r="D52" s="163"/>
      <c r="E52" s="144"/>
      <c r="F52" s="145"/>
      <c r="G52" s="145"/>
    </row>
    <row r="53" spans="1:7">
      <c r="A53" s="142"/>
      <c r="B53" s="143"/>
      <c r="C53" s="153" t="s">
        <v>130</v>
      </c>
      <c r="D53" s="163"/>
      <c r="E53" s="144"/>
      <c r="F53" s="145"/>
      <c r="G53" s="146"/>
    </row>
    <row r="54" spans="1:7">
      <c r="A54" s="142"/>
      <c r="B54" s="143"/>
      <c r="C54" s="153" t="s">
        <v>131</v>
      </c>
      <c r="D54" s="163"/>
      <c r="E54" s="144"/>
      <c r="F54" s="145"/>
      <c r="G54" s="146"/>
    </row>
    <row r="55" spans="1:7">
      <c r="A55" s="142"/>
      <c r="B55" s="143"/>
      <c r="C55" s="164"/>
      <c r="D55" s="165"/>
      <c r="E55" s="165"/>
      <c r="F55" s="166"/>
      <c r="G55" s="165"/>
    </row>
    <row r="56" spans="1:7">
      <c r="A56" s="142"/>
      <c r="B56" s="143" t="s">
        <v>132</v>
      </c>
      <c r="C56" s="153" t="s">
        <v>79</v>
      </c>
      <c r="D56" s="144"/>
      <c r="E56" s="144"/>
      <c r="F56" s="145"/>
      <c r="G56" s="145"/>
    </row>
    <row r="57" spans="1:7">
      <c r="A57" s="142"/>
      <c r="B57" s="143"/>
      <c r="D57" s="144"/>
      <c r="E57" s="144"/>
      <c r="F57" s="145"/>
      <c r="G57" s="146"/>
    </row>
    <row r="58" spans="1:7">
      <c r="A58" s="142">
        <v>14</v>
      </c>
      <c r="B58" s="143" t="s">
        <v>133</v>
      </c>
      <c r="C58" s="141" t="s">
        <v>134</v>
      </c>
      <c r="D58" s="144" t="s">
        <v>4</v>
      </c>
      <c r="E58" s="150">
        <v>1</v>
      </c>
      <c r="F58" s="145"/>
      <c r="G58" s="151">
        <f>E58*F58</f>
        <v>0</v>
      </c>
    </row>
    <row r="59" spans="1:7">
      <c r="A59" s="142"/>
      <c r="B59" s="143"/>
      <c r="D59" s="144"/>
      <c r="E59" s="144"/>
      <c r="F59" s="145"/>
      <c r="G59" s="146"/>
    </row>
    <row r="60" spans="1:7">
      <c r="A60" s="142">
        <v>15</v>
      </c>
      <c r="B60" s="143" t="s">
        <v>135</v>
      </c>
      <c r="C60" s="141" t="s">
        <v>81</v>
      </c>
      <c r="D60" s="144" t="s">
        <v>4</v>
      </c>
      <c r="E60" s="150">
        <v>1</v>
      </c>
      <c r="F60" s="145"/>
      <c r="G60" s="151">
        <f>E60*F60</f>
        <v>0</v>
      </c>
    </row>
    <row r="61" spans="1:7">
      <c r="A61" s="142"/>
      <c r="B61" s="143"/>
      <c r="D61" s="144"/>
      <c r="E61" s="144"/>
      <c r="F61" s="145"/>
      <c r="G61" s="146"/>
    </row>
    <row r="62" spans="1:7">
      <c r="A62" s="142">
        <v>16</v>
      </c>
      <c r="B62" s="143" t="s">
        <v>136</v>
      </c>
      <c r="C62" s="141" t="s">
        <v>106</v>
      </c>
      <c r="D62" s="144" t="s">
        <v>4</v>
      </c>
      <c r="E62" s="150">
        <v>1</v>
      </c>
      <c r="F62" s="145"/>
      <c r="G62" s="151">
        <f>E62*F62</f>
        <v>0</v>
      </c>
    </row>
    <row r="63" spans="1:7">
      <c r="A63" s="142"/>
      <c r="B63" s="143"/>
      <c r="C63" s="141" t="s">
        <v>137</v>
      </c>
      <c r="D63" s="144"/>
      <c r="E63" s="144"/>
      <c r="F63" s="145"/>
      <c r="G63" s="146"/>
    </row>
    <row r="64" spans="1:7">
      <c r="A64" s="142"/>
      <c r="B64" s="143"/>
      <c r="C64" s="141" t="s">
        <v>108</v>
      </c>
      <c r="D64" s="144"/>
      <c r="E64" s="144"/>
      <c r="F64" s="145"/>
      <c r="G64" s="146"/>
    </row>
    <row r="65" spans="1:7">
      <c r="A65" s="142"/>
      <c r="B65" s="143"/>
      <c r="D65" s="144"/>
      <c r="E65" s="144"/>
      <c r="F65" s="145"/>
      <c r="G65" s="146"/>
    </row>
    <row r="66" spans="1:7">
      <c r="A66" s="142">
        <v>17</v>
      </c>
      <c r="B66" s="143" t="s">
        <v>138</v>
      </c>
      <c r="C66" s="141" t="s">
        <v>110</v>
      </c>
      <c r="D66" s="144" t="s">
        <v>4</v>
      </c>
      <c r="E66" s="150">
        <v>1</v>
      </c>
      <c r="F66" s="145"/>
      <c r="G66" s="151">
        <f>E66*F66</f>
        <v>0</v>
      </c>
    </row>
    <row r="67" spans="1:7">
      <c r="A67" s="163"/>
      <c r="B67" s="143"/>
      <c r="D67" s="144"/>
      <c r="E67" s="144"/>
      <c r="F67" s="145"/>
      <c r="G67" s="146"/>
    </row>
    <row r="68" spans="1:7">
      <c r="A68" s="142">
        <v>18</v>
      </c>
      <c r="B68" s="143" t="s">
        <v>139</v>
      </c>
      <c r="C68" s="141" t="s">
        <v>112</v>
      </c>
      <c r="D68" s="144" t="s">
        <v>4</v>
      </c>
      <c r="E68" s="150">
        <v>1</v>
      </c>
      <c r="F68" s="145"/>
      <c r="G68" s="151">
        <f>E68*F68</f>
        <v>0</v>
      </c>
    </row>
    <row r="69" spans="1:7">
      <c r="A69" s="142"/>
      <c r="B69" s="143"/>
      <c r="C69" s="141" t="s">
        <v>113</v>
      </c>
      <c r="D69" s="144"/>
      <c r="E69" s="144"/>
      <c r="F69" s="145"/>
      <c r="G69" s="146"/>
    </row>
    <row r="70" spans="1:7">
      <c r="A70" s="142"/>
      <c r="B70" s="143"/>
      <c r="C70" s="141" t="s">
        <v>140</v>
      </c>
      <c r="D70" s="144"/>
      <c r="E70" s="144"/>
      <c r="F70" s="145"/>
      <c r="G70" s="146"/>
    </row>
    <row r="71" spans="1:7">
      <c r="A71" s="142"/>
      <c r="B71" s="143"/>
      <c r="C71" s="141" t="s">
        <v>108</v>
      </c>
      <c r="D71" s="144"/>
      <c r="E71" s="144"/>
      <c r="F71" s="145"/>
      <c r="G71" s="146"/>
    </row>
    <row r="72" spans="1:7">
      <c r="A72" s="142"/>
      <c r="B72" s="143"/>
      <c r="D72" s="144"/>
      <c r="E72" s="144"/>
      <c r="F72" s="145"/>
      <c r="G72" s="146"/>
    </row>
    <row r="73" spans="1:7">
      <c r="A73" s="142">
        <v>19</v>
      </c>
      <c r="B73" s="143" t="s">
        <v>141</v>
      </c>
      <c r="C73" s="141" t="s">
        <v>116</v>
      </c>
      <c r="D73" s="144" t="s">
        <v>4</v>
      </c>
      <c r="E73" s="150">
        <v>1</v>
      </c>
      <c r="F73" s="145"/>
      <c r="G73" s="151">
        <f>E73*F73</f>
        <v>0</v>
      </c>
    </row>
    <row r="74" spans="1:7">
      <c r="A74" s="142"/>
      <c r="B74" s="143"/>
      <c r="D74" s="144"/>
      <c r="E74" s="144"/>
      <c r="F74" s="145"/>
      <c r="G74" s="146"/>
    </row>
    <row r="75" spans="1:7">
      <c r="A75" s="142">
        <v>20</v>
      </c>
      <c r="B75" s="143" t="s">
        <v>142</v>
      </c>
      <c r="C75" s="141" t="s">
        <v>84</v>
      </c>
      <c r="D75" s="144" t="s">
        <v>4</v>
      </c>
      <c r="E75" s="150">
        <v>1</v>
      </c>
      <c r="F75" s="145"/>
      <c r="G75" s="151">
        <f>E75*F75</f>
        <v>0</v>
      </c>
    </row>
    <row r="76" spans="1:7">
      <c r="A76" s="142"/>
      <c r="B76" s="143"/>
      <c r="D76" s="144"/>
      <c r="E76" s="144"/>
      <c r="F76" s="145"/>
      <c r="G76" s="146"/>
    </row>
    <row r="77" spans="1:7">
      <c r="A77" s="142">
        <v>21</v>
      </c>
      <c r="B77" s="143" t="s">
        <v>143</v>
      </c>
      <c r="C77" s="141" t="s">
        <v>144</v>
      </c>
      <c r="D77" s="144" t="s">
        <v>4</v>
      </c>
      <c r="E77" s="150">
        <v>1</v>
      </c>
      <c r="F77" s="145"/>
      <c r="G77" s="151">
        <f>E77*F77</f>
        <v>0</v>
      </c>
    </row>
    <row r="78" spans="1:7">
      <c r="A78" s="142"/>
      <c r="B78" s="143"/>
      <c r="C78" s="141" t="s">
        <v>145</v>
      </c>
      <c r="D78" s="144"/>
      <c r="E78" s="144"/>
      <c r="F78" s="145"/>
      <c r="G78" s="146"/>
    </row>
    <row r="79" spans="1:7">
      <c r="A79" s="142"/>
      <c r="B79" s="143"/>
      <c r="D79" s="144"/>
      <c r="E79" s="144"/>
      <c r="F79" s="145"/>
      <c r="G79" s="146"/>
    </row>
    <row r="80" spans="1:7">
      <c r="A80" s="142">
        <v>22</v>
      </c>
      <c r="B80" s="143" t="s">
        <v>146</v>
      </c>
      <c r="C80" s="141" t="s">
        <v>147</v>
      </c>
      <c r="D80" s="144" t="s">
        <v>4</v>
      </c>
      <c r="E80" s="150">
        <v>1</v>
      </c>
      <c r="F80" s="145"/>
      <c r="G80" s="151">
        <f>E80*F80</f>
        <v>0</v>
      </c>
    </row>
    <row r="81" spans="1:7">
      <c r="A81" s="142"/>
      <c r="B81" s="143"/>
      <c r="C81" s="167"/>
      <c r="D81" s="144"/>
      <c r="E81" s="144"/>
      <c r="F81" s="145"/>
      <c r="G81" s="145"/>
    </row>
    <row r="82" spans="1:7">
      <c r="A82" s="142">
        <v>23</v>
      </c>
      <c r="B82" s="168"/>
      <c r="C82" s="157" t="s">
        <v>121</v>
      </c>
      <c r="D82" s="158" t="s">
        <v>4</v>
      </c>
      <c r="E82" s="159">
        <v>1</v>
      </c>
      <c r="F82" s="160"/>
      <c r="G82" s="161">
        <f>E82*F82</f>
        <v>0</v>
      </c>
    </row>
    <row r="83" spans="1:7">
      <c r="A83" s="142"/>
      <c r="B83" s="168"/>
      <c r="C83" s="157" t="s">
        <v>122</v>
      </c>
      <c r="D83" s="158"/>
      <c r="E83" s="158"/>
      <c r="F83" s="160"/>
      <c r="G83" s="160"/>
    </row>
    <row r="84" spans="1:7">
      <c r="A84" s="142"/>
      <c r="B84" s="168"/>
      <c r="C84" s="157"/>
      <c r="D84" s="158"/>
      <c r="E84" s="158"/>
      <c r="F84" s="160"/>
      <c r="G84" s="160"/>
    </row>
    <row r="85" spans="1:7" ht="13.5" customHeight="1">
      <c r="A85" s="142">
        <v>24</v>
      </c>
      <c r="B85" s="168"/>
      <c r="C85" s="157" t="s">
        <v>123</v>
      </c>
      <c r="D85" s="158" t="s">
        <v>4</v>
      </c>
      <c r="E85" s="159">
        <v>1</v>
      </c>
      <c r="F85" s="160"/>
      <c r="G85" s="161">
        <f>E85*F85</f>
        <v>0</v>
      </c>
    </row>
    <row r="86" spans="1:7">
      <c r="A86" s="142"/>
      <c r="B86" s="168"/>
      <c r="C86" s="157" t="s">
        <v>122</v>
      </c>
      <c r="D86" s="158"/>
      <c r="E86" s="158"/>
      <c r="F86" s="160"/>
      <c r="G86" s="160"/>
    </row>
    <row r="87" spans="1:7">
      <c r="A87" s="142"/>
      <c r="B87" s="168"/>
      <c r="C87" s="157"/>
      <c r="D87" s="158"/>
      <c r="E87" s="159"/>
      <c r="F87" s="160"/>
      <c r="G87" s="161"/>
    </row>
    <row r="88" spans="1:7" ht="13.5" customHeight="1">
      <c r="A88" s="142">
        <v>25</v>
      </c>
      <c r="B88" s="168"/>
      <c r="C88" s="157" t="s">
        <v>124</v>
      </c>
      <c r="D88" s="158" t="s">
        <v>4</v>
      </c>
      <c r="E88" s="159">
        <v>1</v>
      </c>
      <c r="F88" s="160"/>
      <c r="G88" s="161">
        <f>E88*F88</f>
        <v>0</v>
      </c>
    </row>
    <row r="89" spans="1:7">
      <c r="A89" s="142"/>
      <c r="B89" s="168"/>
      <c r="C89" s="157" t="s">
        <v>125</v>
      </c>
      <c r="D89" s="158"/>
      <c r="E89" s="159"/>
      <c r="F89" s="160"/>
      <c r="G89" s="161"/>
    </row>
    <row r="90" spans="1:7">
      <c r="A90" s="142"/>
      <c r="B90" s="168"/>
      <c r="C90" s="157"/>
      <c r="D90" s="158"/>
      <c r="E90" s="158"/>
      <c r="F90" s="160"/>
      <c r="G90" s="160"/>
    </row>
    <row r="91" spans="1:7">
      <c r="A91" s="142">
        <v>26</v>
      </c>
      <c r="B91" s="168"/>
      <c r="C91" s="157" t="s">
        <v>148</v>
      </c>
      <c r="D91" s="158" t="s">
        <v>4</v>
      </c>
      <c r="E91" s="159">
        <v>1</v>
      </c>
      <c r="F91" s="169"/>
      <c r="G91" s="161">
        <f>E91*F91</f>
        <v>0</v>
      </c>
    </row>
    <row r="92" spans="1:7">
      <c r="A92" s="142"/>
      <c r="B92" s="168"/>
      <c r="C92" s="157"/>
      <c r="D92" s="158"/>
      <c r="E92" s="158"/>
      <c r="F92" s="160"/>
      <c r="G92" s="160"/>
    </row>
    <row r="93" spans="1:7">
      <c r="A93" s="142"/>
      <c r="B93" s="170"/>
      <c r="C93" s="171"/>
      <c r="D93" s="172"/>
      <c r="E93" s="172"/>
      <c r="F93" s="173"/>
      <c r="G93" s="174"/>
    </row>
    <row r="94" spans="1:7" ht="14.4" thickBot="1">
      <c r="A94" s="142"/>
      <c r="B94" s="175"/>
      <c r="C94" s="176" t="s">
        <v>149</v>
      </c>
      <c r="F94" s="151"/>
      <c r="G94" s="177">
        <f>SUM(G4:G93)</f>
        <v>0</v>
      </c>
    </row>
    <row r="95" spans="1:7" ht="14.4" thickTop="1">
      <c r="A95" s="178"/>
      <c r="B95" s="179"/>
      <c r="C95" s="180"/>
      <c r="D95" s="181"/>
      <c r="E95" s="181"/>
      <c r="F95" s="182"/>
      <c r="G95" s="183"/>
    </row>
  </sheetData>
  <pageMargins left="0.7" right="0.7" top="0.75" bottom="0.75" header="0.3" footer="0.3"/>
  <pageSetup scale="75" orientation="portrait" r:id="rId1"/>
  <colBreaks count="1" manualBreakCount="1">
    <brk id="7" max="13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829ED-B1E7-43A9-B615-54D6002B214A}">
  <dimension ref="A1:G24"/>
  <sheetViews>
    <sheetView view="pageBreakPreview" zoomScaleNormal="100" zoomScaleSheetLayoutView="100" zoomScalePageLayoutView="70" workbookViewId="0">
      <selection activeCell="D21" sqref="D21"/>
    </sheetView>
  </sheetViews>
  <sheetFormatPr defaultColWidth="9.21875" defaultRowHeight="14.4"/>
  <cols>
    <col min="1" max="1" width="7.44140625" style="132" customWidth="1"/>
    <col min="2" max="2" width="9" style="132" customWidth="1"/>
    <col min="3" max="3" width="39.77734375" style="133" customWidth="1"/>
    <col min="4" max="4" width="7.44140625" style="132" customWidth="1"/>
    <col min="5" max="5" width="8.44140625" style="132" customWidth="1"/>
    <col min="6" max="6" width="14" style="134" bestFit="1" customWidth="1"/>
    <col min="7" max="7" width="15" style="134" bestFit="1" customWidth="1"/>
  </cols>
  <sheetData>
    <row r="1" spans="1:7" ht="28.8">
      <c r="A1" s="103" t="s">
        <v>64</v>
      </c>
      <c r="B1" s="103" t="s">
        <v>65</v>
      </c>
      <c r="C1" s="104" t="s">
        <v>66</v>
      </c>
      <c r="D1" s="103" t="s">
        <v>67</v>
      </c>
      <c r="E1" s="103" t="s">
        <v>68</v>
      </c>
      <c r="F1" s="105" t="s">
        <v>5</v>
      </c>
      <c r="G1" s="105" t="s">
        <v>44</v>
      </c>
    </row>
    <row r="2" spans="1:7">
      <c r="A2" s="106"/>
      <c r="B2" s="107" t="s">
        <v>69</v>
      </c>
      <c r="C2" s="108" t="s">
        <v>70</v>
      </c>
      <c r="D2" s="106"/>
      <c r="E2" s="106"/>
      <c r="F2" s="109"/>
      <c r="G2" s="109" t="str">
        <f>IFERROR(IF(E2&gt;0,((F2)*E2),""),"")</f>
        <v/>
      </c>
    </row>
    <row r="3" spans="1:7">
      <c r="A3" s="106"/>
      <c r="B3" s="107"/>
      <c r="C3" s="110" t="s">
        <v>71</v>
      </c>
      <c r="D3" s="106"/>
      <c r="E3" s="106"/>
      <c r="F3" s="109"/>
      <c r="G3" s="109"/>
    </row>
    <row r="4" spans="1:7">
      <c r="A4" s="106"/>
      <c r="B4" s="107" t="s">
        <v>72</v>
      </c>
      <c r="C4" s="108" t="s">
        <v>73</v>
      </c>
      <c r="D4" s="106"/>
      <c r="E4" s="106"/>
      <c r="F4" s="109"/>
      <c r="G4" s="109" t="str">
        <f>IFERROR(IF(E4&gt;0,((F4)*E4),""),"")</f>
        <v/>
      </c>
    </row>
    <row r="5" spans="1:7">
      <c r="A5" s="106"/>
      <c r="B5" s="106"/>
      <c r="C5" s="111" t="s">
        <v>74</v>
      </c>
      <c r="D5" s="106"/>
      <c r="E5" s="106"/>
      <c r="F5" s="109"/>
      <c r="G5" s="109" t="str">
        <f>IFERROR(IF(E5&gt;0,((F5)*E5),""),"")</f>
        <v/>
      </c>
    </row>
    <row r="6" spans="1:7">
      <c r="A6" s="106"/>
      <c r="B6" s="106"/>
      <c r="C6" s="111"/>
      <c r="D6" s="106"/>
      <c r="E6" s="106"/>
      <c r="F6" s="109"/>
      <c r="G6" s="109"/>
    </row>
    <row r="7" spans="1:7">
      <c r="A7" s="106"/>
      <c r="B7" s="106">
        <v>8.4</v>
      </c>
      <c r="C7" s="112" t="s">
        <v>75</v>
      </c>
      <c r="D7" s="106"/>
      <c r="E7" s="106"/>
      <c r="F7" s="109"/>
      <c r="G7" s="109" t="str">
        <f>IFERROR(IF(E7&gt;0,((F7)*E7),""),"")</f>
        <v/>
      </c>
    </row>
    <row r="8" spans="1:7">
      <c r="A8" s="106"/>
      <c r="B8" s="107"/>
      <c r="C8" s="113"/>
      <c r="D8" s="106"/>
      <c r="E8" s="106"/>
      <c r="F8" s="109"/>
      <c r="G8" s="109" t="str">
        <f>IFERROR(IF(E8&gt;0,((F8)*E8),""),"")</f>
        <v/>
      </c>
    </row>
    <row r="9" spans="1:7">
      <c r="A9" s="106">
        <v>1</v>
      </c>
      <c r="B9" s="106" t="s">
        <v>76</v>
      </c>
      <c r="C9" s="114" t="s">
        <v>77</v>
      </c>
      <c r="D9" s="106" t="s">
        <v>4</v>
      </c>
      <c r="E9" s="115">
        <v>1</v>
      </c>
      <c r="F9" s="109"/>
      <c r="G9" s="109">
        <f>IFERROR(IF(E9&gt;0,((F9)*E9),""),"")</f>
        <v>0</v>
      </c>
    </row>
    <row r="10" spans="1:7">
      <c r="A10" s="106"/>
      <c r="B10" s="106"/>
      <c r="C10" s="114"/>
      <c r="D10" s="106"/>
      <c r="E10" s="115"/>
      <c r="F10" s="116"/>
      <c r="G10" s="109" t="str">
        <f>IFERROR(IF(E10&gt;0,((F10)*E10),""),"")</f>
        <v/>
      </c>
    </row>
    <row r="11" spans="1:7">
      <c r="A11" s="106"/>
      <c r="B11" s="106" t="s">
        <v>78</v>
      </c>
      <c r="C11" s="112" t="s">
        <v>79</v>
      </c>
      <c r="D11" s="106"/>
      <c r="E11" s="115"/>
      <c r="F11" s="109"/>
      <c r="G11" s="109"/>
    </row>
    <row r="12" spans="1:7">
      <c r="A12" s="106"/>
      <c r="B12" s="106"/>
      <c r="C12" s="112"/>
      <c r="D12" s="106"/>
      <c r="E12" s="115"/>
      <c r="F12" s="116"/>
      <c r="G12" s="109" t="str">
        <f>IFERROR(IF(E12&gt;0,((F12)*E12),""),"")</f>
        <v/>
      </c>
    </row>
    <row r="13" spans="1:7">
      <c r="A13" s="106">
        <v>2</v>
      </c>
      <c r="B13" s="106" t="s">
        <v>80</v>
      </c>
      <c r="C13" s="117" t="s">
        <v>81</v>
      </c>
      <c r="D13" s="106" t="s">
        <v>4</v>
      </c>
      <c r="E13" s="115">
        <v>1</v>
      </c>
      <c r="F13" s="109"/>
      <c r="G13" s="118">
        <f>E13*F13</f>
        <v>0</v>
      </c>
    </row>
    <row r="14" spans="1:7">
      <c r="A14" s="106"/>
      <c r="B14" s="106"/>
      <c r="C14" s="117"/>
      <c r="D14" s="119"/>
      <c r="E14" s="120"/>
      <c r="F14" s="119"/>
      <c r="G14" s="121" t="str">
        <f>IFERROR(IF(E14&gt;0,((F14)*E14),""),"")</f>
        <v/>
      </c>
    </row>
    <row r="15" spans="1:7">
      <c r="A15" s="106"/>
      <c r="B15" s="106" t="s">
        <v>82</v>
      </c>
      <c r="C15" s="122" t="s">
        <v>83</v>
      </c>
      <c r="D15" s="123"/>
      <c r="E15" s="124"/>
      <c r="F15" s="125"/>
      <c r="G15" s="125" t="str">
        <f>IFERROR(IF(E15&gt;0,((F15)*E15),""),"")</f>
        <v/>
      </c>
    </row>
    <row r="16" spans="1:7">
      <c r="A16" s="106"/>
      <c r="B16" s="106"/>
      <c r="C16" s="126"/>
      <c r="D16" s="123"/>
      <c r="E16" s="124"/>
      <c r="F16" s="125"/>
      <c r="G16" s="125" t="str">
        <f>IFERROR(IF(E16&gt;0,((F16)*E16),""),"")</f>
        <v/>
      </c>
    </row>
    <row r="17" spans="1:7">
      <c r="A17" s="106">
        <v>3</v>
      </c>
      <c r="B17" s="106"/>
      <c r="C17" s="117" t="s">
        <v>84</v>
      </c>
      <c r="D17" s="106" t="s">
        <v>4</v>
      </c>
      <c r="E17" s="115">
        <v>1</v>
      </c>
      <c r="F17" s="109"/>
      <c r="G17" s="125">
        <f>IFERROR(IF(E17&gt;0,((F17)*E17),""),"")</f>
        <v>0</v>
      </c>
    </row>
    <row r="18" spans="1:7">
      <c r="A18" s="106"/>
      <c r="B18" s="106"/>
      <c r="C18" s="117"/>
      <c r="D18" s="106"/>
      <c r="E18" s="115"/>
      <c r="F18" s="109"/>
      <c r="G18" s="125"/>
    </row>
    <row r="19" spans="1:7" ht="28.8">
      <c r="A19" s="106"/>
      <c r="B19" s="106"/>
      <c r="C19" s="122" t="s">
        <v>85</v>
      </c>
      <c r="D19" s="106"/>
      <c r="E19" s="115"/>
      <c r="F19" s="109"/>
      <c r="G19" s="125"/>
    </row>
    <row r="20" spans="1:7">
      <c r="A20" s="106"/>
      <c r="B20" s="106"/>
      <c r="C20" s="117"/>
      <c r="D20" s="106"/>
      <c r="E20" s="115"/>
      <c r="F20" s="109"/>
      <c r="G20" s="125"/>
    </row>
    <row r="21" spans="1:7" ht="144">
      <c r="A21" s="106">
        <v>4</v>
      </c>
      <c r="B21" s="106"/>
      <c r="C21" s="127" t="s">
        <v>86</v>
      </c>
      <c r="D21" s="106" t="s">
        <v>4</v>
      </c>
      <c r="E21" s="115">
        <v>1</v>
      </c>
      <c r="F21" s="109"/>
      <c r="G21" s="125">
        <f>F21*E21</f>
        <v>0</v>
      </c>
    </row>
    <row r="22" spans="1:7" ht="16.5" customHeight="1">
      <c r="A22" s="106"/>
      <c r="B22" s="106"/>
      <c r="C22" s="117"/>
      <c r="D22" s="128"/>
      <c r="E22" s="129"/>
      <c r="F22" s="125"/>
      <c r="G22" s="125" t="str">
        <f>IFERROR(IF(E22&gt;0,((F22)*E22),""),"")</f>
        <v/>
      </c>
    </row>
    <row r="23" spans="1:7">
      <c r="A23" s="130"/>
      <c r="B23" s="206" t="s">
        <v>87</v>
      </c>
      <c r="C23" s="207"/>
      <c r="D23" s="207"/>
      <c r="E23" s="207"/>
      <c r="F23" s="208"/>
      <c r="G23" s="131">
        <f>SUM(G9:G22)</f>
        <v>0</v>
      </c>
    </row>
    <row r="24" spans="1:7">
      <c r="A24" s="130"/>
      <c r="B24" s="206" t="s">
        <v>88</v>
      </c>
      <c r="C24" s="207"/>
      <c r="D24" s="207"/>
      <c r="E24" s="207"/>
      <c r="F24" s="208"/>
      <c r="G24" s="131">
        <f>G23</f>
        <v>0</v>
      </c>
    </row>
  </sheetData>
  <mergeCells count="2">
    <mergeCell ref="B23:F23"/>
    <mergeCell ref="B24:F24"/>
  </mergeCells>
  <printOptions horizontalCentered="1" verticalCentered="1"/>
  <pageMargins left="0.23622047244094491" right="0.11458333333333333" top="0.74803149606299213" bottom="0.74803149606299213" header="0.31496062992125984" footer="0.31496062992125984"/>
  <pageSetup paperSize="9" orientation="portrait" r:id="rId1"/>
  <headerFooter>
    <oddHeader xml:space="preserve">&amp;L&amp;G&amp;C&amp;"-,Bold"Droerivier Substation 400-132 kV Transformers 1 and 2 
Upgrade&amp;R&amp;"-,Bold"Tender Ref:__________                   
Tender Closing Date:__________                   </oddHeader>
    <oddFooter xml:space="preserve">&amp;L           PART C2: PRICING DATA&amp;RC2.2 ECC3/B BILL OF QUANTITIES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91DC2-C9E6-403D-B717-1409F778C9F9}">
  <sheetPr>
    <pageSetUpPr fitToPage="1"/>
  </sheetPr>
  <dimension ref="A1:K34"/>
  <sheetViews>
    <sheetView view="pageBreakPreview" zoomScale="65" zoomScaleNormal="100" zoomScaleSheetLayoutView="65" workbookViewId="0">
      <pane xSplit="7" ySplit="4" topLeftCell="H5" activePane="bottomRight" state="frozen"/>
      <selection activeCell="C17" sqref="C17"/>
      <selection pane="topRight" activeCell="C17" sqref="C17"/>
      <selection pane="bottomLeft" activeCell="C17" sqref="C17"/>
      <selection pane="bottomRight" activeCell="C38" sqref="C38"/>
    </sheetView>
  </sheetViews>
  <sheetFormatPr defaultColWidth="9.21875" defaultRowHeight="13.2"/>
  <cols>
    <col min="1" max="1" width="14.44140625" style="94" customWidth="1"/>
    <col min="2" max="2" width="20.44140625" style="52" customWidth="1"/>
    <col min="3" max="3" width="54" style="53" customWidth="1"/>
    <col min="4" max="4" width="5.77734375" style="54" bestFit="1" customWidth="1"/>
    <col min="5" max="5" width="9.77734375" style="51" bestFit="1" customWidth="1"/>
    <col min="6" max="6" width="14.44140625" style="55" bestFit="1" customWidth="1"/>
    <col min="7" max="7" width="20" style="56" customWidth="1"/>
    <col min="8" max="8" width="2.77734375" style="57" customWidth="1"/>
    <col min="9" max="9" width="9.21875" style="57" customWidth="1"/>
    <col min="10" max="10" width="9.33203125" style="58" bestFit="1" customWidth="1"/>
    <col min="11" max="11" width="10.77734375" style="58" bestFit="1" customWidth="1"/>
    <col min="12" max="12" width="10.77734375" style="57" bestFit="1" customWidth="1"/>
    <col min="13" max="16384" width="9.21875" style="57"/>
  </cols>
  <sheetData>
    <row r="1" spans="1:11" ht="13.8" thickBot="1"/>
    <row r="2" spans="1:11" s="59" customFormat="1" ht="14.4" thickBot="1">
      <c r="A2" s="209" t="str">
        <f>Preamble!B3</f>
        <v>SUPPLY, INSTALLATION, TESTING AND  COMMISSIONING OF ONLINE DISSOLVED GAS ANALYSERS</v>
      </c>
      <c r="B2" s="210"/>
      <c r="C2" s="210"/>
      <c r="D2" s="210"/>
      <c r="E2" s="210"/>
      <c r="F2" s="210"/>
      <c r="G2" s="210"/>
      <c r="J2" s="60"/>
      <c r="K2" s="60"/>
    </row>
    <row r="3" spans="1:11" s="61" customFormat="1" ht="13.8" thickBot="1">
      <c r="A3" s="95"/>
      <c r="B3" s="62"/>
      <c r="C3" s="63"/>
      <c r="D3" s="211"/>
      <c r="E3" s="211"/>
      <c r="F3" s="211"/>
      <c r="G3" s="211"/>
      <c r="J3" s="64"/>
      <c r="K3" s="64"/>
    </row>
    <row r="4" spans="1:11" s="61" customFormat="1" ht="14.25" customHeight="1" thickTop="1">
      <c r="A4" s="92" t="s">
        <v>61</v>
      </c>
      <c r="B4" s="93" t="s">
        <v>0</v>
      </c>
      <c r="C4" s="65" t="s">
        <v>1</v>
      </c>
      <c r="D4" s="66" t="s">
        <v>2</v>
      </c>
      <c r="E4" s="90" t="s">
        <v>3</v>
      </c>
      <c r="F4" s="67" t="s">
        <v>5</v>
      </c>
      <c r="G4" s="68" t="s">
        <v>44</v>
      </c>
      <c r="J4" s="69" t="b">
        <v>0</v>
      </c>
      <c r="K4" s="64"/>
    </row>
    <row r="5" spans="1:11" s="76" customFormat="1">
      <c r="A5" s="96"/>
      <c r="B5" s="71"/>
      <c r="C5" s="78" t="s">
        <v>151</v>
      </c>
      <c r="D5" s="73"/>
      <c r="E5" s="70"/>
      <c r="F5" s="74"/>
      <c r="G5" s="75"/>
      <c r="J5" s="77"/>
      <c r="K5" s="77"/>
    </row>
    <row r="6" spans="1:11" s="76" customFormat="1">
      <c r="A6" s="96"/>
      <c r="B6" s="71"/>
      <c r="C6" s="78" t="s">
        <v>71</v>
      </c>
      <c r="D6" s="73"/>
      <c r="E6" s="70"/>
      <c r="F6" s="74"/>
      <c r="G6" s="75"/>
      <c r="J6" s="77"/>
      <c r="K6" s="77"/>
    </row>
    <row r="7" spans="1:11" s="76" customFormat="1">
      <c r="A7" s="96"/>
      <c r="B7" s="71"/>
      <c r="C7" s="78" t="s">
        <v>51</v>
      </c>
      <c r="D7" s="73"/>
      <c r="E7" s="70"/>
      <c r="F7" s="74"/>
      <c r="G7" s="75"/>
      <c r="J7" s="77"/>
      <c r="K7" s="77"/>
    </row>
    <row r="8" spans="1:11" s="76" customFormat="1">
      <c r="A8" s="96"/>
      <c r="B8" s="71"/>
      <c r="C8" s="72"/>
      <c r="D8" s="73"/>
      <c r="E8" s="70"/>
      <c r="F8" s="74"/>
      <c r="G8" s="75"/>
      <c r="J8" s="77"/>
      <c r="K8" s="77"/>
    </row>
    <row r="9" spans="1:11" s="76" customFormat="1">
      <c r="A9" s="96"/>
      <c r="B9" s="71"/>
      <c r="C9" s="85" t="s">
        <v>53</v>
      </c>
      <c r="D9" s="73"/>
      <c r="E9" s="70"/>
      <c r="F9" s="74"/>
      <c r="G9" s="75"/>
      <c r="J9" s="77"/>
      <c r="K9" s="77"/>
    </row>
    <row r="10" spans="1:11" s="76" customFormat="1">
      <c r="A10" s="96"/>
      <c r="B10" s="71"/>
      <c r="C10" s="72"/>
      <c r="D10" s="73"/>
      <c r="E10" s="70"/>
      <c r="F10" s="74"/>
      <c r="G10" s="75"/>
      <c r="J10" s="77"/>
      <c r="K10" s="77"/>
    </row>
    <row r="11" spans="1:11" s="76" customFormat="1">
      <c r="A11" s="96">
        <v>1</v>
      </c>
      <c r="B11" s="71"/>
      <c r="C11" s="72" t="s">
        <v>57</v>
      </c>
      <c r="D11" s="73" t="s">
        <v>49</v>
      </c>
      <c r="E11" s="70">
        <v>6</v>
      </c>
      <c r="F11" s="74"/>
      <c r="G11" s="75">
        <f>F11*E11</f>
        <v>0</v>
      </c>
      <c r="J11" s="77"/>
      <c r="K11" s="77"/>
    </row>
    <row r="12" spans="1:11" s="76" customFormat="1">
      <c r="A12" s="96"/>
      <c r="B12" s="71"/>
      <c r="C12" s="72"/>
      <c r="D12" s="73"/>
      <c r="E12" s="70"/>
      <c r="F12" s="74"/>
      <c r="G12" s="75"/>
      <c r="J12" s="77"/>
      <c r="K12" s="77"/>
    </row>
    <row r="13" spans="1:11" s="76" customFormat="1">
      <c r="A13" s="96">
        <v>2</v>
      </c>
      <c r="B13" s="71"/>
      <c r="C13" s="72" t="s">
        <v>55</v>
      </c>
      <c r="D13" s="73" t="s">
        <v>4</v>
      </c>
      <c r="E13" s="70">
        <v>6</v>
      </c>
      <c r="F13" s="74"/>
      <c r="G13" s="75">
        <f>F13*E13</f>
        <v>0</v>
      </c>
      <c r="J13" s="77"/>
      <c r="K13" s="77"/>
    </row>
    <row r="14" spans="1:11" s="76" customFormat="1">
      <c r="A14" s="96"/>
      <c r="B14" s="71"/>
      <c r="D14" s="81"/>
      <c r="E14" s="70"/>
      <c r="F14" s="74"/>
      <c r="G14" s="75"/>
      <c r="J14" s="77"/>
      <c r="K14" s="77"/>
    </row>
    <row r="15" spans="1:11" s="76" customFormat="1">
      <c r="A15" s="97">
        <v>3</v>
      </c>
      <c r="B15" s="79"/>
      <c r="C15" s="87" t="s">
        <v>58</v>
      </c>
      <c r="D15" s="73" t="s">
        <v>4</v>
      </c>
      <c r="E15" s="70">
        <v>1</v>
      </c>
      <c r="F15" s="82"/>
      <c r="G15" s="83">
        <f>F15*E15</f>
        <v>0</v>
      </c>
      <c r="J15" s="77"/>
      <c r="K15" s="77"/>
    </row>
    <row r="16" spans="1:11" s="76" customFormat="1">
      <c r="A16" s="97"/>
      <c r="B16" s="79"/>
      <c r="C16" s="87"/>
      <c r="D16" s="73"/>
      <c r="E16" s="70"/>
      <c r="F16" s="82"/>
      <c r="G16" s="83"/>
      <c r="J16" s="77"/>
      <c r="K16" s="77"/>
    </row>
    <row r="17" spans="1:11" s="76" customFormat="1">
      <c r="A17" s="96">
        <v>4</v>
      </c>
      <c r="B17" s="71"/>
      <c r="C17" s="87" t="s">
        <v>59</v>
      </c>
      <c r="D17" s="73" t="s">
        <v>4</v>
      </c>
      <c r="E17" s="70">
        <v>1</v>
      </c>
      <c r="F17" s="74"/>
      <c r="G17" s="75">
        <f>F17*E17</f>
        <v>0</v>
      </c>
      <c r="J17" s="77"/>
      <c r="K17" s="77"/>
    </row>
    <row r="18" spans="1:11" s="76" customFormat="1">
      <c r="A18" s="96"/>
      <c r="B18" s="71"/>
      <c r="C18" s="87"/>
      <c r="D18" s="73"/>
      <c r="E18" s="70"/>
      <c r="F18" s="74"/>
      <c r="G18" s="75"/>
      <c r="J18" s="77"/>
      <c r="K18" s="77"/>
    </row>
    <row r="19" spans="1:11" s="76" customFormat="1">
      <c r="A19" s="96">
        <v>5</v>
      </c>
      <c r="B19" s="71"/>
      <c r="C19" s="86" t="s">
        <v>63</v>
      </c>
      <c r="D19" s="81" t="s">
        <v>56</v>
      </c>
      <c r="E19" s="70">
        <v>6696.7</v>
      </c>
      <c r="F19" s="74"/>
      <c r="G19" s="75">
        <f>F19*E19</f>
        <v>0</v>
      </c>
      <c r="J19" s="77"/>
      <c r="K19" s="77"/>
    </row>
    <row r="20" spans="1:11" s="76" customFormat="1">
      <c r="A20" s="96"/>
      <c r="B20" s="71"/>
      <c r="C20" s="87"/>
      <c r="D20" s="73"/>
      <c r="E20" s="70"/>
      <c r="F20" s="74"/>
      <c r="G20" s="75"/>
      <c r="J20" s="77"/>
      <c r="K20" s="77"/>
    </row>
    <row r="21" spans="1:11" s="76" customFormat="1">
      <c r="A21" s="96"/>
      <c r="B21" s="71"/>
      <c r="C21" s="85" t="s">
        <v>54</v>
      </c>
      <c r="D21" s="73"/>
      <c r="E21" s="70"/>
      <c r="F21" s="74"/>
      <c r="G21" s="75"/>
      <c r="J21" s="77"/>
      <c r="K21" s="77"/>
    </row>
    <row r="22" spans="1:11" s="76" customFormat="1">
      <c r="A22" s="96"/>
      <c r="B22" s="71"/>
      <c r="C22" s="85"/>
      <c r="D22" s="73"/>
      <c r="E22" s="70"/>
      <c r="F22" s="74"/>
      <c r="G22" s="75"/>
      <c r="J22" s="77"/>
      <c r="K22" s="77"/>
    </row>
    <row r="23" spans="1:11" s="76" customFormat="1" ht="26.4">
      <c r="A23" s="96">
        <v>6</v>
      </c>
      <c r="B23" s="71"/>
      <c r="C23" s="89" t="s">
        <v>62</v>
      </c>
      <c r="D23" s="73" t="s">
        <v>49</v>
      </c>
      <c r="E23" s="70">
        <v>2</v>
      </c>
      <c r="F23" s="74"/>
      <c r="G23" s="75">
        <f>F23*E23</f>
        <v>0</v>
      </c>
      <c r="J23" s="77"/>
      <c r="K23" s="77"/>
    </row>
    <row r="24" spans="1:11" s="76" customFormat="1">
      <c r="A24" s="96"/>
      <c r="B24" s="71"/>
      <c r="C24" s="72"/>
      <c r="D24" s="73"/>
      <c r="E24" s="70"/>
      <c r="F24" s="74"/>
      <c r="G24" s="75"/>
      <c r="J24" s="77"/>
      <c r="K24" s="77"/>
    </row>
    <row r="25" spans="1:11" s="76" customFormat="1">
      <c r="A25" s="96">
        <v>7</v>
      </c>
      <c r="B25" s="71"/>
      <c r="C25" s="72" t="s">
        <v>52</v>
      </c>
      <c r="D25" s="73" t="s">
        <v>4</v>
      </c>
      <c r="E25" s="70">
        <v>2</v>
      </c>
      <c r="F25" s="74"/>
      <c r="G25" s="75">
        <f>F25*E25</f>
        <v>0</v>
      </c>
      <c r="J25" s="77"/>
      <c r="K25" s="77"/>
    </row>
    <row r="26" spans="1:11" s="76" customFormat="1">
      <c r="A26" s="96"/>
      <c r="B26" s="71"/>
      <c r="C26" s="80"/>
      <c r="D26" s="81"/>
      <c r="E26" s="70"/>
      <c r="F26" s="74"/>
      <c r="G26" s="75"/>
      <c r="J26" s="77"/>
      <c r="K26" s="77"/>
    </row>
    <row r="27" spans="1:11" s="76" customFormat="1">
      <c r="A27" s="96">
        <v>8</v>
      </c>
      <c r="B27" s="71"/>
      <c r="C27" s="87" t="s">
        <v>58</v>
      </c>
      <c r="D27" s="73" t="s">
        <v>4</v>
      </c>
      <c r="E27" s="70">
        <v>1</v>
      </c>
      <c r="F27" s="74"/>
      <c r="G27" s="75">
        <f>F27*E27</f>
        <v>0</v>
      </c>
      <c r="J27" s="77"/>
      <c r="K27" s="77"/>
    </row>
    <row r="28" spans="1:11" s="76" customFormat="1">
      <c r="A28" s="97"/>
      <c r="B28" s="79"/>
      <c r="C28" s="72"/>
      <c r="D28" s="73"/>
      <c r="E28" s="70"/>
      <c r="F28" s="82"/>
      <c r="G28" s="83"/>
      <c r="J28" s="77"/>
      <c r="K28" s="77"/>
    </row>
    <row r="29" spans="1:11" s="76" customFormat="1">
      <c r="A29" s="96">
        <v>9</v>
      </c>
      <c r="B29" s="71"/>
      <c r="C29" s="87" t="s">
        <v>59</v>
      </c>
      <c r="D29" s="73" t="s">
        <v>4</v>
      </c>
      <c r="E29" s="70">
        <v>1</v>
      </c>
      <c r="F29" s="74"/>
      <c r="G29" s="75">
        <f>F29*E29</f>
        <v>0</v>
      </c>
      <c r="J29" s="77"/>
      <c r="K29" s="77"/>
    </row>
    <row r="30" spans="1:11" s="76" customFormat="1">
      <c r="A30" s="96"/>
      <c r="B30" s="71"/>
      <c r="C30" s="87"/>
      <c r="D30" s="73"/>
      <c r="E30" s="70"/>
      <c r="F30" s="74"/>
      <c r="G30" s="75"/>
      <c r="J30" s="77"/>
      <c r="K30" s="77"/>
    </row>
    <row r="31" spans="1:11" s="76" customFormat="1">
      <c r="A31" s="96">
        <v>10</v>
      </c>
      <c r="B31" s="71"/>
      <c r="C31" s="72" t="s">
        <v>60</v>
      </c>
      <c r="D31" s="73" t="s">
        <v>56</v>
      </c>
      <c r="E31" s="70">
        <v>2294</v>
      </c>
      <c r="F31" s="74"/>
      <c r="G31" s="75">
        <f>F31*E31</f>
        <v>0</v>
      </c>
      <c r="J31" s="77"/>
      <c r="K31" s="77"/>
    </row>
    <row r="32" spans="1:11" s="76" customFormat="1">
      <c r="A32" s="96"/>
      <c r="B32" s="71"/>
      <c r="C32" s="87"/>
      <c r="D32" s="73"/>
      <c r="E32" s="70"/>
      <c r="F32" s="74"/>
      <c r="G32" s="75"/>
      <c r="J32" s="77"/>
      <c r="K32" s="77"/>
    </row>
    <row r="33" spans="1:11" s="76" customFormat="1" ht="13.8" thickBot="1">
      <c r="A33" s="91"/>
      <c r="B33" s="185"/>
      <c r="C33" s="186" t="s">
        <v>50</v>
      </c>
      <c r="D33" s="99"/>
      <c r="E33" s="91"/>
      <c r="F33" s="84"/>
      <c r="G33" s="88">
        <f>SUM(G5:G32)</f>
        <v>0</v>
      </c>
      <c r="J33" s="77"/>
      <c r="K33" s="77"/>
    </row>
    <row r="34" spans="1:11" ht="13.8" thickTop="1"/>
  </sheetData>
  <mergeCells count="2">
    <mergeCell ref="A2:G2"/>
    <mergeCell ref="D3:G3"/>
  </mergeCells>
  <pageMargins left="0.70866141732283472" right="0.70866141732283472" top="0.74803149606299213" bottom="0.74803149606299213" header="0.31496062992125984" footer="0.31496062992125984"/>
  <pageSetup paperSize="9" scale="62" firstPageNumber="40" fitToHeight="0" orientation="portrait" r:id="rId1"/>
  <headerFooter>
    <oddFooter>&amp;L26 May 2025&amp;CMKHULU EDP&amp;RPage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3DB6B-3B33-462D-8A2D-24CA54D6B22F}">
  <dimension ref="A1:H57"/>
  <sheetViews>
    <sheetView view="pageBreakPreview" zoomScaleNormal="100" zoomScaleSheetLayoutView="99" zoomScalePageLayoutView="400" workbookViewId="0">
      <selection activeCell="F8" sqref="F8"/>
    </sheetView>
  </sheetViews>
  <sheetFormatPr defaultColWidth="9.109375" defaultRowHeight="13.8"/>
  <cols>
    <col min="1" max="2" width="7.44140625" style="39" customWidth="1"/>
    <col min="3" max="3" width="9" style="50" customWidth="1"/>
    <col min="4" max="4" width="35.109375" style="39" customWidth="1"/>
    <col min="5" max="5" width="7.109375" style="39" customWidth="1"/>
    <col min="6" max="6" width="18.44140625" style="39" customWidth="1"/>
    <col min="7" max="7" width="15.5546875" style="39" bestFit="1" customWidth="1"/>
    <col min="8" max="8" width="15.44140625" style="39" bestFit="1" customWidth="1"/>
    <col min="9" max="9" width="16.5546875" style="39" customWidth="1"/>
    <col min="10" max="16384" width="9.109375" style="39"/>
  </cols>
  <sheetData>
    <row r="1" spans="1:6" ht="30" customHeight="1">
      <c r="A1" s="36" t="s">
        <v>42</v>
      </c>
      <c r="B1" s="37" t="s">
        <v>43</v>
      </c>
      <c r="C1" s="193" t="s">
        <v>47</v>
      </c>
      <c r="D1" s="194"/>
      <c r="E1" s="195"/>
      <c r="F1" s="38" t="s">
        <v>44</v>
      </c>
    </row>
    <row r="2" spans="1:6">
      <c r="A2" s="40"/>
      <c r="B2" s="41"/>
      <c r="C2" s="196"/>
      <c r="D2" s="197"/>
      <c r="E2" s="198"/>
      <c r="F2" s="42"/>
    </row>
    <row r="3" spans="1:6">
      <c r="A3" s="43">
        <v>1</v>
      </c>
      <c r="B3" s="44">
        <v>1</v>
      </c>
      <c r="C3" s="199" t="s">
        <v>150</v>
      </c>
      <c r="D3" s="200"/>
      <c r="E3" s="201"/>
      <c r="F3" s="45">
        <f>'P&amp;G''s'!G94</f>
        <v>0</v>
      </c>
    </row>
    <row r="4" spans="1:6">
      <c r="A4" s="43"/>
      <c r="B4" s="44"/>
      <c r="C4" s="100"/>
      <c r="D4" s="101"/>
      <c r="E4" s="102"/>
      <c r="F4" s="45"/>
    </row>
    <row r="5" spans="1:6">
      <c r="A5" s="43">
        <v>2</v>
      </c>
      <c r="B5" s="44">
        <v>1</v>
      </c>
      <c r="C5" s="199" t="s">
        <v>48</v>
      </c>
      <c r="D5" s="200"/>
      <c r="E5" s="201"/>
      <c r="F5" s="45">
        <f>'DGA '!G33</f>
        <v>0</v>
      </c>
    </row>
    <row r="6" spans="1:6">
      <c r="A6" s="43"/>
      <c r="B6" s="44"/>
      <c r="C6" s="199"/>
      <c r="D6" s="200"/>
      <c r="E6" s="201"/>
      <c r="F6" s="45"/>
    </row>
    <row r="7" spans="1:6" ht="15.9" customHeight="1">
      <c r="A7" s="187" t="s">
        <v>45</v>
      </c>
      <c r="B7" s="188"/>
      <c r="C7" s="188"/>
      <c r="D7" s="188"/>
      <c r="E7" s="189"/>
      <c r="F7" s="98">
        <f>SUM(F2:F6)</f>
        <v>0</v>
      </c>
    </row>
    <row r="8" spans="1:6">
      <c r="A8" s="47"/>
      <c r="B8" s="48"/>
      <c r="C8" s="190"/>
      <c r="D8" s="191"/>
      <c r="E8" s="192"/>
      <c r="F8" s="45"/>
    </row>
    <row r="9" spans="1:6">
      <c r="A9" s="49"/>
      <c r="B9" s="49"/>
      <c r="F9" s="46"/>
    </row>
    <row r="10" spans="1:6">
      <c r="A10" s="49"/>
      <c r="B10" s="49"/>
    </row>
    <row r="11" spans="1:6">
      <c r="A11" s="49"/>
      <c r="B11" s="49"/>
    </row>
    <row r="12" spans="1:6">
      <c r="A12" s="49"/>
      <c r="B12" s="49"/>
    </row>
    <row r="13" spans="1:6">
      <c r="A13" s="49"/>
      <c r="B13" s="49"/>
    </row>
    <row r="14" spans="1:6">
      <c r="A14" s="49"/>
      <c r="B14" s="49"/>
    </row>
    <row r="15" spans="1:6">
      <c r="A15" s="49"/>
      <c r="B15" s="49"/>
    </row>
    <row r="16" spans="1:6">
      <c r="A16" s="49"/>
      <c r="B16" s="49"/>
    </row>
    <row r="17" spans="1:8" s="50" customFormat="1">
      <c r="A17" s="49"/>
      <c r="B17" s="49"/>
      <c r="D17" s="39"/>
      <c r="E17" s="39"/>
      <c r="F17" s="39"/>
      <c r="G17" s="39"/>
      <c r="H17" s="39"/>
    </row>
    <row r="18" spans="1:8" s="50" customFormat="1">
      <c r="A18" s="49"/>
      <c r="B18" s="49"/>
      <c r="D18" s="39"/>
      <c r="E18" s="39"/>
      <c r="F18" s="39"/>
      <c r="G18" s="39"/>
      <c r="H18" s="39"/>
    </row>
    <row r="19" spans="1:8" s="50" customFormat="1">
      <c r="A19" s="49"/>
      <c r="B19" s="49"/>
      <c r="D19" s="39"/>
      <c r="E19" s="39"/>
      <c r="F19" s="39"/>
      <c r="G19" s="39"/>
      <c r="H19" s="39"/>
    </row>
    <row r="20" spans="1:8" s="50" customFormat="1">
      <c r="A20" s="49"/>
      <c r="B20" s="49"/>
      <c r="D20" s="39"/>
      <c r="E20" s="39"/>
      <c r="F20" s="39"/>
      <c r="G20" s="39"/>
      <c r="H20" s="39"/>
    </row>
    <row r="21" spans="1:8" s="50" customFormat="1">
      <c r="A21" s="49"/>
      <c r="B21" s="49"/>
      <c r="D21" s="39"/>
      <c r="E21" s="39"/>
      <c r="F21" s="39"/>
      <c r="G21" s="39"/>
      <c r="H21" s="39"/>
    </row>
    <row r="22" spans="1:8" s="50" customFormat="1">
      <c r="A22" s="49"/>
      <c r="B22" s="49"/>
      <c r="D22" s="39"/>
      <c r="E22" s="39"/>
      <c r="F22" s="39"/>
      <c r="G22" s="39"/>
      <c r="H22" s="39"/>
    </row>
    <row r="23" spans="1:8" s="50" customFormat="1">
      <c r="A23" s="49"/>
      <c r="B23" s="49"/>
      <c r="D23" s="39"/>
      <c r="E23" s="39"/>
      <c r="F23" s="39"/>
      <c r="G23" s="39"/>
      <c r="H23" s="39"/>
    </row>
    <row r="24" spans="1:8" s="50" customFormat="1">
      <c r="A24" s="49"/>
      <c r="B24" s="49"/>
      <c r="D24" s="39"/>
      <c r="E24" s="39"/>
      <c r="F24" s="39"/>
      <c r="G24" s="39"/>
      <c r="H24" s="39"/>
    </row>
    <row r="25" spans="1:8" s="50" customFormat="1">
      <c r="A25" s="49"/>
      <c r="B25" s="49"/>
      <c r="D25" s="39"/>
      <c r="E25" s="39"/>
      <c r="F25" s="39"/>
      <c r="G25" s="39"/>
      <c r="H25" s="39"/>
    </row>
    <row r="26" spans="1:8" s="50" customFormat="1">
      <c r="A26" s="49"/>
      <c r="B26" s="49"/>
      <c r="D26" s="39"/>
      <c r="E26" s="39"/>
      <c r="F26" s="39"/>
      <c r="G26" s="39"/>
      <c r="H26" s="39"/>
    </row>
    <row r="27" spans="1:8" s="50" customFormat="1">
      <c r="A27" s="49"/>
      <c r="B27" s="49"/>
      <c r="D27" s="39"/>
      <c r="E27" s="39"/>
      <c r="F27" s="39"/>
      <c r="G27" s="39"/>
      <c r="H27" s="39"/>
    </row>
    <row r="28" spans="1:8" s="50" customFormat="1">
      <c r="A28" s="49"/>
      <c r="B28" s="49"/>
      <c r="D28" s="39"/>
      <c r="E28" s="39"/>
      <c r="F28" s="39"/>
      <c r="G28" s="39"/>
      <c r="H28" s="39"/>
    </row>
    <row r="29" spans="1:8" s="50" customFormat="1">
      <c r="A29" s="49"/>
      <c r="B29" s="49"/>
      <c r="D29" s="39"/>
      <c r="E29" s="39"/>
      <c r="F29" s="39"/>
      <c r="G29" s="39"/>
      <c r="H29" s="39"/>
    </row>
    <row r="30" spans="1:8" s="50" customFormat="1">
      <c r="A30" s="49"/>
      <c r="B30" s="49"/>
      <c r="D30" s="39"/>
      <c r="E30" s="39"/>
      <c r="F30" s="39"/>
      <c r="G30" s="39"/>
      <c r="H30" s="39"/>
    </row>
    <row r="31" spans="1:8" s="50" customFormat="1">
      <c r="A31" s="49"/>
      <c r="B31" s="49"/>
      <c r="D31" s="39"/>
      <c r="E31" s="39"/>
      <c r="F31" s="39"/>
      <c r="G31" s="39"/>
      <c r="H31" s="39"/>
    </row>
    <row r="32" spans="1:8" s="50" customFormat="1">
      <c r="A32" s="49"/>
      <c r="B32" s="49"/>
      <c r="D32" s="39"/>
      <c r="E32" s="39"/>
      <c r="F32" s="39"/>
      <c r="G32" s="39"/>
      <c r="H32" s="39"/>
    </row>
    <row r="33" spans="1:8" s="50" customFormat="1">
      <c r="A33" s="49"/>
      <c r="B33" s="49"/>
      <c r="D33" s="39"/>
      <c r="E33" s="39"/>
      <c r="F33" s="39"/>
      <c r="G33" s="39"/>
      <c r="H33" s="39"/>
    </row>
    <row r="34" spans="1:8" s="50" customFormat="1">
      <c r="A34" s="49"/>
      <c r="B34" s="49"/>
      <c r="D34" s="39"/>
      <c r="E34" s="39"/>
      <c r="F34" s="39"/>
      <c r="G34" s="39"/>
      <c r="H34" s="39"/>
    </row>
    <row r="35" spans="1:8" s="50" customFormat="1">
      <c r="A35" s="49"/>
      <c r="B35" s="49"/>
      <c r="D35" s="39"/>
      <c r="E35" s="39"/>
      <c r="F35" s="39"/>
      <c r="G35" s="39"/>
      <c r="H35" s="39"/>
    </row>
    <row r="36" spans="1:8" s="50" customFormat="1">
      <c r="A36" s="49"/>
      <c r="B36" s="49"/>
      <c r="D36" s="39"/>
      <c r="E36" s="39"/>
      <c r="F36" s="39"/>
      <c r="G36" s="39"/>
      <c r="H36" s="39"/>
    </row>
    <row r="37" spans="1:8" s="50" customFormat="1">
      <c r="A37" s="49"/>
      <c r="B37" s="49"/>
      <c r="D37" s="39"/>
      <c r="E37" s="39"/>
      <c r="F37" s="39"/>
      <c r="G37" s="39"/>
      <c r="H37" s="39"/>
    </row>
    <row r="38" spans="1:8" s="50" customFormat="1">
      <c r="A38" s="49"/>
      <c r="B38" s="49"/>
      <c r="D38" s="39"/>
      <c r="E38" s="39"/>
      <c r="F38" s="39"/>
      <c r="G38" s="39"/>
      <c r="H38" s="39"/>
    </row>
    <row r="39" spans="1:8" s="50" customFormat="1">
      <c r="A39" s="49"/>
      <c r="B39" s="49"/>
      <c r="D39" s="39"/>
      <c r="E39" s="39"/>
      <c r="F39" s="39"/>
      <c r="G39" s="39"/>
      <c r="H39" s="39"/>
    </row>
    <row r="40" spans="1:8" s="50" customFormat="1">
      <c r="A40" s="49"/>
      <c r="B40" s="49"/>
      <c r="D40" s="39"/>
      <c r="E40" s="39"/>
      <c r="F40" s="39"/>
      <c r="G40" s="39"/>
      <c r="H40" s="39"/>
    </row>
    <row r="41" spans="1:8" s="50" customFormat="1">
      <c r="A41" s="49"/>
      <c r="B41" s="49"/>
      <c r="D41" s="39"/>
      <c r="E41" s="39"/>
      <c r="F41" s="39"/>
      <c r="G41" s="39"/>
      <c r="H41" s="39"/>
    </row>
    <row r="42" spans="1:8" s="50" customFormat="1">
      <c r="A42" s="49"/>
      <c r="B42" s="49"/>
      <c r="D42" s="39"/>
      <c r="E42" s="39"/>
      <c r="F42" s="39"/>
      <c r="G42" s="39"/>
      <c r="H42" s="39"/>
    </row>
    <row r="43" spans="1:8" s="50" customFormat="1">
      <c r="A43" s="49"/>
      <c r="B43" s="49"/>
      <c r="D43" s="39"/>
      <c r="E43" s="39"/>
      <c r="F43" s="39"/>
      <c r="G43" s="39"/>
      <c r="H43" s="39"/>
    </row>
    <row r="44" spans="1:8" s="50" customFormat="1">
      <c r="A44" s="49"/>
      <c r="B44" s="49"/>
      <c r="D44" s="39"/>
      <c r="E44" s="39"/>
      <c r="F44" s="39"/>
      <c r="G44" s="39"/>
      <c r="H44" s="39"/>
    </row>
    <row r="45" spans="1:8" s="50" customFormat="1">
      <c r="A45" s="49"/>
      <c r="B45" s="49"/>
      <c r="D45" s="39"/>
      <c r="E45" s="39"/>
      <c r="F45" s="39"/>
      <c r="G45" s="39"/>
      <c r="H45" s="39"/>
    </row>
    <row r="46" spans="1:8" s="50" customFormat="1">
      <c r="A46" s="49"/>
      <c r="B46" s="49"/>
      <c r="D46" s="39"/>
      <c r="E46" s="39"/>
      <c r="F46" s="39"/>
      <c r="G46" s="39"/>
      <c r="H46" s="39"/>
    </row>
    <row r="47" spans="1:8" s="50" customFormat="1">
      <c r="A47" s="49"/>
      <c r="B47" s="49"/>
      <c r="D47" s="39"/>
      <c r="E47" s="39"/>
      <c r="F47" s="39"/>
      <c r="G47" s="39"/>
      <c r="H47" s="39"/>
    </row>
    <row r="48" spans="1:8" s="50" customFormat="1">
      <c r="A48" s="49"/>
      <c r="B48" s="49"/>
      <c r="D48" s="39"/>
      <c r="E48" s="39"/>
      <c r="F48" s="39"/>
      <c r="G48" s="39"/>
      <c r="H48" s="39"/>
    </row>
    <row r="49" spans="1:8" s="50" customFormat="1">
      <c r="A49" s="49"/>
      <c r="B49" s="49"/>
      <c r="D49" s="39"/>
      <c r="E49" s="39"/>
      <c r="F49" s="39"/>
      <c r="G49" s="39"/>
      <c r="H49" s="39"/>
    </row>
    <row r="50" spans="1:8" s="50" customFormat="1">
      <c r="A50" s="49"/>
      <c r="B50" s="49"/>
      <c r="D50" s="39"/>
      <c r="E50" s="39"/>
      <c r="F50" s="39"/>
      <c r="G50" s="39"/>
      <c r="H50" s="39"/>
    </row>
    <row r="51" spans="1:8" s="50" customFormat="1">
      <c r="A51" s="49"/>
      <c r="B51" s="49"/>
      <c r="D51" s="39"/>
      <c r="E51" s="39"/>
      <c r="F51" s="39"/>
      <c r="G51" s="39"/>
      <c r="H51" s="39"/>
    </row>
    <row r="52" spans="1:8" s="50" customFormat="1">
      <c r="A52" s="49"/>
      <c r="B52" s="49"/>
      <c r="D52" s="39"/>
      <c r="E52" s="39"/>
      <c r="F52" s="39"/>
      <c r="G52" s="39"/>
      <c r="H52" s="39"/>
    </row>
    <row r="53" spans="1:8" s="50" customFormat="1">
      <c r="A53" s="49"/>
      <c r="B53" s="49"/>
      <c r="D53" s="39"/>
      <c r="E53" s="39"/>
      <c r="F53" s="39"/>
      <c r="G53" s="39"/>
      <c r="H53" s="39"/>
    </row>
    <row r="54" spans="1:8" s="50" customFormat="1">
      <c r="A54" s="49"/>
      <c r="B54" s="49"/>
      <c r="D54" s="39"/>
      <c r="E54" s="39"/>
      <c r="F54" s="39"/>
      <c r="G54" s="39"/>
      <c r="H54" s="39"/>
    </row>
    <row r="55" spans="1:8" s="50" customFormat="1">
      <c r="A55" s="49"/>
      <c r="B55" s="49"/>
      <c r="D55" s="39"/>
      <c r="E55" s="39"/>
      <c r="F55" s="39"/>
      <c r="G55" s="39"/>
      <c r="H55" s="39"/>
    </row>
    <row r="56" spans="1:8" s="50" customFormat="1">
      <c r="A56" s="49"/>
      <c r="B56" s="49"/>
      <c r="D56" s="39"/>
      <c r="E56" s="39"/>
      <c r="F56" s="39"/>
      <c r="G56" s="39"/>
      <c r="H56" s="39"/>
    </row>
    <row r="57" spans="1:8" s="50" customFormat="1">
      <c r="A57" s="49"/>
      <c r="B57" s="49"/>
      <c r="D57" s="39"/>
      <c r="E57" s="39"/>
      <c r="F57" s="39"/>
      <c r="G57" s="39"/>
      <c r="H57" s="39"/>
    </row>
  </sheetData>
  <mergeCells count="7">
    <mergeCell ref="A7:E7"/>
    <mergeCell ref="C8:E8"/>
    <mergeCell ref="C1:E1"/>
    <mergeCell ref="C2:E2"/>
    <mergeCell ref="C3:E3"/>
    <mergeCell ref="C5:E5"/>
    <mergeCell ref="C6:E6"/>
  </mergeCells>
  <printOptions horizontalCentered="1" verticalCentered="1"/>
  <pageMargins left="0.23622047244094491" right="0.23622047244094491" top="0.74803149606299213" bottom="0.74803149606299213" header="0.31496062992125984" footer="0.31496062992125984"/>
  <pageSetup paperSize="9" orientation="portrait" r:id="rId1"/>
  <headerFooter>
    <oddHeader xml:space="preserve">&amp;L        &amp;G&amp;C&amp;"-,Bold"Droerivier Substation 400-132 kV Transformers 1 and 2 
Upgrade
&amp;R&amp;"-,Bold"
</oddHeader>
    <oddFooter xml:space="preserve">&amp;L        PART C2: PRICING DATA&amp;RC2.2 ECC3/B BILL OF QUANTITIES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275818AA3FD448C88227E12E02FCA" ma:contentTypeVersion="11" ma:contentTypeDescription="Create a new document." ma:contentTypeScope="" ma:versionID="96b9114d1c47fb5355ccbdab0bdcef7c">
  <xsd:schema xmlns:xsd="http://www.w3.org/2001/XMLSchema" xmlns:xs="http://www.w3.org/2001/XMLSchema" xmlns:p="http://schemas.microsoft.com/office/2006/metadata/properties" xmlns:ns3="3390a273-d716-4229-a77c-0ed93da5269f" targetNamespace="http://schemas.microsoft.com/office/2006/metadata/properties" ma:root="true" ma:fieldsID="eb1defcca604bea990a75c1ddac8b11a" ns3:_="">
    <xsd:import namespace="3390a273-d716-4229-a77c-0ed93da526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90a273-d716-4229-a77c-0ed93da526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390a273-d716-4229-a77c-0ed93da526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A8E807-7D42-4506-B37C-F869924F8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90a273-d716-4229-a77c-0ed93da52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3D3755-D7E3-4AB5-A2CD-5B5955540C4B}">
  <ds:schemaRefs>
    <ds:schemaRef ds:uri="http://www.w3.org/XML/1998/namespace"/>
    <ds:schemaRef ds:uri="http://purl.org/dc/elements/1.1/"/>
    <ds:schemaRef ds:uri="http://purl.org/dc/terms/"/>
    <ds:schemaRef ds:uri="http://schemas.microsoft.com/office/infopath/2007/PartnerControls"/>
    <ds:schemaRef ds:uri="3390a273-d716-4229-a77c-0ed93da5269f"/>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5EBC4C0-C75C-4B8E-AC5F-9BA535F65598}">
  <ds:schemaRefs>
    <ds:schemaRef ds:uri="http://schemas.microsoft.com/sharepoint/v3/contenttype/fo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Page</vt:lpstr>
      <vt:lpstr>Preamble</vt:lpstr>
      <vt:lpstr>P&amp;G's</vt:lpstr>
      <vt:lpstr>P&amp;Gs and SHERQ</vt:lpstr>
      <vt:lpstr>DGA </vt:lpstr>
      <vt:lpstr>Summary</vt:lpstr>
      <vt:lpstr>'Cover Page'!Print_Area</vt:lpstr>
      <vt:lpstr>'DGA '!Print_Area</vt:lpstr>
      <vt:lpstr>'P&amp;G''s'!Print_Area</vt:lpstr>
      <vt:lpstr>Summary!Print_Area</vt:lpstr>
      <vt:lpstr>'DGA '!Print_Titles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Minenhle Ngcobo</dc:creator>
  <cp:lastModifiedBy>Minenhle Ngcobo</cp:lastModifiedBy>
  <dcterms:created xsi:type="dcterms:W3CDTF">2026-02-11T09:51:10Z</dcterms:created>
  <dcterms:modified xsi:type="dcterms:W3CDTF">2026-02-25T12:04:38Z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0x010100D97275818AA3FD448C88227E12E02FCA</vt:lpwstr>
  </property>
</Properties>
</file>