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durban-my.sharepoint.com/personal/anele_ndebele_durban_gov_za/Documents/Work/NYOKENI PROJECT/CP INSTALLATION/DOCUMENTS/BSC DOCUMENTS/"/>
    </mc:Choice>
  </mc:AlternateContent>
  <xr:revisionPtr revIDLastSave="434" documentId="8_{168F2FD9-C04A-4A42-B8D4-8D08BC0D9F6D}" xr6:coauthVersionLast="47" xr6:coauthVersionMax="47" xr10:uidLastSave="{3117DE2A-5501-46ED-AD88-2DD135BA115D}"/>
  <bookViews>
    <workbookView xWindow="-96" yWindow="-96" windowWidth="23232" windowHeight="13872" tabRatio="853" xr2:uid="{00000000-000D-0000-FFFF-FFFF00000000}"/>
  </bookViews>
  <sheets>
    <sheet name="SECTION 1" sheetId="25" r:id="rId1"/>
    <sheet name="SECTION 2" sheetId="1" r:id="rId2"/>
    <sheet name="SECTION 3" sheetId="26" r:id="rId3"/>
    <sheet name="SECTION 4" sheetId="27" r:id="rId4"/>
    <sheet name="SECTION 5" sheetId="28" r:id="rId5"/>
    <sheet name="SUMMARY" sheetId="11" r:id="rId6"/>
  </sheets>
  <definedNames>
    <definedName name="_xlnm.Print_Area" localSheetId="0">'SECTION 1'!$A$1:$F$46</definedName>
    <definedName name="_xlnm.Print_Area" localSheetId="1">'SECTION 2'!$A$1:$F$49</definedName>
    <definedName name="_xlnm.Print_Area" localSheetId="2">'SECTION 3'!$A$1:$F$44</definedName>
    <definedName name="_xlnm.Print_Area" localSheetId="3">'SECTION 4'!$A$1:$F$40</definedName>
    <definedName name="_xlnm.Print_Area" localSheetId="4">'SECTION 5'!$A$1:$F$53</definedName>
    <definedName name="_xlnm.Print_Area" localSheetId="5">SUMMARY!$B$5:$G$28</definedName>
    <definedName name="_xlnm.Print_Titles" localSheetId="0">'SECTION 1'!$1:$2</definedName>
    <definedName name="_xlnm.Print_Titles" localSheetId="1">'SECTION 2'!$1:$2</definedName>
    <definedName name="_xlnm.Print_Titles" localSheetId="2">'SECTION 3'!$1:$2</definedName>
    <definedName name="_xlnm.Print_Titles" localSheetId="3">'SECTION 4'!$1:$2</definedName>
    <definedName name="_xlnm.Print_Titles" localSheetId="4">'SECTION 5'!$1:$2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28" l="1"/>
  <c r="F12" i="28"/>
  <c r="D34" i="1" l="1"/>
  <c r="D32" i="1"/>
  <c r="D18" i="1"/>
  <c r="D16" i="1"/>
  <c r="D44" i="25"/>
  <c r="D37" i="25"/>
</calcChain>
</file>

<file path=xl/sharedStrings.xml><?xml version="1.0" encoding="utf-8"?>
<sst xmlns="http://schemas.openxmlformats.org/spreadsheetml/2006/main" count="288" uniqueCount="175">
  <si>
    <t>ITEM</t>
  </si>
  <si>
    <t>DESCRIPTION</t>
  </si>
  <si>
    <t>UNIT</t>
  </si>
  <si>
    <t>QTY</t>
  </si>
  <si>
    <t>RATE</t>
  </si>
  <si>
    <t>PRELIMINARY AND GENERAL</t>
  </si>
  <si>
    <t>Sum</t>
  </si>
  <si>
    <t>sum</t>
  </si>
  <si>
    <t>m</t>
  </si>
  <si>
    <t>SECTION</t>
  </si>
  <si>
    <t>Issuing of Certificate of Compliance (COC) by competent person</t>
  </si>
  <si>
    <t>1.1</t>
  </si>
  <si>
    <t>Section 1</t>
  </si>
  <si>
    <t>Section 2</t>
  </si>
  <si>
    <t>Section 3</t>
  </si>
  <si>
    <t>Section 4</t>
  </si>
  <si>
    <t>Section 5</t>
  </si>
  <si>
    <t>TOTAL OF PRICED ITEMS</t>
  </si>
  <si>
    <t xml:space="preserve">ADD: </t>
  </si>
  <si>
    <t>Contractual Requirements</t>
  </si>
  <si>
    <t>Workshops</t>
  </si>
  <si>
    <t>Tools and Equipment</t>
  </si>
  <si>
    <t>Plant</t>
  </si>
  <si>
    <t>Time Related</t>
  </si>
  <si>
    <t>Environmental on-site reinstatement requirements</t>
  </si>
  <si>
    <t>Security</t>
  </si>
  <si>
    <t>Fixed Cost</t>
  </si>
  <si>
    <t>1.10</t>
  </si>
  <si>
    <t>1.12</t>
  </si>
  <si>
    <t>1.13</t>
  </si>
  <si>
    <t>1.14</t>
  </si>
  <si>
    <t>1.15</t>
  </si>
  <si>
    <t>1.16</t>
  </si>
  <si>
    <t>1.18</t>
  </si>
  <si>
    <t>1.19</t>
  </si>
  <si>
    <t>1.2</t>
  </si>
  <si>
    <t>1.3</t>
  </si>
  <si>
    <t>1.4</t>
  </si>
  <si>
    <t>1.5</t>
  </si>
  <si>
    <t>1.6</t>
  </si>
  <si>
    <t>1.8</t>
  </si>
  <si>
    <t>1.9</t>
  </si>
  <si>
    <t>1.20</t>
  </si>
  <si>
    <t>1.21</t>
  </si>
  <si>
    <t>1.23</t>
  </si>
  <si>
    <t>1.24</t>
  </si>
  <si>
    <t>1.25</t>
  </si>
  <si>
    <t>Quality controller</t>
  </si>
  <si>
    <t>Planner</t>
  </si>
  <si>
    <t>Safety officer</t>
  </si>
  <si>
    <t xml:space="preserve">Accommodation if applicable </t>
  </si>
  <si>
    <t xml:space="preserve">Transportation </t>
  </si>
  <si>
    <t>AMOUNT</t>
  </si>
  <si>
    <t>1.7</t>
  </si>
  <si>
    <t>15 % VAT</t>
  </si>
  <si>
    <t>1.17</t>
  </si>
  <si>
    <t>1.22</t>
  </si>
  <si>
    <t>1.26</t>
  </si>
  <si>
    <t>1.27</t>
  </si>
  <si>
    <t>1.28</t>
  </si>
  <si>
    <t>1.29</t>
  </si>
  <si>
    <t>1.11</t>
  </si>
  <si>
    <t>Contractor's mark up on provisional sum for item 1.28 Contractor to enter percentage and calculate.</t>
  </si>
  <si>
    <t>2.1</t>
  </si>
  <si>
    <t>2.2</t>
  </si>
  <si>
    <t>2.3</t>
  </si>
  <si>
    <t>TOTAL SCHEDULE 1 CARRIED FORWARD TO SUMMARY:</t>
  </si>
  <si>
    <t>SECTION 1: PRELIMINARY AND GENERAL</t>
  </si>
  <si>
    <t>%</t>
  </si>
  <si>
    <t>Dayworks</t>
  </si>
  <si>
    <t>hr</t>
  </si>
  <si>
    <t>SUMMARY OF SCHEDULES</t>
  </si>
  <si>
    <t>TOTAL TENDERED LUMP SUM CARRIED FORWARD TO FORM OF OFFER</t>
  </si>
  <si>
    <t>Contractors’ responsibility for dealing with contractor participation Goal (CPG) sub- contractors for the duration of the contract.</t>
  </si>
  <si>
    <t>Monthly</t>
  </si>
  <si>
    <t>Prov sum</t>
  </si>
  <si>
    <t>SITE CLEARANCE</t>
  </si>
  <si>
    <t>2.1.1</t>
  </si>
  <si>
    <t>2.1.2</t>
  </si>
  <si>
    <t>EXCAVATION</t>
  </si>
  <si>
    <t>2.2.1</t>
  </si>
  <si>
    <t>m³</t>
  </si>
  <si>
    <t>2.2.2</t>
  </si>
  <si>
    <t>2.2.3</t>
  </si>
  <si>
    <t>Extra over items 2.2.1 to 2.2.2 for hard rock excavation (Blasting)</t>
  </si>
  <si>
    <t>2.2.4</t>
  </si>
  <si>
    <t>Intermmediate material (Mechanical Breaker)</t>
  </si>
  <si>
    <t>2.2.5</t>
  </si>
  <si>
    <t>Extra over items 2.2.1 to 2.2.2 for Boulder Class A excavation (provisional)</t>
  </si>
  <si>
    <t>2.2.6</t>
  </si>
  <si>
    <t xml:space="preserve">Extra over sub-item for excavation by hand using hand tool </t>
  </si>
  <si>
    <t>EXCAVATION ANCILLARIES</t>
  </si>
  <si>
    <t>Make up deficiency in backfill material.</t>
  </si>
  <si>
    <t>2.3.1</t>
  </si>
  <si>
    <t>a) From other necessary excavations on site. (provisional)</t>
  </si>
  <si>
    <t>2.3.2</t>
  </si>
  <si>
    <t>c) By importation from commercial or off-site sources selected by the Contractor. (provisional)</t>
  </si>
  <si>
    <t>CONCRETE ENCASEMENT</t>
  </si>
  <si>
    <t>a)25 Mpa Concrete encasement of all underground cables (300mm x 300mm)</t>
  </si>
  <si>
    <t xml:space="preserve">SECTION 2 : EARTHWORKS (TRENCHES)  </t>
  </si>
  <si>
    <t>Excavate in all materials for trenches, backfill, compact and dispose of surplus material, for pipe cables in the following depth catagories :-</t>
  </si>
  <si>
    <t>Clear and grub 3.0 width along centre of pipeline route</t>
  </si>
  <si>
    <t>Remove 150mm thick topsoil along 3m width, stockpile, maintain and reinstate</t>
  </si>
  <si>
    <t>Supply Mushroom Big Head Test Post c/w IR Free Link Panel</t>
  </si>
  <si>
    <t>Supply Concrete Base  1m x 1m x 200mm</t>
  </si>
  <si>
    <t>Supply 16mm PVC/PVC black for pipe &amp; monitor  connection c/w coating repair</t>
  </si>
  <si>
    <t xml:space="preserve">Supply SRE &amp; DC Coupon </t>
  </si>
  <si>
    <t>Supply Stud welding of Pipe and Monitor cable to Pipe c/w coating repair material</t>
  </si>
  <si>
    <t>Supply 1m x1m concrete base and 2m x 2m x200mm surround  c/w 110mm  cable entry pipes and 6mm x200 x200 mesh</t>
  </si>
  <si>
    <t>Supply 16mm ePVC/PVC black for pipe &amp; monitor  connection c/w coating repair</t>
  </si>
  <si>
    <t xml:space="preserve">Supply 7.7kg Bagged Mg anodes with 3m tails </t>
  </si>
  <si>
    <t>Supply Stud welding of Anode cable to Pipe c/w coating repair material</t>
  </si>
  <si>
    <t>Supply External Valve Chamber Bonds all inclusive of Cable,attachment to pipe,conduit,coating repair</t>
  </si>
  <si>
    <t>Rate only</t>
  </si>
  <si>
    <t>Supply Buried Continuity Bonds across flanges,all inclusive of Cable,attachment to pipe,coating repair</t>
  </si>
  <si>
    <t>SECTION 3 :SUPPLY OF THE CATHODIC PROTECTION MATERIAL</t>
  </si>
  <si>
    <t>No.</t>
  </si>
  <si>
    <t>SECTION 4 :INSTALLATION OF THE CATHODIC PROTECTION WORKS</t>
  </si>
  <si>
    <t>Install Mushroom Big Head Test Post c/w IR Free Link Panel</t>
  </si>
  <si>
    <t>Install  Concrete Base  1m x 1m x 200mm</t>
  </si>
  <si>
    <t>Install 16mm PVC/PVC black for pipe &amp; monitor  connection c/w coating repair</t>
  </si>
  <si>
    <t xml:space="preserve">Install SRE &amp; DC Coupon </t>
  </si>
  <si>
    <t>Install Stud welding of Pipe and Monitor cable to Pipe c/w coating repair material</t>
  </si>
  <si>
    <t>Install 1m x1m concrete base and 2m x 2m x 200mm surround c/w 110mm  cable entry pipes and 6mm x200 x200 mesh</t>
  </si>
  <si>
    <t xml:space="preserve">Install 500mm x 500mm concrete block </t>
  </si>
  <si>
    <t>Install Concrete Bunker Type with  cross bond link panel for EWS and UUW c/w shunt, 500w 1ohm resistor IR Free Card</t>
  </si>
  <si>
    <t>Excavate and Trenche to Install 7.7kg Bagged Mg anodes with 3m tails 1.5m deep 3m away from centre of pipeline horizontaly</t>
  </si>
  <si>
    <t>Install Stud welding of Anode cable to Pipe c/w coating repair material</t>
  </si>
  <si>
    <t>Install External Valve Chamber Bonds all inclusive of Excavation,Cable attachment to pipe,conduit,coating repair</t>
  </si>
  <si>
    <t>Install Buried Continuity Bonds across flanges,all inclusive of Excavation Cable attachment to pipe,coating repair</t>
  </si>
  <si>
    <t xml:space="preserve">Sum </t>
  </si>
  <si>
    <r>
      <t xml:space="preserve">Supply 500mm x 500mm </t>
    </r>
    <r>
      <rPr>
        <sz val="10"/>
        <rFont val="Arial"/>
        <family val="2"/>
      </rPr>
      <t xml:space="preserve">concrete block </t>
    </r>
  </si>
  <si>
    <t>3.10</t>
  </si>
  <si>
    <t>3.11</t>
  </si>
  <si>
    <t>3.12</t>
  </si>
  <si>
    <t>3.13</t>
  </si>
  <si>
    <t>3.14</t>
  </si>
  <si>
    <t>3.16</t>
  </si>
  <si>
    <t>Supply Consumbles_Labels,Paint, lugs,cable warning tape ,conduit pipe etc for all applicable items above 3.1 - 3.15</t>
  </si>
  <si>
    <t>3.15</t>
  </si>
  <si>
    <t>4.10</t>
  </si>
  <si>
    <t>4.11</t>
  </si>
  <si>
    <t>4.12</t>
  </si>
  <si>
    <t>4.13</t>
  </si>
  <si>
    <t>4.14</t>
  </si>
  <si>
    <t>4.15</t>
  </si>
  <si>
    <t>4.16</t>
  </si>
  <si>
    <t>Install Consumbles_Labels,Paint, lugs,cable warning tape ,conduit pipe etc for all applicable items above 4.1 - 4.15</t>
  </si>
  <si>
    <t>As-built Drawings</t>
  </si>
  <si>
    <t xml:space="preserve">Hand Over Package </t>
  </si>
  <si>
    <t>Prov-Sum</t>
  </si>
  <si>
    <t>Prov Sum for the additional work demmed necessary but not covered on the BOQ (All shall be first approved by CP-PSP Engineer)</t>
  </si>
  <si>
    <t>Contractor's mark up on provisional sum for item 5.4 Contractor to enter percentage and calculate.</t>
  </si>
  <si>
    <t>Provision of the Community Liaison Officer (CLO) for the duration of contract (6 months)</t>
  </si>
  <si>
    <t xml:space="preserve">(a) 0,0 - 1,5 m. </t>
  </si>
  <si>
    <t>(b) 1,5 - 3,5m. (machine and including shoring)</t>
  </si>
  <si>
    <t xml:space="preserve"> EARTHWORKS (TRENCHES) </t>
  </si>
  <si>
    <t>SUPPLY OF THE CATHODIC PROTECTION MATERIAL</t>
  </si>
  <si>
    <t>INSTALLATION OF THE CATHODIC PROTECTION WORKS</t>
  </si>
  <si>
    <t>ADDITIONAL WORKS</t>
  </si>
  <si>
    <t>Site establisment, including establishment of construction equipment.</t>
  </si>
  <si>
    <t>Provision of security services for exposed infrastructure due to events beyond the contractor's control</t>
  </si>
  <si>
    <t>Meeting with CP consultant</t>
  </si>
  <si>
    <t xml:space="preserve">Disestablishment, including disestablishment of construction equipment </t>
  </si>
  <si>
    <t xml:space="preserve">Site supervion </t>
  </si>
  <si>
    <t>Water and electrical supplies</t>
  </si>
  <si>
    <t>Offices and storage</t>
  </si>
  <si>
    <t>Safety file approval cost</t>
  </si>
  <si>
    <t>Health, Safety &amp; Environmental requirements (inductions, documents, etc.)</t>
  </si>
  <si>
    <t>Tools and equipment</t>
  </si>
  <si>
    <t>Contractual requirements</t>
  </si>
  <si>
    <t xml:space="preserve">Provisional sum for cathodic protection installation monitoring  </t>
  </si>
  <si>
    <t>2.4.1</t>
  </si>
  <si>
    <t>SECTION 5 :ADDITIONAL WORKS</t>
  </si>
  <si>
    <r>
      <t>Supply Concrete Bunker Type with  cross bond link panel for EWS and UUW c/w shunt, 500w 1ohm resistor</t>
    </r>
    <r>
      <rPr>
        <sz val="10"/>
        <color rgb="FF00B0F0"/>
        <rFont val="Arial"/>
        <family val="2"/>
      </rPr>
      <t xml:space="preserve"> </t>
    </r>
    <r>
      <rPr>
        <sz val="10"/>
        <color theme="1"/>
        <rFont val="Arial"/>
        <family val="2"/>
      </rPr>
      <t>and IR Free Card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</si>
</sst>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R&quot;* #,##0.00_);_(&quot;R&quot;* \(#,##0.00\);_(&quot;R&quot;* &quot;-&quot;??_);_(@_)"/>
    <numFmt numFmtId="165" formatCode="[$R-1C09]\ #,##0"/>
    <numFmt numFmtId="166" formatCode="0.0"/>
    <numFmt numFmtId="167" formatCode="_(&quot;R&quot;* #,##0_);_(&quot;R&quot;* \(#,##0\);_(&quot;R&quot;* &quot;-&quot;??_);_(@_)"/>
    <numFmt numFmtId="168" formatCode="&quot;R&quot;#,##0.00"/>
  </numFmts>
  <fonts count="19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color theme="1"/>
      <name val="Arial"/>
      <family val="2"/>
    </font>
    <font>
      <sz val="9"/>
      <color theme="1" tint="0.499984740745262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11"/>
      <color theme="1"/>
      <name val="Arial"/>
      <family val="2"/>
    </font>
    <font>
      <b/>
      <sz val="9"/>
      <color theme="1" tint="0.499984740745262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name val="Arial"/>
      <family val="2"/>
    </font>
    <font>
      <b/>
      <sz val="18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rgb="FF00B0F0"/>
      <name val="Arial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165" fontId="3" fillId="0" borderId="0"/>
    <xf numFmtId="0" fontId="4" fillId="0" borderId="0"/>
    <xf numFmtId="0" fontId="3" fillId="0" borderId="0"/>
    <xf numFmtId="0" fontId="3" fillId="0" borderId="0"/>
    <xf numFmtId="164" fontId="8" fillId="0" borderId="0" applyFont="0" applyFill="0" applyBorder="0" applyAlignment="0" applyProtection="0"/>
    <xf numFmtId="0" fontId="1" fillId="0" borderId="0"/>
    <xf numFmtId="3" fontId="3" fillId="0" borderId="0" applyFont="0" applyFill="0" applyBorder="0" applyAlignment="0" applyProtection="0"/>
  </cellStyleXfs>
  <cellXfs count="164">
    <xf numFmtId="0" fontId="0" fillId="0" borderId="0" xfId="0"/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2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/>
    <xf numFmtId="4" fontId="7" fillId="0" borderId="0" xfId="0" applyNumberFormat="1" applyFont="1" applyAlignment="1">
      <alignment horizontal="center" vertical="center" wrapText="1"/>
    </xf>
    <xf numFmtId="4" fontId="5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" fontId="5" fillId="0" borderId="0" xfId="0" applyNumberFormat="1" applyFont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justify" vertical="top" wrapText="1"/>
    </xf>
    <xf numFmtId="0" fontId="8" fillId="0" borderId="6" xfId="0" applyFont="1" applyBorder="1" applyAlignment="1">
      <alignment horizontal="center" vertical="center" wrapText="1"/>
    </xf>
    <xf numFmtId="1" fontId="8" fillId="0" borderId="6" xfId="0" applyNumberFormat="1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 wrapText="1"/>
    </xf>
    <xf numFmtId="0" fontId="16" fillId="0" borderId="6" xfId="0" applyFont="1" applyBorder="1" applyAlignment="1">
      <alignment vertical="top" wrapText="1"/>
    </xf>
    <xf numFmtId="0" fontId="3" fillId="0" borderId="6" xfId="0" applyFont="1" applyBorder="1" applyAlignment="1">
      <alignment horizontal="center" vertical="center" wrapText="1"/>
    </xf>
    <xf numFmtId="1" fontId="3" fillId="0" borderId="6" xfId="0" applyNumberFormat="1" applyFont="1" applyBorder="1" applyAlignment="1">
      <alignment horizontal="center" vertical="center" wrapText="1"/>
    </xf>
    <xf numFmtId="3" fontId="8" fillId="0" borderId="6" xfId="0" applyNumberFormat="1" applyFont="1" applyBorder="1" applyAlignment="1">
      <alignment horizontal="center" vertical="center" wrapText="1"/>
    </xf>
    <xf numFmtId="3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vertical="top" wrapText="1"/>
    </xf>
    <xf numFmtId="2" fontId="8" fillId="0" borderId="6" xfId="0" applyNumberFormat="1" applyFont="1" applyBorder="1" applyAlignment="1">
      <alignment horizontal="center" vertical="top" wrapText="1"/>
    </xf>
    <xf numFmtId="0" fontId="0" fillId="0" borderId="6" xfId="0" applyBorder="1" applyAlignment="1">
      <alignment horizontal="justify" vertical="top" wrapText="1"/>
    </xf>
    <xf numFmtId="0" fontId="0" fillId="0" borderId="6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9" xfId="2" applyFont="1" applyBorder="1" applyAlignment="1">
      <alignment horizontal="center" vertical="center"/>
    </xf>
    <xf numFmtId="0" fontId="3" fillId="0" borderId="16" xfId="2" applyFont="1" applyBorder="1" applyAlignment="1">
      <alignment horizontal="center" vertical="center"/>
    </xf>
    <xf numFmtId="0" fontId="3" fillId="0" borderId="19" xfId="2" applyFont="1" applyBorder="1" applyAlignment="1">
      <alignment horizontal="right" vertical="center"/>
    </xf>
    <xf numFmtId="0" fontId="3" fillId="0" borderId="0" xfId="2" applyFont="1" applyAlignment="1">
      <alignment horizontal="left" vertical="center"/>
    </xf>
    <xf numFmtId="4" fontId="16" fillId="0" borderId="17" xfId="0" applyNumberFormat="1" applyFont="1" applyBorder="1" applyAlignment="1">
      <alignment horizontal="center" vertical="center"/>
    </xf>
    <xf numFmtId="167" fontId="16" fillId="0" borderId="15" xfId="5" applyNumberFormat="1" applyFont="1" applyBorder="1" applyAlignment="1">
      <alignment horizontal="center" vertical="center"/>
    </xf>
    <xf numFmtId="0" fontId="3" fillId="0" borderId="11" xfId="2" applyFont="1" applyBorder="1" applyAlignment="1">
      <alignment horizontal="right" vertical="center"/>
    </xf>
    <xf numFmtId="167" fontId="16" fillId="0" borderId="13" xfId="5" applyNumberFormat="1" applyFont="1" applyBorder="1" applyAlignment="1">
      <alignment horizontal="center" vertical="center"/>
    </xf>
    <xf numFmtId="0" fontId="16" fillId="0" borderId="9" xfId="2" applyFont="1" applyBorder="1" applyAlignment="1">
      <alignment horizontal="center" vertical="center"/>
    </xf>
    <xf numFmtId="0" fontId="16" fillId="0" borderId="10" xfId="2" applyFont="1" applyBorder="1" applyAlignment="1">
      <alignment horizontal="center" vertical="center"/>
    </xf>
    <xf numFmtId="0" fontId="3" fillId="0" borderId="10" xfId="2" applyFont="1" applyBorder="1" applyAlignment="1">
      <alignment horizontal="right" vertical="center"/>
    </xf>
    <xf numFmtId="0" fontId="3" fillId="0" borderId="10" xfId="2" applyFont="1" applyBorder="1" applyAlignment="1">
      <alignment horizontal="left" vertical="center"/>
    </xf>
    <xf numFmtId="0" fontId="3" fillId="0" borderId="10" xfId="2" applyFont="1" applyBorder="1" applyAlignment="1">
      <alignment horizontal="center" vertical="center"/>
    </xf>
    <xf numFmtId="3" fontId="16" fillId="0" borderId="17" xfId="0" applyNumberFormat="1" applyFont="1" applyBorder="1" applyAlignment="1">
      <alignment horizontal="center" vertical="center"/>
    </xf>
    <xf numFmtId="0" fontId="16" fillId="0" borderId="19" xfId="2" applyFont="1" applyBorder="1" applyAlignment="1">
      <alignment vertical="center"/>
    </xf>
    <xf numFmtId="0" fontId="16" fillId="0" borderId="0" xfId="2" applyFont="1" applyAlignment="1">
      <alignment horizontal="center" vertical="center"/>
    </xf>
    <xf numFmtId="0" fontId="16" fillId="0" borderId="19" xfId="2" applyFont="1" applyBorder="1" applyAlignment="1">
      <alignment horizontal="center" vertical="center"/>
    </xf>
    <xf numFmtId="0" fontId="3" fillId="0" borderId="0" xfId="2" applyFont="1" applyAlignment="1">
      <alignment horizontal="right" vertical="center"/>
    </xf>
    <xf numFmtId="0" fontId="3" fillId="0" borderId="0" xfId="2" applyFont="1" applyAlignment="1">
      <alignment horizontal="center" vertical="center"/>
    </xf>
    <xf numFmtId="0" fontId="16" fillId="0" borderId="11" xfId="2" applyFont="1" applyBorder="1" applyAlignment="1">
      <alignment horizontal="center" vertical="center"/>
    </xf>
    <xf numFmtId="0" fontId="16" fillId="0" borderId="12" xfId="2" applyFont="1" applyBorder="1" applyAlignment="1">
      <alignment horizontal="center" vertical="center"/>
    </xf>
    <xf numFmtId="0" fontId="3" fillId="0" borderId="12" xfId="2" applyFont="1" applyBorder="1" applyAlignment="1">
      <alignment horizontal="right" vertical="center"/>
    </xf>
    <xf numFmtId="0" fontId="3" fillId="0" borderId="12" xfId="2" applyFont="1" applyBorder="1" applyAlignment="1">
      <alignment horizontal="left" vertical="center"/>
    </xf>
    <xf numFmtId="0" fontId="3" fillId="0" borderId="12" xfId="2" applyFont="1" applyBorder="1" applyAlignment="1">
      <alignment horizontal="center" vertical="center"/>
    </xf>
    <xf numFmtId="0" fontId="16" fillId="0" borderId="11" xfId="2" applyFont="1" applyBorder="1" applyAlignment="1">
      <alignment vertical="center"/>
    </xf>
    <xf numFmtId="0" fontId="16" fillId="0" borderId="12" xfId="2" applyFont="1" applyBorder="1" applyAlignment="1">
      <alignment vertical="center"/>
    </xf>
    <xf numFmtId="0" fontId="3" fillId="0" borderId="12" xfId="2" applyFont="1" applyBorder="1" applyAlignment="1">
      <alignment vertical="center"/>
    </xf>
    <xf numFmtId="0" fontId="3" fillId="0" borderId="12" xfId="2" applyFont="1" applyBorder="1" applyAlignment="1">
      <alignment horizontal="left" vertical="center" indent="1"/>
    </xf>
    <xf numFmtId="0" fontId="3" fillId="0" borderId="29" xfId="2" applyFont="1" applyBorder="1" applyAlignment="1">
      <alignment horizontal="right" vertical="center"/>
    </xf>
    <xf numFmtId="167" fontId="16" fillId="0" borderId="28" xfId="5" applyNumberFormat="1" applyFont="1" applyBorder="1" applyAlignment="1">
      <alignment horizontal="center" vertical="center"/>
    </xf>
    <xf numFmtId="0" fontId="16" fillId="0" borderId="0" xfId="2" applyFont="1" applyAlignment="1">
      <alignment vertical="center"/>
    </xf>
    <xf numFmtId="4" fontId="16" fillId="0" borderId="6" xfId="0" applyNumberFormat="1" applyFont="1" applyBorder="1" applyAlignment="1">
      <alignment horizontal="center" vertical="center" wrapText="1"/>
    </xf>
    <xf numFmtId="4" fontId="17" fillId="0" borderId="6" xfId="0" applyNumberFormat="1" applyFont="1" applyBorder="1" applyAlignment="1">
      <alignment horizontal="center" vertical="center" wrapText="1"/>
    </xf>
    <xf numFmtId="165" fontId="16" fillId="0" borderId="6" xfId="1" applyFont="1" applyBorder="1" applyAlignment="1">
      <alignment horizontal="center" vertical="center" wrapText="1"/>
    </xf>
    <xf numFmtId="1" fontId="16" fillId="0" borderId="6" xfId="1" applyNumberFormat="1" applyFont="1" applyBorder="1" applyAlignment="1">
      <alignment horizontal="center" vertical="center" wrapText="1"/>
    </xf>
    <xf numFmtId="0" fontId="16" fillId="0" borderId="19" xfId="2" applyFont="1" applyBorder="1" applyAlignment="1">
      <alignment horizontal="left" vertical="center"/>
    </xf>
    <xf numFmtId="2" fontId="3" fillId="0" borderId="6" xfId="0" applyNumberFormat="1" applyFont="1" applyBorder="1" applyAlignment="1">
      <alignment horizontal="center" vertical="top" wrapText="1"/>
    </xf>
    <xf numFmtId="0" fontId="16" fillId="0" borderId="27" xfId="0" applyFont="1" applyBorder="1" applyAlignment="1">
      <alignment vertical="top" wrapText="1"/>
    </xf>
    <xf numFmtId="0" fontId="16" fillId="0" borderId="24" xfId="0" applyFont="1" applyBorder="1" applyAlignment="1">
      <alignment vertical="top" wrapText="1"/>
    </xf>
    <xf numFmtId="1" fontId="0" fillId="0" borderId="6" xfId="0" applyNumberForma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3" fontId="3" fillId="0" borderId="4" xfId="0" applyNumberFormat="1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top" wrapText="1"/>
    </xf>
    <xf numFmtId="165" fontId="16" fillId="0" borderId="26" xfId="1" applyFont="1" applyBorder="1" applyAlignment="1">
      <alignment horizontal="center" vertical="center" wrapText="1"/>
    </xf>
    <xf numFmtId="165" fontId="16" fillId="0" borderId="27" xfId="1" applyFont="1" applyBorder="1" applyAlignment="1">
      <alignment horizontal="center" vertical="center" wrapText="1"/>
    </xf>
    <xf numFmtId="1" fontId="16" fillId="0" borderId="27" xfId="1" applyNumberFormat="1" applyFont="1" applyBorder="1" applyAlignment="1">
      <alignment horizontal="center" vertical="center" wrapText="1"/>
    </xf>
    <xf numFmtId="4" fontId="17" fillId="0" borderId="27" xfId="0" applyNumberFormat="1" applyFont="1" applyBorder="1" applyAlignment="1">
      <alignment horizontal="center" vertical="center" wrapText="1"/>
    </xf>
    <xf numFmtId="4" fontId="16" fillId="0" borderId="24" xfId="0" applyNumberFormat="1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justify" vertical="top" wrapText="1"/>
    </xf>
    <xf numFmtId="3" fontId="0" fillId="0" borderId="6" xfId="0" applyNumberFormat="1" applyBorder="1" applyAlignment="1">
      <alignment horizontal="center" vertical="center" wrapText="1"/>
    </xf>
    <xf numFmtId="0" fontId="8" fillId="0" borderId="6" xfId="6" applyFont="1" applyBorder="1" applyAlignment="1">
      <alignment horizontal="center" vertical="center"/>
    </xf>
    <xf numFmtId="0" fontId="8" fillId="0" borderId="6" xfId="6" applyFont="1" applyBorder="1" applyAlignment="1">
      <alignment vertical="center" wrapText="1"/>
    </xf>
    <xf numFmtId="168" fontId="8" fillId="0" borderId="6" xfId="6" applyNumberFormat="1" applyFont="1" applyBorder="1" applyAlignment="1">
      <alignment horizontal="center" vertical="center"/>
    </xf>
    <xf numFmtId="0" fontId="8" fillId="0" borderId="6" xfId="6" applyFont="1" applyBorder="1"/>
    <xf numFmtId="49" fontId="8" fillId="0" borderId="6" xfId="6" applyNumberFormat="1" applyFont="1" applyBorder="1" applyAlignment="1">
      <alignment horizontal="center" vertical="center"/>
    </xf>
    <xf numFmtId="0" fontId="3" fillId="0" borderId="6" xfId="6" applyFont="1" applyBorder="1" applyAlignment="1">
      <alignment horizontal="center" vertical="center"/>
    </xf>
    <xf numFmtId="49" fontId="0" fillId="0" borderId="6" xfId="6" applyNumberFormat="1" applyFont="1" applyBorder="1" applyAlignment="1">
      <alignment horizontal="center" vertical="center"/>
    </xf>
    <xf numFmtId="0" fontId="0" fillId="0" borderId="6" xfId="6" applyFont="1" applyBorder="1" applyAlignment="1">
      <alignment vertical="center" wrapText="1"/>
    </xf>
    <xf numFmtId="166" fontId="3" fillId="0" borderId="6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 wrapText="1" indent="3"/>
    </xf>
    <xf numFmtId="168" fontId="8" fillId="0" borderId="6" xfId="0" applyNumberFormat="1" applyFont="1" applyBorder="1" applyAlignment="1">
      <alignment horizontal="center" vertical="center" wrapText="1"/>
    </xf>
    <xf numFmtId="168" fontId="3" fillId="0" borderId="6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top" wrapText="1"/>
    </xf>
    <xf numFmtId="4" fontId="0" fillId="0" borderId="6" xfId="0" applyNumberFormat="1" applyBorder="1" applyAlignment="1">
      <alignment horizontal="center" vertical="center" wrapText="1"/>
    </xf>
    <xf numFmtId="0" fontId="0" fillId="0" borderId="6" xfId="6" applyFont="1" applyBorder="1" applyAlignment="1">
      <alignment horizontal="center" vertical="center"/>
    </xf>
    <xf numFmtId="168" fontId="0" fillId="0" borderId="6" xfId="6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168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wrapText="1"/>
    </xf>
    <xf numFmtId="0" fontId="0" fillId="0" borderId="6" xfId="0" applyBorder="1" applyAlignment="1">
      <alignment horizontal="center"/>
    </xf>
    <xf numFmtId="0" fontId="0" fillId="0" borderId="6" xfId="6" applyFont="1" applyBorder="1"/>
    <xf numFmtId="1" fontId="0" fillId="0" borderId="4" xfId="0" applyNumberFormat="1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top" wrapText="1"/>
    </xf>
    <xf numFmtId="0" fontId="8" fillId="0" borderId="6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right" vertical="center" wrapText="1"/>
    </xf>
    <xf numFmtId="0" fontId="17" fillId="0" borderId="23" xfId="0" applyFont="1" applyBorder="1" applyAlignment="1">
      <alignment horizontal="right" vertical="center" wrapText="1"/>
    </xf>
    <xf numFmtId="0" fontId="17" fillId="0" borderId="5" xfId="0" applyFont="1" applyBorder="1" applyAlignment="1">
      <alignment horizontal="right" vertical="center" wrapText="1"/>
    </xf>
    <xf numFmtId="0" fontId="17" fillId="0" borderId="25" xfId="0" applyFont="1" applyBorder="1" applyAlignment="1">
      <alignment horizontal="right" vertical="center" wrapText="1"/>
    </xf>
    <xf numFmtId="0" fontId="17" fillId="0" borderId="22" xfId="0" applyFont="1" applyBorder="1" applyAlignment="1">
      <alignment horizontal="right" vertical="center" wrapText="1"/>
    </xf>
    <xf numFmtId="3" fontId="16" fillId="0" borderId="1" xfId="0" applyNumberFormat="1" applyFont="1" applyBorder="1" applyAlignment="1">
      <alignment horizontal="center" vertical="center" wrapText="1"/>
    </xf>
    <xf numFmtId="3" fontId="16" fillId="0" borderId="4" xfId="0" applyNumberFormat="1" applyFont="1" applyBorder="1" applyAlignment="1">
      <alignment horizontal="center" vertical="center" wrapText="1"/>
    </xf>
    <xf numFmtId="165" fontId="16" fillId="0" borderId="6" xfId="1" applyFont="1" applyBorder="1" applyAlignment="1">
      <alignment horizontal="center" vertical="center" wrapText="1"/>
    </xf>
    <xf numFmtId="1" fontId="16" fillId="0" borderId="6" xfId="1" applyNumberFormat="1" applyFont="1" applyBorder="1" applyAlignment="1">
      <alignment horizontal="center" vertical="center" wrapText="1"/>
    </xf>
    <xf numFmtId="4" fontId="17" fillId="0" borderId="6" xfId="0" applyNumberFormat="1" applyFont="1" applyBorder="1" applyAlignment="1">
      <alignment horizontal="center" vertical="center" wrapText="1"/>
    </xf>
    <xf numFmtId="4" fontId="16" fillId="0" borderId="6" xfId="0" applyNumberFormat="1" applyFont="1" applyBorder="1" applyAlignment="1">
      <alignment horizontal="center" vertical="center" wrapText="1"/>
    </xf>
    <xf numFmtId="0" fontId="16" fillId="0" borderId="6" xfId="0" applyFont="1" applyBorder="1" applyAlignment="1">
      <alignment horizontal="left" vertical="top" wrapText="1"/>
    </xf>
    <xf numFmtId="167" fontId="16" fillId="0" borderId="15" xfId="5" applyNumberFormat="1" applyFont="1" applyBorder="1" applyAlignment="1">
      <alignment horizontal="center" vertical="center"/>
    </xf>
    <xf numFmtId="167" fontId="16" fillId="0" borderId="13" xfId="5" applyNumberFormat="1" applyFont="1" applyBorder="1" applyAlignment="1">
      <alignment horizontal="center" vertical="center"/>
    </xf>
    <xf numFmtId="0" fontId="16" fillId="0" borderId="19" xfId="2" applyFont="1" applyBorder="1" applyAlignment="1">
      <alignment horizontal="left" vertical="center"/>
    </xf>
    <xf numFmtId="0" fontId="16" fillId="0" borderId="0" xfId="2" applyFont="1" applyAlignment="1">
      <alignment horizontal="left" vertical="center"/>
    </xf>
    <xf numFmtId="0" fontId="3" fillId="0" borderId="11" xfId="2" applyFont="1" applyBorder="1" applyAlignment="1">
      <alignment horizontal="center" vertical="center"/>
    </xf>
    <xf numFmtId="0" fontId="3" fillId="0" borderId="14" xfId="2" applyFont="1" applyBorder="1" applyAlignment="1">
      <alignment horizontal="center" vertical="center"/>
    </xf>
    <xf numFmtId="0" fontId="16" fillId="0" borderId="0" xfId="2" applyFont="1" applyAlignment="1">
      <alignment vertical="center"/>
    </xf>
    <xf numFmtId="0" fontId="16" fillId="0" borderId="16" xfId="2" applyFont="1" applyBorder="1" applyAlignment="1">
      <alignment vertical="center"/>
    </xf>
    <xf numFmtId="0" fontId="16" fillId="0" borderId="12" xfId="2" applyFont="1" applyBorder="1" applyAlignment="1">
      <alignment vertical="center"/>
    </xf>
    <xf numFmtId="0" fontId="16" fillId="0" borderId="14" xfId="2" applyFont="1" applyBorder="1" applyAlignment="1">
      <alignment vertical="center"/>
    </xf>
    <xf numFmtId="165" fontId="16" fillId="0" borderId="20" xfId="1" applyFont="1" applyBorder="1" applyAlignment="1">
      <alignment horizontal="center" vertical="center" wrapText="1"/>
    </xf>
    <xf numFmtId="165" fontId="16" fillId="0" borderId="21" xfId="1" applyFont="1" applyBorder="1" applyAlignment="1">
      <alignment horizontal="center" vertical="center" wrapText="1"/>
    </xf>
    <xf numFmtId="165" fontId="16" fillId="0" borderId="7" xfId="1" applyFont="1" applyBorder="1" applyAlignment="1">
      <alignment horizontal="center" vertical="center" wrapText="1"/>
    </xf>
    <xf numFmtId="165" fontId="16" fillId="0" borderId="8" xfId="1" applyFont="1" applyBorder="1" applyAlignment="1">
      <alignment horizontal="center" vertical="center" wrapText="1"/>
    </xf>
    <xf numFmtId="0" fontId="3" fillId="0" borderId="19" xfId="2" applyFont="1" applyBorder="1" applyAlignment="1">
      <alignment horizontal="center" vertical="center"/>
    </xf>
    <xf numFmtId="0" fontId="3" fillId="0" borderId="16" xfId="2" applyFont="1" applyBorder="1" applyAlignment="1">
      <alignment horizontal="center" vertical="center"/>
    </xf>
    <xf numFmtId="0" fontId="3" fillId="0" borderId="29" xfId="2" applyFont="1" applyBorder="1" applyAlignment="1">
      <alignment horizontal="center" vertical="center"/>
    </xf>
    <xf numFmtId="0" fontId="3" fillId="0" borderId="30" xfId="2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 indent="3"/>
    </xf>
    <xf numFmtId="165" fontId="16" fillId="0" borderId="9" xfId="1" applyFont="1" applyBorder="1" applyAlignment="1">
      <alignment horizontal="center" vertical="center" wrapText="1"/>
    </xf>
    <xf numFmtId="165" fontId="16" fillId="0" borderId="10" xfId="1" applyFont="1" applyBorder="1" applyAlignment="1">
      <alignment horizontal="center" vertical="center" wrapText="1"/>
    </xf>
    <xf numFmtId="165" fontId="16" fillId="0" borderId="18" xfId="1" applyFont="1" applyBorder="1" applyAlignment="1">
      <alignment horizontal="center" vertical="center" wrapText="1"/>
    </xf>
    <xf numFmtId="165" fontId="16" fillId="0" borderId="11" xfId="1" applyFont="1" applyBorder="1" applyAlignment="1">
      <alignment horizontal="center" vertical="center" wrapText="1"/>
    </xf>
    <xf numFmtId="165" fontId="16" fillId="0" borderId="12" xfId="1" applyFont="1" applyBorder="1" applyAlignment="1">
      <alignment horizontal="center" vertical="center" wrapText="1"/>
    </xf>
    <xf numFmtId="165" fontId="16" fillId="0" borderId="14" xfId="1" applyFont="1" applyBorder="1" applyAlignment="1">
      <alignment horizontal="center" vertical="center" wrapText="1"/>
    </xf>
    <xf numFmtId="0" fontId="16" fillId="0" borderId="31" xfId="2" applyFont="1" applyBorder="1" applyAlignment="1">
      <alignment vertical="center"/>
    </xf>
    <xf numFmtId="0" fontId="16" fillId="0" borderId="30" xfId="2" applyFont="1" applyBorder="1" applyAlignment="1">
      <alignment vertical="center"/>
    </xf>
    <xf numFmtId="0" fontId="3" fillId="0" borderId="0" xfId="2" applyFont="1" applyAlignment="1">
      <alignment horizontal="left" vertical="center"/>
    </xf>
    <xf numFmtId="0" fontId="3" fillId="0" borderId="16" xfId="2" applyFont="1" applyBorder="1" applyAlignment="1">
      <alignment horizontal="left" vertical="center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4" fontId="16" fillId="0" borderId="17" xfId="0" applyNumberFormat="1" applyFont="1" applyBorder="1" applyAlignment="1">
      <alignment horizontal="center" vertical="center"/>
    </xf>
    <xf numFmtId="4" fontId="16" fillId="0" borderId="13" xfId="0" applyNumberFormat="1" applyFont="1" applyBorder="1" applyAlignment="1">
      <alignment horizontal="center" vertical="center"/>
    </xf>
  </cellXfs>
  <cellStyles count="8">
    <cellStyle name="Comma0" xfId="7" xr:uid="{99E30227-1509-407A-BA29-E45B92901B29}"/>
    <cellStyle name="Currency" xfId="5" builtinId="4"/>
    <cellStyle name="Normal" xfId="0" builtinId="0"/>
    <cellStyle name="Normal 10" xfId="4" xr:uid="{00000000-0005-0000-0000-000002000000}"/>
    <cellStyle name="Normal 2" xfId="1" xr:uid="{00000000-0005-0000-0000-000003000000}"/>
    <cellStyle name="Normal 2 4" xfId="3" xr:uid="{00000000-0005-0000-0000-000004000000}"/>
    <cellStyle name="Normal 3" xfId="2" xr:uid="{00000000-0005-0000-0000-000005000000}"/>
    <cellStyle name="Normal 4" xfId="6" xr:uid="{885FA117-3E21-4BCA-83E7-E8FC273D1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A5F94-7EFD-4D0E-81C2-255050CD62C7}">
  <sheetPr>
    <pageSetUpPr fitToPage="1"/>
  </sheetPr>
  <dimension ref="A1:F46"/>
  <sheetViews>
    <sheetView tabSelected="1" topLeftCell="A8" zoomScale="110" zoomScaleNormal="110" zoomScaleSheetLayoutView="100" zoomScalePageLayoutView="110" workbookViewId="0">
      <selection activeCell="G1" sqref="G1"/>
    </sheetView>
  </sheetViews>
  <sheetFormatPr defaultColWidth="77" defaultRowHeight="11.4" x14ac:dyDescent="0.4"/>
  <cols>
    <col min="1" max="1" width="6.21875" style="9" customWidth="1"/>
    <col min="2" max="2" width="46.44140625" style="4" customWidth="1"/>
    <col min="3" max="3" width="7.5546875" style="9" bestFit="1" customWidth="1"/>
    <col min="4" max="4" width="11.5" style="15" bestFit="1" customWidth="1"/>
    <col min="5" max="5" width="11.6640625" style="12" bestFit="1" customWidth="1"/>
    <col min="6" max="6" width="14.109375" style="11" customWidth="1"/>
    <col min="7" max="7" width="7.33203125" style="4" customWidth="1"/>
    <col min="8" max="16384" width="77" style="4"/>
  </cols>
  <sheetData>
    <row r="1" spans="1:6" ht="13.05" customHeight="1" x14ac:dyDescent="0.4">
      <c r="A1" s="122" t="s">
        <v>0</v>
      </c>
      <c r="B1" s="122" t="s">
        <v>1</v>
      </c>
      <c r="C1" s="122" t="s">
        <v>2</v>
      </c>
      <c r="D1" s="123" t="s">
        <v>3</v>
      </c>
      <c r="E1" s="124" t="s">
        <v>4</v>
      </c>
      <c r="F1" s="125" t="s">
        <v>52</v>
      </c>
    </row>
    <row r="2" spans="1:6" ht="12" customHeight="1" x14ac:dyDescent="0.4">
      <c r="A2" s="122"/>
      <c r="B2" s="122"/>
      <c r="C2" s="122"/>
      <c r="D2" s="123"/>
      <c r="E2" s="124"/>
      <c r="F2" s="125"/>
    </row>
    <row r="3" spans="1:6" ht="12" customHeight="1" x14ac:dyDescent="0.4">
      <c r="A3" s="79"/>
      <c r="B3" s="80"/>
      <c r="C3" s="80"/>
      <c r="D3" s="81"/>
      <c r="E3" s="82"/>
      <c r="F3" s="83"/>
    </row>
    <row r="4" spans="1:6" s="5" customFormat="1" ht="12.3" x14ac:dyDescent="0.4">
      <c r="A4" s="18">
        <v>1</v>
      </c>
      <c r="B4" s="85" t="s">
        <v>67</v>
      </c>
      <c r="C4" s="20"/>
      <c r="D4" s="21"/>
      <c r="E4" s="22"/>
      <c r="F4" s="23"/>
    </row>
    <row r="5" spans="1:6" s="5" customFormat="1" ht="12.3" x14ac:dyDescent="0.4">
      <c r="A5" s="18"/>
      <c r="B5" s="19"/>
      <c r="C5" s="20"/>
      <c r="D5" s="21"/>
      <c r="E5" s="22"/>
      <c r="F5" s="23"/>
    </row>
    <row r="6" spans="1:6" s="5" customFormat="1" ht="12.3" x14ac:dyDescent="0.4">
      <c r="A6" s="24"/>
      <c r="B6" s="25" t="s">
        <v>26</v>
      </c>
      <c r="C6" s="26"/>
      <c r="D6" s="27"/>
      <c r="E6" s="28"/>
      <c r="F6" s="28"/>
    </row>
    <row r="7" spans="1:6" s="5" customFormat="1" ht="12.3" x14ac:dyDescent="0.4">
      <c r="A7" s="24" t="s">
        <v>11</v>
      </c>
      <c r="B7" s="16" t="s">
        <v>170</v>
      </c>
      <c r="C7" s="26" t="s">
        <v>6</v>
      </c>
      <c r="D7" s="27">
        <v>1</v>
      </c>
      <c r="E7" s="29"/>
      <c r="F7" s="29"/>
    </row>
    <row r="8" spans="1:6" s="5" customFormat="1" ht="24.6" x14ac:dyDescent="0.4">
      <c r="A8" s="24" t="s">
        <v>35</v>
      </c>
      <c r="B8" s="16" t="s">
        <v>160</v>
      </c>
      <c r="C8" s="26" t="s">
        <v>6</v>
      </c>
      <c r="D8" s="27">
        <v>1</v>
      </c>
      <c r="E8" s="29"/>
      <c r="F8" s="29"/>
    </row>
    <row r="9" spans="1:6" s="5" customFormat="1" ht="12.3" x14ac:dyDescent="0.4">
      <c r="A9" s="24" t="s">
        <v>36</v>
      </c>
      <c r="B9" s="16" t="s">
        <v>166</v>
      </c>
      <c r="C9" s="26" t="s">
        <v>6</v>
      </c>
      <c r="D9" s="27">
        <v>1</v>
      </c>
      <c r="E9" s="29"/>
      <c r="F9" s="29"/>
    </row>
    <row r="10" spans="1:6" s="5" customFormat="1" ht="12.3" x14ac:dyDescent="0.4">
      <c r="A10" s="24" t="s">
        <v>37</v>
      </c>
      <c r="B10" s="16" t="s">
        <v>20</v>
      </c>
      <c r="C10" s="26" t="s">
        <v>6</v>
      </c>
      <c r="D10" s="27">
        <v>1</v>
      </c>
      <c r="E10" s="29"/>
      <c r="F10" s="29"/>
    </row>
    <row r="11" spans="1:6" s="5" customFormat="1" ht="12.3" x14ac:dyDescent="0.4">
      <c r="A11" s="24" t="s">
        <v>38</v>
      </c>
      <c r="B11" s="16" t="s">
        <v>169</v>
      </c>
      <c r="C11" s="26" t="s">
        <v>6</v>
      </c>
      <c r="D11" s="21">
        <v>1</v>
      </c>
      <c r="E11" s="29"/>
      <c r="F11" s="29"/>
    </row>
    <row r="12" spans="1:6" s="5" customFormat="1" ht="12.3" x14ac:dyDescent="0.4">
      <c r="A12" s="24" t="s">
        <v>39</v>
      </c>
      <c r="B12" s="16" t="s">
        <v>165</v>
      </c>
      <c r="C12" s="26" t="s">
        <v>6</v>
      </c>
      <c r="D12" s="21">
        <v>1</v>
      </c>
      <c r="E12" s="29"/>
      <c r="F12" s="29"/>
    </row>
    <row r="13" spans="1:6" s="5" customFormat="1" ht="12.3" x14ac:dyDescent="0.4">
      <c r="A13" s="24" t="s">
        <v>53</v>
      </c>
      <c r="B13" s="16" t="s">
        <v>22</v>
      </c>
      <c r="C13" s="26" t="s">
        <v>6</v>
      </c>
      <c r="D13" s="27">
        <v>1</v>
      </c>
      <c r="E13" s="29"/>
      <c r="F13" s="29"/>
    </row>
    <row r="14" spans="1:6" s="5" customFormat="1" ht="24.6" x14ac:dyDescent="0.4">
      <c r="A14" s="24" t="s">
        <v>40</v>
      </c>
      <c r="B14" s="16" t="s">
        <v>168</v>
      </c>
      <c r="C14" s="26" t="s">
        <v>6</v>
      </c>
      <c r="D14" s="21">
        <v>1</v>
      </c>
      <c r="E14" s="29"/>
      <c r="F14" s="29"/>
    </row>
    <row r="15" spans="1:6" s="5" customFormat="1" ht="12.3" x14ac:dyDescent="0.4">
      <c r="A15" s="24" t="s">
        <v>41</v>
      </c>
      <c r="B15" s="16" t="s">
        <v>167</v>
      </c>
      <c r="C15" s="26" t="s">
        <v>6</v>
      </c>
      <c r="D15" s="21">
        <v>1</v>
      </c>
      <c r="E15" s="29"/>
      <c r="F15" s="29"/>
    </row>
    <row r="16" spans="1:6" s="5" customFormat="1" ht="24.6" x14ac:dyDescent="0.4">
      <c r="A16" s="24" t="s">
        <v>27</v>
      </c>
      <c r="B16" s="16" t="s">
        <v>163</v>
      </c>
      <c r="C16" s="26" t="s">
        <v>6</v>
      </c>
      <c r="D16" s="27">
        <v>1</v>
      </c>
      <c r="E16" s="29"/>
      <c r="F16" s="29"/>
    </row>
    <row r="17" spans="1:6" s="5" customFormat="1" ht="12.3" x14ac:dyDescent="0.4">
      <c r="A17" s="24"/>
      <c r="B17" s="30"/>
      <c r="C17" s="26"/>
      <c r="D17" s="27"/>
      <c r="E17" s="28"/>
      <c r="F17" s="29"/>
    </row>
    <row r="18" spans="1:6" s="5" customFormat="1" ht="12.3" x14ac:dyDescent="0.4">
      <c r="A18" s="24"/>
      <c r="B18" s="17" t="s">
        <v>23</v>
      </c>
      <c r="C18" s="26"/>
      <c r="D18" s="27"/>
      <c r="E18" s="28"/>
      <c r="F18" s="29"/>
    </row>
    <row r="19" spans="1:6" s="5" customFormat="1" ht="12.3" x14ac:dyDescent="0.4">
      <c r="A19" s="24" t="s">
        <v>61</v>
      </c>
      <c r="B19" s="16" t="s">
        <v>19</v>
      </c>
      <c r="C19" s="26" t="s">
        <v>74</v>
      </c>
      <c r="D19" s="21">
        <v>8</v>
      </c>
      <c r="E19" s="28"/>
      <c r="F19" s="29"/>
    </row>
    <row r="20" spans="1:6" s="5" customFormat="1" ht="24.6" x14ac:dyDescent="0.4">
      <c r="A20" s="24" t="s">
        <v>28</v>
      </c>
      <c r="B20" s="16" t="s">
        <v>160</v>
      </c>
      <c r="C20" s="26" t="s">
        <v>74</v>
      </c>
      <c r="D20" s="21">
        <v>8</v>
      </c>
      <c r="E20" s="28"/>
      <c r="F20" s="29"/>
    </row>
    <row r="21" spans="1:6" s="5" customFormat="1" ht="12.3" x14ac:dyDescent="0.4">
      <c r="A21" s="24" t="s">
        <v>29</v>
      </c>
      <c r="B21" s="16" t="s">
        <v>166</v>
      </c>
      <c r="C21" s="26" t="s">
        <v>74</v>
      </c>
      <c r="D21" s="21">
        <v>8</v>
      </c>
      <c r="E21" s="28"/>
      <c r="F21" s="29"/>
    </row>
    <row r="22" spans="1:6" s="5" customFormat="1" ht="12.3" x14ac:dyDescent="0.4">
      <c r="A22" s="24" t="s">
        <v>30</v>
      </c>
      <c r="B22" s="16" t="s">
        <v>20</v>
      </c>
      <c r="C22" s="26" t="s">
        <v>74</v>
      </c>
      <c r="D22" s="21">
        <v>8</v>
      </c>
      <c r="E22" s="28"/>
      <c r="F22" s="29"/>
    </row>
    <row r="23" spans="1:6" s="5" customFormat="1" ht="12.3" x14ac:dyDescent="0.4">
      <c r="A23" s="24" t="s">
        <v>31</v>
      </c>
      <c r="B23" s="16" t="s">
        <v>21</v>
      </c>
      <c r="C23" s="26" t="s">
        <v>74</v>
      </c>
      <c r="D23" s="21">
        <v>8</v>
      </c>
      <c r="E23" s="28"/>
      <c r="F23" s="29"/>
    </row>
    <row r="24" spans="1:6" s="5" customFormat="1" ht="12.3" x14ac:dyDescent="0.4">
      <c r="A24" s="24" t="s">
        <v>32</v>
      </c>
      <c r="B24" s="16" t="s">
        <v>165</v>
      </c>
      <c r="C24" s="26" t="s">
        <v>74</v>
      </c>
      <c r="D24" s="21">
        <v>8</v>
      </c>
      <c r="E24" s="28"/>
      <c r="F24" s="29"/>
    </row>
    <row r="25" spans="1:6" s="5" customFormat="1" ht="12.3" x14ac:dyDescent="0.4">
      <c r="A25" s="24" t="s">
        <v>55</v>
      </c>
      <c r="B25" s="16" t="s">
        <v>22</v>
      </c>
      <c r="C25" s="26" t="s">
        <v>74</v>
      </c>
      <c r="D25" s="21">
        <v>8</v>
      </c>
      <c r="E25" s="28"/>
      <c r="F25" s="29"/>
    </row>
    <row r="26" spans="1:6" s="5" customFormat="1" ht="12.3" x14ac:dyDescent="0.4">
      <c r="A26" s="24" t="s">
        <v>33</v>
      </c>
      <c r="B26" s="16" t="s">
        <v>24</v>
      </c>
      <c r="C26" s="26" t="s">
        <v>74</v>
      </c>
      <c r="D26" s="21">
        <v>8</v>
      </c>
      <c r="E26" s="28"/>
      <c r="F26" s="29"/>
    </row>
    <row r="27" spans="1:6" s="5" customFormat="1" ht="12.3" x14ac:dyDescent="0.4">
      <c r="A27" s="24" t="s">
        <v>34</v>
      </c>
      <c r="B27" s="16" t="s">
        <v>164</v>
      </c>
      <c r="C27" s="26" t="s">
        <v>74</v>
      </c>
      <c r="D27" s="21">
        <v>8</v>
      </c>
      <c r="E27" s="28"/>
      <c r="F27" s="29"/>
    </row>
    <row r="28" spans="1:6" s="5" customFormat="1" ht="12.3" x14ac:dyDescent="0.4">
      <c r="A28" s="24" t="s">
        <v>42</v>
      </c>
      <c r="B28" s="16" t="s">
        <v>47</v>
      </c>
      <c r="C28" s="26" t="s">
        <v>74</v>
      </c>
      <c r="D28" s="21">
        <v>8</v>
      </c>
      <c r="E28" s="28"/>
      <c r="F28" s="29"/>
    </row>
    <row r="29" spans="1:6" s="5" customFormat="1" ht="12.3" x14ac:dyDescent="0.4">
      <c r="A29" s="24" t="s">
        <v>43</v>
      </c>
      <c r="B29" s="16" t="s">
        <v>48</v>
      </c>
      <c r="C29" s="26" t="s">
        <v>74</v>
      </c>
      <c r="D29" s="21">
        <v>8</v>
      </c>
      <c r="E29" s="28"/>
      <c r="F29" s="29"/>
    </row>
    <row r="30" spans="1:6" s="5" customFormat="1" ht="12.3" x14ac:dyDescent="0.4">
      <c r="A30" s="24" t="s">
        <v>56</v>
      </c>
      <c r="B30" s="16" t="s">
        <v>49</v>
      </c>
      <c r="C30" s="26" t="s">
        <v>74</v>
      </c>
      <c r="D30" s="21">
        <v>8</v>
      </c>
      <c r="E30" s="28"/>
      <c r="F30" s="29"/>
    </row>
    <row r="31" spans="1:6" s="5" customFormat="1" ht="24.6" x14ac:dyDescent="0.4">
      <c r="A31" s="24" t="s">
        <v>44</v>
      </c>
      <c r="B31" s="16" t="s">
        <v>163</v>
      </c>
      <c r="C31" s="26" t="s">
        <v>74</v>
      </c>
      <c r="D31" s="21">
        <v>8</v>
      </c>
      <c r="E31" s="28"/>
      <c r="F31" s="29"/>
    </row>
    <row r="32" spans="1:6" s="5" customFormat="1" ht="12.3" x14ac:dyDescent="0.4">
      <c r="A32" s="24" t="s">
        <v>45</v>
      </c>
      <c r="B32" s="16" t="s">
        <v>162</v>
      </c>
      <c r="C32" s="26" t="s">
        <v>74</v>
      </c>
      <c r="D32" s="21">
        <v>8</v>
      </c>
      <c r="E32" s="28"/>
      <c r="F32" s="29"/>
    </row>
    <row r="33" spans="1:6" s="5" customFormat="1" ht="12.3" x14ac:dyDescent="0.4">
      <c r="A33" s="24" t="s">
        <v>46</v>
      </c>
      <c r="B33" s="16" t="s">
        <v>50</v>
      </c>
      <c r="C33" s="26" t="s">
        <v>74</v>
      </c>
      <c r="D33" s="21">
        <v>8</v>
      </c>
      <c r="E33" s="28"/>
      <c r="F33" s="29"/>
    </row>
    <row r="34" spans="1:6" s="5" customFormat="1" ht="12.3" x14ac:dyDescent="0.4">
      <c r="A34" s="24" t="s">
        <v>57</v>
      </c>
      <c r="B34" s="16" t="s">
        <v>51</v>
      </c>
      <c r="C34" s="26" t="s">
        <v>74</v>
      </c>
      <c r="D34" s="21">
        <v>8</v>
      </c>
      <c r="E34" s="28"/>
      <c r="F34" s="29"/>
    </row>
    <row r="35" spans="1:6" s="5" customFormat="1" ht="12.3" x14ac:dyDescent="0.4">
      <c r="A35" s="24" t="s">
        <v>58</v>
      </c>
      <c r="B35" s="16" t="s">
        <v>25</v>
      </c>
      <c r="C35" s="26" t="s">
        <v>74</v>
      </c>
      <c r="D35" s="21">
        <v>8</v>
      </c>
      <c r="E35" s="28"/>
      <c r="F35" s="29"/>
    </row>
    <row r="36" spans="1:6" s="5" customFormat="1" ht="24.6" x14ac:dyDescent="0.4">
      <c r="A36" s="24" t="s">
        <v>59</v>
      </c>
      <c r="B36" s="16" t="s">
        <v>171</v>
      </c>
      <c r="C36" s="20" t="s">
        <v>75</v>
      </c>
      <c r="D36" s="21">
        <v>1</v>
      </c>
      <c r="E36" s="97">
        <v>100000</v>
      </c>
      <c r="F36" s="98">
        <v>100000</v>
      </c>
    </row>
    <row r="37" spans="1:6" s="5" customFormat="1" ht="24.6" x14ac:dyDescent="0.4">
      <c r="A37" s="24" t="s">
        <v>60</v>
      </c>
      <c r="B37" s="16" t="s">
        <v>62</v>
      </c>
      <c r="C37" s="29" t="s">
        <v>68</v>
      </c>
      <c r="D37" s="98">
        <f>F36</f>
        <v>100000</v>
      </c>
      <c r="E37" s="28"/>
      <c r="F37" s="29"/>
    </row>
    <row r="38" spans="1:6" s="5" customFormat="1" ht="12.3" x14ac:dyDescent="0.4">
      <c r="A38" s="24"/>
      <c r="B38" s="16"/>
      <c r="C38" s="29"/>
      <c r="D38" s="29"/>
      <c r="E38" s="28"/>
      <c r="F38" s="29"/>
    </row>
    <row r="39" spans="1:6" s="5" customFormat="1" ht="24.6" x14ac:dyDescent="0.4">
      <c r="A39" s="72">
        <v>1.3</v>
      </c>
      <c r="B39" s="16" t="s">
        <v>153</v>
      </c>
      <c r="C39" s="26" t="s">
        <v>6</v>
      </c>
      <c r="D39" s="21">
        <v>1</v>
      </c>
      <c r="E39" s="28"/>
      <c r="F39" s="29"/>
    </row>
    <row r="40" spans="1:6" s="5" customFormat="1" ht="12.3" x14ac:dyDescent="0.4">
      <c r="A40" s="72"/>
      <c r="B40" s="16"/>
      <c r="C40" s="26"/>
      <c r="D40" s="27"/>
      <c r="E40" s="28"/>
      <c r="F40" s="29"/>
    </row>
    <row r="41" spans="1:6" s="5" customFormat="1" ht="36.9" x14ac:dyDescent="0.4">
      <c r="A41" s="72">
        <v>1.31</v>
      </c>
      <c r="B41" s="16" t="s">
        <v>73</v>
      </c>
      <c r="C41" s="26" t="s">
        <v>6</v>
      </c>
      <c r="D41" s="21">
        <v>1</v>
      </c>
      <c r="E41" s="28"/>
      <c r="F41" s="29"/>
    </row>
    <row r="42" spans="1:6" s="5" customFormat="1" ht="12.3" x14ac:dyDescent="0.4">
      <c r="A42" s="72"/>
      <c r="B42" s="16"/>
      <c r="C42" s="26"/>
      <c r="D42" s="27"/>
      <c r="E42" s="28"/>
      <c r="F42" s="29"/>
    </row>
    <row r="43" spans="1:6" s="5" customFormat="1" ht="12.3" x14ac:dyDescent="0.4">
      <c r="A43" s="24"/>
      <c r="B43" s="17" t="s">
        <v>69</v>
      </c>
      <c r="C43" s="26"/>
      <c r="D43" s="27"/>
      <c r="E43" s="28"/>
      <c r="F43" s="29"/>
    </row>
    <row r="44" spans="1:6" s="5" customFormat="1" ht="37.5" customHeight="1" x14ac:dyDescent="0.4">
      <c r="A44" s="31">
        <v>1.32</v>
      </c>
      <c r="B44" s="113" t="s">
        <v>161</v>
      </c>
      <c r="C44" s="20" t="s">
        <v>70</v>
      </c>
      <c r="D44" s="21">
        <f>24*10</f>
        <v>240</v>
      </c>
      <c r="E44" s="28"/>
      <c r="F44" s="29"/>
    </row>
    <row r="45" spans="1:6" ht="12" customHeight="1" x14ac:dyDescent="0.4">
      <c r="A45" s="114" t="s">
        <v>66</v>
      </c>
      <c r="B45" s="115"/>
      <c r="C45" s="115"/>
      <c r="D45" s="115"/>
      <c r="E45" s="116"/>
      <c r="F45" s="120"/>
    </row>
    <row r="46" spans="1:6" ht="12" customHeight="1" x14ac:dyDescent="0.4">
      <c r="A46" s="117"/>
      <c r="B46" s="118"/>
      <c r="C46" s="118"/>
      <c r="D46" s="118"/>
      <c r="E46" s="119"/>
      <c r="F46" s="121"/>
    </row>
  </sheetData>
  <mergeCells count="8">
    <mergeCell ref="A45:E46"/>
    <mergeCell ref="F45:F46"/>
    <mergeCell ref="A1:A2"/>
    <mergeCell ref="B1:B2"/>
    <mergeCell ref="C1:C2"/>
    <mergeCell ref="D1:D2"/>
    <mergeCell ref="E1:E2"/>
    <mergeCell ref="F1:F2"/>
  </mergeCells>
  <printOptions horizontalCentered="1"/>
  <pageMargins left="0.35433070866141736" right="0.27559055118110237" top="0.83333333333333337" bottom="0.82677165354330717" header="0.31496062992125984" footer="0.39370078740157483"/>
  <pageSetup paperSize="9" firstPageNumber="37" fitToHeight="0" orientation="portrait" useFirstPageNumber="1" horizontalDpi="300" verticalDpi="300" r:id="rId1"/>
  <headerFooter>
    <oddHeader xml:space="preserve">&amp;L&amp;"Arial,Bold"&amp;9Construction of Cathodic Protection Infrastructure for the Pipeline from Ndwedwe 1 
Reservoir to the existing eNyokeni Booster Pump Station in Ward 60.&amp;C&amp;P&amp;R&amp;"Arial,Bold"&amp;9Contract No: 34225-5W
</oddHeader>
    <oddFooter>&amp;L&amp;"Arial,Bold"&amp;9Bill of Quantities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F49"/>
  <sheetViews>
    <sheetView view="pageLayout" topLeftCell="A26" zoomScale="110" zoomScaleNormal="110" zoomScaleSheetLayoutView="100" zoomScalePageLayoutView="110" workbookViewId="0">
      <selection activeCell="G11" sqref="G11"/>
    </sheetView>
  </sheetViews>
  <sheetFormatPr defaultColWidth="77" defaultRowHeight="11.4" x14ac:dyDescent="0.4"/>
  <cols>
    <col min="1" max="1" width="6.33203125" style="9" customWidth="1"/>
    <col min="2" max="2" width="46.44140625" style="4" customWidth="1"/>
    <col min="3" max="3" width="7.5546875" style="9" bestFit="1" customWidth="1"/>
    <col min="4" max="4" width="7.5546875" style="15" customWidth="1"/>
    <col min="5" max="5" width="11.6640625" style="12" bestFit="1" customWidth="1"/>
    <col min="6" max="6" width="14.109375" style="11" customWidth="1"/>
    <col min="7" max="16384" width="77" style="4"/>
  </cols>
  <sheetData>
    <row r="1" spans="1:6" ht="13.05" customHeight="1" x14ac:dyDescent="0.4">
      <c r="A1" s="122" t="s">
        <v>0</v>
      </c>
      <c r="B1" s="122" t="s">
        <v>1</v>
      </c>
      <c r="C1" s="122" t="s">
        <v>2</v>
      </c>
      <c r="D1" s="123" t="s">
        <v>3</v>
      </c>
      <c r="E1" s="124" t="s">
        <v>4</v>
      </c>
      <c r="F1" s="125" t="s">
        <v>52</v>
      </c>
    </row>
    <row r="2" spans="1:6" ht="12" customHeight="1" x14ac:dyDescent="0.4">
      <c r="A2" s="122"/>
      <c r="B2" s="122"/>
      <c r="C2" s="122"/>
      <c r="D2" s="123"/>
      <c r="E2" s="124"/>
      <c r="F2" s="125"/>
    </row>
    <row r="3" spans="1:6" ht="12" customHeight="1" x14ac:dyDescent="0.4">
      <c r="A3" s="79"/>
      <c r="B3" s="80"/>
      <c r="C3" s="80"/>
      <c r="D3" s="81"/>
      <c r="E3" s="82"/>
      <c r="F3" s="83"/>
    </row>
    <row r="4" spans="1:6" s="6" customFormat="1" ht="13.8" x14ac:dyDescent="0.4">
      <c r="A4" s="84">
        <v>2</v>
      </c>
      <c r="B4" s="73" t="s">
        <v>99</v>
      </c>
      <c r="C4" s="73"/>
      <c r="D4" s="73"/>
      <c r="E4" s="73"/>
      <c r="F4" s="74"/>
    </row>
    <row r="5" spans="1:6" s="5" customFormat="1" ht="12.3" x14ac:dyDescent="0.4">
      <c r="A5" s="18"/>
      <c r="B5" s="19"/>
      <c r="C5" s="20"/>
      <c r="D5" s="21"/>
      <c r="E5" s="22"/>
      <c r="F5" s="23"/>
    </row>
    <row r="6" spans="1:6" s="5" customFormat="1" ht="12.3" x14ac:dyDescent="0.4">
      <c r="A6" s="24" t="s">
        <v>63</v>
      </c>
      <c r="B6" s="25" t="s">
        <v>76</v>
      </c>
      <c r="C6" s="26"/>
      <c r="D6" s="27"/>
      <c r="E6" s="28"/>
      <c r="F6" s="86"/>
    </row>
    <row r="7" spans="1:6" s="5" customFormat="1" ht="12.3" x14ac:dyDescent="0.4">
      <c r="A7" s="24"/>
      <c r="B7" s="16"/>
      <c r="C7" s="26"/>
      <c r="D7" s="27"/>
      <c r="E7" s="29"/>
      <c r="F7" s="29"/>
    </row>
    <row r="8" spans="1:6" s="5" customFormat="1" ht="12.3" x14ac:dyDescent="0.4">
      <c r="A8" s="24" t="s">
        <v>77</v>
      </c>
      <c r="B8" s="16" t="s">
        <v>101</v>
      </c>
      <c r="C8" s="26" t="s">
        <v>8</v>
      </c>
      <c r="D8" s="21">
        <v>4000</v>
      </c>
      <c r="E8" s="29"/>
      <c r="F8" s="29"/>
    </row>
    <row r="9" spans="1:6" s="5" customFormat="1" ht="12.3" x14ac:dyDescent="0.4">
      <c r="A9" s="24"/>
      <c r="B9" s="16"/>
      <c r="C9" s="26"/>
      <c r="D9" s="27"/>
      <c r="E9" s="29"/>
      <c r="F9" s="29"/>
    </row>
    <row r="10" spans="1:6" s="5" customFormat="1" ht="24.6" x14ac:dyDescent="0.4">
      <c r="A10" s="24" t="s">
        <v>78</v>
      </c>
      <c r="B10" s="16" t="s">
        <v>102</v>
      </c>
      <c r="C10" s="26" t="s">
        <v>8</v>
      </c>
      <c r="D10" s="21">
        <v>4000</v>
      </c>
      <c r="E10" s="29"/>
      <c r="F10" s="29"/>
    </row>
    <row r="11" spans="1:6" s="5" customFormat="1" ht="12.3" x14ac:dyDescent="0.4">
      <c r="A11" s="24"/>
      <c r="B11" s="16"/>
      <c r="C11" s="26"/>
      <c r="D11" s="21"/>
      <c r="E11" s="29"/>
      <c r="F11" s="29"/>
    </row>
    <row r="12" spans="1:6" s="5" customFormat="1" ht="12.3" x14ac:dyDescent="0.4">
      <c r="A12" s="24" t="s">
        <v>64</v>
      </c>
      <c r="B12" s="17" t="s">
        <v>79</v>
      </c>
      <c r="C12" s="26"/>
      <c r="D12" s="27"/>
      <c r="E12" s="29"/>
      <c r="F12" s="29"/>
    </row>
    <row r="13" spans="1:6" s="5" customFormat="1" ht="12.3" x14ac:dyDescent="0.4">
      <c r="A13" s="24"/>
      <c r="B13" s="30"/>
      <c r="C13" s="26"/>
      <c r="D13" s="27"/>
      <c r="E13" s="28"/>
      <c r="F13" s="29"/>
    </row>
    <row r="14" spans="1:6" s="5" customFormat="1" ht="36.9" x14ac:dyDescent="0.4">
      <c r="A14" s="24"/>
      <c r="B14" s="17" t="s">
        <v>100</v>
      </c>
      <c r="C14" s="26"/>
      <c r="D14" s="27"/>
      <c r="E14" s="28"/>
      <c r="F14" s="29"/>
    </row>
    <row r="15" spans="1:6" s="5" customFormat="1" ht="12.3" x14ac:dyDescent="0.4">
      <c r="A15" s="24"/>
      <c r="B15" s="16"/>
      <c r="C15" s="26"/>
      <c r="D15" s="21"/>
      <c r="E15" s="28"/>
      <c r="F15" s="29"/>
    </row>
    <row r="16" spans="1:6" s="5" customFormat="1" ht="12.3" x14ac:dyDescent="0.4">
      <c r="A16" s="24" t="s">
        <v>80</v>
      </c>
      <c r="B16" s="16" t="s">
        <v>154</v>
      </c>
      <c r="C16" s="26" t="s">
        <v>81</v>
      </c>
      <c r="D16" s="21">
        <f>2198.7351/2</f>
        <v>1099.3675499999999</v>
      </c>
      <c r="E16" s="28"/>
      <c r="F16" s="29"/>
    </row>
    <row r="17" spans="1:6" s="5" customFormat="1" ht="12.3" x14ac:dyDescent="0.4">
      <c r="A17" s="24"/>
      <c r="B17" s="16"/>
      <c r="C17" s="26"/>
      <c r="D17" s="21"/>
      <c r="E17" s="28"/>
      <c r="F17" s="29"/>
    </row>
    <row r="18" spans="1:6" s="5" customFormat="1" ht="12.3" x14ac:dyDescent="0.4">
      <c r="A18" s="24" t="s">
        <v>82</v>
      </c>
      <c r="B18" s="16" t="s">
        <v>155</v>
      </c>
      <c r="C18" s="26" t="s">
        <v>81</v>
      </c>
      <c r="D18" s="21">
        <f>0.5*2198.7351</f>
        <v>1099.3675499999999</v>
      </c>
      <c r="E18" s="28"/>
      <c r="F18" s="29"/>
    </row>
    <row r="19" spans="1:6" s="5" customFormat="1" ht="12.3" x14ac:dyDescent="0.4">
      <c r="A19" s="24"/>
      <c r="B19" s="16"/>
      <c r="C19" s="26"/>
      <c r="D19" s="21"/>
      <c r="E19" s="28"/>
      <c r="F19" s="29"/>
    </row>
    <row r="20" spans="1:6" s="5" customFormat="1" ht="24.6" x14ac:dyDescent="0.4">
      <c r="A20" s="24" t="s">
        <v>83</v>
      </c>
      <c r="B20" s="16" t="s">
        <v>84</v>
      </c>
      <c r="C20" s="26" t="s">
        <v>81</v>
      </c>
      <c r="D20" s="21">
        <v>659.62053000000003</v>
      </c>
      <c r="E20" s="28"/>
      <c r="F20" s="29"/>
    </row>
    <row r="21" spans="1:6" s="5" customFormat="1" ht="12.3" x14ac:dyDescent="0.4">
      <c r="A21" s="24"/>
      <c r="B21" s="16"/>
      <c r="C21" s="26"/>
      <c r="D21" s="21"/>
      <c r="E21" s="28"/>
      <c r="F21" s="29"/>
    </row>
    <row r="22" spans="1:6" s="5" customFormat="1" ht="12.3" x14ac:dyDescent="0.4">
      <c r="A22" s="24" t="s">
        <v>85</v>
      </c>
      <c r="B22" s="16" t="s">
        <v>86</v>
      </c>
      <c r="C22" s="26" t="s">
        <v>81</v>
      </c>
      <c r="D22" s="21">
        <v>285.83556300000004</v>
      </c>
      <c r="E22" s="28"/>
      <c r="F22" s="29"/>
    </row>
    <row r="23" spans="1:6" s="5" customFormat="1" ht="12.3" x14ac:dyDescent="0.4">
      <c r="A23" s="24"/>
      <c r="B23" s="16"/>
      <c r="C23" s="26"/>
      <c r="D23" s="21"/>
      <c r="E23" s="28"/>
      <c r="F23" s="29"/>
    </row>
    <row r="24" spans="1:6" s="5" customFormat="1" ht="24.6" x14ac:dyDescent="0.4">
      <c r="A24" s="24" t="s">
        <v>87</v>
      </c>
      <c r="B24" s="16" t="s">
        <v>88</v>
      </c>
      <c r="C24" s="26" t="s">
        <v>81</v>
      </c>
      <c r="D24" s="21">
        <v>47.272804650000005</v>
      </c>
      <c r="E24" s="28"/>
      <c r="F24" s="29"/>
    </row>
    <row r="25" spans="1:6" s="5" customFormat="1" ht="12.3" x14ac:dyDescent="0.4">
      <c r="A25" s="24"/>
      <c r="B25" s="16"/>
      <c r="C25" s="26"/>
      <c r="D25" s="21"/>
      <c r="E25" s="28"/>
      <c r="F25" s="29"/>
    </row>
    <row r="26" spans="1:6" s="5" customFormat="1" ht="24.6" x14ac:dyDescent="0.4">
      <c r="A26" s="24" t="s">
        <v>89</v>
      </c>
      <c r="B26" s="16" t="s">
        <v>90</v>
      </c>
      <c r="C26" s="26" t="s">
        <v>81</v>
      </c>
      <c r="D26" s="21">
        <v>285.83556300000004</v>
      </c>
      <c r="E26" s="28"/>
      <c r="F26" s="29"/>
    </row>
    <row r="27" spans="1:6" s="5" customFormat="1" ht="12.3" x14ac:dyDescent="0.4">
      <c r="A27" s="24"/>
      <c r="B27" s="16"/>
      <c r="C27" s="26"/>
      <c r="D27" s="21"/>
      <c r="E27" s="28"/>
      <c r="F27" s="29"/>
    </row>
    <row r="28" spans="1:6" s="5" customFormat="1" ht="12.3" x14ac:dyDescent="0.4">
      <c r="A28" s="24" t="s">
        <v>65</v>
      </c>
      <c r="B28" s="17" t="s">
        <v>91</v>
      </c>
      <c r="C28" s="26"/>
      <c r="D28" s="21"/>
      <c r="E28" s="28"/>
      <c r="F28" s="29"/>
    </row>
    <row r="29" spans="1:6" s="5" customFormat="1" ht="12.3" x14ac:dyDescent="0.4">
      <c r="A29" s="24"/>
      <c r="B29" s="16"/>
      <c r="C29" s="26"/>
      <c r="D29" s="21"/>
      <c r="E29" s="28"/>
      <c r="F29" s="29"/>
    </row>
    <row r="30" spans="1:6" s="5" customFormat="1" ht="12.3" x14ac:dyDescent="0.4">
      <c r="A30" s="24"/>
      <c r="B30" s="16" t="s">
        <v>92</v>
      </c>
      <c r="C30" s="26"/>
      <c r="D30" s="21"/>
      <c r="E30" s="28"/>
      <c r="F30" s="29"/>
    </row>
    <row r="31" spans="1:6" s="5" customFormat="1" ht="12.3" x14ac:dyDescent="0.4">
      <c r="A31" s="24"/>
      <c r="B31" s="16"/>
      <c r="C31" s="26"/>
      <c r="D31" s="21"/>
      <c r="E31" s="28"/>
      <c r="F31" s="29"/>
    </row>
    <row r="32" spans="1:6" s="5" customFormat="1" ht="24.6" x14ac:dyDescent="0.4">
      <c r="A32" s="24" t="s">
        <v>93</v>
      </c>
      <c r="B32" s="16" t="s">
        <v>94</v>
      </c>
      <c r="C32" s="20" t="s">
        <v>81</v>
      </c>
      <c r="D32" s="21">
        <f>0.2*2198.7351</f>
        <v>439.74702000000002</v>
      </c>
      <c r="E32" s="28"/>
      <c r="F32" s="29"/>
    </row>
    <row r="33" spans="1:6" s="5" customFormat="1" ht="12.3" x14ac:dyDescent="0.4">
      <c r="A33" s="24"/>
      <c r="B33" s="16"/>
      <c r="C33" s="20"/>
      <c r="D33" s="21"/>
      <c r="E33" s="28"/>
      <c r="F33" s="29"/>
    </row>
    <row r="34" spans="1:6" s="5" customFormat="1" ht="24.6" x14ac:dyDescent="0.4">
      <c r="A34" s="24" t="s">
        <v>95</v>
      </c>
      <c r="B34" s="16" t="s">
        <v>96</v>
      </c>
      <c r="C34" s="29" t="s">
        <v>81</v>
      </c>
      <c r="D34" s="29">
        <f>0.2*2198.7351</f>
        <v>439.74702000000002</v>
      </c>
      <c r="E34" s="28"/>
      <c r="F34" s="29"/>
    </row>
    <row r="35" spans="1:6" s="5" customFormat="1" ht="12.3" x14ac:dyDescent="0.4">
      <c r="A35" s="24"/>
      <c r="B35" s="16"/>
      <c r="C35" s="29"/>
      <c r="D35" s="29"/>
      <c r="E35" s="28"/>
      <c r="F35" s="29"/>
    </row>
    <row r="36" spans="1:6" s="5" customFormat="1" ht="12.3" x14ac:dyDescent="0.4">
      <c r="A36" s="95">
        <v>2.4</v>
      </c>
      <c r="B36" s="17" t="s">
        <v>97</v>
      </c>
      <c r="C36" s="26"/>
      <c r="D36" s="21"/>
      <c r="E36" s="28"/>
      <c r="F36" s="29"/>
    </row>
    <row r="37" spans="1:6" s="5" customFormat="1" ht="12.3" x14ac:dyDescent="0.4">
      <c r="A37" s="72"/>
      <c r="B37" s="16"/>
      <c r="C37" s="26"/>
      <c r="D37" s="21"/>
      <c r="E37" s="28"/>
      <c r="F37" s="29"/>
    </row>
    <row r="38" spans="1:6" s="5" customFormat="1" ht="24.6" x14ac:dyDescent="0.4">
      <c r="A38" s="72" t="s">
        <v>172</v>
      </c>
      <c r="B38" s="16" t="s">
        <v>98</v>
      </c>
      <c r="C38" s="26" t="s">
        <v>81</v>
      </c>
      <c r="D38" s="21">
        <v>50</v>
      </c>
      <c r="E38" s="28"/>
      <c r="F38" s="29"/>
    </row>
    <row r="39" spans="1:6" s="5" customFormat="1" ht="12.3" x14ac:dyDescent="0.4">
      <c r="A39" s="72"/>
      <c r="B39" s="16"/>
      <c r="C39" s="26"/>
      <c r="D39" s="75"/>
      <c r="E39" s="86"/>
      <c r="F39" s="29"/>
    </row>
    <row r="40" spans="1:6" s="5" customFormat="1" ht="12.3" x14ac:dyDescent="0.4">
      <c r="A40" s="72"/>
      <c r="B40" s="16"/>
      <c r="C40" s="26"/>
      <c r="D40" s="75"/>
      <c r="E40" s="86"/>
      <c r="F40" s="29"/>
    </row>
    <row r="41" spans="1:6" s="5" customFormat="1" ht="12.3" x14ac:dyDescent="0.4">
      <c r="A41" s="72"/>
      <c r="B41" s="16"/>
      <c r="C41" s="26"/>
      <c r="D41" s="75"/>
      <c r="E41" s="86"/>
      <c r="F41" s="29"/>
    </row>
    <row r="42" spans="1:6" s="5" customFormat="1" ht="12.3" x14ac:dyDescent="0.4">
      <c r="A42" s="72"/>
      <c r="B42" s="16"/>
      <c r="C42" s="26"/>
      <c r="D42" s="27"/>
      <c r="E42" s="86"/>
      <c r="F42" s="29"/>
    </row>
    <row r="43" spans="1:6" s="5" customFormat="1" ht="12.3" x14ac:dyDescent="0.4">
      <c r="A43" s="72"/>
      <c r="B43" s="16"/>
      <c r="C43" s="26"/>
      <c r="D43" s="75"/>
      <c r="E43" s="86"/>
      <c r="F43" s="29"/>
    </row>
    <row r="44" spans="1:6" s="5" customFormat="1" ht="12.3" x14ac:dyDescent="0.4">
      <c r="A44" s="72"/>
      <c r="B44" s="16"/>
      <c r="C44" s="26"/>
      <c r="D44" s="27"/>
      <c r="E44" s="86"/>
      <c r="F44" s="29"/>
    </row>
    <row r="45" spans="1:6" s="5" customFormat="1" ht="12.3" x14ac:dyDescent="0.4">
      <c r="A45" s="24"/>
      <c r="B45" s="17"/>
      <c r="C45" s="26"/>
      <c r="D45" s="27"/>
      <c r="E45" s="86"/>
      <c r="F45" s="29"/>
    </row>
    <row r="46" spans="1:6" s="5" customFormat="1" ht="12.3" x14ac:dyDescent="0.4">
      <c r="A46" s="31"/>
      <c r="B46" s="32"/>
      <c r="C46" s="33"/>
      <c r="D46" s="21"/>
      <c r="E46" s="28"/>
      <c r="F46" s="29"/>
    </row>
    <row r="47" spans="1:6" s="5" customFormat="1" ht="12.3" x14ac:dyDescent="0.4">
      <c r="A47" s="31"/>
      <c r="B47" s="32"/>
      <c r="C47" s="33"/>
      <c r="D47" s="21"/>
      <c r="E47" s="28"/>
      <c r="F47" s="29"/>
    </row>
    <row r="48" spans="1:6" ht="12" customHeight="1" x14ac:dyDescent="0.4">
      <c r="A48" s="114" t="s">
        <v>66</v>
      </c>
      <c r="B48" s="115"/>
      <c r="C48" s="115"/>
      <c r="D48" s="115"/>
      <c r="E48" s="116"/>
      <c r="F48" s="120"/>
    </row>
    <row r="49" spans="1:6" ht="12" customHeight="1" x14ac:dyDescent="0.4">
      <c r="A49" s="117"/>
      <c r="B49" s="118"/>
      <c r="C49" s="118"/>
      <c r="D49" s="118"/>
      <c r="E49" s="119"/>
      <c r="F49" s="121"/>
    </row>
  </sheetData>
  <sortState xmlns:xlrd2="http://schemas.microsoft.com/office/spreadsheetml/2017/richdata2" ref="A7:F206">
    <sortCondition ref="F7:F206"/>
  </sortState>
  <mergeCells count="8">
    <mergeCell ref="A48:E49"/>
    <mergeCell ref="F48:F49"/>
    <mergeCell ref="F1:F2"/>
    <mergeCell ref="E1:E2"/>
    <mergeCell ref="A1:A2"/>
    <mergeCell ref="C1:C2"/>
    <mergeCell ref="D1:D2"/>
    <mergeCell ref="B1:B2"/>
  </mergeCells>
  <phoneticPr fontId="14" type="noConversion"/>
  <printOptions horizontalCentered="1"/>
  <pageMargins left="0.35433070866141736" right="0.27559055118110237" top="0.83333333333333337" bottom="0.82677165354330717" header="0.31496062992125984" footer="0.39370078740157483"/>
  <pageSetup paperSize="9" firstPageNumber="37" fitToHeight="0" orientation="portrait" useFirstPageNumber="1" horizontalDpi="300" verticalDpi="300" r:id="rId1"/>
  <headerFooter>
    <oddHeader xml:space="preserve">&amp;L&amp;"Arial,Bold"&amp;9Construction of Cathodic Protection Infrastructure for the Pipeline from Ndwedwe 1 
Reservoir to the existing eNyokeni Booster Pump Station in Ward 60.&amp;R&amp;"Arial,Bold"&amp;9Contract No: 34225-5W
</oddHeader>
    <oddFooter>&amp;L&amp;"Arial,Bold"&amp;9Bill of Quantities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E60F0-E30F-404B-A76A-FBBD7A238D8E}">
  <sheetPr>
    <pageSetUpPr fitToPage="1"/>
  </sheetPr>
  <dimension ref="A1:F44"/>
  <sheetViews>
    <sheetView view="pageLayout" topLeftCell="A20" zoomScale="110" zoomScaleNormal="110" zoomScaleSheetLayoutView="100" zoomScalePageLayoutView="110" workbookViewId="0">
      <selection activeCell="B38" sqref="B38"/>
    </sheetView>
  </sheetViews>
  <sheetFormatPr defaultColWidth="77" defaultRowHeight="11.4" x14ac:dyDescent="0.4"/>
  <cols>
    <col min="1" max="1" width="9.21875" style="9" customWidth="1"/>
    <col min="2" max="2" width="46.44140625" style="4" customWidth="1"/>
    <col min="3" max="3" width="7.5546875" style="9" bestFit="1" customWidth="1"/>
    <col min="4" max="4" width="7.5546875" style="15" customWidth="1"/>
    <col min="5" max="5" width="11.6640625" style="12" bestFit="1" customWidth="1"/>
    <col min="6" max="6" width="14.109375" style="11" customWidth="1"/>
    <col min="7" max="16384" width="77" style="4"/>
  </cols>
  <sheetData>
    <row r="1" spans="1:6" ht="13.05" customHeight="1" x14ac:dyDescent="0.4">
      <c r="A1" s="122" t="s">
        <v>0</v>
      </c>
      <c r="B1" s="122" t="s">
        <v>1</v>
      </c>
      <c r="C1" s="122" t="s">
        <v>2</v>
      </c>
      <c r="D1" s="123" t="s">
        <v>3</v>
      </c>
      <c r="E1" s="124" t="s">
        <v>4</v>
      </c>
      <c r="F1" s="125" t="s">
        <v>52</v>
      </c>
    </row>
    <row r="2" spans="1:6" ht="12" customHeight="1" x14ac:dyDescent="0.4">
      <c r="A2" s="122"/>
      <c r="B2" s="122"/>
      <c r="C2" s="122"/>
      <c r="D2" s="123"/>
      <c r="E2" s="124"/>
      <c r="F2" s="125"/>
    </row>
    <row r="3" spans="1:6" ht="12" customHeight="1" x14ac:dyDescent="0.4">
      <c r="A3" s="69"/>
      <c r="B3" s="69"/>
      <c r="C3" s="69"/>
      <c r="D3" s="70"/>
      <c r="E3" s="68"/>
      <c r="F3" s="67"/>
    </row>
    <row r="4" spans="1:6" s="6" customFormat="1" ht="13.8" x14ac:dyDescent="0.4">
      <c r="A4" s="78">
        <v>3</v>
      </c>
      <c r="B4" s="126" t="s">
        <v>115</v>
      </c>
      <c r="C4" s="126"/>
      <c r="D4" s="126"/>
      <c r="E4" s="126"/>
      <c r="F4" s="126"/>
    </row>
    <row r="5" spans="1:6" s="5" customFormat="1" ht="12.3" x14ac:dyDescent="0.4">
      <c r="A5" s="99"/>
      <c r="B5" s="32"/>
      <c r="C5" s="33"/>
      <c r="D5" s="75"/>
      <c r="E5" s="100"/>
      <c r="F5" s="23"/>
    </row>
    <row r="6" spans="1:6" s="5" customFormat="1" ht="24.6" x14ac:dyDescent="0.4">
      <c r="A6" s="101">
        <v>3.1</v>
      </c>
      <c r="B6" s="94" t="s">
        <v>103</v>
      </c>
      <c r="C6" s="101" t="s">
        <v>116</v>
      </c>
      <c r="D6" s="101">
        <v>5</v>
      </c>
      <c r="E6" s="102"/>
      <c r="F6" s="102"/>
    </row>
    <row r="7" spans="1:6" s="5" customFormat="1" ht="12.3" x14ac:dyDescent="0.4">
      <c r="A7" s="101"/>
      <c r="B7" s="94"/>
      <c r="C7" s="101"/>
      <c r="D7" s="101"/>
      <c r="E7" s="102"/>
      <c r="F7" s="102"/>
    </row>
    <row r="8" spans="1:6" s="5" customFormat="1" ht="12.3" x14ac:dyDescent="0.4">
      <c r="A8" s="101">
        <v>3.2</v>
      </c>
      <c r="B8" s="94" t="s">
        <v>104</v>
      </c>
      <c r="C8" s="101" t="s">
        <v>116</v>
      </c>
      <c r="D8" s="101">
        <v>5</v>
      </c>
      <c r="E8" s="102"/>
      <c r="F8" s="102"/>
    </row>
    <row r="9" spans="1:6" s="5" customFormat="1" ht="12.3" x14ac:dyDescent="0.4">
      <c r="A9" s="101"/>
      <c r="B9" s="94"/>
      <c r="C9" s="101"/>
      <c r="D9" s="101"/>
      <c r="E9" s="102"/>
      <c r="F9" s="102"/>
    </row>
    <row r="10" spans="1:6" s="5" customFormat="1" ht="12.3" x14ac:dyDescent="0.4">
      <c r="A10" s="101">
        <v>3.3</v>
      </c>
      <c r="B10" s="94" t="s">
        <v>131</v>
      </c>
      <c r="C10" s="101" t="s">
        <v>116</v>
      </c>
      <c r="D10" s="101">
        <v>5</v>
      </c>
      <c r="E10" s="102"/>
      <c r="F10" s="102"/>
    </row>
    <row r="11" spans="1:6" s="5" customFormat="1" ht="12.3" x14ac:dyDescent="0.4">
      <c r="A11" s="101"/>
      <c r="B11" s="94"/>
      <c r="C11" s="101"/>
      <c r="D11" s="101"/>
      <c r="E11" s="102"/>
      <c r="F11" s="102"/>
    </row>
    <row r="12" spans="1:6" s="5" customFormat="1" ht="24.6" x14ac:dyDescent="0.4">
      <c r="A12" s="101">
        <v>3.4</v>
      </c>
      <c r="B12" s="94" t="s">
        <v>105</v>
      </c>
      <c r="C12" s="101" t="s">
        <v>8</v>
      </c>
      <c r="D12" s="101">
        <v>50</v>
      </c>
      <c r="E12" s="102"/>
      <c r="F12" s="102"/>
    </row>
    <row r="13" spans="1:6" s="5" customFormat="1" ht="12.3" x14ac:dyDescent="0.4">
      <c r="A13" s="101"/>
      <c r="B13" s="94"/>
      <c r="C13" s="101"/>
      <c r="D13" s="101"/>
      <c r="E13" s="102"/>
      <c r="F13" s="102"/>
    </row>
    <row r="14" spans="1:6" s="5" customFormat="1" ht="12.3" x14ac:dyDescent="0.4">
      <c r="A14" s="101">
        <v>3.5</v>
      </c>
      <c r="B14" s="94" t="s">
        <v>106</v>
      </c>
      <c r="C14" s="101" t="s">
        <v>116</v>
      </c>
      <c r="D14" s="101">
        <v>5</v>
      </c>
      <c r="E14" s="109"/>
      <c r="F14" s="102"/>
    </row>
    <row r="15" spans="1:6" s="5" customFormat="1" ht="12.3" x14ac:dyDescent="0.4">
      <c r="A15" s="101"/>
      <c r="B15" s="94"/>
      <c r="C15" s="101"/>
      <c r="D15" s="101"/>
      <c r="E15" s="109"/>
      <c r="F15" s="102"/>
    </row>
    <row r="16" spans="1:6" s="5" customFormat="1" ht="24.6" x14ac:dyDescent="0.4">
      <c r="A16" s="101">
        <v>3.6</v>
      </c>
      <c r="B16" s="94" t="s">
        <v>107</v>
      </c>
      <c r="C16" s="101" t="s">
        <v>116</v>
      </c>
      <c r="D16" s="101">
        <v>5</v>
      </c>
      <c r="E16" s="102"/>
      <c r="F16" s="102"/>
    </row>
    <row r="17" spans="1:6" s="5" customFormat="1" ht="12.3" x14ac:dyDescent="0.4">
      <c r="A17" s="101"/>
      <c r="B17" s="94"/>
      <c r="C17" s="101"/>
      <c r="D17" s="101"/>
      <c r="E17" s="102"/>
      <c r="F17" s="102"/>
    </row>
    <row r="18" spans="1:6" s="5" customFormat="1" ht="36.9" x14ac:dyDescent="0.4">
      <c r="A18" s="101">
        <v>3.7</v>
      </c>
      <c r="B18" s="94" t="s">
        <v>174</v>
      </c>
      <c r="C18" s="101" t="s">
        <v>116</v>
      </c>
      <c r="D18" s="101">
        <v>1</v>
      </c>
      <c r="E18" s="102"/>
      <c r="F18" s="102"/>
    </row>
    <row r="19" spans="1:6" s="5" customFormat="1" ht="12.3" x14ac:dyDescent="0.4">
      <c r="A19" s="101"/>
      <c r="B19" s="94"/>
      <c r="C19" s="101"/>
      <c r="D19" s="101"/>
      <c r="E19" s="102"/>
      <c r="F19" s="102"/>
    </row>
    <row r="20" spans="1:6" s="5" customFormat="1" ht="36.9" x14ac:dyDescent="0.4">
      <c r="A20" s="101">
        <v>3.8</v>
      </c>
      <c r="B20" s="94" t="s">
        <v>108</v>
      </c>
      <c r="C20" s="101" t="s">
        <v>116</v>
      </c>
      <c r="D20" s="101">
        <v>1</v>
      </c>
      <c r="E20" s="102"/>
      <c r="F20" s="102"/>
    </row>
    <row r="21" spans="1:6" s="5" customFormat="1" ht="12.3" x14ac:dyDescent="0.4">
      <c r="A21" s="101"/>
      <c r="B21" s="94"/>
      <c r="C21" s="101"/>
      <c r="D21" s="101"/>
      <c r="E21" s="102"/>
      <c r="F21" s="102"/>
    </row>
    <row r="22" spans="1:6" s="5" customFormat="1" ht="24.6" x14ac:dyDescent="0.4">
      <c r="A22" s="101">
        <v>3.9</v>
      </c>
      <c r="B22" s="94" t="s">
        <v>109</v>
      </c>
      <c r="C22" s="101" t="s">
        <v>8</v>
      </c>
      <c r="D22" s="101">
        <v>20</v>
      </c>
      <c r="E22" s="102"/>
      <c r="F22" s="102"/>
    </row>
    <row r="23" spans="1:6" s="5" customFormat="1" ht="12.3" x14ac:dyDescent="0.4">
      <c r="A23" s="101"/>
      <c r="B23" s="94"/>
      <c r="C23" s="101"/>
      <c r="D23" s="101"/>
      <c r="E23" s="102"/>
      <c r="F23" s="102"/>
    </row>
    <row r="24" spans="1:6" s="5" customFormat="1" ht="24.6" x14ac:dyDescent="0.4">
      <c r="A24" s="93" t="s">
        <v>132</v>
      </c>
      <c r="B24" s="94" t="s">
        <v>107</v>
      </c>
      <c r="C24" s="101" t="s">
        <v>116</v>
      </c>
      <c r="D24" s="101">
        <v>1</v>
      </c>
      <c r="E24" s="102"/>
      <c r="F24" s="102"/>
    </row>
    <row r="25" spans="1:6" s="5" customFormat="1" ht="12.3" x14ac:dyDescent="0.4">
      <c r="A25" s="93"/>
      <c r="B25" s="94"/>
      <c r="C25" s="101"/>
      <c r="D25" s="101"/>
      <c r="E25" s="102"/>
      <c r="F25" s="102"/>
    </row>
    <row r="26" spans="1:6" s="5" customFormat="1" ht="12.3" x14ac:dyDescent="0.4">
      <c r="A26" s="93" t="s">
        <v>133</v>
      </c>
      <c r="B26" s="94" t="s">
        <v>106</v>
      </c>
      <c r="C26" s="101" t="s">
        <v>116</v>
      </c>
      <c r="D26" s="101">
        <v>1</v>
      </c>
      <c r="E26" s="102"/>
      <c r="F26" s="102"/>
    </row>
    <row r="27" spans="1:6" s="5" customFormat="1" ht="12.3" x14ac:dyDescent="0.4">
      <c r="A27" s="93"/>
      <c r="B27" s="94"/>
      <c r="C27" s="101"/>
      <c r="D27" s="101"/>
      <c r="E27" s="102"/>
      <c r="F27" s="102"/>
    </row>
    <row r="28" spans="1:6" s="5" customFormat="1" ht="12.3" x14ac:dyDescent="0.4">
      <c r="A28" s="93" t="s">
        <v>134</v>
      </c>
      <c r="B28" s="94" t="s">
        <v>110</v>
      </c>
      <c r="C28" s="101" t="s">
        <v>116</v>
      </c>
      <c r="D28" s="101">
        <v>45</v>
      </c>
      <c r="E28" s="102"/>
      <c r="F28" s="102"/>
    </row>
    <row r="29" spans="1:6" s="5" customFormat="1" ht="12.3" x14ac:dyDescent="0.4">
      <c r="A29" s="93"/>
      <c r="B29" s="94"/>
      <c r="C29" s="101"/>
      <c r="D29" s="101"/>
      <c r="E29" s="102"/>
      <c r="F29" s="102"/>
    </row>
    <row r="30" spans="1:6" s="5" customFormat="1" ht="24.6" x14ac:dyDescent="0.4">
      <c r="A30" s="93" t="s">
        <v>135</v>
      </c>
      <c r="B30" s="94" t="s">
        <v>111</v>
      </c>
      <c r="C30" s="101" t="s">
        <v>116</v>
      </c>
      <c r="D30" s="101">
        <v>45</v>
      </c>
      <c r="E30" s="102"/>
      <c r="F30" s="102"/>
    </row>
    <row r="31" spans="1:6" s="5" customFormat="1" ht="12.3" x14ac:dyDescent="0.4">
      <c r="A31" s="93"/>
      <c r="B31" s="94"/>
      <c r="C31" s="101"/>
      <c r="D31" s="101"/>
      <c r="E31" s="102"/>
      <c r="F31" s="102"/>
    </row>
    <row r="32" spans="1:6" s="5" customFormat="1" ht="24.6" x14ac:dyDescent="0.4">
      <c r="A32" s="93" t="s">
        <v>136</v>
      </c>
      <c r="B32" s="94" t="s">
        <v>112</v>
      </c>
      <c r="C32" s="101" t="s">
        <v>116</v>
      </c>
      <c r="D32" s="101">
        <v>1</v>
      </c>
      <c r="E32" s="102"/>
      <c r="F32" s="102" t="s">
        <v>113</v>
      </c>
    </row>
    <row r="33" spans="1:6" s="5" customFormat="1" ht="12.3" x14ac:dyDescent="0.4">
      <c r="A33" s="93"/>
      <c r="B33" s="94"/>
      <c r="C33" s="101"/>
      <c r="D33" s="101"/>
      <c r="E33" s="102"/>
      <c r="F33" s="102"/>
    </row>
    <row r="34" spans="1:6" s="5" customFormat="1" ht="24.6" x14ac:dyDescent="0.4">
      <c r="A34" s="93" t="s">
        <v>139</v>
      </c>
      <c r="B34" s="94" t="s">
        <v>114</v>
      </c>
      <c r="C34" s="101" t="s">
        <v>116</v>
      </c>
      <c r="D34" s="101">
        <v>1</v>
      </c>
      <c r="E34" s="102"/>
      <c r="F34" s="102" t="s">
        <v>113</v>
      </c>
    </row>
    <row r="35" spans="1:6" s="5" customFormat="1" ht="12.3" x14ac:dyDescent="0.4">
      <c r="A35" s="93"/>
      <c r="B35" s="94"/>
      <c r="C35" s="101"/>
      <c r="D35" s="101"/>
      <c r="E35" s="102"/>
      <c r="F35" s="102"/>
    </row>
    <row r="36" spans="1:6" s="5" customFormat="1" ht="36.9" x14ac:dyDescent="0.4">
      <c r="A36" s="93" t="s">
        <v>137</v>
      </c>
      <c r="B36" s="94" t="s">
        <v>138</v>
      </c>
      <c r="C36" s="101" t="s">
        <v>6</v>
      </c>
      <c r="D36" s="92">
        <v>1</v>
      </c>
      <c r="E36" s="102"/>
      <c r="F36" s="102"/>
    </row>
    <row r="37" spans="1:6" s="5" customFormat="1" ht="12.3" x14ac:dyDescent="0.4">
      <c r="A37" s="34"/>
      <c r="B37" s="76"/>
      <c r="C37" s="35"/>
      <c r="D37" s="110"/>
      <c r="E37" s="111"/>
      <c r="F37" s="77"/>
    </row>
    <row r="38" spans="1:6" s="5" customFormat="1" ht="12.3" x14ac:dyDescent="0.4">
      <c r="A38" s="24"/>
      <c r="B38" s="16"/>
      <c r="C38" s="26"/>
      <c r="D38" s="75"/>
      <c r="E38" s="86"/>
      <c r="F38" s="29"/>
    </row>
    <row r="39" spans="1:6" s="5" customFormat="1" ht="12.3" x14ac:dyDescent="0.4">
      <c r="A39" s="24"/>
      <c r="B39" s="17"/>
      <c r="C39" s="26"/>
      <c r="D39" s="75"/>
      <c r="E39" s="86"/>
      <c r="F39" s="29"/>
    </row>
    <row r="40" spans="1:6" s="5" customFormat="1" ht="12.3" x14ac:dyDescent="0.4">
      <c r="A40" s="24"/>
      <c r="B40" s="17"/>
      <c r="C40" s="26"/>
      <c r="D40" s="27"/>
      <c r="E40" s="86"/>
      <c r="F40" s="29"/>
    </row>
    <row r="41" spans="1:6" s="5" customFormat="1" ht="12.3" x14ac:dyDescent="0.4">
      <c r="A41" s="112"/>
      <c r="B41" s="32"/>
      <c r="C41" s="33"/>
      <c r="D41" s="75"/>
      <c r="E41" s="86"/>
      <c r="F41" s="29"/>
    </row>
    <row r="42" spans="1:6" s="5" customFormat="1" ht="12.3" x14ac:dyDescent="0.4">
      <c r="A42" s="112"/>
      <c r="B42" s="32"/>
      <c r="C42" s="33"/>
      <c r="D42" s="75"/>
      <c r="E42" s="86"/>
      <c r="F42" s="29"/>
    </row>
    <row r="43" spans="1:6" ht="12" customHeight="1" x14ac:dyDescent="0.4">
      <c r="A43" s="114" t="s">
        <v>66</v>
      </c>
      <c r="B43" s="115"/>
      <c r="C43" s="115"/>
      <c r="D43" s="115"/>
      <c r="E43" s="116"/>
      <c r="F43" s="120"/>
    </row>
    <row r="44" spans="1:6" ht="12" customHeight="1" x14ac:dyDescent="0.4">
      <c r="A44" s="117"/>
      <c r="B44" s="118"/>
      <c r="C44" s="118"/>
      <c r="D44" s="118"/>
      <c r="E44" s="119"/>
      <c r="F44" s="121"/>
    </row>
  </sheetData>
  <mergeCells count="9">
    <mergeCell ref="A43:E44"/>
    <mergeCell ref="F43:F44"/>
    <mergeCell ref="B4:F4"/>
    <mergeCell ref="A1:A2"/>
    <mergeCell ref="B1:B2"/>
    <mergeCell ref="C1:C2"/>
    <mergeCell ref="D1:D2"/>
    <mergeCell ref="E1:E2"/>
    <mergeCell ref="F1:F2"/>
  </mergeCells>
  <printOptions horizontalCentered="1"/>
  <pageMargins left="0.35433070866141736" right="0.27559055118110237" top="0.83333333333333337" bottom="0.82677165354330717" header="0.31496062992125984" footer="0.39370078740157483"/>
  <pageSetup paperSize="9" firstPageNumber="37" fitToHeight="0" orientation="portrait" useFirstPageNumber="1" horizontalDpi="300" verticalDpi="300" r:id="rId1"/>
  <headerFooter>
    <oddHeader xml:space="preserve">&amp;L&amp;"Arial,Bold"&amp;9Construction of Cathodic Protection Infrastructure for the Pipeline from Ndwedwe 1 
Reservoir to the existing eNyokeni Booster Pump Station in Ward 60.&amp;R&amp;"Arial,Bold"&amp;9Contract No: 34225-5W
</oddHeader>
    <oddFooter>&amp;L&amp;"Arial,Bold"&amp;9Bill of Quantities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EA0D0-9B00-4A98-B0BD-9A285B29B1C4}">
  <sheetPr>
    <pageSetUpPr fitToPage="1"/>
  </sheetPr>
  <dimension ref="A1:F40"/>
  <sheetViews>
    <sheetView view="pageLayout" topLeftCell="A24" zoomScale="110" zoomScaleNormal="110" zoomScaleSheetLayoutView="100" zoomScalePageLayoutView="110" workbookViewId="0">
      <selection activeCell="E1" sqref="E1:E2"/>
    </sheetView>
  </sheetViews>
  <sheetFormatPr defaultColWidth="77" defaultRowHeight="11.4" x14ac:dyDescent="0.4"/>
  <cols>
    <col min="1" max="1" width="6.83203125" style="9" customWidth="1"/>
    <col min="2" max="2" width="46.44140625" style="4" customWidth="1"/>
    <col min="3" max="3" width="7.5546875" style="9" bestFit="1" customWidth="1"/>
    <col min="4" max="4" width="7.5546875" style="15" customWidth="1"/>
    <col min="5" max="5" width="11.6640625" style="12" bestFit="1" customWidth="1"/>
    <col min="6" max="6" width="14.109375" style="11" customWidth="1"/>
    <col min="7" max="16384" width="77" style="4"/>
  </cols>
  <sheetData>
    <row r="1" spans="1:6" ht="13.05" customHeight="1" x14ac:dyDescent="0.4">
      <c r="A1" s="122" t="s">
        <v>0</v>
      </c>
      <c r="B1" s="122" t="s">
        <v>1</v>
      </c>
      <c r="C1" s="122" t="s">
        <v>2</v>
      </c>
      <c r="D1" s="123" t="s">
        <v>3</v>
      </c>
      <c r="E1" s="124" t="s">
        <v>4</v>
      </c>
      <c r="F1" s="125" t="s">
        <v>52</v>
      </c>
    </row>
    <row r="2" spans="1:6" ht="12" customHeight="1" x14ac:dyDescent="0.4">
      <c r="A2" s="122"/>
      <c r="B2" s="122"/>
      <c r="C2" s="122"/>
      <c r="D2" s="123"/>
      <c r="E2" s="124"/>
      <c r="F2" s="125"/>
    </row>
    <row r="3" spans="1:6" ht="12" customHeight="1" x14ac:dyDescent="0.4">
      <c r="A3" s="69"/>
      <c r="B3" s="69"/>
      <c r="C3" s="69"/>
      <c r="D3" s="70"/>
      <c r="E3" s="68"/>
      <c r="F3" s="67"/>
    </row>
    <row r="4" spans="1:6" s="6" customFormat="1" ht="13.8" x14ac:dyDescent="0.4">
      <c r="A4" s="78">
        <v>4</v>
      </c>
      <c r="B4" s="126" t="s">
        <v>117</v>
      </c>
      <c r="C4" s="126"/>
      <c r="D4" s="126"/>
      <c r="E4" s="126"/>
      <c r="F4" s="126"/>
    </row>
    <row r="5" spans="1:6" s="5" customFormat="1" ht="12.3" x14ac:dyDescent="0.4">
      <c r="A5" s="18"/>
      <c r="B5" s="19"/>
      <c r="C5" s="20"/>
      <c r="D5" s="21"/>
      <c r="E5" s="22"/>
      <c r="F5" s="23"/>
    </row>
    <row r="6" spans="1:6" s="5" customFormat="1" ht="24.6" x14ac:dyDescent="0.4">
      <c r="A6" s="87">
        <v>4.0999999999999996</v>
      </c>
      <c r="B6" s="88" t="s">
        <v>118</v>
      </c>
      <c r="C6" s="87" t="s">
        <v>116</v>
      </c>
      <c r="D6" s="87">
        <v>5</v>
      </c>
      <c r="E6" s="89"/>
      <c r="F6" s="89"/>
    </row>
    <row r="7" spans="1:6" s="5" customFormat="1" ht="12.3" x14ac:dyDescent="0.4">
      <c r="A7" s="87"/>
      <c r="B7" s="88"/>
      <c r="C7" s="87"/>
      <c r="D7" s="87"/>
      <c r="E7" s="89"/>
      <c r="F7" s="89"/>
    </row>
    <row r="8" spans="1:6" s="5" customFormat="1" ht="12.3" x14ac:dyDescent="0.4">
      <c r="A8" s="87">
        <v>4.2</v>
      </c>
      <c r="B8" s="88" t="s">
        <v>119</v>
      </c>
      <c r="C8" s="87" t="s">
        <v>116</v>
      </c>
      <c r="D8" s="87">
        <v>5</v>
      </c>
      <c r="E8" s="89"/>
      <c r="F8" s="89"/>
    </row>
    <row r="9" spans="1:6" s="5" customFormat="1" ht="12.3" x14ac:dyDescent="0.4">
      <c r="A9" s="87"/>
      <c r="B9" s="88"/>
      <c r="C9" s="87"/>
      <c r="D9" s="87"/>
      <c r="E9" s="89"/>
      <c r="F9" s="89"/>
    </row>
    <row r="10" spans="1:6" s="5" customFormat="1" ht="12.3" x14ac:dyDescent="0.4">
      <c r="A10" s="87">
        <v>4.3</v>
      </c>
      <c r="B10" s="88" t="s">
        <v>124</v>
      </c>
      <c r="C10" s="87" t="s">
        <v>116</v>
      </c>
      <c r="D10" s="87">
        <v>5</v>
      </c>
      <c r="E10" s="89"/>
      <c r="F10" s="89"/>
    </row>
    <row r="11" spans="1:6" s="5" customFormat="1" ht="12.3" x14ac:dyDescent="0.4">
      <c r="A11" s="87"/>
      <c r="B11" s="88"/>
      <c r="C11" s="87"/>
      <c r="D11" s="87"/>
      <c r="E11" s="89"/>
      <c r="F11" s="89"/>
    </row>
    <row r="12" spans="1:6" s="5" customFormat="1" ht="24.6" x14ac:dyDescent="0.4">
      <c r="A12" s="87">
        <v>4.4000000000000004</v>
      </c>
      <c r="B12" s="88" t="s">
        <v>120</v>
      </c>
      <c r="C12" s="87" t="s">
        <v>8</v>
      </c>
      <c r="D12" s="87">
        <v>50</v>
      </c>
      <c r="E12" s="89"/>
      <c r="F12" s="89"/>
    </row>
    <row r="13" spans="1:6" s="5" customFormat="1" ht="12.3" x14ac:dyDescent="0.4">
      <c r="A13" s="87"/>
      <c r="B13" s="88"/>
      <c r="C13" s="87"/>
      <c r="D13" s="87"/>
      <c r="E13" s="89"/>
      <c r="F13" s="89"/>
    </row>
    <row r="14" spans="1:6" s="5" customFormat="1" ht="12.3" x14ac:dyDescent="0.4">
      <c r="A14" s="87">
        <v>4.5</v>
      </c>
      <c r="B14" s="88" t="s">
        <v>121</v>
      </c>
      <c r="C14" s="87" t="s">
        <v>116</v>
      </c>
      <c r="D14" s="87">
        <v>5</v>
      </c>
      <c r="E14" s="90"/>
      <c r="F14" s="89"/>
    </row>
    <row r="15" spans="1:6" s="5" customFormat="1" ht="12.3" x14ac:dyDescent="0.4">
      <c r="A15" s="87"/>
      <c r="B15" s="88"/>
      <c r="C15" s="87"/>
      <c r="D15" s="87"/>
      <c r="E15" s="90"/>
      <c r="F15" s="89"/>
    </row>
    <row r="16" spans="1:6" s="5" customFormat="1" ht="24.6" x14ac:dyDescent="0.4">
      <c r="A16" s="87">
        <v>4.5999999999999996</v>
      </c>
      <c r="B16" s="88" t="s">
        <v>122</v>
      </c>
      <c r="C16" s="87" t="s">
        <v>116</v>
      </c>
      <c r="D16" s="87">
        <v>5</v>
      </c>
      <c r="E16" s="89"/>
      <c r="F16" s="89"/>
    </row>
    <row r="17" spans="1:6" s="5" customFormat="1" ht="12.3" x14ac:dyDescent="0.4">
      <c r="A17" s="87"/>
      <c r="B17" s="88"/>
      <c r="C17" s="87"/>
      <c r="D17" s="87"/>
      <c r="E17" s="89"/>
      <c r="F17" s="89"/>
    </row>
    <row r="18" spans="1:6" s="5" customFormat="1" ht="36.9" x14ac:dyDescent="0.4">
      <c r="A18" s="87">
        <v>4.7</v>
      </c>
      <c r="B18" s="88" t="s">
        <v>125</v>
      </c>
      <c r="C18" s="87" t="s">
        <v>116</v>
      </c>
      <c r="D18" s="87">
        <v>1</v>
      </c>
      <c r="E18" s="89"/>
      <c r="F18" s="89"/>
    </row>
    <row r="19" spans="1:6" s="5" customFormat="1" ht="12.3" x14ac:dyDescent="0.4">
      <c r="A19" s="87"/>
      <c r="B19" s="88"/>
      <c r="C19" s="87"/>
      <c r="D19" s="87"/>
      <c r="E19" s="89"/>
      <c r="F19" s="89"/>
    </row>
    <row r="20" spans="1:6" s="5" customFormat="1" ht="36.9" x14ac:dyDescent="0.4">
      <c r="A20" s="87">
        <v>4.8</v>
      </c>
      <c r="B20" s="88" t="s">
        <v>123</v>
      </c>
      <c r="C20" s="87" t="s">
        <v>116</v>
      </c>
      <c r="D20" s="87">
        <v>1</v>
      </c>
      <c r="E20" s="89"/>
      <c r="F20" s="89"/>
    </row>
    <row r="21" spans="1:6" s="5" customFormat="1" ht="12.3" x14ac:dyDescent="0.4">
      <c r="A21" s="87"/>
      <c r="B21" s="88"/>
      <c r="C21" s="87"/>
      <c r="D21" s="87"/>
      <c r="E21" s="89"/>
      <c r="F21" s="89"/>
    </row>
    <row r="22" spans="1:6" s="5" customFormat="1" ht="24.6" x14ac:dyDescent="0.4">
      <c r="A22" s="87">
        <v>4.9000000000000004</v>
      </c>
      <c r="B22" s="88" t="s">
        <v>120</v>
      </c>
      <c r="C22" s="87" t="s">
        <v>8</v>
      </c>
      <c r="D22" s="87">
        <v>20</v>
      </c>
      <c r="E22" s="89"/>
      <c r="F22" s="89"/>
    </row>
    <row r="23" spans="1:6" s="5" customFormat="1" ht="12.3" x14ac:dyDescent="0.4">
      <c r="A23" s="87"/>
      <c r="B23" s="88"/>
      <c r="C23" s="87"/>
      <c r="D23" s="87"/>
      <c r="E23" s="89"/>
      <c r="F23" s="89"/>
    </row>
    <row r="24" spans="1:6" s="5" customFormat="1" ht="24.6" x14ac:dyDescent="0.4">
      <c r="A24" s="91" t="s">
        <v>140</v>
      </c>
      <c r="B24" s="88" t="s">
        <v>122</v>
      </c>
      <c r="C24" s="87" t="s">
        <v>116</v>
      </c>
      <c r="D24" s="87">
        <v>1</v>
      </c>
      <c r="E24" s="89"/>
      <c r="F24" s="89"/>
    </row>
    <row r="25" spans="1:6" s="5" customFormat="1" ht="12.3" x14ac:dyDescent="0.4">
      <c r="A25" s="91"/>
      <c r="B25" s="88"/>
      <c r="C25" s="87"/>
      <c r="D25" s="87"/>
      <c r="E25" s="89"/>
      <c r="F25" s="89"/>
    </row>
    <row r="26" spans="1:6" s="5" customFormat="1" ht="12.3" x14ac:dyDescent="0.4">
      <c r="A26" s="91" t="s">
        <v>141</v>
      </c>
      <c r="B26" s="88" t="s">
        <v>121</v>
      </c>
      <c r="C26" s="87" t="s">
        <v>116</v>
      </c>
      <c r="D26" s="87">
        <v>1</v>
      </c>
      <c r="E26" s="89"/>
      <c r="F26" s="89"/>
    </row>
    <row r="27" spans="1:6" s="5" customFormat="1" ht="12.3" x14ac:dyDescent="0.4">
      <c r="A27" s="91"/>
      <c r="B27" s="88"/>
      <c r="C27" s="87"/>
      <c r="D27" s="87"/>
      <c r="E27" s="89"/>
      <c r="F27" s="89"/>
    </row>
    <row r="28" spans="1:6" s="5" customFormat="1" ht="36.9" x14ac:dyDescent="0.4">
      <c r="A28" s="91" t="s">
        <v>142</v>
      </c>
      <c r="B28" s="88" t="s">
        <v>126</v>
      </c>
      <c r="C28" s="87" t="s">
        <v>116</v>
      </c>
      <c r="D28" s="87">
        <v>45</v>
      </c>
      <c r="E28" s="89"/>
      <c r="F28" s="89"/>
    </row>
    <row r="29" spans="1:6" s="5" customFormat="1" ht="12.3" x14ac:dyDescent="0.4">
      <c r="A29" s="91"/>
      <c r="B29" s="88"/>
      <c r="C29" s="87"/>
      <c r="D29" s="87"/>
      <c r="E29" s="89"/>
      <c r="F29" s="89"/>
    </row>
    <row r="30" spans="1:6" s="5" customFormat="1" ht="24.6" x14ac:dyDescent="0.4">
      <c r="A30" s="91" t="s">
        <v>143</v>
      </c>
      <c r="B30" s="88" t="s">
        <v>127</v>
      </c>
      <c r="C30" s="87" t="s">
        <v>116</v>
      </c>
      <c r="D30" s="87">
        <v>45</v>
      </c>
      <c r="E30" s="89"/>
      <c r="F30" s="89"/>
    </row>
    <row r="31" spans="1:6" s="5" customFormat="1" ht="12.3" x14ac:dyDescent="0.4">
      <c r="A31" s="91"/>
      <c r="B31" s="88"/>
      <c r="C31" s="87"/>
      <c r="D31" s="87"/>
      <c r="E31" s="89"/>
      <c r="F31" s="89"/>
    </row>
    <row r="32" spans="1:6" s="5" customFormat="1" ht="36.9" x14ac:dyDescent="0.4">
      <c r="A32" s="91" t="s">
        <v>144</v>
      </c>
      <c r="B32" s="88" t="s">
        <v>128</v>
      </c>
      <c r="C32" s="87" t="s">
        <v>116</v>
      </c>
      <c r="D32" s="87">
        <v>1</v>
      </c>
      <c r="E32" s="89"/>
      <c r="F32" s="89" t="s">
        <v>113</v>
      </c>
    </row>
    <row r="33" spans="1:6" s="5" customFormat="1" ht="12.3" x14ac:dyDescent="0.4">
      <c r="A33" s="91"/>
      <c r="B33" s="88"/>
      <c r="C33" s="87"/>
      <c r="D33" s="87"/>
      <c r="E33" s="89"/>
      <c r="F33" s="89"/>
    </row>
    <row r="34" spans="1:6" s="5" customFormat="1" ht="36.9" x14ac:dyDescent="0.4">
      <c r="A34" s="91" t="s">
        <v>145</v>
      </c>
      <c r="B34" s="88" t="s">
        <v>129</v>
      </c>
      <c r="C34" s="87" t="s">
        <v>116</v>
      </c>
      <c r="D34" s="87">
        <v>1</v>
      </c>
      <c r="E34" s="89"/>
      <c r="F34" s="89" t="s">
        <v>113</v>
      </c>
    </row>
    <row r="35" spans="1:6" s="5" customFormat="1" ht="12.3" x14ac:dyDescent="0.4">
      <c r="A35" s="91"/>
      <c r="B35" s="88"/>
      <c r="C35" s="87"/>
      <c r="D35" s="87"/>
      <c r="E35" s="89"/>
      <c r="F35" s="89"/>
    </row>
    <row r="36" spans="1:6" s="5" customFormat="1" ht="36.9" x14ac:dyDescent="0.4">
      <c r="A36" s="91" t="s">
        <v>146</v>
      </c>
      <c r="B36" s="88" t="s">
        <v>147</v>
      </c>
      <c r="C36" s="87" t="s">
        <v>130</v>
      </c>
      <c r="D36" s="92">
        <v>1</v>
      </c>
      <c r="E36" s="89"/>
      <c r="F36" s="89"/>
    </row>
    <row r="37" spans="1:6" s="5" customFormat="1" ht="12.3" x14ac:dyDescent="0.4">
      <c r="A37" s="31"/>
      <c r="B37" s="19"/>
      <c r="C37" s="20"/>
      <c r="D37" s="21"/>
      <c r="E37" s="28"/>
      <c r="F37" s="29"/>
    </row>
    <row r="38" spans="1:6" s="5" customFormat="1" ht="12.3" x14ac:dyDescent="0.4">
      <c r="A38" s="31"/>
      <c r="B38" s="19"/>
      <c r="C38" s="20"/>
      <c r="D38" s="21"/>
      <c r="E38" s="28"/>
      <c r="F38" s="29"/>
    </row>
    <row r="39" spans="1:6" ht="12" customHeight="1" x14ac:dyDescent="0.4">
      <c r="A39" s="114" t="s">
        <v>66</v>
      </c>
      <c r="B39" s="115"/>
      <c r="C39" s="115"/>
      <c r="D39" s="115"/>
      <c r="E39" s="116"/>
      <c r="F39" s="120"/>
    </row>
    <row r="40" spans="1:6" ht="12" customHeight="1" x14ac:dyDescent="0.4">
      <c r="A40" s="117"/>
      <c r="B40" s="118"/>
      <c r="C40" s="118"/>
      <c r="D40" s="118"/>
      <c r="E40" s="119"/>
      <c r="F40" s="121"/>
    </row>
  </sheetData>
  <mergeCells count="9">
    <mergeCell ref="B4:F4"/>
    <mergeCell ref="A39:E40"/>
    <mergeCell ref="F39:F40"/>
    <mergeCell ref="A1:A2"/>
    <mergeCell ref="B1:B2"/>
    <mergeCell ref="C1:C2"/>
    <mergeCell ref="D1:D2"/>
    <mergeCell ref="E1:E2"/>
    <mergeCell ref="F1:F2"/>
  </mergeCells>
  <printOptions horizontalCentered="1"/>
  <pageMargins left="0.35433070866141736" right="0.27559055118110237" top="0.83333333333333337" bottom="0.82677165354330717" header="0.31496062992125984" footer="0.39370078740157483"/>
  <pageSetup paperSize="9" firstPageNumber="37" fitToHeight="0" orientation="portrait" useFirstPageNumber="1" horizontalDpi="300" verticalDpi="300" r:id="rId1"/>
  <headerFooter>
    <oddHeader xml:space="preserve">&amp;L&amp;"Arial,Bold"&amp;9Construction of Cathodic Protection Infrastructure for the Pipeline from Ndwedwe 1 
Reservoir to the existing eNyokeni Booster Pump Station in Ward 60.&amp;R&amp;"Arial,Bold"&amp;9Contract No: 34225-5W
</oddHeader>
    <oddFooter>&amp;L&amp;"Arial,Bold"&amp;9Bill of Quantities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42634-FACD-4419-92D5-3CC1D115C61B}">
  <sheetPr>
    <pageSetUpPr fitToPage="1"/>
  </sheetPr>
  <dimension ref="A1:F53"/>
  <sheetViews>
    <sheetView view="pageLayout" zoomScale="110" zoomScaleNormal="110" zoomScaleSheetLayoutView="100" zoomScalePageLayoutView="110" workbookViewId="0">
      <selection activeCell="B20" sqref="B20"/>
    </sheetView>
  </sheetViews>
  <sheetFormatPr defaultColWidth="77" defaultRowHeight="11.4" x14ac:dyDescent="0.4"/>
  <cols>
    <col min="1" max="1" width="6.83203125" style="9" customWidth="1"/>
    <col min="2" max="2" width="44.5546875" style="4" customWidth="1"/>
    <col min="3" max="3" width="7.5546875" style="9" bestFit="1" customWidth="1"/>
    <col min="4" max="4" width="11.88671875" style="15" customWidth="1"/>
    <col min="5" max="5" width="12.77734375" style="12" bestFit="1" customWidth="1"/>
    <col min="6" max="6" width="14.109375" style="11" customWidth="1"/>
    <col min="7" max="16384" width="77" style="4"/>
  </cols>
  <sheetData>
    <row r="1" spans="1:6" ht="13.05" customHeight="1" x14ac:dyDescent="0.4">
      <c r="A1" s="122" t="s">
        <v>0</v>
      </c>
      <c r="B1" s="122" t="s">
        <v>1</v>
      </c>
      <c r="C1" s="122" t="s">
        <v>2</v>
      </c>
      <c r="D1" s="123" t="s">
        <v>3</v>
      </c>
      <c r="E1" s="124" t="s">
        <v>4</v>
      </c>
      <c r="F1" s="125" t="s">
        <v>52</v>
      </c>
    </row>
    <row r="2" spans="1:6" ht="12" customHeight="1" x14ac:dyDescent="0.4">
      <c r="A2" s="122"/>
      <c r="B2" s="122"/>
      <c r="C2" s="122"/>
      <c r="D2" s="123"/>
      <c r="E2" s="124"/>
      <c r="F2" s="125"/>
    </row>
    <row r="3" spans="1:6" ht="12" customHeight="1" x14ac:dyDescent="0.4">
      <c r="A3" s="69"/>
      <c r="B3" s="69"/>
      <c r="C3" s="69"/>
      <c r="D3" s="70"/>
      <c r="E3" s="68"/>
      <c r="F3" s="67"/>
    </row>
    <row r="4" spans="1:6" s="6" customFormat="1" ht="13.8" x14ac:dyDescent="0.4">
      <c r="A4" s="78">
        <v>5</v>
      </c>
      <c r="B4" s="126" t="s">
        <v>173</v>
      </c>
      <c r="C4" s="126"/>
      <c r="D4" s="126"/>
      <c r="E4" s="126"/>
      <c r="F4" s="126"/>
    </row>
    <row r="5" spans="1:6" s="5" customFormat="1" ht="12.3" x14ac:dyDescent="0.4">
      <c r="A5" s="99"/>
      <c r="B5" s="32"/>
      <c r="C5" s="33"/>
      <c r="D5" s="75"/>
      <c r="E5" s="100"/>
      <c r="F5" s="23"/>
    </row>
    <row r="6" spans="1:6" s="5" customFormat="1" ht="24.6" x14ac:dyDescent="0.4">
      <c r="A6" s="101">
        <v>5.0999999999999996</v>
      </c>
      <c r="B6" s="94" t="s">
        <v>10</v>
      </c>
      <c r="C6" s="101" t="s">
        <v>7</v>
      </c>
      <c r="D6" s="101">
        <v>1</v>
      </c>
      <c r="E6" s="102"/>
      <c r="F6" s="102"/>
    </row>
    <row r="7" spans="1:6" s="5" customFormat="1" ht="12.3" x14ac:dyDescent="0.4">
      <c r="A7" s="101"/>
      <c r="B7" s="94"/>
      <c r="C7" s="101"/>
      <c r="D7" s="101"/>
      <c r="E7" s="102"/>
      <c r="F7" s="102"/>
    </row>
    <row r="8" spans="1:6" s="5" customFormat="1" ht="12.3" x14ac:dyDescent="0.4">
      <c r="A8" s="101">
        <v>5.2</v>
      </c>
      <c r="B8" s="94" t="s">
        <v>148</v>
      </c>
      <c r="C8" s="101" t="s">
        <v>7</v>
      </c>
      <c r="D8" s="101">
        <v>1</v>
      </c>
      <c r="E8" s="102"/>
      <c r="F8" s="102"/>
    </row>
    <row r="9" spans="1:6" s="5" customFormat="1" ht="12.3" x14ac:dyDescent="0.4">
      <c r="A9" s="101"/>
      <c r="B9" s="94"/>
      <c r="C9" s="101"/>
      <c r="D9" s="101"/>
      <c r="E9" s="102"/>
      <c r="F9" s="102"/>
    </row>
    <row r="10" spans="1:6" s="5" customFormat="1" ht="12.3" x14ac:dyDescent="0.4">
      <c r="A10" s="101">
        <v>5.3</v>
      </c>
      <c r="B10" s="94" t="s">
        <v>149</v>
      </c>
      <c r="C10" s="101" t="s">
        <v>7</v>
      </c>
      <c r="D10" s="101">
        <v>1</v>
      </c>
      <c r="E10" s="102"/>
      <c r="F10" s="102"/>
    </row>
    <row r="11" spans="1:6" s="5" customFormat="1" ht="12.3" x14ac:dyDescent="0.4">
      <c r="A11" s="101"/>
      <c r="B11" s="94"/>
      <c r="C11" s="101"/>
      <c r="D11" s="101"/>
      <c r="E11" s="102"/>
      <c r="F11" s="102"/>
    </row>
    <row r="12" spans="1:6" ht="36.9" x14ac:dyDescent="0.4">
      <c r="A12" s="103">
        <v>5.4</v>
      </c>
      <c r="B12" s="104" t="s">
        <v>151</v>
      </c>
      <c r="C12" s="33" t="s">
        <v>150</v>
      </c>
      <c r="D12" s="105">
        <v>1</v>
      </c>
      <c r="E12" s="106">
        <v>200000</v>
      </c>
      <c r="F12" s="106">
        <f>E12</f>
        <v>200000</v>
      </c>
    </row>
    <row r="13" spans="1:6" s="5" customFormat="1" ht="12.3" x14ac:dyDescent="0.4">
      <c r="A13" s="103"/>
      <c r="B13" s="107"/>
      <c r="C13" s="108"/>
      <c r="D13" s="105"/>
      <c r="E13" s="106"/>
      <c r="F13" s="106"/>
    </row>
    <row r="14" spans="1:6" s="5" customFormat="1" ht="24.6" x14ac:dyDescent="0.4">
      <c r="A14" s="26">
        <v>5.5</v>
      </c>
      <c r="B14" s="16" t="s">
        <v>152</v>
      </c>
      <c r="C14" s="29" t="s">
        <v>68</v>
      </c>
      <c r="D14" s="98">
        <f>E12</f>
        <v>200000</v>
      </c>
      <c r="E14" s="86"/>
      <c r="F14" s="29"/>
    </row>
    <row r="15" spans="1:6" s="5" customFormat="1" ht="12.3" x14ac:dyDescent="0.4">
      <c r="A15" s="87"/>
      <c r="B15" s="88"/>
      <c r="C15" s="87"/>
      <c r="D15" s="87"/>
      <c r="E15" s="89"/>
      <c r="F15" s="89"/>
    </row>
    <row r="16" spans="1:6" s="5" customFormat="1" ht="12.3" x14ac:dyDescent="0.4">
      <c r="A16" s="87"/>
      <c r="B16" s="88"/>
      <c r="C16" s="87"/>
      <c r="D16" s="87"/>
      <c r="E16" s="89"/>
      <c r="F16" s="89"/>
    </row>
    <row r="17" spans="1:6" s="5" customFormat="1" ht="12.3" x14ac:dyDescent="0.4">
      <c r="A17" s="87"/>
      <c r="B17" s="88"/>
      <c r="C17" s="33"/>
      <c r="D17" s="21"/>
      <c r="E17" s="28"/>
      <c r="F17" s="29"/>
    </row>
    <row r="18" spans="1:6" s="5" customFormat="1" ht="12.3" x14ac:dyDescent="0.4">
      <c r="A18" s="87"/>
      <c r="B18" s="88"/>
      <c r="C18" s="29"/>
      <c r="D18" s="29"/>
      <c r="E18" s="28"/>
      <c r="F18" s="29"/>
    </row>
    <row r="19" spans="1:6" s="5" customFormat="1" ht="12.3" x14ac:dyDescent="0.4">
      <c r="A19" s="87"/>
      <c r="B19" s="88"/>
      <c r="C19" s="87"/>
      <c r="D19" s="87"/>
      <c r="E19" s="89"/>
      <c r="F19" s="89"/>
    </row>
    <row r="20" spans="1:6" s="5" customFormat="1" ht="12.3" x14ac:dyDescent="0.4">
      <c r="A20" s="87"/>
      <c r="B20" s="88"/>
      <c r="C20" s="87"/>
      <c r="D20" s="87"/>
      <c r="E20" s="89"/>
      <c r="F20" s="89"/>
    </row>
    <row r="21" spans="1:6" s="5" customFormat="1" ht="12.3" x14ac:dyDescent="0.4">
      <c r="A21" s="87"/>
      <c r="B21" s="88"/>
      <c r="C21" s="87"/>
      <c r="D21" s="87"/>
      <c r="E21" s="89"/>
      <c r="F21" s="89"/>
    </row>
    <row r="22" spans="1:6" s="5" customFormat="1" ht="12.3" x14ac:dyDescent="0.4">
      <c r="A22" s="87"/>
      <c r="B22" s="88"/>
      <c r="C22" s="87"/>
      <c r="D22" s="87"/>
      <c r="E22" s="89"/>
      <c r="F22" s="89"/>
    </row>
    <row r="23" spans="1:6" s="5" customFormat="1" ht="12.3" x14ac:dyDescent="0.4">
      <c r="A23" s="87"/>
      <c r="B23" s="88"/>
      <c r="C23" s="87"/>
      <c r="D23" s="87"/>
      <c r="E23" s="89"/>
      <c r="F23" s="89"/>
    </row>
    <row r="24" spans="1:6" s="5" customFormat="1" ht="12.3" x14ac:dyDescent="0.4">
      <c r="A24" s="87"/>
      <c r="B24" s="88"/>
      <c r="C24" s="87"/>
      <c r="D24" s="87"/>
      <c r="E24" s="89"/>
      <c r="F24" s="89"/>
    </row>
    <row r="25" spans="1:6" s="5" customFormat="1" ht="12.3" x14ac:dyDescent="0.4">
      <c r="A25" s="87"/>
      <c r="B25" s="88"/>
      <c r="C25" s="87"/>
      <c r="D25" s="87"/>
      <c r="E25" s="89"/>
      <c r="F25" s="89"/>
    </row>
    <row r="26" spans="1:6" s="5" customFormat="1" ht="12.3" x14ac:dyDescent="0.4">
      <c r="A26" s="87"/>
      <c r="B26" s="88"/>
      <c r="C26" s="87"/>
      <c r="D26" s="87"/>
      <c r="E26" s="89"/>
      <c r="F26" s="89"/>
    </row>
    <row r="27" spans="1:6" s="5" customFormat="1" ht="12.3" x14ac:dyDescent="0.4">
      <c r="A27" s="87"/>
      <c r="B27" s="88"/>
      <c r="C27" s="87"/>
      <c r="D27" s="87"/>
      <c r="E27" s="89"/>
      <c r="F27" s="89"/>
    </row>
    <row r="28" spans="1:6" s="5" customFormat="1" ht="12.3" x14ac:dyDescent="0.4">
      <c r="A28" s="87"/>
      <c r="B28" s="88"/>
      <c r="C28" s="87"/>
      <c r="D28" s="87"/>
      <c r="E28" s="89"/>
      <c r="F28" s="89"/>
    </row>
    <row r="29" spans="1:6" s="5" customFormat="1" ht="12.3" x14ac:dyDescent="0.4">
      <c r="A29" s="87"/>
      <c r="B29" s="88"/>
      <c r="C29" s="87"/>
      <c r="D29" s="87"/>
      <c r="E29" s="89"/>
      <c r="F29" s="89"/>
    </row>
    <row r="30" spans="1:6" s="5" customFormat="1" ht="12.3" x14ac:dyDescent="0.4">
      <c r="A30" s="87"/>
      <c r="B30" s="88"/>
      <c r="C30" s="87"/>
      <c r="D30" s="87"/>
      <c r="E30" s="89"/>
      <c r="F30" s="89"/>
    </row>
    <row r="31" spans="1:6" s="5" customFormat="1" ht="12.3" x14ac:dyDescent="0.4">
      <c r="A31" s="87"/>
      <c r="B31" s="88"/>
      <c r="C31" s="87"/>
      <c r="D31" s="87"/>
      <c r="E31" s="89"/>
      <c r="F31" s="89"/>
    </row>
    <row r="32" spans="1:6" s="5" customFormat="1" ht="12.3" x14ac:dyDescent="0.4">
      <c r="A32" s="87"/>
      <c r="B32" s="88"/>
      <c r="C32" s="87"/>
      <c r="D32" s="87"/>
      <c r="E32" s="89"/>
      <c r="F32" s="89"/>
    </row>
    <row r="33" spans="1:6" s="5" customFormat="1" ht="12.3" x14ac:dyDescent="0.4">
      <c r="A33" s="87"/>
      <c r="B33" s="88"/>
      <c r="C33" s="87"/>
      <c r="D33" s="87"/>
      <c r="E33" s="89"/>
      <c r="F33" s="89"/>
    </row>
    <row r="34" spans="1:6" s="5" customFormat="1" ht="12.3" x14ac:dyDescent="0.4">
      <c r="A34" s="87"/>
      <c r="B34" s="88"/>
      <c r="C34" s="87"/>
      <c r="D34" s="87"/>
      <c r="E34" s="89"/>
      <c r="F34" s="89"/>
    </row>
    <row r="35" spans="1:6" s="5" customFormat="1" ht="12.3" x14ac:dyDescent="0.4">
      <c r="A35" s="87"/>
      <c r="B35" s="88"/>
      <c r="C35" s="87"/>
      <c r="D35" s="87"/>
      <c r="E35" s="89"/>
      <c r="F35" s="89"/>
    </row>
    <row r="36" spans="1:6" s="5" customFormat="1" ht="12.3" x14ac:dyDescent="0.4">
      <c r="A36" s="87"/>
      <c r="B36" s="88"/>
      <c r="C36" s="87"/>
      <c r="D36" s="87"/>
      <c r="E36" s="89"/>
      <c r="F36" s="89"/>
    </row>
    <row r="37" spans="1:6" s="5" customFormat="1" ht="12.3" x14ac:dyDescent="0.4">
      <c r="A37" s="93"/>
      <c r="B37" s="88"/>
      <c r="C37" s="87"/>
      <c r="D37" s="87"/>
      <c r="E37" s="89"/>
      <c r="F37" s="89"/>
    </row>
    <row r="38" spans="1:6" s="5" customFormat="1" ht="12.3" x14ac:dyDescent="0.4">
      <c r="A38" s="91"/>
      <c r="B38" s="88"/>
      <c r="C38" s="87"/>
      <c r="D38" s="87"/>
      <c r="E38" s="89"/>
      <c r="F38" s="89"/>
    </row>
    <row r="39" spans="1:6" s="5" customFormat="1" ht="12.3" x14ac:dyDescent="0.4">
      <c r="A39" s="93"/>
      <c r="B39" s="88"/>
      <c r="C39" s="87"/>
      <c r="D39" s="87"/>
      <c r="E39" s="89"/>
      <c r="F39" s="89"/>
    </row>
    <row r="40" spans="1:6" s="5" customFormat="1" ht="12.3" x14ac:dyDescent="0.4">
      <c r="A40" s="91"/>
      <c r="B40" s="88"/>
      <c r="C40" s="87"/>
      <c r="D40" s="87"/>
      <c r="E40" s="89"/>
      <c r="F40" s="89"/>
    </row>
    <row r="41" spans="1:6" s="5" customFormat="1" ht="12.3" x14ac:dyDescent="0.4">
      <c r="A41" s="93"/>
      <c r="B41" s="88"/>
      <c r="C41" s="87"/>
      <c r="D41" s="87"/>
      <c r="E41" s="89"/>
      <c r="F41" s="89"/>
    </row>
    <row r="42" spans="1:6" s="5" customFormat="1" ht="12.3" x14ac:dyDescent="0.4">
      <c r="A42" s="91"/>
      <c r="B42" s="88"/>
      <c r="C42" s="87"/>
      <c r="D42" s="87"/>
      <c r="E42" s="89"/>
      <c r="F42" s="89"/>
    </row>
    <row r="43" spans="1:6" s="5" customFormat="1" ht="12.3" x14ac:dyDescent="0.4">
      <c r="A43" s="93"/>
      <c r="B43" s="88"/>
      <c r="C43" s="87"/>
      <c r="D43" s="87"/>
      <c r="E43" s="89"/>
      <c r="F43" s="89"/>
    </row>
    <row r="44" spans="1:6" s="5" customFormat="1" ht="12.3" x14ac:dyDescent="0.4">
      <c r="A44" s="91"/>
      <c r="B44" s="88"/>
      <c r="C44" s="87"/>
      <c r="D44" s="87"/>
      <c r="E44" s="89"/>
      <c r="F44" s="89"/>
    </row>
    <row r="45" spans="1:6" s="5" customFormat="1" ht="12.3" x14ac:dyDescent="0.4">
      <c r="A45" s="93"/>
      <c r="B45" s="88"/>
      <c r="C45" s="87"/>
      <c r="D45" s="87"/>
      <c r="E45" s="89"/>
      <c r="F45" s="89"/>
    </row>
    <row r="46" spans="1:6" s="5" customFormat="1" ht="12.3" x14ac:dyDescent="0.4">
      <c r="A46" s="91"/>
      <c r="B46" s="88"/>
      <c r="C46" s="87"/>
      <c r="D46" s="87"/>
      <c r="E46" s="89"/>
      <c r="F46" s="89"/>
    </row>
    <row r="47" spans="1:6" s="5" customFormat="1" ht="12.3" x14ac:dyDescent="0.4">
      <c r="A47" s="93"/>
      <c r="B47" s="88"/>
      <c r="C47" s="87"/>
      <c r="D47" s="87"/>
      <c r="E47" s="89"/>
      <c r="F47" s="89"/>
    </row>
    <row r="48" spans="1:6" s="5" customFormat="1" ht="12.3" x14ac:dyDescent="0.4">
      <c r="A48" s="91"/>
      <c r="B48" s="88"/>
      <c r="C48" s="87"/>
      <c r="D48" s="87"/>
      <c r="E48" s="89"/>
      <c r="F48" s="89"/>
    </row>
    <row r="49" spans="1:6" s="5" customFormat="1" ht="12.3" x14ac:dyDescent="0.4">
      <c r="A49" s="93"/>
      <c r="B49" s="94"/>
      <c r="C49" s="87"/>
      <c r="D49" s="92"/>
      <c r="E49" s="89"/>
      <c r="F49" s="89"/>
    </row>
    <row r="50" spans="1:6" s="5" customFormat="1" ht="12.3" x14ac:dyDescent="0.4">
      <c r="A50" s="31"/>
      <c r="B50" s="32"/>
      <c r="C50" s="33"/>
      <c r="D50" s="21"/>
      <c r="E50" s="28"/>
      <c r="F50" s="29"/>
    </row>
    <row r="51" spans="1:6" s="5" customFormat="1" ht="12.3" x14ac:dyDescent="0.4">
      <c r="A51" s="31"/>
      <c r="B51" s="32"/>
      <c r="C51" s="33"/>
      <c r="D51" s="21"/>
      <c r="E51" s="28"/>
      <c r="F51" s="29"/>
    </row>
    <row r="52" spans="1:6" ht="12" customHeight="1" x14ac:dyDescent="0.4">
      <c r="A52" s="114" t="s">
        <v>66</v>
      </c>
      <c r="B52" s="115"/>
      <c r="C52" s="115"/>
      <c r="D52" s="115"/>
      <c r="E52" s="116"/>
      <c r="F52" s="120"/>
    </row>
    <row r="53" spans="1:6" ht="12" customHeight="1" x14ac:dyDescent="0.4">
      <c r="A53" s="117"/>
      <c r="B53" s="118"/>
      <c r="C53" s="118"/>
      <c r="D53" s="118"/>
      <c r="E53" s="119"/>
      <c r="F53" s="121"/>
    </row>
  </sheetData>
  <mergeCells count="9">
    <mergeCell ref="B4:F4"/>
    <mergeCell ref="A52:E53"/>
    <mergeCell ref="F52:F53"/>
    <mergeCell ref="A1:A2"/>
    <mergeCell ref="B1:B2"/>
    <mergeCell ref="C1:C2"/>
    <mergeCell ref="D1:D2"/>
    <mergeCell ref="E1:E2"/>
    <mergeCell ref="F1:F2"/>
  </mergeCells>
  <printOptions horizontalCentered="1"/>
  <pageMargins left="0.35433070866141736" right="0.27559055118110237" top="0.83333333333333337" bottom="0.82677165354330717" header="0.31496062992125984" footer="0.39370078740157483"/>
  <pageSetup paperSize="9" firstPageNumber="37" fitToHeight="0" orientation="portrait" useFirstPageNumber="1" horizontalDpi="300" verticalDpi="300" r:id="rId1"/>
  <headerFooter>
    <oddHeader xml:space="preserve">&amp;L&amp;"Arial,Bold"&amp;9Construction of Cathodic Protection Infrastructure for the Pipeline from Ndwedwe 1 
Reservoir to the existing eNyokeni Booster Pump Station in Ward 60.&amp;R&amp;"Arial,Bold"&amp;9Contract No: 34225-5W
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0"/>
  <dimension ref="B1:H28"/>
  <sheetViews>
    <sheetView view="pageLayout" topLeftCell="A4" zoomScaleNormal="130" zoomScaleSheetLayoutView="115" workbookViewId="0">
      <selection activeCell="A4" sqref="A4"/>
    </sheetView>
  </sheetViews>
  <sheetFormatPr defaultColWidth="8.77734375" defaultRowHeight="12.3" x14ac:dyDescent="0.4"/>
  <cols>
    <col min="1" max="1" width="4.21875" style="1" customWidth="1"/>
    <col min="2" max="2" width="10.33203125" customWidth="1"/>
    <col min="3" max="3" width="7.44140625" customWidth="1"/>
    <col min="4" max="4" width="4.33203125" customWidth="1"/>
    <col min="5" max="5" width="44.109375" customWidth="1"/>
    <col min="6" max="6" width="13.88671875" customWidth="1"/>
    <col min="7" max="7" width="27.44140625" style="14" customWidth="1"/>
    <col min="8" max="8" width="8.6640625" style="1" customWidth="1"/>
    <col min="9" max="16384" width="8.77734375" style="1"/>
  </cols>
  <sheetData>
    <row r="1" spans="2:8" s="3" customFormat="1" ht="11.4" x14ac:dyDescent="0.4">
      <c r="B1" s="7"/>
      <c r="D1" s="145"/>
      <c r="E1" s="145"/>
      <c r="F1" s="145"/>
      <c r="G1" s="13"/>
      <c r="H1" s="8"/>
    </row>
    <row r="2" spans="2:8" s="3" customFormat="1" ht="11.4" x14ac:dyDescent="0.4">
      <c r="B2" s="7"/>
      <c r="D2" s="96"/>
      <c r="E2" s="96"/>
      <c r="F2" s="96"/>
      <c r="G2" s="13"/>
      <c r="H2" s="8"/>
    </row>
    <row r="3" spans="2:8" s="3" customFormat="1" ht="29.4" customHeight="1" x14ac:dyDescent="0.4">
      <c r="B3" s="7"/>
      <c r="G3" s="13"/>
      <c r="H3" s="8"/>
    </row>
    <row r="4" spans="2:8" s="3" customFormat="1" ht="11.7" thickBot="1" x14ac:dyDescent="0.45">
      <c r="B4" s="7"/>
      <c r="G4" s="13"/>
      <c r="H4" s="8"/>
    </row>
    <row r="5" spans="2:8" s="3" customFormat="1" ht="15" customHeight="1" x14ac:dyDescent="0.4">
      <c r="B5" s="156" t="s">
        <v>71</v>
      </c>
      <c r="C5" s="157"/>
      <c r="D5" s="157"/>
      <c r="E5" s="157"/>
      <c r="F5" s="157"/>
      <c r="G5" s="158"/>
      <c r="H5" s="8"/>
    </row>
    <row r="6" spans="2:8" s="3" customFormat="1" ht="15" customHeight="1" thickBot="1" x14ac:dyDescent="0.45">
      <c r="B6" s="159"/>
      <c r="C6" s="160"/>
      <c r="D6" s="160"/>
      <c r="E6" s="160"/>
      <c r="F6" s="160"/>
      <c r="G6" s="161"/>
      <c r="H6" s="8"/>
    </row>
    <row r="7" spans="2:8" s="2" customFormat="1" ht="12" customHeight="1" x14ac:dyDescent="0.4">
      <c r="B7" s="137" t="s">
        <v>9</v>
      </c>
      <c r="C7" s="138"/>
      <c r="D7" s="146" t="s">
        <v>1</v>
      </c>
      <c r="E7" s="147"/>
      <c r="F7" s="148"/>
      <c r="G7" s="162" t="s">
        <v>52</v>
      </c>
      <c r="H7" s="10"/>
    </row>
    <row r="8" spans="2:8" s="2" customFormat="1" ht="13.8" customHeight="1" thickBot="1" x14ac:dyDescent="0.45">
      <c r="B8" s="139"/>
      <c r="C8" s="140"/>
      <c r="D8" s="149"/>
      <c r="E8" s="150"/>
      <c r="F8" s="151"/>
      <c r="G8" s="163"/>
      <c r="H8" s="10"/>
    </row>
    <row r="9" spans="2:8" s="2" customFormat="1" ht="31.5" customHeight="1" thickBot="1" x14ac:dyDescent="0.45">
      <c r="B9" s="141"/>
      <c r="C9" s="142"/>
      <c r="D9" s="38"/>
      <c r="E9" s="154"/>
      <c r="F9" s="155"/>
      <c r="G9" s="40"/>
    </row>
    <row r="10" spans="2:8" s="2" customFormat="1" ht="25.8" customHeight="1" thickBot="1" x14ac:dyDescent="0.45">
      <c r="B10" s="143" t="s">
        <v>12</v>
      </c>
      <c r="C10" s="144"/>
      <c r="D10" s="64"/>
      <c r="E10" s="152" t="s">
        <v>5</v>
      </c>
      <c r="F10" s="153"/>
      <c r="G10" s="65"/>
    </row>
    <row r="11" spans="2:8" s="2" customFormat="1" x14ac:dyDescent="0.4">
      <c r="B11" s="36"/>
      <c r="C11" s="37"/>
      <c r="D11" s="38"/>
      <c r="E11" s="133"/>
      <c r="F11" s="134"/>
      <c r="G11" s="41"/>
    </row>
    <row r="12" spans="2:8" s="2" customFormat="1" ht="25.8" customHeight="1" thickBot="1" x14ac:dyDescent="0.45">
      <c r="B12" s="131" t="s">
        <v>13</v>
      </c>
      <c r="C12" s="132"/>
      <c r="D12" s="42"/>
      <c r="E12" s="135" t="s">
        <v>156</v>
      </c>
      <c r="F12" s="136"/>
      <c r="G12" s="43"/>
    </row>
    <row r="13" spans="2:8" s="2" customFormat="1" x14ac:dyDescent="0.4">
      <c r="B13" s="36"/>
      <c r="C13" s="37"/>
      <c r="D13" s="38"/>
      <c r="E13" s="133"/>
      <c r="F13" s="134"/>
      <c r="G13" s="41"/>
    </row>
    <row r="14" spans="2:8" s="2" customFormat="1" ht="24" customHeight="1" thickBot="1" x14ac:dyDescent="0.45">
      <c r="B14" s="131" t="s">
        <v>14</v>
      </c>
      <c r="C14" s="132"/>
      <c r="D14" s="42"/>
      <c r="E14" s="135" t="s">
        <v>157</v>
      </c>
      <c r="F14" s="136"/>
      <c r="G14" s="43"/>
    </row>
    <row r="15" spans="2:8" s="2" customFormat="1" x14ac:dyDescent="0.4">
      <c r="B15" s="36"/>
      <c r="C15" s="37"/>
      <c r="D15" s="38"/>
      <c r="E15" s="133"/>
      <c r="F15" s="134"/>
      <c r="G15" s="41"/>
    </row>
    <row r="16" spans="2:8" s="2" customFormat="1" ht="26.4" customHeight="1" thickBot="1" x14ac:dyDescent="0.45">
      <c r="B16" s="131" t="s">
        <v>15</v>
      </c>
      <c r="C16" s="132"/>
      <c r="D16" s="42"/>
      <c r="E16" s="135" t="s">
        <v>158</v>
      </c>
      <c r="F16" s="136"/>
      <c r="G16" s="43"/>
    </row>
    <row r="17" spans="2:7" s="2" customFormat="1" x14ac:dyDescent="0.4">
      <c r="B17" s="36"/>
      <c r="C17" s="37"/>
      <c r="D17" s="38"/>
      <c r="E17" s="133"/>
      <c r="F17" s="134"/>
      <c r="G17" s="41"/>
    </row>
    <row r="18" spans="2:7" s="2" customFormat="1" ht="25.2" customHeight="1" thickBot="1" x14ac:dyDescent="0.45">
      <c r="B18" s="131" t="s">
        <v>16</v>
      </c>
      <c r="C18" s="132"/>
      <c r="D18" s="42"/>
      <c r="E18" s="135" t="s">
        <v>159</v>
      </c>
      <c r="F18" s="136"/>
      <c r="G18" s="43"/>
    </row>
    <row r="19" spans="2:7" s="2" customFormat="1" ht="31.5" customHeight="1" thickBot="1" x14ac:dyDescent="0.45">
      <c r="B19" s="36"/>
      <c r="C19" s="37"/>
      <c r="D19" s="38"/>
      <c r="E19" s="133"/>
      <c r="F19" s="134"/>
      <c r="G19" s="41"/>
    </row>
    <row r="20" spans="2:7" s="2" customFormat="1" ht="11.55" customHeight="1" x14ac:dyDescent="0.4">
      <c r="B20" s="44"/>
      <c r="C20" s="45"/>
      <c r="D20" s="46"/>
      <c r="E20" s="47"/>
      <c r="F20" s="48"/>
      <c r="G20" s="49"/>
    </row>
    <row r="21" spans="2:7" ht="29.4" customHeight="1" x14ac:dyDescent="0.4">
      <c r="B21" s="50" t="s">
        <v>17</v>
      </c>
      <c r="C21" s="66"/>
      <c r="D21" s="66"/>
      <c r="E21" s="66"/>
      <c r="F21" s="51"/>
      <c r="G21" s="41"/>
    </row>
    <row r="22" spans="2:7" ht="12.6" thickBot="1" x14ac:dyDescent="0.45">
      <c r="B22" s="55"/>
      <c r="C22" s="56"/>
      <c r="D22" s="57"/>
      <c r="E22" s="58"/>
      <c r="F22" s="59"/>
      <c r="G22" s="43"/>
    </row>
    <row r="23" spans="2:7" s="2" customFormat="1" ht="11.55" customHeight="1" x14ac:dyDescent="0.4">
      <c r="B23" s="52"/>
      <c r="C23" s="51"/>
      <c r="D23" s="53"/>
      <c r="E23" s="39"/>
      <c r="F23" s="54"/>
      <c r="G23" s="41"/>
    </row>
    <row r="24" spans="2:7" s="2" customFormat="1" ht="29.4" customHeight="1" x14ac:dyDescent="0.4">
      <c r="B24" s="71" t="s">
        <v>18</v>
      </c>
      <c r="C24" s="130" t="s">
        <v>54</v>
      </c>
      <c r="D24" s="130"/>
      <c r="E24" s="130"/>
      <c r="F24" s="51"/>
      <c r="G24" s="41"/>
    </row>
    <row r="25" spans="2:7" ht="12.6" thickBot="1" x14ac:dyDescent="0.45">
      <c r="B25" s="55"/>
      <c r="C25" s="56"/>
      <c r="D25" s="57"/>
      <c r="E25" s="58"/>
      <c r="F25" s="59"/>
      <c r="G25" s="43"/>
    </row>
    <row r="26" spans="2:7" ht="13.5" customHeight="1" x14ac:dyDescent="0.4">
      <c r="B26" s="52"/>
      <c r="C26" s="51"/>
      <c r="D26" s="53"/>
      <c r="E26" s="39"/>
      <c r="F26" s="54"/>
      <c r="G26" s="127"/>
    </row>
    <row r="27" spans="2:7" ht="28.8" customHeight="1" x14ac:dyDescent="0.4">
      <c r="B27" s="129" t="s">
        <v>72</v>
      </c>
      <c r="C27" s="130"/>
      <c r="D27" s="130"/>
      <c r="E27" s="130"/>
      <c r="F27" s="51"/>
      <c r="G27" s="127"/>
    </row>
    <row r="28" spans="2:7" ht="12.6" thickBot="1" x14ac:dyDescent="0.45">
      <c r="B28" s="60"/>
      <c r="C28" s="61"/>
      <c r="D28" s="62"/>
      <c r="E28" s="63"/>
      <c r="F28" s="59"/>
      <c r="G28" s="128"/>
    </row>
  </sheetData>
  <mergeCells count="25">
    <mergeCell ref="E13:F13"/>
    <mergeCell ref="E14:F14"/>
    <mergeCell ref="E17:F17"/>
    <mergeCell ref="E18:F18"/>
    <mergeCell ref="E19:F19"/>
    <mergeCell ref="B12:C12"/>
    <mergeCell ref="B7:C8"/>
    <mergeCell ref="B9:C9"/>
    <mergeCell ref="B10:C10"/>
    <mergeCell ref="D1:F1"/>
    <mergeCell ref="D7:F8"/>
    <mergeCell ref="E12:F12"/>
    <mergeCell ref="E11:F11"/>
    <mergeCell ref="E10:F10"/>
    <mergeCell ref="E9:F9"/>
    <mergeCell ref="B5:G6"/>
    <mergeCell ref="G7:G8"/>
    <mergeCell ref="G26:G28"/>
    <mergeCell ref="B27:E27"/>
    <mergeCell ref="C24:E24"/>
    <mergeCell ref="B14:C14"/>
    <mergeCell ref="B16:C16"/>
    <mergeCell ref="B18:C18"/>
    <mergeCell ref="E15:F15"/>
    <mergeCell ref="E16:F16"/>
  </mergeCells>
  <printOptions horizontalCentered="1" verticalCentered="1"/>
  <pageMargins left="0.39370078740157483" right="0.39370078740157483" top="0.39370078740157483" bottom="0.78740157480314965" header="0.31496062992125984" footer="0.39370078740157483"/>
  <pageSetup paperSize="9" scale="85" firstPageNumber="20" fitToHeight="100" orientation="portrait" useFirstPageNumber="1" horizontalDpi="300" verticalDpi="300" r:id="rId1"/>
  <headerFooter>
    <oddHeader xml:space="preserve">&amp;L&amp;"Arial,Bold"&amp;8Construction of Cathodic Protection Infrastructure for the Pipeline from Ndwedwe 1 
Reservoir to the existing eNyokeni Booster Pump Station in Ward 60.&amp;R&amp;"Arial,Bold"&amp;8Contract No: 34225-5W&amp;"Arial,Regular"&amp;10
</oddHeader>
    <oddFooter>&amp;L&amp;"Arial,Bold"&amp;8Contract
Part C2: Pricing Data&amp;R&amp;"Arial,Bold"&amp;8C2.2
Bill of Quantities</oddFooter>
  </headerFooter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16514240539FE4B8AFB7700B50C5884" ma:contentTypeVersion="6" ma:contentTypeDescription="Create a new document." ma:contentTypeScope="" ma:versionID="419dfb7abc3bff690207e534b7734b76">
  <xsd:schema xmlns:xsd="http://www.w3.org/2001/XMLSchema" xmlns:xs="http://www.w3.org/2001/XMLSchema" xmlns:p="http://schemas.microsoft.com/office/2006/metadata/properties" xmlns:ns3="6fa2c00a-0b5f-4157-bc06-10072f057adc" targetNamespace="http://schemas.microsoft.com/office/2006/metadata/properties" ma:root="true" ma:fieldsID="e470547ddc4ac09e44ccc757a258e310" ns3:_="">
    <xsd:import namespace="6fa2c00a-0b5f-4157-bc06-10072f057ad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a2c00a-0b5f-4157-bc06-10072f057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3E8245-5E56-4552-A1FF-531704A32EA5}">
  <ds:schemaRefs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metadata/properties"/>
    <ds:schemaRef ds:uri="6fa2c00a-0b5f-4157-bc06-10072f057adc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23AF79A-E918-4B99-9200-6DBA85A466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fa2c00a-0b5f-4157-bc06-10072f057a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731AFED-63AE-4A55-AE62-112B1D4C83CD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81a424ae-2d4e-4ee5-8de3-71aa99ed128c}" enabled="0" method="" siteId="{81a424ae-2d4e-4ee5-8de3-71aa99ed128c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11</vt:i4>
      </vt:variant>
    </vt:vector>
  </HeadingPairs>
  <TitlesOfParts>
    <vt:vector size="17" baseType="lpstr">
      <vt:lpstr>SECTION 1</vt:lpstr>
      <vt:lpstr>SECTION 2</vt:lpstr>
      <vt:lpstr>SECTION 3</vt:lpstr>
      <vt:lpstr>SECTION 4</vt:lpstr>
      <vt:lpstr>SECTION 5</vt:lpstr>
      <vt:lpstr>SUMMARY</vt:lpstr>
      <vt:lpstr>'SECTION 1'!Print_Area</vt:lpstr>
      <vt:lpstr>'SECTION 2'!Print_Area</vt:lpstr>
      <vt:lpstr>'SECTION 3'!Print_Area</vt:lpstr>
      <vt:lpstr>'SECTION 4'!Print_Area</vt:lpstr>
      <vt:lpstr>'SECTION 5'!Print_Area</vt:lpstr>
      <vt:lpstr>SUMMARY!Print_Area</vt:lpstr>
      <vt:lpstr>'SECTION 1'!Print_Titles</vt:lpstr>
      <vt:lpstr>'SECTION 2'!Print_Titles</vt:lpstr>
      <vt:lpstr>'SECTION 3'!Print_Titles</vt:lpstr>
      <vt:lpstr>'SECTION 4'!Print_Titles</vt:lpstr>
      <vt:lpstr>'SECTION 5'!Print_Titles</vt:lpstr>
    </vt:vector>
  </TitlesOfParts>
  <Company>Royal HaskoningDHV (PTY)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Juanilta Broodryk</dc:creator>
  <cp:lastModifiedBy>Anele Ndebele</cp:lastModifiedBy>
  <cp:lastPrinted>2026-03-03T08:18:37Z</cp:lastPrinted>
  <dcterms:created xsi:type="dcterms:W3CDTF">2014-11-20T09:40:15Z</dcterms:created>
  <dcterms:modified xsi:type="dcterms:W3CDTF">2026-03-11T09:12:21Z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0x010100616514240539FE4B8AFB7700B50C5884</vt:lpwstr>
  </property>
</Properties>
</file>