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banksetaorg-my.sharepoint.com/personal/evat_bankseta_org_za/Documents/Documents/RFQs and Tender 2023/Tender 508 Occupational Qualification and Assessments Development/Advert BS_2023_RFB508 QDF/"/>
    </mc:Choice>
  </mc:AlternateContent>
  <xr:revisionPtr revIDLastSave="9" documentId="8_{3D238D3E-407C-4124-AAAD-7A1B3AE67B74}" xr6:coauthVersionLast="47" xr6:coauthVersionMax="47" xr10:uidLastSave="{BF99B136-8098-4346-831A-1BAB2594262F}"/>
  <bookViews>
    <workbookView xWindow="-108" yWindow="-108" windowWidth="23256" windowHeight="12456" xr2:uid="{00000000-000D-0000-FFFF-FFFF00000000}"/>
  </bookViews>
  <sheets>
    <sheet name="Year 1 and Year 2" sheetId="8" r:id="rId1"/>
  </sheets>
  <definedNames>
    <definedName name="_xlnm.Print_Area" localSheetId="0">'Year 1 and Year 2'!$A$1:$O$34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8" l="1"/>
  <c r="K16" i="8"/>
  <c r="K15" i="8"/>
  <c r="K14" i="8"/>
  <c r="J8" i="8"/>
  <c r="K8" i="8" s="1"/>
  <c r="G7" i="8"/>
  <c r="K7" i="8" s="1"/>
  <c r="J9" i="8" l="1"/>
  <c r="J16" i="8"/>
  <c r="J15" i="8"/>
  <c r="J14" i="8"/>
  <c r="G16" i="8"/>
  <c r="G15" i="8"/>
  <c r="G14" i="8"/>
  <c r="K13" i="8"/>
  <c r="J13" i="8"/>
  <c r="I13" i="8"/>
  <c r="H13" i="8"/>
  <c r="G13" i="8"/>
  <c r="F13" i="8"/>
  <c r="E13" i="8"/>
  <c r="G6" i="8"/>
  <c r="G9" i="8" l="1"/>
  <c r="K6" i="8"/>
  <c r="K9" i="8" s="1"/>
  <c r="K19" i="8" s="1"/>
  <c r="J17" i="8"/>
  <c r="G17" i="8"/>
  <c r="G19" i="8" l="1"/>
  <c r="J19" i="8"/>
  <c r="J20" i="8" s="1"/>
  <c r="J21" i="8" s="1"/>
  <c r="G20" i="8" l="1"/>
  <c r="G21" i="8" s="1"/>
  <c r="K20" i="8"/>
  <c r="K21" i="8" s="1"/>
</calcChain>
</file>

<file path=xl/sharedStrings.xml><?xml version="1.0" encoding="utf-8"?>
<sst xmlns="http://schemas.openxmlformats.org/spreadsheetml/2006/main" count="32" uniqueCount="32">
  <si>
    <t>Other Items not included in above - BIDDER TO SPECIFY</t>
  </si>
  <si>
    <t>Total excluding VAT</t>
  </si>
  <si>
    <t>Notes:</t>
  </si>
  <si>
    <t>TOTAL BIDDING PRICE INCL VAT</t>
  </si>
  <si>
    <t>Pricing must cover all items detailed in the Terms of Reference</t>
  </si>
  <si>
    <t>Date:</t>
  </si>
  <si>
    <t>Signature</t>
  </si>
  <si>
    <t>Service Provider Name</t>
  </si>
  <si>
    <t>Name of Person Signing</t>
  </si>
  <si>
    <t xml:space="preserve">APPENDIX A - PRICING SHEET </t>
  </si>
  <si>
    <t>Service provider must complete blocks in yellow. Total values in this spreadsheet are automatically calculated and filled in.</t>
  </si>
  <si>
    <t>The total contract value will be based on the budgeted amount for this services</t>
  </si>
  <si>
    <t>Pricing is for evaluation purposes and the contract value will be as per the budgeted price for this project</t>
  </si>
  <si>
    <t>Description</t>
  </si>
  <si>
    <t>UNIT PRICE ( Ex Vat) YEAR 1</t>
  </si>
  <si>
    <t>UNIT PRICE ( Ex Vat) YEAR 2</t>
  </si>
  <si>
    <t>TOTAL AMOUNT (Ex Vat) FOR 2 YEARS</t>
  </si>
  <si>
    <t>Pricing must remain firm for each year quoted period</t>
  </si>
  <si>
    <t>Qty Year 1</t>
  </si>
  <si>
    <t>Qty Year 2</t>
  </si>
  <si>
    <t>Subtotal</t>
  </si>
  <si>
    <t>OPTIONAL/ ADDITIONAl SUB TOTAL</t>
  </si>
  <si>
    <t>TOTAL EXCLUDING VAT</t>
  </si>
  <si>
    <t>TOTAL AMOUNT YEAR 1 (Excluding VAT)</t>
  </si>
  <si>
    <t>TOTAL AMOUNT YEAR 2 (EXCLUDING VAT)</t>
  </si>
  <si>
    <t>Pricing must include Value Added Tax (VAT) where applicable.</t>
  </si>
  <si>
    <t>VAT if Applicable (If VAT registered or over VAT threshold)</t>
  </si>
  <si>
    <t>Facilitate the realignment of 12 historically registered qualifications including the Qualifications Assessment blueprint (QAS addenda), exemplars including five (5) assessment tools and the memoranda for the 12 qualifications (including required reports)</t>
  </si>
  <si>
    <t>Facilitate the review of (one) 1 occupational qualification that expires on 05 December 2024 including the Qualifications Assessment blueprint (QAS addenda), exemplars including five (5) assessment tools and the memoranda (including required reports)</t>
  </si>
  <si>
    <t>3.3	Facilitate the development of Qualification Assessment Specifications (QAS), Assessment Instruments, Memoranda and Exemplars for 3 occupational qualifications within the banking and alternative banking sector scope. (including required reports)</t>
  </si>
  <si>
    <t>THE APPOINTMENT OF A SERVICE PROVIDER TO FACILITATE THE REVIEW AND REALIGNING OF QUALIFICATIONS AND DEVELOPMENT OF ASSESSMENT DOCUMENTS</t>
  </si>
  <si>
    <t>Bid No: BS/2023/RFB508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</si>
</sst>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R&quot;\ #,##0.00"/>
    <numFmt numFmtId="165" formatCode="&quot;R&quot;#,##0.00"/>
    <numFmt numFmtId="166" formatCode="_-* #,##0_-;\-* #,##0_-;_-* &quot;-&quot;??_-;_-@_-"/>
  </numFmts>
  <fonts count="21" x14ac:knownFonts="1">
    <font>
      <sz val="11"/>
      <color theme="1"/>
      <name val="Calibri"/>
      <family val="2"/>
      <scheme val="minor"/>
    </font>
    <font>
      <sz val="10"/>
      <name val="Arial"/>
      <family val="2"/>
    </font>
    <font>
      <sz val="14"/>
      <color indexed="8"/>
      <name val="Arial"/>
      <family val="2"/>
    </font>
    <font>
      <b/>
      <u/>
      <sz val="14"/>
      <color indexed="8"/>
      <name val="Arial"/>
      <family val="2"/>
    </font>
    <font>
      <sz val="14"/>
      <color theme="1"/>
      <name val="Calibri"/>
      <family val="2"/>
      <scheme val="minor"/>
    </font>
    <font>
      <b/>
      <u/>
      <sz val="14"/>
      <color rgb="FFFF0000"/>
      <name val="Arial"/>
      <family val="2"/>
    </font>
    <font>
      <b/>
      <sz val="12"/>
      <color indexed="9"/>
      <name val="Arial"/>
      <family val="2"/>
    </font>
    <font>
      <sz val="12"/>
      <color indexed="8"/>
      <name val="Arial"/>
      <family val="2"/>
    </font>
    <font>
      <b/>
      <u/>
      <sz val="12"/>
      <color indexed="8"/>
      <name val="Arial"/>
      <family val="2"/>
    </font>
    <font>
      <b/>
      <u/>
      <sz val="12"/>
      <color rgb="FFFF0000"/>
      <name val="Arial"/>
      <family val="2"/>
    </font>
    <font>
      <sz val="12"/>
      <color theme="1"/>
      <name val="Arial"/>
      <family val="2"/>
    </font>
    <font>
      <b/>
      <sz val="12"/>
      <color indexed="8"/>
      <name val="Arial"/>
      <family val="2"/>
    </font>
    <font>
      <b/>
      <sz val="12"/>
      <color rgb="FFFF0000"/>
      <name val="Arial"/>
      <family val="2"/>
    </font>
    <font>
      <b/>
      <sz val="12"/>
      <color theme="1"/>
      <name val="Arial"/>
      <family val="2"/>
    </font>
    <font>
      <b/>
      <u/>
      <sz val="12"/>
      <name val="Arial"/>
      <family val="2"/>
    </font>
    <font>
      <sz val="12"/>
      <name val="Arial"/>
      <family val="2"/>
    </font>
    <font>
      <sz val="12"/>
      <color rgb="FFFF0000"/>
      <name val="Arial"/>
      <family val="2"/>
    </font>
    <font>
      <b/>
      <u/>
      <sz val="12"/>
      <color theme="1"/>
      <name val="Arial"/>
      <family val="2"/>
    </font>
    <font>
      <sz val="11"/>
      <color theme="1"/>
      <name val="Calibri"/>
      <family val="2"/>
      <scheme val="minor"/>
    </font>
    <font>
      <b/>
      <sz val="14"/>
      <color theme="1"/>
      <name val="Calibri"/>
      <family val="2"/>
      <scheme val="minor"/>
    </font>
    <font>
      <b/>
      <sz val="11"/>
      <color indexed="8"/>
      <name val="Arial"/>
      <family val="2"/>
    </font>
  </fonts>
  <fills count="9">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FF99"/>
        <bgColor indexed="64"/>
      </patternFill>
    </fill>
  </fills>
  <borders count="67">
    <border>
      <left/>
      <right/>
      <top/>
      <bottom/>
      <diagonal/>
    </border>
    <border>
      <left/>
      <right/>
      <top/>
      <bottom style="thick">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top style="hair">
        <color indexed="64"/>
      </top>
      <bottom style="hair">
        <color indexed="64"/>
      </bottom>
      <diagonal/>
    </border>
    <border>
      <left/>
      <right style="thin">
        <color indexed="64"/>
      </right>
      <top style="hair">
        <color indexed="64"/>
      </top>
      <bottom style="hair">
        <color indexed="64"/>
      </bottom>
      <diagonal/>
    </border>
    <border>
      <left style="thick">
        <color indexed="64"/>
      </left>
      <right/>
      <top style="double">
        <color indexed="64"/>
      </top>
      <bottom style="medium">
        <color indexed="64"/>
      </bottom>
      <diagonal/>
    </border>
    <border>
      <left/>
      <right/>
      <top style="double">
        <color indexed="64"/>
      </top>
      <bottom style="medium">
        <color indexed="64"/>
      </bottom>
      <diagonal/>
    </border>
    <border>
      <left style="thick">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style="thin">
        <color indexed="64"/>
      </right>
      <top style="double">
        <color indexed="64"/>
      </top>
      <bottom/>
      <diagonal/>
    </border>
    <border>
      <left/>
      <right/>
      <top style="thick">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ck">
        <color indexed="64"/>
      </left>
      <right/>
      <top style="thick">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thin">
        <color indexed="64"/>
      </left>
      <right/>
      <top style="double">
        <color indexed="64"/>
      </top>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double">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1" fillId="0" borderId="0"/>
    <xf numFmtId="43" fontId="18" fillId="0" borderId="0" applyFont="0" applyFill="0" applyBorder="0" applyAlignment="0" applyProtection="0"/>
  </cellStyleXfs>
  <cellXfs count="111">
    <xf numFmtId="0" fontId="0" fillId="0" borderId="0" xfId="0"/>
    <xf numFmtId="0" fontId="2" fillId="0" borderId="0" xfId="0" applyFont="1" applyAlignment="1">
      <alignment horizontal="left"/>
    </xf>
    <xf numFmtId="0" fontId="3" fillId="0" borderId="0" xfId="0" applyFont="1" applyAlignment="1">
      <alignment vertical="center"/>
    </xf>
    <xf numFmtId="0" fontId="4" fillId="0" borderId="0" xfId="0" applyFont="1"/>
    <xf numFmtId="4" fontId="4" fillId="0" borderId="0" xfId="0" applyNumberFormat="1" applyFont="1"/>
    <xf numFmtId="0" fontId="5" fillId="0" borderId="0" xfId="0" applyFont="1" applyAlignment="1">
      <alignment vertical="center"/>
    </xf>
    <xf numFmtId="0" fontId="6" fillId="2" borderId="2" xfId="0" applyFont="1" applyFill="1" applyBorder="1" applyAlignment="1">
      <alignment horizontal="center" vertical="center" wrapText="1"/>
    </xf>
    <xf numFmtId="0" fontId="7" fillId="0" borderId="0" xfId="0" applyFont="1" applyAlignment="1">
      <alignment horizontal="left"/>
    </xf>
    <xf numFmtId="0" fontId="8" fillId="0" borderId="0" xfId="0" applyFont="1"/>
    <xf numFmtId="0" fontId="9" fillId="0" borderId="0" xfId="0" applyFont="1"/>
    <xf numFmtId="0" fontId="10" fillId="0" borderId="0" xfId="0" applyFont="1"/>
    <xf numFmtId="0" fontId="11" fillId="3" borderId="27" xfId="0" applyFont="1" applyFill="1" applyBorder="1" applyAlignment="1">
      <alignment horizontal="left" wrapText="1"/>
    </xf>
    <xf numFmtId="0" fontId="11" fillId="3" borderId="11" xfId="0" applyFont="1" applyFill="1" applyBorder="1" applyAlignment="1">
      <alignment horizontal="left" wrapText="1"/>
    </xf>
    <xf numFmtId="0" fontId="11" fillId="3" borderId="4" xfId="0" applyFont="1" applyFill="1" applyBorder="1" applyAlignment="1">
      <alignment horizontal="left" wrapText="1"/>
    </xf>
    <xf numFmtId="0" fontId="14" fillId="0" borderId="0" xfId="1" applyFont="1" applyAlignment="1">
      <alignment horizontal="left"/>
    </xf>
    <xf numFmtId="0" fontId="13" fillId="3" borderId="0" xfId="0" applyFont="1" applyFill="1" applyAlignment="1">
      <alignment horizontal="center" vertical="center" wrapText="1"/>
    </xf>
    <xf numFmtId="164" fontId="11" fillId="3" borderId="0" xfId="0" applyNumberFormat="1" applyFont="1" applyFill="1" applyAlignment="1">
      <alignment horizontal="left"/>
    </xf>
    <xf numFmtId="0" fontId="14" fillId="0" borderId="17" xfId="0" applyFont="1" applyBorder="1" applyAlignment="1">
      <alignment horizontal="left" wrapText="1"/>
    </xf>
    <xf numFmtId="0" fontId="9" fillId="0" borderId="17" xfId="0" applyFont="1" applyBorder="1" applyAlignment="1">
      <alignment horizontal="left" wrapText="1"/>
    </xf>
    <xf numFmtId="0" fontId="17" fillId="0" borderId="0" xfId="0" applyFont="1"/>
    <xf numFmtId="0" fontId="11" fillId="5" borderId="0" xfId="0" applyFont="1" applyFill="1" applyAlignment="1">
      <alignment horizontal="left" wrapText="1"/>
    </xf>
    <xf numFmtId="164" fontId="11" fillId="4" borderId="33" xfId="0" applyNumberFormat="1" applyFont="1" applyFill="1" applyBorder="1" applyAlignment="1" applyProtection="1">
      <alignment horizontal="left" vertical="center"/>
      <protection locked="0"/>
    </xf>
    <xf numFmtId="164" fontId="11" fillId="6" borderId="33" xfId="0" applyNumberFormat="1" applyFont="1" applyFill="1" applyBorder="1" applyAlignment="1" applyProtection="1">
      <alignment horizontal="left" vertical="center"/>
      <protection locked="0"/>
    </xf>
    <xf numFmtId="164" fontId="11" fillId="8" borderId="3" xfId="0" applyNumberFormat="1" applyFont="1" applyFill="1" applyBorder="1" applyAlignment="1" applyProtection="1">
      <alignment horizontal="center"/>
      <protection locked="0"/>
    </xf>
    <xf numFmtId="164" fontId="11" fillId="8" borderId="33" xfId="0" applyNumberFormat="1" applyFont="1" applyFill="1" applyBorder="1" applyAlignment="1" applyProtection="1">
      <alignment horizontal="center"/>
      <protection locked="0"/>
    </xf>
    <xf numFmtId="164" fontId="11" fillId="8" borderId="3" xfId="0" applyNumberFormat="1" applyFont="1" applyFill="1" applyBorder="1" applyAlignment="1" applyProtection="1">
      <alignment horizontal="left"/>
      <protection locked="0"/>
    </xf>
    <xf numFmtId="0" fontId="11" fillId="6" borderId="0" xfId="0" applyFont="1" applyFill="1" applyAlignment="1">
      <alignment horizontal="left" wrapText="1"/>
    </xf>
    <xf numFmtId="0" fontId="11" fillId="6" borderId="7" xfId="0" applyFont="1" applyFill="1" applyBorder="1" applyAlignment="1">
      <alignment horizontal="center" wrapText="1"/>
    </xf>
    <xf numFmtId="0" fontId="11" fillId="6" borderId="0" xfId="0" applyFont="1" applyFill="1" applyAlignment="1">
      <alignment horizontal="left"/>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8" xfId="0" applyFont="1" applyFill="1" applyBorder="1" applyAlignment="1">
      <alignment horizontal="center" vertical="center" wrapText="1"/>
    </xf>
    <xf numFmtId="165" fontId="11" fillId="7" borderId="40" xfId="0" applyNumberFormat="1" applyFont="1" applyFill="1" applyBorder="1" applyAlignment="1">
      <alignment horizontal="center" wrapText="1"/>
    </xf>
    <xf numFmtId="164" fontId="11" fillId="3" borderId="42" xfId="0" applyNumberFormat="1" applyFont="1" applyFill="1" applyBorder="1" applyAlignment="1" applyProtection="1">
      <alignment horizontal="right" vertical="center"/>
      <protection locked="0"/>
    </xf>
    <xf numFmtId="0" fontId="6" fillId="2" borderId="43" xfId="0" applyFont="1" applyFill="1" applyBorder="1" applyAlignment="1">
      <alignment horizontal="center" vertical="center" wrapText="1"/>
    </xf>
    <xf numFmtId="0" fontId="6" fillId="2" borderId="44" xfId="0" applyFont="1" applyFill="1" applyBorder="1" applyAlignment="1">
      <alignment horizontal="center" vertical="center" wrapText="1"/>
    </xf>
    <xf numFmtId="164" fontId="11" fillId="6" borderId="45" xfId="0" applyNumberFormat="1" applyFont="1" applyFill="1" applyBorder="1" applyAlignment="1">
      <alignment horizontal="left"/>
    </xf>
    <xf numFmtId="0" fontId="11" fillId="6" borderId="41" xfId="0" applyFont="1" applyFill="1" applyBorder="1" applyAlignment="1">
      <alignment wrapText="1"/>
    </xf>
    <xf numFmtId="0" fontId="11" fillId="5" borderId="41" xfId="0" applyFont="1" applyFill="1" applyBorder="1" applyAlignment="1">
      <alignment wrapText="1"/>
    </xf>
    <xf numFmtId="166" fontId="11" fillId="8" borderId="39" xfId="2" applyNumberFormat="1" applyFont="1" applyFill="1" applyBorder="1" applyAlignment="1" applyProtection="1">
      <alignment horizontal="right"/>
      <protection locked="0"/>
    </xf>
    <xf numFmtId="164" fontId="11" fillId="6" borderId="46" xfId="0" applyNumberFormat="1" applyFont="1" applyFill="1" applyBorder="1" applyAlignment="1">
      <alignment horizontal="left"/>
    </xf>
    <xf numFmtId="164" fontId="11" fillId="6" borderId="47" xfId="0" applyNumberFormat="1" applyFont="1" applyFill="1" applyBorder="1" applyAlignment="1">
      <alignment horizontal="left"/>
    </xf>
    <xf numFmtId="0" fontId="6" fillId="2" borderId="49" xfId="0" applyFont="1" applyFill="1" applyBorder="1" applyAlignment="1">
      <alignment horizontal="center" vertical="center" wrapText="1"/>
    </xf>
    <xf numFmtId="164" fontId="11" fillId="6" borderId="41" xfId="0" applyNumberFormat="1" applyFont="1" applyFill="1" applyBorder="1" applyAlignment="1" applyProtection="1">
      <alignment horizontal="right" vertical="center"/>
      <protection locked="0"/>
    </xf>
    <xf numFmtId="164" fontId="11" fillId="3" borderId="41" xfId="0" applyNumberFormat="1" applyFont="1" applyFill="1" applyBorder="1" applyAlignment="1" applyProtection="1">
      <alignment horizontal="right" vertical="center"/>
      <protection locked="0"/>
    </xf>
    <xf numFmtId="0" fontId="6" fillId="2" borderId="35" xfId="0" applyFont="1" applyFill="1" applyBorder="1" applyAlignment="1">
      <alignment horizontal="center" vertical="center" wrapText="1"/>
    </xf>
    <xf numFmtId="165" fontId="11" fillId="7" borderId="50" xfId="0" applyNumberFormat="1" applyFont="1" applyFill="1" applyBorder="1" applyAlignment="1">
      <alignment horizontal="center" wrapText="1"/>
    </xf>
    <xf numFmtId="164" fontId="11" fillId="3" borderId="23" xfId="0" applyNumberFormat="1" applyFont="1" applyFill="1" applyBorder="1" applyAlignment="1" applyProtection="1">
      <alignment horizontal="right" vertical="center"/>
      <protection locked="0"/>
    </xf>
    <xf numFmtId="0" fontId="6" fillId="2" borderId="51" xfId="0" applyFont="1" applyFill="1" applyBorder="1" applyAlignment="1">
      <alignment horizontal="center" vertical="center" wrapText="1"/>
    </xf>
    <xf numFmtId="0" fontId="7" fillId="8" borderId="21" xfId="0" applyFont="1" applyFill="1" applyBorder="1" applyAlignment="1" applyProtection="1">
      <alignment horizontal="left"/>
      <protection locked="0"/>
    </xf>
    <xf numFmtId="0" fontId="19" fillId="0" borderId="0" xfId="0" applyFont="1"/>
    <xf numFmtId="0" fontId="15" fillId="8" borderId="16" xfId="0" applyFont="1" applyFill="1" applyBorder="1" applyProtection="1">
      <protection locked="0"/>
    </xf>
    <xf numFmtId="0" fontId="15" fillId="8" borderId="31" xfId="0" applyFont="1" applyFill="1" applyBorder="1" applyProtection="1">
      <protection locked="0"/>
    </xf>
    <xf numFmtId="0" fontId="15" fillId="8" borderId="32" xfId="0" applyFont="1" applyFill="1" applyBorder="1" applyProtection="1">
      <protection locked="0"/>
    </xf>
    <xf numFmtId="0" fontId="7" fillId="8" borderId="19" xfId="0" applyFont="1" applyFill="1" applyBorder="1" applyProtection="1">
      <protection locked="0"/>
    </xf>
    <xf numFmtId="0" fontId="7" fillId="8" borderId="22" xfId="0" applyFont="1" applyFill="1" applyBorder="1" applyProtection="1">
      <protection locked="0"/>
    </xf>
    <xf numFmtId="0" fontId="20" fillId="5" borderId="57" xfId="0" applyFont="1" applyFill="1" applyBorder="1" applyAlignment="1">
      <alignment wrapText="1"/>
    </xf>
    <xf numFmtId="164" fontId="11" fillId="6" borderId="42" xfId="0" applyNumberFormat="1" applyFont="1" applyFill="1" applyBorder="1" applyAlignment="1" applyProtection="1">
      <alignment horizontal="center" vertical="center"/>
      <protection locked="0"/>
    </xf>
    <xf numFmtId="164" fontId="11" fillId="6" borderId="23" xfId="0" applyNumberFormat="1" applyFont="1" applyFill="1" applyBorder="1" applyAlignment="1" applyProtection="1">
      <alignment horizontal="center" vertical="center"/>
      <protection locked="0"/>
    </xf>
    <xf numFmtId="164" fontId="11" fillId="6" borderId="48" xfId="0" applyNumberFormat="1" applyFont="1" applyFill="1" applyBorder="1" applyAlignment="1">
      <alignment horizontal="center"/>
    </xf>
    <xf numFmtId="164" fontId="11" fillId="6" borderId="46" xfId="0" applyNumberFormat="1" applyFont="1" applyFill="1" applyBorder="1" applyAlignment="1">
      <alignment horizontal="center"/>
    </xf>
    <xf numFmtId="164" fontId="11" fillId="6" borderId="47" xfId="0" applyNumberFormat="1" applyFont="1" applyFill="1" applyBorder="1" applyAlignment="1">
      <alignment horizontal="center"/>
    </xf>
    <xf numFmtId="164" fontId="11" fillId="6" borderId="52" xfId="0" applyNumberFormat="1" applyFont="1" applyFill="1" applyBorder="1" applyAlignment="1">
      <alignment horizontal="center"/>
    </xf>
    <xf numFmtId="0" fontId="10" fillId="0" borderId="29" xfId="0" applyFont="1" applyBorder="1" applyAlignment="1">
      <alignment horizontal="center"/>
    </xf>
    <xf numFmtId="0" fontId="10" fillId="0" borderId="34" xfId="0" applyFont="1" applyBorder="1" applyAlignment="1">
      <alignment horizontal="center"/>
    </xf>
    <xf numFmtId="0" fontId="7" fillId="3" borderId="28" xfId="0" applyFont="1" applyFill="1" applyBorder="1" applyAlignment="1">
      <alignment horizontal="center"/>
    </xf>
    <xf numFmtId="165" fontId="13" fillId="6" borderId="18" xfId="0" applyNumberFormat="1" applyFont="1" applyFill="1" applyBorder="1" applyAlignment="1">
      <alignment horizontal="center"/>
    </xf>
    <xf numFmtId="0" fontId="13" fillId="6" borderId="0" xfId="0" applyFont="1" applyFill="1" applyAlignment="1">
      <alignment horizontal="center"/>
    </xf>
    <xf numFmtId="164" fontId="11" fillId="6" borderId="5" xfId="0" applyNumberFormat="1" applyFont="1" applyFill="1" applyBorder="1" applyAlignment="1">
      <alignment horizontal="center"/>
    </xf>
    <xf numFmtId="164" fontId="13" fillId="6" borderId="18" xfId="0" applyNumberFormat="1" applyFont="1" applyFill="1" applyBorder="1" applyAlignment="1">
      <alignment horizontal="center"/>
    </xf>
    <xf numFmtId="0" fontId="10" fillId="0" borderId="0" xfId="0" applyFont="1" applyAlignment="1">
      <alignment horizontal="center"/>
    </xf>
    <xf numFmtId="164" fontId="11" fillId="3" borderId="62" xfId="0" applyNumberFormat="1" applyFont="1" applyFill="1" applyBorder="1" applyAlignment="1">
      <alignment horizontal="center"/>
    </xf>
    <xf numFmtId="165" fontId="13" fillId="6" borderId="38" xfId="0" applyNumberFormat="1" applyFont="1" applyFill="1" applyBorder="1" applyAlignment="1">
      <alignment horizontal="center"/>
    </xf>
    <xf numFmtId="0" fontId="13" fillId="6" borderId="66" xfId="0" applyFont="1" applyFill="1" applyBorder="1" applyAlignment="1">
      <alignment horizontal="center"/>
    </xf>
    <xf numFmtId="164" fontId="11" fillId="6" borderId="37" xfId="0" applyNumberFormat="1" applyFont="1" applyFill="1" applyBorder="1" applyAlignment="1">
      <alignment horizontal="center"/>
    </xf>
    <xf numFmtId="0" fontId="14" fillId="0" borderId="17" xfId="0" applyFont="1" applyBorder="1" applyAlignment="1">
      <alignment horizontal="left" vertical="center" wrapText="1"/>
    </xf>
    <xf numFmtId="0" fontId="20" fillId="5" borderId="20" xfId="0" applyFont="1" applyFill="1" applyBorder="1" applyAlignment="1">
      <alignment horizontal="left" wrapText="1"/>
    </xf>
    <xf numFmtId="0" fontId="20" fillId="5" borderId="16" xfId="0" applyFont="1" applyFill="1" applyBorder="1" applyAlignment="1">
      <alignment horizontal="left" wrapText="1"/>
    </xf>
    <xf numFmtId="0" fontId="20" fillId="5" borderId="58" xfId="0" applyFont="1" applyFill="1" applyBorder="1" applyAlignment="1">
      <alignment horizontal="left" wrapText="1"/>
    </xf>
    <xf numFmtId="0" fontId="15" fillId="0" borderId="25" xfId="1" applyFont="1" applyBorder="1" applyAlignment="1">
      <alignment horizontal="left"/>
    </xf>
    <xf numFmtId="0" fontId="15" fillId="0" borderId="15" xfId="1" applyFont="1" applyBorder="1" applyAlignment="1">
      <alignment horizontal="left"/>
    </xf>
    <xf numFmtId="0" fontId="15" fillId="0" borderId="26" xfId="1" applyFont="1" applyBorder="1" applyAlignment="1">
      <alignment horizontal="left"/>
    </xf>
    <xf numFmtId="0" fontId="15" fillId="0" borderId="16" xfId="1" applyFont="1" applyBorder="1" applyAlignment="1">
      <alignment horizontal="left"/>
    </xf>
    <xf numFmtId="0" fontId="16" fillId="0" borderId="26" xfId="1" applyFont="1" applyBorder="1" applyAlignment="1">
      <alignment horizontal="left"/>
    </xf>
    <xf numFmtId="0" fontId="16" fillId="0" borderId="16" xfId="1" applyFont="1" applyBorder="1" applyAlignment="1">
      <alignment horizontal="left"/>
    </xf>
    <xf numFmtId="0" fontId="11" fillId="6" borderId="8" xfId="0" applyFont="1" applyFill="1" applyBorder="1" applyAlignment="1">
      <alignment horizontal="left" wrapText="1"/>
    </xf>
    <xf numFmtId="0" fontId="11" fillId="6" borderId="9" xfId="0" applyFont="1" applyFill="1" applyBorder="1" applyAlignment="1">
      <alignment horizontal="left" wrapText="1"/>
    </xf>
    <xf numFmtId="0" fontId="11" fillId="6" borderId="13" xfId="0" applyFont="1" applyFill="1" applyBorder="1" applyAlignment="1">
      <alignment horizontal="left" wrapText="1"/>
    </xf>
    <xf numFmtId="0" fontId="11" fillId="6" borderId="30" xfId="0" applyFont="1" applyFill="1" applyBorder="1" applyAlignment="1">
      <alignment horizontal="center" wrapText="1"/>
    </xf>
    <xf numFmtId="0" fontId="11" fillId="6" borderId="12" xfId="0" applyFont="1" applyFill="1" applyBorder="1" applyAlignment="1">
      <alignment horizontal="center" wrapText="1"/>
    </xf>
    <xf numFmtId="0" fontId="11" fillId="6" borderId="7" xfId="0" applyFont="1" applyFill="1" applyBorder="1" applyAlignment="1">
      <alignment horizontal="center" wrapText="1"/>
    </xf>
    <xf numFmtId="0" fontId="13" fillId="3" borderId="0" xfId="0" applyFont="1" applyFill="1" applyAlignment="1">
      <alignment horizontal="center" vertical="center" wrapText="1"/>
    </xf>
    <xf numFmtId="0" fontId="12" fillId="3" borderId="59" xfId="0" applyFont="1" applyFill="1" applyBorder="1" applyAlignment="1">
      <alignment horizontal="left" wrapText="1"/>
    </xf>
    <xf numFmtId="0" fontId="12" fillId="3" borderId="60" xfId="0" applyFont="1" applyFill="1" applyBorder="1" applyAlignment="1">
      <alignment horizontal="left" wrapText="1"/>
    </xf>
    <xf numFmtId="0" fontId="12" fillId="3" borderId="61" xfId="0" applyFont="1" applyFill="1" applyBorder="1" applyAlignment="1">
      <alignment horizontal="left" wrapText="1"/>
    </xf>
    <xf numFmtId="0" fontId="13" fillId="6" borderId="63" xfId="0" applyFont="1" applyFill="1" applyBorder="1" applyAlignment="1">
      <alignment horizontal="left" vertical="center" wrapText="1"/>
    </xf>
    <xf numFmtId="0" fontId="13" fillId="6" borderId="64" xfId="0" applyFont="1" applyFill="1" applyBorder="1" applyAlignment="1">
      <alignment horizontal="left" vertical="center" wrapText="1"/>
    </xf>
    <xf numFmtId="0" fontId="13" fillId="6" borderId="65" xfId="0" applyFont="1" applyFill="1" applyBorder="1" applyAlignment="1">
      <alignment horizontal="left" vertical="center" wrapText="1"/>
    </xf>
    <xf numFmtId="15" fontId="15" fillId="8" borderId="54" xfId="0" applyNumberFormat="1" applyFont="1" applyFill="1" applyBorder="1" applyAlignment="1" applyProtection="1">
      <alignment horizontal="center"/>
      <protection locked="0"/>
    </xf>
    <xf numFmtId="15" fontId="15" fillId="8" borderId="55" xfId="0" applyNumberFormat="1" applyFont="1" applyFill="1" applyBorder="1" applyAlignment="1" applyProtection="1">
      <alignment horizontal="center"/>
      <protection locked="0"/>
    </xf>
    <xf numFmtId="15" fontId="15" fillId="8" borderId="56" xfId="0" applyNumberFormat="1" applyFont="1" applyFill="1" applyBorder="1" applyAlignment="1" applyProtection="1">
      <alignment horizontal="center"/>
      <protection locked="0"/>
    </xf>
    <xf numFmtId="0" fontId="15" fillId="0" borderId="53" xfId="1" applyFont="1" applyBorder="1" applyAlignment="1">
      <alignment horizontal="left"/>
    </xf>
    <xf numFmtId="0" fontId="8" fillId="0" borderId="0" xfId="0" applyFont="1" applyAlignment="1">
      <alignment horizontal="left" vertical="center" wrapText="1"/>
    </xf>
    <xf numFmtId="0" fontId="11" fillId="0" borderId="1" xfId="0" applyFont="1" applyBorder="1" applyAlignment="1">
      <alignment horizontal="left"/>
    </xf>
    <xf numFmtId="0" fontId="11" fillId="0" borderId="0" xfId="0" applyFont="1" applyAlignment="1">
      <alignment horizontal="left"/>
    </xf>
    <xf numFmtId="0" fontId="6" fillId="2" borderId="2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1" fillId="8" borderId="6" xfId="0" applyFont="1" applyFill="1" applyBorder="1" applyAlignment="1" applyProtection="1">
      <alignment horizontal="left"/>
      <protection locked="0"/>
    </xf>
    <xf numFmtId="0" fontId="11" fillId="8" borderId="12" xfId="0" applyFont="1" applyFill="1" applyBorder="1" applyAlignment="1" applyProtection="1">
      <alignment horizontal="left"/>
      <protection locked="0"/>
    </xf>
  </cellXfs>
  <cellStyles count="3">
    <cellStyle name="Comma" xfId="2" builtinId="3"/>
    <cellStyle name="Normal" xfId="0" builtinId="0"/>
    <cellStyle name="Normal 2" xfId="1" xr:uid="{00000000-0005-0000-0000-000001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7620</xdr:rowOff>
    </xdr:from>
    <xdr:to>
      <xdr:col>0</xdr:col>
      <xdr:colOff>1943734</xdr:colOff>
      <xdr:row>3</xdr:row>
      <xdr:rowOff>563245</xdr:rowOff>
    </xdr:to>
    <xdr:pic>
      <xdr:nvPicPr>
        <xdr:cNvPr id="2" name="Picture 1" descr="BANKSETA-logo">
          <a:extLst>
            <a:ext uri="{FF2B5EF4-FFF2-40B4-BE49-F238E27FC236}">
              <a16:creationId xmlns:a16="http://schemas.microsoft.com/office/drawing/2014/main" id="{8035CBCE-9DCA-4671-A516-5C4FCBDBD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7620"/>
          <a:ext cx="1920874" cy="2658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B0B6F-6280-42F5-A285-A5414BA68081}">
  <sheetPr>
    <pageSetUpPr fitToPage="1"/>
  </sheetPr>
  <dimension ref="A1:P34"/>
  <sheetViews>
    <sheetView tabSelected="1" topLeftCell="A15" zoomScaleNormal="100" zoomScaleSheetLayoutView="25" workbookViewId="0">
      <selection activeCell="K23" sqref="K23"/>
    </sheetView>
  </sheetViews>
  <sheetFormatPr defaultColWidth="9.109375" defaultRowHeight="50.1" customHeight="1" x14ac:dyDescent="0.35"/>
  <cols>
    <col min="1" max="1" width="55.33203125" style="3" customWidth="1"/>
    <col min="2" max="2" width="14.44140625" style="3" customWidth="1"/>
    <col min="3" max="3" width="5.44140625" style="3" customWidth="1"/>
    <col min="4" max="4" width="0.21875" style="3" customWidth="1"/>
    <col min="5" max="11" width="17.88671875" style="3" customWidth="1"/>
    <col min="12" max="13" width="9.109375" style="3"/>
    <col min="14" max="14" width="0.44140625" style="3" customWidth="1"/>
    <col min="15" max="15" width="9.109375" style="3" hidden="1" customWidth="1"/>
    <col min="16" max="16" width="13.109375" style="3" bestFit="1" customWidth="1"/>
    <col min="17" max="16384" width="9.109375" style="3"/>
  </cols>
  <sheetData>
    <row r="1" spans="1:12" ht="50.1" customHeight="1" x14ac:dyDescent="0.35">
      <c r="A1" s="1"/>
      <c r="B1" s="5" t="s">
        <v>9</v>
      </c>
      <c r="C1" s="2"/>
      <c r="D1" s="2"/>
      <c r="E1" s="2"/>
      <c r="F1" s="2"/>
      <c r="G1" s="2"/>
      <c r="H1" s="2"/>
      <c r="I1" s="2"/>
      <c r="J1" s="2"/>
      <c r="K1" s="2"/>
      <c r="L1" s="2"/>
    </row>
    <row r="2" spans="1:12" ht="66" customHeight="1" x14ac:dyDescent="0.35">
      <c r="A2" s="7"/>
      <c r="B2" s="102" t="s">
        <v>30</v>
      </c>
      <c r="C2" s="102"/>
      <c r="D2" s="102"/>
      <c r="E2" s="102"/>
      <c r="F2" s="102"/>
      <c r="G2" s="102"/>
      <c r="H2" s="102"/>
      <c r="I2" s="102"/>
      <c r="J2" s="102"/>
      <c r="K2" s="102"/>
      <c r="L2" s="2"/>
    </row>
    <row r="3" spans="1:12" ht="50.1" customHeight="1" x14ac:dyDescent="0.35">
      <c r="A3" s="7"/>
      <c r="B3" s="8" t="s">
        <v>31</v>
      </c>
      <c r="C3" s="8"/>
      <c r="D3" s="8"/>
      <c r="E3" s="19"/>
      <c r="F3" s="9"/>
      <c r="G3" s="10"/>
      <c r="H3" s="10"/>
      <c r="I3" s="8"/>
      <c r="J3" s="10"/>
      <c r="K3" s="10"/>
    </row>
    <row r="4" spans="1:12" ht="50.1" customHeight="1" thickBot="1" x14ac:dyDescent="0.4">
      <c r="A4" s="7"/>
      <c r="B4" s="103"/>
      <c r="C4" s="103"/>
      <c r="D4" s="103"/>
      <c r="E4" s="104"/>
      <c r="F4" s="104"/>
      <c r="G4" s="104"/>
      <c r="H4" s="104"/>
      <c r="I4" s="104"/>
      <c r="J4" s="10"/>
      <c r="K4" s="10"/>
    </row>
    <row r="5" spans="1:12" ht="70.2" customHeight="1" thickTop="1" thickBot="1" x14ac:dyDescent="0.4">
      <c r="A5" s="105" t="s">
        <v>13</v>
      </c>
      <c r="B5" s="106"/>
      <c r="C5" s="106"/>
      <c r="D5" s="106"/>
      <c r="E5" s="29" t="s">
        <v>18</v>
      </c>
      <c r="F5" s="30" t="s">
        <v>14</v>
      </c>
      <c r="G5" s="31" t="s">
        <v>23</v>
      </c>
      <c r="H5" s="42" t="s">
        <v>19</v>
      </c>
      <c r="I5" s="30" t="s">
        <v>15</v>
      </c>
      <c r="J5" s="31" t="s">
        <v>24</v>
      </c>
      <c r="K5" s="45" t="s">
        <v>16</v>
      </c>
    </row>
    <row r="6" spans="1:12" ht="42" customHeight="1" x14ac:dyDescent="0.35">
      <c r="A6" s="76" t="s">
        <v>27</v>
      </c>
      <c r="B6" s="77"/>
      <c r="C6" s="77"/>
      <c r="D6" s="78"/>
      <c r="E6" s="56">
        <v>12</v>
      </c>
      <c r="F6" s="23">
        <v>100</v>
      </c>
      <c r="G6" s="32">
        <f>+E6*F6</f>
        <v>1200</v>
      </c>
      <c r="H6" s="56"/>
      <c r="I6" s="56"/>
      <c r="J6" s="32"/>
      <c r="K6" s="46">
        <f>G6</f>
        <v>1200</v>
      </c>
    </row>
    <row r="7" spans="1:12" ht="42" customHeight="1" x14ac:dyDescent="0.35">
      <c r="A7" s="76" t="s">
        <v>28</v>
      </c>
      <c r="B7" s="77"/>
      <c r="C7" s="77"/>
      <c r="D7" s="78"/>
      <c r="E7" s="56">
        <v>1</v>
      </c>
      <c r="F7" s="23">
        <v>100</v>
      </c>
      <c r="G7" s="32">
        <f>+E7*F7</f>
        <v>100</v>
      </c>
      <c r="H7" s="56"/>
      <c r="I7" s="56"/>
      <c r="J7" s="32"/>
      <c r="K7" s="46">
        <f>G7</f>
        <v>100</v>
      </c>
    </row>
    <row r="8" spans="1:12" ht="42" customHeight="1" x14ac:dyDescent="0.35">
      <c r="A8" s="76" t="s">
        <v>29</v>
      </c>
      <c r="B8" s="77"/>
      <c r="C8" s="77"/>
      <c r="D8" s="78"/>
      <c r="E8" s="56">
        <v>0</v>
      </c>
      <c r="F8" s="56"/>
      <c r="G8" s="32"/>
      <c r="H8" s="56">
        <v>3</v>
      </c>
      <c r="I8" s="24">
        <v>100</v>
      </c>
      <c r="J8" s="32">
        <f>+H8*I8</f>
        <v>300</v>
      </c>
      <c r="K8" s="46">
        <f>J8</f>
        <v>300</v>
      </c>
    </row>
    <row r="9" spans="1:12" ht="38.4" customHeight="1" thickBot="1" x14ac:dyDescent="0.4">
      <c r="A9" s="26" t="s">
        <v>20</v>
      </c>
      <c r="B9" s="26"/>
      <c r="C9" s="26"/>
      <c r="D9" s="26"/>
      <c r="E9" s="37"/>
      <c r="F9" s="22"/>
      <c r="G9" s="57">
        <f>G6+G7</f>
        <v>1300</v>
      </c>
      <c r="H9" s="43"/>
      <c r="I9" s="22"/>
      <c r="J9" s="57">
        <f>J8</f>
        <v>300</v>
      </c>
      <c r="K9" s="58">
        <f>K6+K7+K8</f>
        <v>1600</v>
      </c>
    </row>
    <row r="10" spans="1:12" ht="49.8" hidden="1" customHeight="1" thickBot="1" x14ac:dyDescent="0.4">
      <c r="A10" s="20"/>
      <c r="B10" s="20"/>
      <c r="C10" s="20"/>
      <c r="D10" s="20"/>
      <c r="E10" s="38"/>
      <c r="F10" s="21"/>
      <c r="G10" s="33"/>
      <c r="H10" s="44"/>
      <c r="I10" s="21"/>
      <c r="J10" s="33"/>
      <c r="K10" s="47"/>
    </row>
    <row r="11" spans="1:12" ht="49.8" hidden="1" customHeight="1" thickBot="1" x14ac:dyDescent="0.4">
      <c r="A11" s="20"/>
      <c r="B11" s="20"/>
      <c r="C11" s="20"/>
      <c r="D11" s="20"/>
      <c r="E11" s="38"/>
      <c r="F11" s="21"/>
      <c r="G11" s="33"/>
      <c r="H11" s="44"/>
      <c r="I11" s="21"/>
      <c r="J11" s="33"/>
      <c r="K11" s="47"/>
    </row>
    <row r="12" spans="1:12" ht="49.8" hidden="1" customHeight="1" thickBot="1" x14ac:dyDescent="0.4">
      <c r="A12" s="20"/>
      <c r="B12" s="20"/>
      <c r="C12" s="20"/>
      <c r="D12" s="20"/>
      <c r="E12" s="38"/>
      <c r="F12" s="21"/>
      <c r="G12" s="33"/>
      <c r="H12" s="44"/>
      <c r="I12" s="21"/>
      <c r="J12" s="33"/>
      <c r="K12" s="47"/>
    </row>
    <row r="13" spans="1:12" ht="73.8" customHeight="1" thickTop="1" thickBot="1" x14ac:dyDescent="0.4">
      <c r="A13" s="107" t="s">
        <v>0</v>
      </c>
      <c r="B13" s="108"/>
      <c r="C13" s="108"/>
      <c r="D13" s="108"/>
      <c r="E13" s="34" t="str">
        <f t="shared" ref="E13:K13" si="0">+E5</f>
        <v>Qty Year 1</v>
      </c>
      <c r="F13" s="6" t="str">
        <f t="shared" si="0"/>
        <v>UNIT PRICE ( Ex Vat) YEAR 1</v>
      </c>
      <c r="G13" s="35" t="str">
        <f t="shared" si="0"/>
        <v>TOTAL AMOUNT YEAR 1 (Excluding VAT)</v>
      </c>
      <c r="H13" s="34" t="str">
        <f t="shared" si="0"/>
        <v>Qty Year 2</v>
      </c>
      <c r="I13" s="6" t="str">
        <f t="shared" si="0"/>
        <v>UNIT PRICE ( Ex Vat) YEAR 2</v>
      </c>
      <c r="J13" s="35" t="str">
        <f t="shared" si="0"/>
        <v>TOTAL AMOUNT YEAR 2 (EXCLUDING VAT)</v>
      </c>
      <c r="K13" s="48" t="str">
        <f t="shared" si="0"/>
        <v>TOTAL AMOUNT (Ex Vat) FOR 2 YEARS</v>
      </c>
    </row>
    <row r="14" spans="1:12" ht="48.6" customHeight="1" x14ac:dyDescent="0.35">
      <c r="A14" s="109">
        <v>1</v>
      </c>
      <c r="B14" s="110"/>
      <c r="C14" s="110"/>
      <c r="D14" s="110"/>
      <c r="E14" s="39">
        <v>0</v>
      </c>
      <c r="F14" s="25">
        <v>0</v>
      </c>
      <c r="G14" s="32">
        <f t="shared" ref="G14:G16" si="1">+E14*F14</f>
        <v>0</v>
      </c>
      <c r="H14" s="39">
        <v>0</v>
      </c>
      <c r="I14" s="25">
        <v>0</v>
      </c>
      <c r="J14" s="32">
        <f t="shared" ref="J14:J16" si="2">+I14*H14</f>
        <v>0</v>
      </c>
      <c r="K14" s="46">
        <f>+G14+J14</f>
        <v>0</v>
      </c>
    </row>
    <row r="15" spans="1:12" ht="48.6" customHeight="1" x14ac:dyDescent="0.35">
      <c r="A15" s="109">
        <v>2</v>
      </c>
      <c r="B15" s="110"/>
      <c r="C15" s="110"/>
      <c r="D15" s="110"/>
      <c r="E15" s="39">
        <v>0</v>
      </c>
      <c r="F15" s="25">
        <v>0</v>
      </c>
      <c r="G15" s="32">
        <f t="shared" si="1"/>
        <v>0</v>
      </c>
      <c r="H15" s="39">
        <v>0</v>
      </c>
      <c r="I15" s="25">
        <v>0</v>
      </c>
      <c r="J15" s="32">
        <f t="shared" si="2"/>
        <v>0</v>
      </c>
      <c r="K15" s="46">
        <f>+G15+J15</f>
        <v>0</v>
      </c>
    </row>
    <row r="16" spans="1:12" ht="48.6" customHeight="1" thickBot="1" x14ac:dyDescent="0.4">
      <c r="A16" s="109">
        <v>3</v>
      </c>
      <c r="B16" s="110"/>
      <c r="C16" s="110"/>
      <c r="D16" s="110"/>
      <c r="E16" s="39">
        <v>0</v>
      </c>
      <c r="F16" s="25">
        <v>0</v>
      </c>
      <c r="G16" s="32">
        <f t="shared" si="1"/>
        <v>0</v>
      </c>
      <c r="H16" s="39">
        <v>0</v>
      </c>
      <c r="I16" s="25">
        <v>0</v>
      </c>
      <c r="J16" s="32">
        <f t="shared" si="2"/>
        <v>0</v>
      </c>
      <c r="K16" s="46">
        <f>+G16+J16</f>
        <v>0</v>
      </c>
    </row>
    <row r="17" spans="1:16" ht="48.6" customHeight="1" thickTop="1" thickBot="1" x14ac:dyDescent="0.4">
      <c r="A17" s="85" t="s">
        <v>21</v>
      </c>
      <c r="B17" s="86"/>
      <c r="C17" s="87"/>
      <c r="D17" s="36"/>
      <c r="E17" s="40"/>
      <c r="F17" s="41"/>
      <c r="G17" s="59">
        <f>SUM(G14:G16)</f>
        <v>0</v>
      </c>
      <c r="H17" s="60"/>
      <c r="I17" s="61"/>
      <c r="J17" s="59">
        <f>SUM(J14:J16)</f>
        <v>0</v>
      </c>
      <c r="K17" s="62">
        <f>SUM(K14:K16)</f>
        <v>0</v>
      </c>
    </row>
    <row r="18" spans="1:16" ht="48.6" customHeight="1" x14ac:dyDescent="0.35">
      <c r="A18" s="7"/>
      <c r="B18" s="7"/>
      <c r="C18" s="11"/>
      <c r="D18" s="12"/>
      <c r="E18" s="13"/>
      <c r="F18" s="13"/>
      <c r="G18" s="63"/>
      <c r="H18" s="64"/>
      <c r="I18" s="65"/>
      <c r="J18" s="63"/>
      <c r="K18" s="63"/>
      <c r="P18" s="4"/>
    </row>
    <row r="19" spans="1:16" s="50" customFormat="1" ht="48.6" customHeight="1" x14ac:dyDescent="0.35">
      <c r="A19" s="28" t="s">
        <v>22</v>
      </c>
      <c r="B19" s="28"/>
      <c r="C19" s="88" t="s">
        <v>1</v>
      </c>
      <c r="D19" s="89"/>
      <c r="E19" s="90"/>
      <c r="F19" s="27"/>
      <c r="G19" s="66">
        <f>+G17+G9</f>
        <v>1300</v>
      </c>
      <c r="H19" s="67"/>
      <c r="I19" s="68"/>
      <c r="J19" s="69">
        <f>+J17+J9</f>
        <v>300</v>
      </c>
      <c r="K19" s="69">
        <f>K17+K9</f>
        <v>1600</v>
      </c>
    </row>
    <row r="20" spans="1:16" ht="48.6" customHeight="1" thickBot="1" x14ac:dyDescent="0.4">
      <c r="A20" s="7"/>
      <c r="B20" s="7"/>
      <c r="C20" s="92" t="s">
        <v>26</v>
      </c>
      <c r="D20" s="93"/>
      <c r="E20" s="93"/>
      <c r="F20" s="94"/>
      <c r="G20" s="32">
        <f>+G19*0.15</f>
        <v>195</v>
      </c>
      <c r="H20" s="70"/>
      <c r="I20" s="71"/>
      <c r="J20" s="32">
        <f>+J19*0.15</f>
        <v>45</v>
      </c>
      <c r="K20" s="32">
        <f>+K19*0.15</f>
        <v>240</v>
      </c>
    </row>
    <row r="21" spans="1:16" ht="48.6" customHeight="1" thickBot="1" x14ac:dyDescent="0.4">
      <c r="A21" s="7"/>
      <c r="B21" s="7"/>
      <c r="C21" s="95" t="s">
        <v>3</v>
      </c>
      <c r="D21" s="96"/>
      <c r="E21" s="96"/>
      <c r="F21" s="97"/>
      <c r="G21" s="72">
        <f>+G19+G20</f>
        <v>1495</v>
      </c>
      <c r="H21" s="73"/>
      <c r="I21" s="74"/>
      <c r="J21" s="72">
        <f>+J19+J20</f>
        <v>345</v>
      </c>
      <c r="K21" s="72">
        <f>+K19+K20</f>
        <v>1840</v>
      </c>
    </row>
    <row r="22" spans="1:16" ht="24.6" customHeight="1" x14ac:dyDescent="0.35">
      <c r="A22" s="14" t="s">
        <v>2</v>
      </c>
      <c r="B22" s="14"/>
      <c r="C22" s="91"/>
      <c r="D22" s="91"/>
      <c r="E22" s="91"/>
      <c r="F22" s="15"/>
      <c r="G22" s="10"/>
      <c r="H22" s="10"/>
      <c r="I22" s="16"/>
      <c r="J22" s="10"/>
      <c r="K22" s="10"/>
    </row>
    <row r="23" spans="1:16" ht="24.6" customHeight="1" x14ac:dyDescent="0.35">
      <c r="A23" s="79" t="s">
        <v>12</v>
      </c>
      <c r="B23" s="80"/>
      <c r="C23" s="80"/>
      <c r="D23" s="80"/>
      <c r="E23" s="80"/>
      <c r="F23" s="80"/>
      <c r="G23" s="80"/>
      <c r="H23" s="80"/>
      <c r="I23" s="80"/>
      <c r="J23" s="10"/>
      <c r="K23" s="10"/>
    </row>
    <row r="24" spans="1:16" ht="24.6" customHeight="1" x14ac:dyDescent="0.35">
      <c r="A24" s="79" t="s">
        <v>4</v>
      </c>
      <c r="B24" s="80"/>
      <c r="C24" s="80"/>
      <c r="D24" s="80"/>
      <c r="E24" s="80"/>
      <c r="F24" s="80"/>
      <c r="G24" s="80"/>
      <c r="H24" s="80"/>
      <c r="I24" s="80"/>
      <c r="J24" s="10"/>
      <c r="K24" s="10"/>
    </row>
    <row r="25" spans="1:16" ht="24.6" customHeight="1" x14ac:dyDescent="0.35">
      <c r="A25" s="79" t="s">
        <v>17</v>
      </c>
      <c r="B25" s="80"/>
      <c r="C25" s="80"/>
      <c r="D25" s="80"/>
      <c r="E25" s="80"/>
      <c r="F25" s="80"/>
      <c r="G25" s="80"/>
      <c r="H25" s="80"/>
      <c r="I25" s="80"/>
      <c r="J25" s="10"/>
      <c r="K25" s="10"/>
    </row>
    <row r="26" spans="1:16" ht="24.6" customHeight="1" x14ac:dyDescent="0.35">
      <c r="A26" s="81" t="s">
        <v>25</v>
      </c>
      <c r="B26" s="82"/>
      <c r="C26" s="82"/>
      <c r="D26" s="82"/>
      <c r="E26" s="82"/>
      <c r="F26" s="82"/>
      <c r="G26" s="82"/>
      <c r="H26" s="82"/>
      <c r="I26" s="82"/>
      <c r="J26" s="10"/>
      <c r="K26" s="10"/>
    </row>
    <row r="27" spans="1:16" ht="24.6" customHeight="1" x14ac:dyDescent="0.35">
      <c r="A27" s="81" t="s">
        <v>11</v>
      </c>
      <c r="B27" s="82"/>
      <c r="C27" s="82"/>
      <c r="D27" s="82"/>
      <c r="E27" s="82"/>
      <c r="F27" s="82"/>
      <c r="G27" s="82"/>
      <c r="H27" s="82"/>
      <c r="I27" s="82"/>
      <c r="J27" s="10"/>
      <c r="K27" s="10"/>
    </row>
    <row r="28" spans="1:16" ht="24.6" customHeight="1" x14ac:dyDescent="0.35">
      <c r="A28" s="83" t="s">
        <v>10</v>
      </c>
      <c r="B28" s="84"/>
      <c r="C28" s="84"/>
      <c r="D28" s="84"/>
      <c r="E28" s="84"/>
      <c r="F28" s="84"/>
      <c r="G28" s="84"/>
      <c r="H28" s="84"/>
      <c r="I28" s="84"/>
      <c r="J28" s="10"/>
      <c r="K28" s="10"/>
    </row>
    <row r="29" spans="1:16" ht="24.6" customHeight="1" thickBot="1" x14ac:dyDescent="0.4">
      <c r="A29" s="81"/>
      <c r="B29" s="101"/>
      <c r="C29" s="101"/>
      <c r="D29" s="101"/>
      <c r="E29" s="101"/>
      <c r="F29" s="101"/>
      <c r="G29" s="82"/>
      <c r="H29" s="82"/>
      <c r="I29" s="82"/>
      <c r="J29" s="10"/>
      <c r="K29" s="10"/>
    </row>
    <row r="30" spans="1:16" ht="34.200000000000003" customHeight="1" x14ac:dyDescent="0.35">
      <c r="A30" s="17" t="s">
        <v>5</v>
      </c>
      <c r="B30" s="98"/>
      <c r="C30" s="99"/>
      <c r="D30" s="99"/>
      <c r="E30" s="99"/>
      <c r="F30" s="100"/>
      <c r="G30" s="10"/>
      <c r="H30" s="10"/>
      <c r="I30" s="7"/>
      <c r="J30" s="10"/>
      <c r="K30" s="10"/>
    </row>
    <row r="31" spans="1:16" ht="34.200000000000003" customHeight="1" x14ac:dyDescent="0.35">
      <c r="A31" s="18" t="s">
        <v>7</v>
      </c>
      <c r="B31" s="52"/>
      <c r="C31" s="51"/>
      <c r="D31" s="51"/>
      <c r="E31" s="51"/>
      <c r="F31" s="53"/>
      <c r="G31" s="10"/>
      <c r="H31" s="10"/>
      <c r="I31" s="7"/>
      <c r="J31" s="10"/>
      <c r="K31" s="10"/>
    </row>
    <row r="32" spans="1:16" ht="34.200000000000003" customHeight="1" x14ac:dyDescent="0.35">
      <c r="A32" s="17" t="s">
        <v>8</v>
      </c>
      <c r="B32" s="52"/>
      <c r="C32" s="51"/>
      <c r="D32" s="51"/>
      <c r="E32" s="51"/>
      <c r="F32" s="53"/>
      <c r="G32" s="10"/>
      <c r="H32" s="10"/>
      <c r="I32" s="7"/>
      <c r="J32" s="10"/>
      <c r="K32" s="10"/>
    </row>
    <row r="33" spans="1:11" ht="34.200000000000003" customHeight="1" x14ac:dyDescent="0.35">
      <c r="A33" s="75" t="s">
        <v>6</v>
      </c>
      <c r="B33" s="52"/>
      <c r="C33" s="51"/>
      <c r="D33" s="51"/>
      <c r="E33" s="51"/>
      <c r="F33" s="53"/>
      <c r="G33" s="10"/>
      <c r="H33" s="10"/>
      <c r="I33" s="7"/>
      <c r="J33" s="10"/>
      <c r="K33" s="10"/>
    </row>
    <row r="34" spans="1:11" ht="34.200000000000003" customHeight="1" thickBot="1" x14ac:dyDescent="0.4">
      <c r="A34" s="75"/>
      <c r="B34" s="49"/>
      <c r="C34" s="54"/>
      <c r="D34" s="54"/>
      <c r="E34" s="54"/>
      <c r="F34" s="55"/>
      <c r="G34" s="10"/>
      <c r="H34" s="10"/>
      <c r="I34" s="7"/>
      <c r="J34" s="10"/>
      <c r="K34" s="10"/>
    </row>
  </sheetData>
  <mergeCells count="24">
    <mergeCell ref="A16:D16"/>
    <mergeCell ref="A7:D7"/>
    <mergeCell ref="A8:D8"/>
    <mergeCell ref="B2:K2"/>
    <mergeCell ref="B4:I4"/>
    <mergeCell ref="A5:D5"/>
    <mergeCell ref="A13:D13"/>
    <mergeCell ref="A14:D14"/>
    <mergeCell ref="A33:A34"/>
    <mergeCell ref="A6:D6"/>
    <mergeCell ref="A24:I24"/>
    <mergeCell ref="A25:I25"/>
    <mergeCell ref="A26:I26"/>
    <mergeCell ref="A27:I27"/>
    <mergeCell ref="A28:I28"/>
    <mergeCell ref="A17:C17"/>
    <mergeCell ref="C19:E19"/>
    <mergeCell ref="C22:E22"/>
    <mergeCell ref="A23:I23"/>
    <mergeCell ref="C20:F20"/>
    <mergeCell ref="C21:F21"/>
    <mergeCell ref="B30:F30"/>
    <mergeCell ref="A29:I29"/>
    <mergeCell ref="A15:D15"/>
  </mergeCells>
  <pageMargins left="0.7" right="0.7" top="0.75" bottom="0.75" header="0.3" footer="0.3"/>
  <pageSetup paperSize="9" scale="3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4661175A-14D1-4272-9719-474E04808CB4}">
  <ds:schemaRefs/>
</ds:datastoreItem>
</file>

<file path=docMetadata/LabelInfo.xml><?xml version="1.0" encoding="utf-8"?>
<clbl:labelList xmlns:clbl="http://schemas.microsoft.com/office/2020/mipLabelMetadata">
  <clbl:label id="{d574e40e-00be-474f-9a07-38ce77bc3011}" enabled="1" method="Standard" siteId="{b23e616c-123f-4dbd-b946-f59a6d2734a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Year 1 and Year 2</vt:lpstr>
      <vt:lpstr>'Year 1 and Year 2'!Print_Area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Marcus Dimba</dc:creator>
  <cp:keywords/>
  <dc:description/>
  <cp:lastModifiedBy>Eva Taban-Ratema</cp:lastModifiedBy>
  <cp:revision/>
  <cp:lastPrinted>2020-02-27T08:16:43Z</cp:lastPrinted>
  <dcterms:created xsi:type="dcterms:W3CDTF">2018-09-17T11:00:08Z</dcterms:created>
  <dcterms:modified xsi:type="dcterms:W3CDTF">2024-01-16T12:16:48Z</dcterms:modified>
  <cp:category/>
  <cp:contentStatus/>
</cp:coreProperties>
</file>